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ucirvine-my.sharepoint.com/personal/shyamig_ad_uci_edu/Documents/Team 5A Projects/Q2/BANA 212 Data &amp; Programming Analytics/"/>
    </mc:Choice>
  </mc:AlternateContent>
  <xr:revisionPtr revIDLastSave="306" documentId="13_ncr:1_{59023917-3D65-4882-BAC2-9FE397B3B054}" xr6:coauthVersionLast="47" xr6:coauthVersionMax="47" xr10:uidLastSave="{8B95A37E-E0A1-4EFD-9DDF-09E4DCDC6471}"/>
  <bookViews>
    <workbookView xWindow="28680" yWindow="-120" windowWidth="29040" windowHeight="15720" xr2:uid="{00000000-000D-0000-FFFF-FFFF00000000}"/>
  </bookViews>
  <sheets>
    <sheet name="Main data" sheetId="1" r:id="rId1"/>
    <sheet name="With Discount" sheetId="2" r:id="rId2"/>
  </sheets>
  <definedNames>
    <definedName name="_xlnm._FilterDatabase" localSheetId="0" hidden="1">'Main data'!$A$1:$AD$551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38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8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66" i="1"/>
  <c r="F215" i="1"/>
  <c r="F39" i="1"/>
  <c r="F216" i="1"/>
  <c r="F217" i="1"/>
  <c r="F218" i="1"/>
  <c r="F219" i="1"/>
  <c r="F220" i="1"/>
  <c r="F221" i="1"/>
  <c r="F222" i="1"/>
  <c r="F223" i="1"/>
  <c r="F224" i="1"/>
  <c r="F23" i="1"/>
  <c r="F24" i="1"/>
  <c r="F225" i="1"/>
  <c r="F226" i="1"/>
  <c r="F64" i="1"/>
  <c r="F227" i="1"/>
  <c r="F228" i="1"/>
  <c r="F26" i="1"/>
  <c r="F67" i="1"/>
  <c r="F229" i="1"/>
  <c r="F61" i="1"/>
  <c r="F230" i="1"/>
  <c r="F231" i="1"/>
  <c r="F27" i="1"/>
  <c r="F60" i="1"/>
  <c r="F232" i="1"/>
  <c r="F40" i="1"/>
  <c r="F233" i="1"/>
  <c r="F41" i="1"/>
  <c r="F42" i="1"/>
  <c r="F234" i="1"/>
  <c r="F235" i="1"/>
  <c r="F9" i="1"/>
  <c r="F236" i="1"/>
  <c r="F237" i="1"/>
  <c r="F238" i="1"/>
  <c r="F239" i="1"/>
  <c r="F240" i="1"/>
  <c r="F241" i="1"/>
  <c r="F49" i="1"/>
  <c r="F34" i="1"/>
  <c r="F242" i="1"/>
  <c r="F243" i="1"/>
  <c r="F244" i="1"/>
  <c r="F245" i="1"/>
  <c r="F246" i="1"/>
  <c r="F53" i="1"/>
  <c r="F247" i="1"/>
  <c r="F248" i="1"/>
  <c r="F36" i="1"/>
  <c r="F249" i="1"/>
  <c r="F10" i="1"/>
  <c r="F250" i="1"/>
  <c r="F251" i="1"/>
  <c r="F11" i="1"/>
  <c r="F21" i="1"/>
  <c r="F43" i="1"/>
  <c r="F68" i="1"/>
  <c r="F12" i="1"/>
  <c r="F252" i="1"/>
  <c r="F2" i="1"/>
  <c r="F253" i="1"/>
  <c r="F254" i="1"/>
  <c r="F255" i="1"/>
  <c r="F13" i="1"/>
  <c r="F256" i="1"/>
  <c r="F257" i="1"/>
  <c r="F258" i="1"/>
  <c r="F4" i="1"/>
  <c r="F259" i="1"/>
  <c r="F3" i="1"/>
  <c r="F260" i="1"/>
  <c r="F261" i="1"/>
  <c r="F69" i="1"/>
  <c r="F262" i="1"/>
  <c r="F263" i="1"/>
  <c r="F264" i="1"/>
  <c r="F265" i="1"/>
  <c r="F266" i="1"/>
  <c r="F267" i="1"/>
  <c r="F5" i="1"/>
  <c r="F54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55" i="1"/>
  <c r="F281" i="1"/>
  <c r="F56" i="1"/>
  <c r="F282" i="1"/>
  <c r="F283" i="1"/>
  <c r="F284" i="1"/>
  <c r="F285" i="1"/>
  <c r="F57" i="1"/>
  <c r="F286" i="1"/>
  <c r="F287" i="1"/>
  <c r="F288" i="1"/>
  <c r="F28" i="1"/>
  <c r="F29" i="1"/>
  <c r="F289" i="1"/>
  <c r="F290" i="1"/>
  <c r="F291" i="1"/>
  <c r="F292" i="1"/>
  <c r="F293" i="1"/>
  <c r="F294" i="1"/>
  <c r="F295" i="1"/>
  <c r="F73" i="1"/>
  <c r="F296" i="1"/>
  <c r="F297" i="1"/>
  <c r="F298" i="1"/>
  <c r="F30" i="1"/>
  <c r="F44" i="1"/>
  <c r="F299" i="1"/>
  <c r="F300" i="1"/>
  <c r="F301" i="1"/>
  <c r="F302" i="1"/>
  <c r="F303" i="1"/>
  <c r="F304" i="1"/>
  <c r="F305" i="1"/>
  <c r="F45" i="1"/>
  <c r="F306" i="1"/>
  <c r="F307" i="1"/>
  <c r="F31" i="1"/>
  <c r="F308" i="1"/>
  <c r="F309" i="1"/>
  <c r="F22" i="1"/>
  <c r="F310" i="1"/>
  <c r="F65" i="1"/>
  <c r="F311" i="1"/>
  <c r="F14" i="1"/>
  <c r="F50" i="1"/>
  <c r="F312" i="1"/>
  <c r="F313" i="1"/>
  <c r="F314" i="1"/>
  <c r="F58" i="1"/>
  <c r="F15" i="1"/>
  <c r="F315" i="1"/>
  <c r="F316" i="1"/>
  <c r="F317" i="1"/>
  <c r="F318" i="1"/>
  <c r="F32" i="1"/>
  <c r="F319" i="1"/>
  <c r="F320" i="1"/>
  <c r="F321" i="1"/>
  <c r="F322" i="1"/>
  <c r="F323" i="1"/>
  <c r="F324" i="1"/>
  <c r="F325" i="1"/>
  <c r="F326" i="1"/>
  <c r="F327" i="1"/>
  <c r="F328" i="1"/>
  <c r="F70" i="1"/>
  <c r="F329" i="1"/>
  <c r="F330" i="1"/>
  <c r="F331" i="1"/>
  <c r="F332" i="1"/>
  <c r="F16" i="1"/>
  <c r="F333" i="1"/>
  <c r="F334" i="1"/>
  <c r="F335" i="1"/>
  <c r="F336" i="1"/>
  <c r="F337" i="1"/>
  <c r="F338" i="1"/>
  <c r="F339" i="1"/>
  <c r="F340" i="1"/>
  <c r="F341" i="1"/>
  <c r="F342" i="1"/>
  <c r="F343" i="1"/>
  <c r="F17" i="1"/>
  <c r="F46" i="1"/>
  <c r="F18" i="1"/>
  <c r="F37" i="1"/>
  <c r="F344" i="1"/>
  <c r="F345" i="1"/>
  <c r="F346" i="1"/>
  <c r="F347" i="1"/>
  <c r="F71" i="1"/>
  <c r="F348" i="1"/>
  <c r="F349" i="1"/>
  <c r="F350" i="1"/>
  <c r="F351" i="1"/>
  <c r="F352" i="1"/>
  <c r="F353" i="1"/>
  <c r="F354" i="1"/>
  <c r="F20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47" i="1"/>
  <c r="F6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5" i="1"/>
  <c r="F382" i="1"/>
  <c r="F6" i="1"/>
  <c r="F383" i="1"/>
  <c r="F384" i="1"/>
  <c r="F385" i="1"/>
  <c r="F19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7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74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72" i="1"/>
  <c r="F470" i="1"/>
  <c r="F471" i="1"/>
  <c r="F472" i="1"/>
  <c r="F473" i="1"/>
  <c r="F474" i="1"/>
  <c r="F475" i="1"/>
  <c r="F476" i="1"/>
  <c r="F477" i="1"/>
  <c r="F478" i="1"/>
  <c r="F479" i="1"/>
  <c r="F480" i="1"/>
  <c r="F63" i="1"/>
  <c r="F481" i="1"/>
  <c r="F482" i="1"/>
  <c r="F51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25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48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" i="1"/>
  <c r="F526" i="1"/>
  <c r="F527" i="1"/>
  <c r="F528" i="1"/>
  <c r="F529" i="1"/>
  <c r="F530" i="1"/>
  <c r="F531" i="1"/>
  <c r="F532" i="1"/>
  <c r="F533" i="1"/>
  <c r="F534" i="1"/>
  <c r="F535" i="1"/>
  <c r="F33" i="1"/>
  <c r="F59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75" i="1"/>
  <c r="F76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38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8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66" i="1"/>
  <c r="J215" i="1"/>
  <c r="J39" i="1"/>
  <c r="J216" i="1"/>
  <c r="J217" i="1"/>
  <c r="J218" i="1"/>
  <c r="J219" i="1"/>
  <c r="J220" i="1"/>
  <c r="J221" i="1"/>
  <c r="J222" i="1"/>
  <c r="J223" i="1"/>
  <c r="J224" i="1"/>
  <c r="J23" i="1"/>
  <c r="J24" i="1"/>
  <c r="J225" i="1"/>
  <c r="J226" i="1"/>
  <c r="J64" i="1"/>
  <c r="J227" i="1"/>
  <c r="J228" i="1"/>
  <c r="J26" i="1"/>
  <c r="J67" i="1"/>
  <c r="J229" i="1"/>
  <c r="J61" i="1"/>
  <c r="J230" i="1"/>
  <c r="J231" i="1"/>
  <c r="J27" i="1"/>
  <c r="J60" i="1"/>
  <c r="J232" i="1"/>
  <c r="J40" i="1"/>
  <c r="J233" i="1"/>
  <c r="J41" i="1"/>
  <c r="J42" i="1"/>
  <c r="J234" i="1"/>
  <c r="J235" i="1"/>
  <c r="J9" i="1"/>
  <c r="J236" i="1"/>
  <c r="J237" i="1"/>
  <c r="J238" i="1"/>
  <c r="J239" i="1"/>
  <c r="J240" i="1"/>
  <c r="J241" i="1"/>
  <c r="J49" i="1"/>
  <c r="J34" i="1"/>
  <c r="J242" i="1"/>
  <c r="J243" i="1"/>
  <c r="J244" i="1"/>
  <c r="J245" i="1"/>
  <c r="J246" i="1"/>
  <c r="J53" i="1"/>
  <c r="J247" i="1"/>
  <c r="J248" i="1"/>
  <c r="J36" i="1"/>
  <c r="J249" i="1"/>
  <c r="J10" i="1"/>
  <c r="J250" i="1"/>
  <c r="J251" i="1"/>
  <c r="J11" i="1"/>
  <c r="J21" i="1"/>
  <c r="J43" i="1"/>
  <c r="J68" i="1"/>
  <c r="J12" i="1"/>
  <c r="J252" i="1"/>
  <c r="J2" i="1"/>
  <c r="J253" i="1"/>
  <c r="J254" i="1"/>
  <c r="J255" i="1"/>
  <c r="J13" i="1"/>
  <c r="J256" i="1"/>
  <c r="J257" i="1"/>
  <c r="J258" i="1"/>
  <c r="J4" i="1"/>
  <c r="J259" i="1"/>
  <c r="J3" i="1"/>
  <c r="J260" i="1"/>
  <c r="J261" i="1"/>
  <c r="J69" i="1"/>
  <c r="J262" i="1"/>
  <c r="J263" i="1"/>
  <c r="J264" i="1"/>
  <c r="J265" i="1"/>
  <c r="J266" i="1"/>
  <c r="J267" i="1"/>
  <c r="J5" i="1"/>
  <c r="J54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55" i="1"/>
  <c r="J281" i="1"/>
  <c r="J56" i="1"/>
  <c r="J282" i="1"/>
  <c r="J283" i="1"/>
  <c r="J284" i="1"/>
  <c r="J285" i="1"/>
  <c r="J57" i="1"/>
  <c r="J286" i="1"/>
  <c r="J287" i="1"/>
  <c r="J288" i="1"/>
  <c r="J28" i="1"/>
  <c r="J29" i="1"/>
  <c r="J289" i="1"/>
  <c r="J290" i="1"/>
  <c r="J291" i="1"/>
  <c r="J292" i="1"/>
  <c r="J293" i="1"/>
  <c r="J294" i="1"/>
  <c r="J295" i="1"/>
  <c r="J73" i="1"/>
  <c r="J296" i="1"/>
  <c r="J297" i="1"/>
  <c r="J298" i="1"/>
  <c r="J30" i="1"/>
  <c r="J44" i="1"/>
  <c r="J299" i="1"/>
  <c r="J300" i="1"/>
  <c r="J301" i="1"/>
  <c r="J302" i="1"/>
  <c r="J303" i="1"/>
  <c r="J304" i="1"/>
  <c r="J305" i="1"/>
  <c r="J45" i="1"/>
  <c r="J306" i="1"/>
  <c r="J307" i="1"/>
  <c r="J31" i="1"/>
  <c r="J308" i="1"/>
  <c r="J309" i="1"/>
  <c r="J22" i="1"/>
  <c r="J310" i="1"/>
  <c r="J65" i="1"/>
  <c r="J311" i="1"/>
  <c r="J14" i="1"/>
  <c r="J50" i="1"/>
  <c r="J312" i="1"/>
  <c r="J313" i="1"/>
  <c r="J314" i="1"/>
  <c r="J58" i="1"/>
  <c r="J15" i="1"/>
  <c r="J315" i="1"/>
  <c r="J316" i="1"/>
  <c r="J317" i="1"/>
  <c r="J318" i="1"/>
  <c r="J32" i="1"/>
  <c r="J319" i="1"/>
  <c r="J320" i="1"/>
  <c r="J321" i="1"/>
  <c r="J322" i="1"/>
  <c r="J323" i="1"/>
  <c r="J324" i="1"/>
  <c r="J325" i="1"/>
  <c r="J326" i="1"/>
  <c r="J327" i="1"/>
  <c r="J328" i="1"/>
  <c r="J70" i="1"/>
  <c r="J329" i="1"/>
  <c r="J330" i="1"/>
  <c r="J331" i="1"/>
  <c r="J332" i="1"/>
  <c r="J16" i="1"/>
  <c r="J333" i="1"/>
  <c r="J334" i="1"/>
  <c r="J335" i="1"/>
  <c r="J336" i="1"/>
  <c r="J337" i="1"/>
  <c r="J338" i="1"/>
  <c r="J339" i="1"/>
  <c r="J340" i="1"/>
  <c r="J341" i="1"/>
  <c r="J342" i="1"/>
  <c r="J343" i="1"/>
  <c r="J17" i="1"/>
  <c r="J46" i="1"/>
  <c r="J18" i="1"/>
  <c r="J37" i="1"/>
  <c r="J344" i="1"/>
  <c r="J345" i="1"/>
  <c r="J346" i="1"/>
  <c r="J347" i="1"/>
  <c r="J71" i="1"/>
  <c r="J348" i="1"/>
  <c r="J349" i="1"/>
  <c r="J350" i="1"/>
  <c r="J351" i="1"/>
  <c r="J352" i="1"/>
  <c r="J353" i="1"/>
  <c r="J354" i="1"/>
  <c r="J20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47" i="1"/>
  <c r="J62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5" i="1"/>
  <c r="J382" i="1"/>
  <c r="J6" i="1"/>
  <c r="J383" i="1"/>
  <c r="J384" i="1"/>
  <c r="J385" i="1"/>
  <c r="J19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7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74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72" i="1"/>
  <c r="J470" i="1"/>
  <c r="J471" i="1"/>
  <c r="J472" i="1"/>
  <c r="J473" i="1"/>
  <c r="J474" i="1"/>
  <c r="J475" i="1"/>
  <c r="J476" i="1"/>
  <c r="J477" i="1"/>
  <c r="J478" i="1"/>
  <c r="J479" i="1"/>
  <c r="J480" i="1"/>
  <c r="J63" i="1"/>
  <c r="J481" i="1"/>
  <c r="J482" i="1"/>
  <c r="J51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25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48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" i="1"/>
  <c r="J526" i="1"/>
  <c r="J527" i="1"/>
  <c r="J528" i="1"/>
  <c r="J529" i="1"/>
  <c r="J530" i="1"/>
  <c r="J531" i="1"/>
  <c r="J532" i="1"/>
  <c r="J533" i="1"/>
  <c r="J534" i="1"/>
  <c r="J535" i="1"/>
  <c r="J33" i="1"/>
  <c r="J59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38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8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66" i="1"/>
  <c r="L215" i="1"/>
  <c r="L39" i="1"/>
  <c r="L216" i="1"/>
  <c r="L217" i="1"/>
  <c r="L218" i="1"/>
  <c r="L219" i="1"/>
  <c r="L220" i="1"/>
  <c r="L221" i="1"/>
  <c r="L222" i="1"/>
  <c r="L223" i="1"/>
  <c r="L224" i="1"/>
  <c r="L23" i="1"/>
  <c r="L24" i="1"/>
  <c r="L225" i="1"/>
  <c r="L226" i="1"/>
  <c r="L64" i="1"/>
  <c r="L227" i="1"/>
  <c r="L228" i="1"/>
  <c r="L26" i="1"/>
  <c r="L67" i="1"/>
  <c r="L229" i="1"/>
  <c r="L61" i="1"/>
  <c r="L230" i="1"/>
  <c r="L231" i="1"/>
  <c r="L27" i="1"/>
  <c r="L60" i="1"/>
  <c r="L232" i="1"/>
  <c r="L40" i="1"/>
  <c r="L233" i="1"/>
  <c r="L41" i="1"/>
  <c r="L42" i="1"/>
  <c r="L234" i="1"/>
  <c r="L235" i="1"/>
  <c r="L9" i="1"/>
  <c r="L236" i="1"/>
  <c r="L237" i="1"/>
  <c r="L238" i="1"/>
  <c r="L239" i="1"/>
  <c r="L240" i="1"/>
  <c r="L241" i="1"/>
  <c r="L49" i="1"/>
  <c r="L34" i="1"/>
  <c r="L242" i="1"/>
  <c r="L243" i="1"/>
  <c r="L244" i="1"/>
  <c r="L245" i="1"/>
  <c r="L246" i="1"/>
  <c r="L53" i="1"/>
  <c r="L247" i="1"/>
  <c r="L248" i="1"/>
  <c r="L36" i="1"/>
  <c r="L249" i="1"/>
  <c r="L10" i="1"/>
  <c r="L250" i="1"/>
  <c r="L251" i="1"/>
  <c r="L11" i="1"/>
  <c r="L21" i="1"/>
  <c r="L43" i="1"/>
  <c r="L68" i="1"/>
  <c r="L12" i="1"/>
  <c r="L252" i="1"/>
  <c r="L2" i="1"/>
  <c r="L253" i="1"/>
  <c r="L254" i="1"/>
  <c r="L255" i="1"/>
  <c r="L13" i="1"/>
  <c r="L256" i="1"/>
  <c r="L257" i="1"/>
  <c r="L258" i="1"/>
  <c r="L4" i="1"/>
  <c r="L259" i="1"/>
  <c r="L3" i="1"/>
  <c r="L260" i="1"/>
  <c r="L261" i="1"/>
  <c r="L69" i="1"/>
  <c r="L262" i="1"/>
  <c r="L263" i="1"/>
  <c r="L264" i="1"/>
  <c r="L265" i="1"/>
  <c r="L266" i="1"/>
  <c r="L267" i="1"/>
  <c r="L5" i="1"/>
  <c r="L5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55" i="1"/>
  <c r="L281" i="1"/>
  <c r="L56" i="1"/>
  <c r="L282" i="1"/>
  <c r="L283" i="1"/>
  <c r="L284" i="1"/>
  <c r="L285" i="1"/>
  <c r="L57" i="1"/>
  <c r="L286" i="1"/>
  <c r="L287" i="1"/>
  <c r="L288" i="1"/>
  <c r="L28" i="1"/>
  <c r="L29" i="1"/>
  <c r="L289" i="1"/>
  <c r="L290" i="1"/>
  <c r="L291" i="1"/>
  <c r="L292" i="1"/>
  <c r="L293" i="1"/>
  <c r="L294" i="1"/>
  <c r="L295" i="1"/>
  <c r="L73" i="1"/>
  <c r="L296" i="1"/>
  <c r="L297" i="1"/>
  <c r="L298" i="1"/>
  <c r="L30" i="1"/>
  <c r="L44" i="1"/>
  <c r="L299" i="1"/>
  <c r="L300" i="1"/>
  <c r="L301" i="1"/>
  <c r="L302" i="1"/>
  <c r="L303" i="1"/>
  <c r="L304" i="1"/>
  <c r="L305" i="1"/>
  <c r="L45" i="1"/>
  <c r="L306" i="1"/>
  <c r="L307" i="1"/>
  <c r="L31" i="1"/>
  <c r="L308" i="1"/>
  <c r="L309" i="1"/>
  <c r="L22" i="1"/>
  <c r="L310" i="1"/>
  <c r="L65" i="1"/>
  <c r="L311" i="1"/>
  <c r="L14" i="1"/>
  <c r="L50" i="1"/>
  <c r="L312" i="1"/>
  <c r="L313" i="1"/>
  <c r="L314" i="1"/>
  <c r="L58" i="1"/>
  <c r="L15" i="1"/>
  <c r="L315" i="1"/>
  <c r="L316" i="1"/>
  <c r="L317" i="1"/>
  <c r="L318" i="1"/>
  <c r="L32" i="1"/>
  <c r="L319" i="1"/>
  <c r="L320" i="1"/>
  <c r="L321" i="1"/>
  <c r="L322" i="1"/>
  <c r="L323" i="1"/>
  <c r="L324" i="1"/>
  <c r="L325" i="1"/>
  <c r="L326" i="1"/>
  <c r="L327" i="1"/>
  <c r="L328" i="1"/>
  <c r="L70" i="1"/>
  <c r="L329" i="1"/>
  <c r="L330" i="1"/>
  <c r="L331" i="1"/>
  <c r="L332" i="1"/>
  <c r="L16" i="1"/>
  <c r="L333" i="1"/>
  <c r="L334" i="1"/>
  <c r="L335" i="1"/>
  <c r="L336" i="1"/>
  <c r="L337" i="1"/>
  <c r="L338" i="1"/>
  <c r="L339" i="1"/>
  <c r="L340" i="1"/>
  <c r="L341" i="1"/>
  <c r="L342" i="1"/>
  <c r="L343" i="1"/>
  <c r="L17" i="1"/>
  <c r="L46" i="1"/>
  <c r="L18" i="1"/>
  <c r="L37" i="1"/>
  <c r="L344" i="1"/>
  <c r="L345" i="1"/>
  <c r="L346" i="1"/>
  <c r="L347" i="1"/>
  <c r="L71" i="1"/>
  <c r="L348" i="1"/>
  <c r="L349" i="1"/>
  <c r="L350" i="1"/>
  <c r="L351" i="1"/>
  <c r="L352" i="1"/>
  <c r="L353" i="1"/>
  <c r="L354" i="1"/>
  <c r="L20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47" i="1"/>
  <c r="L62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5" i="1"/>
  <c r="L382" i="1"/>
  <c r="L6" i="1"/>
  <c r="L383" i="1"/>
  <c r="L384" i="1"/>
  <c r="L385" i="1"/>
  <c r="L19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7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74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72" i="1"/>
  <c r="L470" i="1"/>
  <c r="L471" i="1"/>
  <c r="L472" i="1"/>
  <c r="L473" i="1"/>
  <c r="L474" i="1"/>
  <c r="L475" i="1"/>
  <c r="L476" i="1"/>
  <c r="L477" i="1"/>
  <c r="L478" i="1"/>
  <c r="L479" i="1"/>
  <c r="L480" i="1"/>
  <c r="L63" i="1"/>
  <c r="L481" i="1"/>
  <c r="L482" i="1"/>
  <c r="L51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25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48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" i="1"/>
  <c r="L526" i="1"/>
  <c r="L527" i="1"/>
  <c r="L528" i="1"/>
  <c r="L529" i="1"/>
  <c r="L530" i="1"/>
  <c r="L531" i="1"/>
  <c r="L532" i="1"/>
  <c r="L533" i="1"/>
  <c r="L534" i="1"/>
  <c r="L535" i="1"/>
  <c r="L33" i="1"/>
  <c r="L59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38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8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66" i="1"/>
  <c r="K215" i="1"/>
  <c r="K39" i="1"/>
  <c r="K216" i="1"/>
  <c r="K217" i="1"/>
  <c r="K218" i="1"/>
  <c r="K219" i="1"/>
  <c r="K220" i="1"/>
  <c r="K221" i="1"/>
  <c r="K222" i="1"/>
  <c r="K223" i="1"/>
  <c r="K224" i="1"/>
  <c r="K23" i="1"/>
  <c r="K24" i="1"/>
  <c r="K225" i="1"/>
  <c r="K226" i="1"/>
  <c r="K64" i="1"/>
  <c r="K227" i="1"/>
  <c r="K228" i="1"/>
  <c r="K26" i="1"/>
  <c r="K67" i="1"/>
  <c r="K229" i="1"/>
  <c r="K61" i="1"/>
  <c r="K230" i="1"/>
  <c r="K231" i="1"/>
  <c r="K27" i="1"/>
  <c r="K60" i="1"/>
  <c r="K232" i="1"/>
  <c r="K40" i="1"/>
  <c r="K233" i="1"/>
  <c r="K41" i="1"/>
  <c r="K42" i="1"/>
  <c r="K234" i="1"/>
  <c r="K235" i="1"/>
  <c r="K9" i="1"/>
  <c r="K236" i="1"/>
  <c r="K237" i="1"/>
  <c r="K238" i="1"/>
  <c r="K239" i="1"/>
  <c r="K240" i="1"/>
  <c r="K241" i="1"/>
  <c r="K49" i="1"/>
  <c r="K34" i="1"/>
  <c r="K242" i="1"/>
  <c r="K243" i="1"/>
  <c r="K244" i="1"/>
  <c r="K245" i="1"/>
  <c r="K246" i="1"/>
  <c r="K53" i="1"/>
  <c r="K247" i="1"/>
  <c r="K248" i="1"/>
  <c r="K36" i="1"/>
  <c r="K249" i="1"/>
  <c r="K10" i="1"/>
  <c r="K250" i="1"/>
  <c r="K251" i="1"/>
  <c r="K11" i="1"/>
  <c r="K21" i="1"/>
  <c r="K43" i="1"/>
  <c r="K68" i="1"/>
  <c r="K12" i="1"/>
  <c r="K252" i="1"/>
  <c r="K2" i="1"/>
  <c r="K253" i="1"/>
  <c r="K254" i="1"/>
  <c r="K255" i="1"/>
  <c r="K13" i="1"/>
  <c r="K256" i="1"/>
  <c r="K257" i="1"/>
  <c r="K258" i="1"/>
  <c r="K4" i="1"/>
  <c r="K259" i="1"/>
  <c r="K3" i="1"/>
  <c r="K260" i="1"/>
  <c r="K261" i="1"/>
  <c r="K69" i="1"/>
  <c r="K262" i="1"/>
  <c r="K263" i="1"/>
  <c r="K264" i="1"/>
  <c r="K265" i="1"/>
  <c r="K266" i="1"/>
  <c r="K267" i="1"/>
  <c r="K5" i="1"/>
  <c r="K5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55" i="1"/>
  <c r="K281" i="1"/>
  <c r="K56" i="1"/>
  <c r="K282" i="1"/>
  <c r="K283" i="1"/>
  <c r="K284" i="1"/>
  <c r="K285" i="1"/>
  <c r="K57" i="1"/>
  <c r="K286" i="1"/>
  <c r="K287" i="1"/>
  <c r="K288" i="1"/>
  <c r="K28" i="1"/>
  <c r="K29" i="1"/>
  <c r="K289" i="1"/>
  <c r="K290" i="1"/>
  <c r="K291" i="1"/>
  <c r="K292" i="1"/>
  <c r="K293" i="1"/>
  <c r="K294" i="1"/>
  <c r="K295" i="1"/>
  <c r="K73" i="1"/>
  <c r="K296" i="1"/>
  <c r="K297" i="1"/>
  <c r="K298" i="1"/>
  <c r="K30" i="1"/>
  <c r="K44" i="1"/>
  <c r="K299" i="1"/>
  <c r="K300" i="1"/>
  <c r="K301" i="1"/>
  <c r="K302" i="1"/>
  <c r="K303" i="1"/>
  <c r="K304" i="1"/>
  <c r="K305" i="1"/>
  <c r="K45" i="1"/>
  <c r="K306" i="1"/>
  <c r="K307" i="1"/>
  <c r="K31" i="1"/>
  <c r="K308" i="1"/>
  <c r="K309" i="1"/>
  <c r="K22" i="1"/>
  <c r="K310" i="1"/>
  <c r="K65" i="1"/>
  <c r="K311" i="1"/>
  <c r="K14" i="1"/>
  <c r="K50" i="1"/>
  <c r="K312" i="1"/>
  <c r="K313" i="1"/>
  <c r="K314" i="1"/>
  <c r="K58" i="1"/>
  <c r="K15" i="1"/>
  <c r="K315" i="1"/>
  <c r="K316" i="1"/>
  <c r="K317" i="1"/>
  <c r="K318" i="1"/>
  <c r="K32" i="1"/>
  <c r="K319" i="1"/>
  <c r="K320" i="1"/>
  <c r="K321" i="1"/>
  <c r="K322" i="1"/>
  <c r="K323" i="1"/>
  <c r="K324" i="1"/>
  <c r="K325" i="1"/>
  <c r="K326" i="1"/>
  <c r="K327" i="1"/>
  <c r="K328" i="1"/>
  <c r="K70" i="1"/>
  <c r="K329" i="1"/>
  <c r="K330" i="1"/>
  <c r="K331" i="1"/>
  <c r="K332" i="1"/>
  <c r="K16" i="1"/>
  <c r="K333" i="1"/>
  <c r="K334" i="1"/>
  <c r="K335" i="1"/>
  <c r="K336" i="1"/>
  <c r="K337" i="1"/>
  <c r="K338" i="1"/>
  <c r="K339" i="1"/>
  <c r="K340" i="1"/>
  <c r="K341" i="1"/>
  <c r="K342" i="1"/>
  <c r="K343" i="1"/>
  <c r="K17" i="1"/>
  <c r="K46" i="1"/>
  <c r="K18" i="1"/>
  <c r="K37" i="1"/>
  <c r="K344" i="1"/>
  <c r="K345" i="1"/>
  <c r="K346" i="1"/>
  <c r="K347" i="1"/>
  <c r="K71" i="1"/>
  <c r="K348" i="1"/>
  <c r="K349" i="1"/>
  <c r="K350" i="1"/>
  <c r="K351" i="1"/>
  <c r="K352" i="1"/>
  <c r="K353" i="1"/>
  <c r="K354" i="1"/>
  <c r="K20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47" i="1"/>
  <c r="K62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5" i="1"/>
  <c r="K382" i="1"/>
  <c r="K6" i="1"/>
  <c r="K383" i="1"/>
  <c r="K384" i="1"/>
  <c r="K385" i="1"/>
  <c r="K19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7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74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72" i="1"/>
  <c r="K470" i="1"/>
  <c r="K471" i="1"/>
  <c r="K472" i="1"/>
  <c r="K473" i="1"/>
  <c r="K474" i="1"/>
  <c r="K475" i="1"/>
  <c r="K476" i="1"/>
  <c r="K477" i="1"/>
  <c r="K478" i="1"/>
  <c r="K479" i="1"/>
  <c r="K480" i="1"/>
  <c r="K63" i="1"/>
  <c r="K481" i="1"/>
  <c r="K482" i="1"/>
  <c r="K51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25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48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" i="1"/>
  <c r="K526" i="1"/>
  <c r="K527" i="1"/>
  <c r="K528" i="1"/>
  <c r="K529" i="1"/>
  <c r="K530" i="1"/>
  <c r="K531" i="1"/>
  <c r="K532" i="1"/>
  <c r="K533" i="1"/>
  <c r="K534" i="1"/>
  <c r="K535" i="1"/>
  <c r="K33" i="1"/>
  <c r="K59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75" i="1"/>
</calcChain>
</file>

<file path=xl/sharedStrings.xml><?xml version="1.0" encoding="utf-8"?>
<sst xmlns="http://schemas.openxmlformats.org/spreadsheetml/2006/main" count="13438" uniqueCount="3081">
  <si>
    <t>web-scraper-order</t>
  </si>
  <si>
    <t>web-scraper-start-url</t>
  </si>
  <si>
    <t>name</t>
  </si>
  <si>
    <t>price</t>
  </si>
  <si>
    <t>Discount</t>
  </si>
  <si>
    <t>%off</t>
  </si>
  <si>
    <t>releasedate</t>
  </si>
  <si>
    <t>review</t>
  </si>
  <si>
    <t>review count</t>
  </si>
  <si>
    <t>Wireless</t>
  </si>
  <si>
    <t>USB ports</t>
  </si>
  <si>
    <t>Compatible Platform(s)</t>
  </si>
  <si>
    <t>keyspecs</t>
  </si>
  <si>
    <t>keyspecs2</t>
  </si>
  <si>
    <t>Brand</t>
  </si>
  <si>
    <t>sublink</t>
  </si>
  <si>
    <t>sublink-href</t>
  </si>
  <si>
    <t>ESRB Rating</t>
  </si>
  <si>
    <t>recommend rate</t>
  </si>
  <si>
    <t>top mentions1</t>
  </si>
  <si>
    <t>top mention2</t>
  </si>
  <si>
    <t>top mention(bad)</t>
  </si>
  <si>
    <t>Value rating</t>
  </si>
  <si>
    <t>quality rating</t>
  </si>
  <si>
    <t>Ease of use rating</t>
  </si>
  <si>
    <t>Type</t>
  </si>
  <si>
    <t>TypeCategory</t>
  </si>
  <si>
    <t>Controller SubClass1</t>
  </si>
  <si>
    <t>ControllerSubClass2</t>
  </si>
  <si>
    <t>Specificity</t>
  </si>
  <si>
    <t>1730748656-100</t>
  </si>
  <si>
    <t>https://www.bestbuy.com/site/video-games/video-games-accessories/abcat0715000.c?id=abcat0715000</t>
  </si>
  <si>
    <t>GameSir - X2 Pro Mobile Gaming Controller for Android with Mappable Back Buttons &amp; Passthrough Charging, Xbox Game Pass, Xcloud - Black</t>
  </si>
  <si>
    <t/>
  </si>
  <si>
    <t>4.8</t>
  </si>
  <si>
    <t>WirelessNo</t>
  </si>
  <si>
    <t>Compatible Platform(s)Android</t>
  </si>
  <si>
    <t>GameSir</t>
  </si>
  <si>
    <t>https://www.bestbuy.com/site/gamesir-x2-pro-mobile-gaming-controller-for-android-with-mappable-back-buttons-passthrough-charging-xbox-game-pass-xcloud-black/6587396.p?skuId=6587396</t>
  </si>
  <si>
    <t>100%</t>
  </si>
  <si>
    <t>Phone grip (2)</t>
  </si>
  <si>
    <t>Carrying case (1)</t>
  </si>
  <si>
    <t>Cheap material (1)</t>
  </si>
  <si>
    <t>Asseccories</t>
  </si>
  <si>
    <t>Gaming Controllers</t>
  </si>
  <si>
    <t>Multi</t>
  </si>
  <si>
    <t>1730749158-110</t>
  </si>
  <si>
    <t>8BitDo - Ultimate C Wired Controller - Lilac Purple</t>
  </si>
  <si>
    <t>3.8</t>
  </si>
  <si>
    <t>Compatible Platform(s)Android, Steam Deck, Windows, Other</t>
  </si>
  <si>
    <t>8BitDo</t>
  </si>
  <si>
    <t>https://www.bestbuy.com/site/8bitdo-ultimate-c-wired-controller-lilac-purple/6549312.p?skuId=6549312</t>
  </si>
  <si>
    <t>80%</t>
  </si>
  <si>
    <t>Price (2)</t>
  </si>
  <si>
    <t>Wired connection (2)</t>
  </si>
  <si>
    <t>Comfortable grip (1)</t>
  </si>
  <si>
    <t>Wired</t>
  </si>
  <si>
    <t>1730749080-108</t>
  </si>
  <si>
    <t>8BitDo - Ultimate 2C Wired Controller with Hall Effect Joysticks - Purple</t>
  </si>
  <si>
    <t>Compatible Platform(s)Android, Windows</t>
  </si>
  <si>
    <t>https://www.bestbuy.com/site/8bitdo-ultimate-2c-wired-controller-with-hall-effect-joysticks-purple/6590322.p?skuId=6590322</t>
  </si>
  <si>
    <t>Stick</t>
  </si>
  <si>
    <t>1730749764-120</t>
  </si>
  <si>
    <t>Turtle Beach - Atom Game Controller for Android Phones - Black/Yellow</t>
  </si>
  <si>
    <t>11/14/2022</t>
  </si>
  <si>
    <t>4.0</t>
  </si>
  <si>
    <t>Compatible Platform(s)Android, Xbox Series X</t>
  </si>
  <si>
    <t>Turtle Beach</t>
  </si>
  <si>
    <t>https://www.bestbuy.com/site/turtle-beach-atom-game-controller-for-android-phones-black-yellow/6524107.p?skuId=6524107</t>
  </si>
  <si>
    <t>82%</t>
  </si>
  <si>
    <t>Comfortable grip (3)</t>
  </si>
  <si>
    <t>Enjoyable (2)</t>
  </si>
  <si>
    <t>Connectivity (2)</t>
  </si>
  <si>
    <t>4.2</t>
  </si>
  <si>
    <t>4.1</t>
  </si>
  <si>
    <t>1730787650-265</t>
  </si>
  <si>
    <t>Hori - Split Pad Pro Handheld Controller for Nintendo Switch - Black</t>
  </si>
  <si>
    <t>4.5</t>
  </si>
  <si>
    <t>Compatible Platform(s)Nintendo Switch</t>
  </si>
  <si>
    <t>Hori</t>
  </si>
  <si>
    <t>https://www.bestbuy.com/site/hori-split-pad-pro-handheld-controller-for-nintendo-switch-black/6424702.p?skuId=6424702</t>
  </si>
  <si>
    <t>92%</t>
  </si>
  <si>
    <t>Comfortable (24)</t>
  </si>
  <si>
    <t>Design (10)</t>
  </si>
  <si>
    <t>No rumble support (4)</t>
  </si>
  <si>
    <t>PC Gaming Headsets</t>
  </si>
  <si>
    <t>4.7</t>
  </si>
  <si>
    <t>Nintendo</t>
  </si>
  <si>
    <t>1730801163-319</t>
  </si>
  <si>
    <t>PowerA - Wired Controller for Nintendo Switch - Black</t>
  </si>
  <si>
    <t>03/17/2019</t>
  </si>
  <si>
    <t>PowerA</t>
  </si>
  <si>
    <t>https://www.bestbuy.com/site/powera-wired-controller-for-nintendo-switch-black/6323649.p?skuId=6323649</t>
  </si>
  <si>
    <t>Price (227)</t>
  </si>
  <si>
    <t>Long cord (90)</t>
  </si>
  <si>
    <t>Easy to use (57)</t>
  </si>
  <si>
    <t>4.6</t>
  </si>
  <si>
    <t>1730743542-20</t>
  </si>
  <si>
    <t>Hori - Mario Kart Racing Wheel Pro Mini for Nintendo Switch - Red</t>
  </si>
  <si>
    <t>10/13/2022</t>
  </si>
  <si>
    <t>Compatible Platform(s)Nintendo Switch, Nintendo Switch – OLED Model</t>
  </si>
  <si>
    <t>https://www.bestbuy.com/site/hori-mario-kart-racing-wheel-pro-mini-for-nintendo-switch-red/6524174.p?skuId=6524174</t>
  </si>
  <si>
    <t>93%</t>
  </si>
  <si>
    <t>Easy to use (9)</t>
  </si>
  <si>
    <t>Gift (1)</t>
  </si>
  <si>
    <t>Buttons (1)</t>
  </si>
  <si>
    <t>Racing Wheels</t>
  </si>
  <si>
    <t>1730747209-72</t>
  </si>
  <si>
    <t>PowerA - Enhanced Wired Controller for Nintendo Switch - Ancient Archer</t>
  </si>
  <si>
    <t>https://www.bestbuy.com/site/powera-enhanced-wired-controller-for-nintendo-switch-ancient-archer/6554516.p?skuId=6554516</t>
  </si>
  <si>
    <t>Price (75)</t>
  </si>
  <si>
    <t>Design (47)</t>
  </si>
  <si>
    <t>Durable (22)</t>
  </si>
  <si>
    <t>1730748073-91</t>
  </si>
  <si>
    <t>PowerA - Wired Controller for Nintendo Switch - Pikachu Evolution</t>
  </si>
  <si>
    <t>3.0</t>
  </si>
  <si>
    <t>https://www.bestbuy.com/site/powera-wired-controller-for-nintendo-switch-pikachu-evolution/6554522.p?skuId=6554522</t>
  </si>
  <si>
    <t>56%</t>
  </si>
  <si>
    <t>Wired (5)</t>
  </si>
  <si>
    <t>Difficult to setup (1)</t>
  </si>
  <si>
    <t>Gaming Headsets</t>
  </si>
  <si>
    <t>1730748276-94</t>
  </si>
  <si>
    <t>Hori - Taiko no Tatsujin Drum Controller for Nintendo Switch - White</t>
  </si>
  <si>
    <t>07/26/2024</t>
  </si>
  <si>
    <t>https://www.bestbuy.com/site/hori-taiko-no-tatsujin-drum-controller-for-nintendo-switch-white/6595723.p?skuId=6595723</t>
  </si>
  <si>
    <t>1730748520-98</t>
  </si>
  <si>
    <t>Hori - Wired HORIPAD Turbo (Zelda) for Nintendo Switch - White</t>
  </si>
  <si>
    <t>07/16/2024</t>
  </si>
  <si>
    <t>https://www.bestbuy.com/site/hori-wired-horipad-turbo-zelda-for-nintendo-switch-white/6595718.p?skuId=6595718</t>
  </si>
  <si>
    <t>1730748900-104</t>
  </si>
  <si>
    <t>Hori - Fighting Commander for Nintendo Switch - Gray</t>
  </si>
  <si>
    <t>https://www.bestbuy.com/site/hori-fighting-commander-for-nintendo-switch-gray/6595717.p?skuId=6595717</t>
  </si>
  <si>
    <t>1730756182-178</t>
  </si>
  <si>
    <t>Hori - D-Pad Controller (L) (Super Mario) for Nintendo Switch - Red</t>
  </si>
  <si>
    <t>https://www.bestbuy.com/site/hori-d-pad-controller-l-super-mario-for-nintendo-switch-red/6595719.p?skuId=6595719</t>
  </si>
  <si>
    <t>1730757021-184</t>
  </si>
  <si>
    <t>Hori - D-Pad Controller (L) (Zelda) for Nintendo Switch - Black</t>
  </si>
  <si>
    <t>https://www.bestbuy.com/site/hori-d-pad-controller-l-zelda-for-nintendo-switch-black/6595722.p?skuId=6595722</t>
  </si>
  <si>
    <t>1730759323-205</t>
  </si>
  <si>
    <t>Hori - Split Pad Pro for Nintendo Switch - Charizard</t>
  </si>
  <si>
    <t>11/04/2022</t>
  </si>
  <si>
    <t>https://www.bestbuy.com/site/hori-split-pad-pro-for-nintendo-switch-charizard/6524175.p?skuId=6524175</t>
  </si>
  <si>
    <t>94%</t>
  </si>
  <si>
    <t>Comfortable (15)</t>
  </si>
  <si>
    <t>Design (3)</t>
  </si>
  <si>
    <t>Cannot dock (1)</t>
  </si>
  <si>
    <t>1730760032-217</t>
  </si>
  <si>
    <t>Hori - Split Pad Pro Attachment Set for Nintendo Switch - Black</t>
  </si>
  <si>
    <t>04/04/2022</t>
  </si>
  <si>
    <t>https://www.bestbuy.com/site/hori-split-pad-pro-attachment-set-for-nintendo-switch-black/6493037.p?skuId=6493037</t>
  </si>
  <si>
    <t>90%</t>
  </si>
  <si>
    <t>Comfortable (53)</t>
  </si>
  <si>
    <t>Wireless (14)</t>
  </si>
  <si>
    <t>Ergonomics (7)</t>
  </si>
  <si>
    <t>4.3</t>
  </si>
  <si>
    <t>1730760162-219</t>
  </si>
  <si>
    <t>HORI Split Pad Compact Attachment Set (Lavender) - Officially Licensed By Nintendo - Lavendar</t>
  </si>
  <si>
    <t>01/10/2024</t>
  </si>
  <si>
    <t>https://www.bestbuy.com/site/hori-split-pad-compact-attachment-set-lavender-officially-licensed-by-nintendo-lavendar/6573464.p?skuId=6573464</t>
  </si>
  <si>
    <t>85%</t>
  </si>
  <si>
    <t>Design (5)</t>
  </si>
  <si>
    <t>Color (2)</t>
  </si>
  <si>
    <t>Buttons (2)</t>
  </si>
  <si>
    <t>Other</t>
  </si>
  <si>
    <t>1730787869-269</t>
  </si>
  <si>
    <t>Hori - Split Pad Compact for Nintendo Switch - Gengar</t>
  </si>
  <si>
    <t>https://www.bestbuy.com/site/hori-split-pad-compact-for-nintendo-switch-gengar/6524177.p?skuId=6524177</t>
  </si>
  <si>
    <t>95%</t>
  </si>
  <si>
    <t>Design (43)</t>
  </si>
  <si>
    <t>Comfortable (40)</t>
  </si>
  <si>
    <t>Drift (5)</t>
  </si>
  <si>
    <t>1730783766-233</t>
  </si>
  <si>
    <t>PDP - REMATCH Enhanced Wired Controller for Nintendo Switch, Nintendo Switch Lite, &amp; Nintendo Switch - OLED Model - Mario Escape</t>
  </si>
  <si>
    <t>05/11/2023</t>
  </si>
  <si>
    <t>Compatible Platform(s)Nintendo Switch, Nintendo Switch – OLED Model, Nintendo Switch Lite</t>
  </si>
  <si>
    <t>PDP</t>
  </si>
  <si>
    <t>https://www.bestbuy.com/site/pdp-rematch-enhanced-wired-controller-for-nintendo-switch-nintendo-switch-lite-nintendo-switch-oled-model-mario-escape/6536405.p?skuId=6536405</t>
  </si>
  <si>
    <t>Price (10)</t>
  </si>
  <si>
    <t>Wired (4)</t>
  </si>
  <si>
    <t>1730748344-95</t>
  </si>
  <si>
    <t>Thrustmaster - 2960708 MDF Cougar Multifunctional USB Cockpit Panels - Multi</t>
  </si>
  <si>
    <t>Compatible Platform(s)Other</t>
  </si>
  <si>
    <t>Thrustmaster</t>
  </si>
  <si>
    <t>https://www.bestbuy.com/site/thrustmaster-2960708-mdf-cougar-multifunctional-usb-cockpit-panels-multi/8873984.p?skuId=8873984</t>
  </si>
  <si>
    <t>Awesome (1)</t>
  </si>
  <si>
    <t>Dcs compatible (1)</t>
  </si>
  <si>
    <t>No screen (1)</t>
  </si>
  <si>
    <t>1730754591-174</t>
  </si>
  <si>
    <t>Honeycomb Aeronautical - Bravo Throttle Quadrant for Flight Simulation - Black</t>
  </si>
  <si>
    <t>Honeycomb Aeronautical</t>
  </si>
  <si>
    <t>https://www.bestbuy.com/site/honeycomb-aeronautical-bravo-throttle-quadrant-for-flight-simulation-black/6501954.p?skuId=6501954</t>
  </si>
  <si>
    <t>Control (2)</t>
  </si>
  <si>
    <t>Easy to install (2)</t>
  </si>
  <si>
    <t>Software (1)</t>
  </si>
  <si>
    <t>1730745697-50</t>
  </si>
  <si>
    <t>Sony Interactive Entertainment - DualSense Astro Bot LE wireless controller - White, Black, Blue</t>
  </si>
  <si>
    <t>09/06/2024</t>
  </si>
  <si>
    <t>Compatible Platform(s)PlayStation 5, Mac/Windows, Android, iOS</t>
  </si>
  <si>
    <t>Sony Interactive Entertainment</t>
  </si>
  <si>
    <t>https://www.bestbuy.com/site/sony-interactive-entertainment-dualsense-astro-bot-le-wireless-controller-white-black-blue/6595107.p?skuId=6595107</t>
  </si>
  <si>
    <t>Design (11)</t>
  </si>
  <si>
    <t>Astro bot (6)</t>
  </si>
  <si>
    <t>Lights (1)</t>
  </si>
  <si>
    <t>4.4</t>
  </si>
  <si>
    <t>1730745851-51</t>
  </si>
  <si>
    <t>Sony Interactive Entertainment - DualSense Wireless Controller – 30th Anniversary Limited Edition - Gray</t>
  </si>
  <si>
    <t>11/21/2024</t>
  </si>
  <si>
    <t>Compatible Platform(s)PlayStation 5, Mac/Windows, iOS, Android</t>
  </si>
  <si>
    <t>https://www.bestbuy.com/site/sony-interactive-entertainment-dualsense-wireless-controller-30th-anniversary-limited-edition-gray/6602544.p?skuId=6602544</t>
  </si>
  <si>
    <t>97%</t>
  </si>
  <si>
    <t>4.9</t>
  </si>
  <si>
    <t>1730804525-386</t>
  </si>
  <si>
    <t>Logitech - G923 Racing Wheel and Pedals for PS5, PS4 and PC - Black</t>
  </si>
  <si>
    <t>08/05/2020</t>
  </si>
  <si>
    <t>Compatible Platform(s)PlayStation 5, PlayStation 4, Mac, Windows</t>
  </si>
  <si>
    <t>Logitech</t>
  </si>
  <si>
    <t>https://www.bestbuy.com/site/logitech-g923-racing-wheel-and-pedals-for-ps5-ps4-and-pc-black/6423223.p?skuId=6423223</t>
  </si>
  <si>
    <t>Force feedback (116)</t>
  </si>
  <si>
    <t>Realistic (77)</t>
  </si>
  <si>
    <t>Brake (20)</t>
  </si>
  <si>
    <t>1730746184-57</t>
  </si>
  <si>
    <t>PDP - Victrix Pro FS-12 Arcade Fight Stick: PlayStation 5, PlayStation 4, &amp; PC - White</t>
  </si>
  <si>
    <t>09/15/2023</t>
  </si>
  <si>
    <t>Compatible Platform(s)PlayStation 5, PlayStation 4, Windows</t>
  </si>
  <si>
    <t>https://www.bestbuy.com/site/pdp-victrix-pro-fs-12-arcade-fight-stick-playstation-5-playstation-4-pc-white/6550178.p?skuId=6550178</t>
  </si>
  <si>
    <t>75%</t>
  </si>
  <si>
    <t>Build quality (1)</t>
  </si>
  <si>
    <t>Customization (1)</t>
  </si>
  <si>
    <t>Button size (1)</t>
  </si>
  <si>
    <t>1730746778-63</t>
  </si>
  <si>
    <t>Hori - Taiko No Tatsujin Drum Controller for PlayStation®5, PlayStation®4 and Windows 11/10 - White</t>
  </si>
  <si>
    <t>11/07/2024</t>
  </si>
  <si>
    <t>yet</t>
  </si>
  <si>
    <t>https://www.bestbuy.com/site/hori-taiko-no-tatsujin-drum-controller-for-playstation5-playstation4-and-windows-11-10-white/6604690.p?skuId=6604690</t>
  </si>
  <si>
    <t>1730752913-146</t>
  </si>
  <si>
    <t>Hori - Fighting Stick Alpha - Tournament Grade Fightstick for Playstation 5 - Black</t>
  </si>
  <si>
    <t>03/26/2023</t>
  </si>
  <si>
    <t>https://www.bestbuy.com/site/hori-fighting-stick-alpha-tournament-grade-fightstick-for-playstation-5-black/6537718.p?skuId=6537718</t>
  </si>
  <si>
    <t>96%</t>
  </si>
  <si>
    <t>Customizable (6)</t>
  </si>
  <si>
    <t>Fighting games (3)</t>
  </si>
  <si>
    <t>PlayStation</t>
  </si>
  <si>
    <t>1730752958-147</t>
  </si>
  <si>
    <t>Thrustmaster - T.Flight Hotas 4 for PlayStation 4, PlayStation 5, and PC - Black</t>
  </si>
  <si>
    <t>https://www.bestbuy.com/site/thrustmaster-t-flight-hotas-4-for-playstation-4-playstation-5-and-pc-black/6291616.p?skuId=6291616</t>
  </si>
  <si>
    <t>Compatibility (40)</t>
  </si>
  <si>
    <t>Price (39)</t>
  </si>
  <si>
    <t>Throttle (8)</t>
  </si>
  <si>
    <t>1730753644-159</t>
  </si>
  <si>
    <t>PDP - Victrix Pro FS Arcade Fight Stick For PlayStation 5, PlayStation 4, and PC - White</t>
  </si>
  <si>
    <t>08/06/2023</t>
  </si>
  <si>
    <t>3.7</t>
  </si>
  <si>
    <t>https://www.bestbuy.com/site/pdp-victrix-pro-fs-arcade-fight-stick-for-playstation-5-playstation-4-and-pc-white/6550177.p?skuId=6550177</t>
  </si>
  <si>
    <t>67%</t>
  </si>
  <si>
    <t>Cable management (1)</t>
  </si>
  <si>
    <t>Design (1)</t>
  </si>
  <si>
    <t>Missing parts (1)</t>
  </si>
  <si>
    <t>1730754404-171</t>
  </si>
  <si>
    <t>Logitech G PRO Racing Wheel with TRUEFORCE feedback technology for PlayStation 5 and PC - Black</t>
  </si>
  <si>
    <t>3.3</t>
  </si>
  <si>
    <t>https://www.bestbuy.com/site/logitech-g-pro-racing-wheel-with-trueforce-feedback-technology-for-playstation-5-and-pc-black/6587467.p?skuId=6587467</t>
  </si>
  <si>
    <t>Good price (2)</t>
  </si>
  <si>
    <t>Comfortable (1)</t>
  </si>
  <si>
    <t>1730758403-189</t>
  </si>
  <si>
    <t>Thrustmaster - T248 Racing Wheel and Magnetic Pedals for PS5, PS4, PC - Black</t>
  </si>
  <si>
    <t>11/15/2021</t>
  </si>
  <si>
    <t>https://www.bestbuy.com/site/thrustmaster-t248-racing-wheel-and-magnetic-pedals-for-ps5-ps4-pc-black/6480662.p?skuId=6480662</t>
  </si>
  <si>
    <t>84%</t>
  </si>
  <si>
    <t>Force feedback (28)</t>
  </si>
  <si>
    <t>Paddle shifters (14)</t>
  </si>
  <si>
    <t>Realistic (10)</t>
  </si>
  <si>
    <t>1730806680-428</t>
  </si>
  <si>
    <t>Logitech - G29 Driving Force Racing Wheel and Floor Pedals for PS5, PS4, PC, Mac - Black</t>
  </si>
  <si>
    <t>08/11/2015</t>
  </si>
  <si>
    <t>Compatible Platform(s)PlayStation 5, PlayStation 4, Windows, Mac</t>
  </si>
  <si>
    <t>https://www.bestbuy.com/site/logitech-g29-driving-force-racing-wheel-and-floor-pedals-for-ps5-ps4-pc-mac-black/4223000.p?skuId=4223000</t>
  </si>
  <si>
    <t>Force feedback (152)</t>
  </si>
  <si>
    <t>Price (122)</t>
  </si>
  <si>
    <t>Noise (15)</t>
  </si>
  <si>
    <t>1730747510-80</t>
  </si>
  <si>
    <t>Razer - Kitsune All-Button Optical Arcade Controller for PS5 and PC - Black</t>
  </si>
  <si>
    <t>10/13/2023</t>
  </si>
  <si>
    <t>Compatible Platform(s)PlayStation 5, Windows</t>
  </si>
  <si>
    <t>Razer</t>
  </si>
  <si>
    <t>https://www.bestbuy.com/site/razer-kitsune-all-button-optical-arcade-controller-for-ps5-and-pc-black/6563248.p?skuId=6563248</t>
  </si>
  <si>
    <t>89%</t>
  </si>
  <si>
    <t>Responsive (3)</t>
  </si>
  <si>
    <t>All-button (1)</t>
  </si>
  <si>
    <t>3rd party buttons (1)</t>
  </si>
  <si>
    <t>1730787522-263</t>
  </si>
  <si>
    <t>Sony Interactive Entertainment - DualSense Wireless Controller Fortnite Limited Edition - Fortnite</t>
  </si>
  <si>
    <t>Compatible Platform(s)PlayStation 5, Windows, Mac, iOS, Android</t>
  </si>
  <si>
    <t>https://www.bestbuy.com/site/sony-interactive-entertainment-dualsense-wireless-controller-fortnite-limited-edition-fortnite/6603348.p?skuId=6603348</t>
  </si>
  <si>
    <t>1730747999-89</t>
  </si>
  <si>
    <t>Hori - Fighting Commander OCTA for PlayStation 5 - Black</t>
  </si>
  <si>
    <t>Compatible Platform(s)PlayStation 5, Windows, PlayStation 4</t>
  </si>
  <si>
    <t>https://www.bestbuy.com/site/hori-fighting-commander-octa-for-playstation-5-black/6551227.p?skuId=6551227</t>
  </si>
  <si>
    <t>Dpad (1)</t>
  </si>
  <si>
    <t>Playstation 5 (1)</t>
  </si>
  <si>
    <t>1730760236-220</t>
  </si>
  <si>
    <t>HORI Fighting Stick Mini for PlayStation 5 - White</t>
  </si>
  <si>
    <t>01/18/2024</t>
  </si>
  <si>
    <t>https://www.bestbuy.com/site/hori-fighting-stick-mini-for-playstation-5-white/6572463.p?skuId=6572463</t>
  </si>
  <si>
    <t>Size (6)</t>
  </si>
  <si>
    <t>Responsive buttons (4)</t>
  </si>
  <si>
    <t>Connection (1)</t>
  </si>
  <si>
    <t>1730742789-4</t>
  </si>
  <si>
    <t>Logitech - PRO Racing Wheel for PC with TRUEFORCE Force Feedback - Black</t>
  </si>
  <si>
    <t>Compatible Platform(s)Windows</t>
  </si>
  <si>
    <t>https://www.bestbuy.com/site/logitech-pro-racing-wheel-for-pc-with-trueforce-force-feedback-black/6551156.p?skuId=6551156</t>
  </si>
  <si>
    <t>79%</t>
  </si>
  <si>
    <t>F1 style wheel (2)</t>
  </si>
  <si>
    <t>Force feedback (2)</t>
  </si>
  <si>
    <t>Compatibility (1)</t>
  </si>
  <si>
    <t>1730744652-40</t>
  </si>
  <si>
    <t>HORI Force Feedback Truck Control System for PC (Windows 11/10) - Black</t>
  </si>
  <si>
    <t>09/20/2024</t>
  </si>
  <si>
    <t>5.0</t>
  </si>
  <si>
    <t>https://www.bestbuy.com/site/hori-force-feedback-truck-control-system-for-pc-windows-11-10-black/6584790.p?skuId=6584790</t>
  </si>
  <si>
    <t>Nice wheel (3)</t>
  </si>
  <si>
    <t>Button layout (1)</t>
  </si>
  <si>
    <t>1730746945-66</t>
  </si>
  <si>
    <t>Hori - Fighting Commander OCTA - Tekken 8</t>
  </si>
  <si>
    <t>01/26/2024</t>
  </si>
  <si>
    <t>https://www.bestbuy.com/site/hori-fighting-commander-octa-tekken-8/6571968.p?skuId=6571968</t>
  </si>
  <si>
    <t>1730747037-68</t>
  </si>
  <si>
    <t>Hori - HOTAS Flight Control System &amp; Mount for PC (Windows 11/10) - Black</t>
  </si>
  <si>
    <t>1.0</t>
  </si>
  <si>
    <t>https://www.bestbuy.com/site/hori-hotas-flight-control-system-mount-for-pc-windows-11-10-black/6567963.p?skuId=6567963</t>
  </si>
  <si>
    <t>0%</t>
  </si>
  <si>
    <t>Throttle (1)</t>
  </si>
  <si>
    <t>1730747079-69</t>
  </si>
  <si>
    <t>Thrustmaster - F/A 18 Grip Add On for PC - Black</t>
  </si>
  <si>
    <t>https://www.bestbuy.com/site/thrustmaster-f-a-18-grip-add-on-for-pc-black/6502069.p?skuId=6502069</t>
  </si>
  <si>
    <t>Durable (1)</t>
  </si>
  <si>
    <t>Expensive (1)</t>
  </si>
  <si>
    <t>1730748412-96</t>
  </si>
  <si>
    <t>Hori - 7-Speed Racing Shifter for PC (Windows 11/10) - Black</t>
  </si>
  <si>
    <t>https://www.bestbuy.com/site/hori-7-speed-racing-shifter-for-pc-windows-11-10-black/6567966.p?skuId=6567966</t>
  </si>
  <si>
    <t>1730753718-160</t>
  </si>
  <si>
    <t>Thrustmaster - T16000M FCS HOTAS for PC - Black</t>
  </si>
  <si>
    <t>https://www.bestbuy.com/site/thrustmaster-t16000m-fcs-hotas-for-pc-black/6502029.p?skuId=6502029</t>
  </si>
  <si>
    <t>86%</t>
  </si>
  <si>
    <t>Comfortable (3)</t>
  </si>
  <si>
    <t>Great (3)</t>
  </si>
  <si>
    <t>Software (2)</t>
  </si>
  <si>
    <t>Joystick</t>
  </si>
  <si>
    <t>1730754081-168</t>
  </si>
  <si>
    <t>Turtle Beach - VelocityOne Flightdeck Universal HOTAS Simulation System Joystick &amp; Throttle for Windows 10 &amp; 11 PCs - Black</t>
  </si>
  <si>
    <t>02/13/2024</t>
  </si>
  <si>
    <t>https://www.bestbuy.com/site/turtle-beach-velocityone-flightdeck-universal-hotas-simulation-system-joystick-throttle-for-windows-10-11-pcs-black/6570047.p?skuId=6570047</t>
  </si>
  <si>
    <t>Customizable buttons (9)</t>
  </si>
  <si>
    <t>Build quality (7)</t>
  </si>
  <si>
    <t>Plug and play (3)</t>
  </si>
  <si>
    <t>3.5</t>
  </si>
  <si>
    <t>1730760081-218</t>
  </si>
  <si>
    <t>Logitech - Extreme 3D Pro Gaming Joystick - Silver/Black</t>
  </si>
  <si>
    <t>https://www.bestbuy.com/site/logitech-extreme-3d-pro-gaming-joystick-silver-black/5796515.p?skuId=5796515</t>
  </si>
  <si>
    <t>Price (149)</t>
  </si>
  <si>
    <t>Easy to use (58)</t>
  </si>
  <si>
    <t>1730785930-248</t>
  </si>
  <si>
    <t>Logitech - F310 Gaming Pad - Blue/Black</t>
  </si>
  <si>
    <t>https://www.bestbuy.com/site/logitech-f310-gaming-pad-blue-black/1260591.p?skuId=1260591</t>
  </si>
  <si>
    <t>Price (306)</t>
  </si>
  <si>
    <t>Compatibility (151)</t>
  </si>
  <si>
    <t>Ergonomics (24)</t>
  </si>
  <si>
    <t>1730805281-401</t>
  </si>
  <si>
    <t>Logitech - Driving Force Shifter for Xbox Series X|S, Xbox One, and PlayStation 4 &amp; 5 - Black/Silver</t>
  </si>
  <si>
    <t>https://www.bestbuy.com/site/logitech-driving-force-shifter-for-xbox-series-xs-xbox-one-and-playstation-4-5-black-silver/4381000.p?skuId=4381000</t>
  </si>
  <si>
    <t>Realistic (121)</t>
  </si>
  <si>
    <t>Easy to use (88)</t>
  </si>
  <si>
    <t>Build quality (16)</t>
  </si>
  <si>
    <t xml:space="preserve">Multi </t>
  </si>
  <si>
    <t>1730747468-79</t>
  </si>
  <si>
    <t>8BitDo - Ultimate Wired Controller for PC - Black</t>
  </si>
  <si>
    <t>Compatible Platform(s)Windows, Android</t>
  </si>
  <si>
    <t>https://www.bestbuy.com/site/8bitdo-ultimate-wired-controller-for-pc-black/6521144.p?skuId=6521144</t>
  </si>
  <si>
    <t>Good quality (3)</t>
  </si>
  <si>
    <t>Button (2)</t>
  </si>
  <si>
    <t>Angled front (1)</t>
  </si>
  <si>
    <t>1730756262-179</t>
  </si>
  <si>
    <t>8BitDo - Ultimate Wired Controller with Hall Effect Joysticks for Xbox - Black</t>
  </si>
  <si>
    <t>Compatible Platform(s)Windows, Xbox, Xbox One, Xbox Series S, Xbox Series X</t>
  </si>
  <si>
    <t>https://www.bestbuy.com/site/8bitdo-ultimate-wired-controller-with-hall-effect-joysticks-for-xbox-black/6593624.p?skuId=6593624</t>
  </si>
  <si>
    <t>Xbox</t>
  </si>
  <si>
    <t>1730803930-371</t>
  </si>
  <si>
    <t>Thrustmaster - T-Flight Hotas One Joystick for Xbox Series X|S, Xbox One and PC - Black</t>
  </si>
  <si>
    <t>Compatible Platform(s)Xbox One, Windows, Xbox Series S, Xbox Series X</t>
  </si>
  <si>
    <t>https://www.bestbuy.com/site/thrustmaster-t-flight-hotas-one-joystick-for-xbox-series-xs-xbox-one-and-pc-black/6287460.p?skuId=6287460</t>
  </si>
  <si>
    <t>Price (67)</t>
  </si>
  <si>
    <t>Compatibility (42)</t>
  </si>
  <si>
    <t>Throttle (27)</t>
  </si>
  <si>
    <t>1730806074-417</t>
  </si>
  <si>
    <t>Logitech - G923 Racing Wheel and Pedals for Xbox Series X|S, Xbox One and PC - Black</t>
  </si>
  <si>
    <t>Compatible Platform(s)Xbox One, Windows, Xbox Series S, Xbox Series X, Mac</t>
  </si>
  <si>
    <t>https://www.bestbuy.com/site/logitech-g923-racing-wheel-and-pedals-for-xbox-series-xs-xbox-one-and-pc-black/6423201.p?skuId=6423201</t>
  </si>
  <si>
    <t>Force feedback (96)</t>
  </si>
  <si>
    <t>Build quality (56)</t>
  </si>
  <si>
    <t>Compatibility (30)</t>
  </si>
  <si>
    <t>1730747796-86</t>
  </si>
  <si>
    <t>Thrustmaster - ESWAP X 2 Pro Controller for Xbox One, Xbox X|S, PC - Black</t>
  </si>
  <si>
    <t>Compatible Platform(s)Xbox One, Xbox Series S, Xbox Series X, Windows</t>
  </si>
  <si>
    <t>https://www.bestbuy.com/site/thrustmaster-eswap-x-2-pro-controller-for-xbox-one-xbox-xs-pc-black/6579421.p?skuId=6579421</t>
  </si>
  <si>
    <t>Trigger (2)</t>
  </si>
  <si>
    <t>Poor design (1)</t>
  </si>
  <si>
    <t>1730749832-121</t>
  </si>
  <si>
    <t>Thrustmaster - eSwap X R Pro Controller Forza Horizon 5 Edition for Xbox One, Xbox X|S, PC - White</t>
  </si>
  <si>
    <t>https://www.bestbuy.com/site/thrustmaster-eswap-x-r-pro-controller-forza-horizon-5-edition-for-xbox-one-xbox-xs-pc-white/6556994.p?skuId=6556994</t>
  </si>
  <si>
    <t>70%</t>
  </si>
  <si>
    <t>Modular (12)</t>
  </si>
  <si>
    <t>Racing wheel (9)</t>
  </si>
  <si>
    <t>2.8</t>
  </si>
  <si>
    <t>3.1</t>
  </si>
  <si>
    <t>1730751787-135</t>
  </si>
  <si>
    <t>RIG - Nacon Revolution X Controller for Xbox Series X|S, Xbox One, and Windows 10/11 - Black</t>
  </si>
  <si>
    <t>03/01/2022</t>
  </si>
  <si>
    <t>RIG</t>
  </si>
  <si>
    <t>https://www.bestbuy.com/site/rig-nacon-revolution-x-controller-for-xbox-series-xs-xbox-one-and-windows-10-11-black/6498713.p?skuId=6498713</t>
  </si>
  <si>
    <t>77%</t>
  </si>
  <si>
    <t>Customizable (15)</t>
  </si>
  <si>
    <t>Build quality (5)</t>
  </si>
  <si>
    <t>Buttons (5)</t>
  </si>
  <si>
    <t>1730752266-137</t>
  </si>
  <si>
    <t>RIG - Nacon Daija Arcade Stick for Xbox and PC - Black</t>
  </si>
  <si>
    <t>https://www.bestbuy.com/site/rig-nacon-daija-arcade-stick-for-xbox-and-pc-black/6549861.p?skuId=6549861</t>
  </si>
  <si>
    <t>Responsive buttons (2)</t>
  </si>
  <si>
    <t>Hinges (2)</t>
  </si>
  <si>
    <t>1730752705-142</t>
  </si>
  <si>
    <t>Nacon - Limited Edition Colorlight Wired Controller for Xbox One, Xbox X|S, PC - Multi</t>
  </si>
  <si>
    <t>Nacon</t>
  </si>
  <si>
    <t>https://www.bestbuy.com/site/nacon-limited-edition-colorlight-wired-controller-for-xbox-one-xbox-xs-pc-multi/6565442.p?skuId=6565442</t>
  </si>
  <si>
    <t>1730756849-183</t>
  </si>
  <si>
    <t>Thrustmaster - TCA Yoke Pack Boeing Edition for Xbox Series X|S, Xbox One, PC - Black</t>
  </si>
  <si>
    <t>https://www.bestbuy.com/site/thrustmaster-tca-yoke-pack-boeing-edition-for-xbox-series-xs-xbox-one-pc-black/6506644.p?skuId=6506644</t>
  </si>
  <si>
    <t>Construction (2)</t>
  </si>
  <si>
    <t>High quality (2)</t>
  </si>
  <si>
    <t>Broken sensor (1)</t>
  </si>
  <si>
    <t>1730806749-429</t>
  </si>
  <si>
    <t>Logitech - G920 Driving Force Racing Wheel and Pedals for Xbox Series X|S, Xbox One, PC - Black</t>
  </si>
  <si>
    <t>09/27/2015</t>
  </si>
  <si>
    <t>Compatible Platform(s)Xbox One, Xbox Series X, Xbox Series S, Windows, Mac</t>
  </si>
  <si>
    <t>https://www.bestbuy.com/site/logitech-g920-driving-force-racing-wheel-and-pedals-for-xbox-series-xs-xbox-one-pc-black/4223402.p?skuId=4223402</t>
  </si>
  <si>
    <t>Force feedback (154)</t>
  </si>
  <si>
    <t>Quality (116)</t>
  </si>
  <si>
    <t>Brake pedal (78)</t>
  </si>
  <si>
    <t>1730746845-64</t>
  </si>
  <si>
    <t>Hori - Fighting Stick Alpha  -Tournament Grade Fightstick for Xbox Series X | S - Black</t>
  </si>
  <si>
    <t>Compatible Platform(s)Xbox Series S, Xbox Series X, Windows</t>
  </si>
  <si>
    <t>https://www.bestbuy.com/site/hori-fighting-stick-alpha-tournament-grade-fightstick-for-xbox-series-x--s-black/6537035.p?skuId=6537035</t>
  </si>
  <si>
    <t>Arcade games (3)</t>
  </si>
  <si>
    <t>Input registration (1)</t>
  </si>
  <si>
    <t>1730746637-60</t>
  </si>
  <si>
    <t>Hori - Fighting Commander OCTA for Xbox Series X|S - Black</t>
  </si>
  <si>
    <t>Compatible Platform(s)Xbox Series S, Xbox Series X, Xbox One, Windows</t>
  </si>
  <si>
    <t>https://www.bestbuy.com/site/hori-fighting-commander-octa-for-xbox-series-xs-black/6576942.p?skuId=6576942</t>
  </si>
  <si>
    <t>Controller weight (1)</t>
  </si>
  <si>
    <t>1730786002-249</t>
  </si>
  <si>
    <t>PowerA - Advantage Wired Controller for Xbox Series X|S - Midas</t>
  </si>
  <si>
    <t>04/21/2024</t>
  </si>
  <si>
    <t>Compatible Platform(s)Xbox Series X, Xbox One, Windows</t>
  </si>
  <si>
    <t>https://www.bestbuy.com/site/powera-advantage-wired-controller-for-xbox-series-xs-midas/6577288.p?skuId=6577288</t>
  </si>
  <si>
    <t>Price (4)</t>
  </si>
  <si>
    <t>Wired (3)</t>
  </si>
  <si>
    <t>Compatibility (2)</t>
  </si>
  <si>
    <t>1730803799-368</t>
  </si>
  <si>
    <t>PowerA - Wired Controller for Xbox Series X|S - Black</t>
  </si>
  <si>
    <t>03/28/2023</t>
  </si>
  <si>
    <t>https://www.bestbuy.com/site/powera-wired-controller-for-xbox-series-xs-black/6536619.p?skuId=6536619</t>
  </si>
  <si>
    <t>Price (45)</t>
  </si>
  <si>
    <t>Durable (17)</t>
  </si>
  <si>
    <t>Stick drift (6)</t>
  </si>
  <si>
    <t>1730746038-54</t>
  </si>
  <si>
    <t>Logitech G PRO Racing Wheel with TRUEFORCE feedback technology for Xbox Series X and PC - Black</t>
  </si>
  <si>
    <t>Compatible Platform(s)Xbox Series X, Xbox Series S, Windows</t>
  </si>
  <si>
    <t>https://www.bestbuy.com/site/logitech-g-pro-racing-wheel-with-trueforce-feedback-technology-for-xbox-series-x-and-pc-black/6587465.p?skuId=6587465</t>
  </si>
  <si>
    <t>1730755629-176</t>
  </si>
  <si>
    <t>PDP - Afterglow Wave Wired LED Controller, Customizable/App Supported For Xbox Series X|S, Xbox One &amp; Windows 10/11 PC - White</t>
  </si>
  <si>
    <t>Compatible Platform(s)Xbox Series X, Xbox Series S, Xbox One, Mac/Windows, Windows</t>
  </si>
  <si>
    <t>https://www.bestbuy.com/site/pdp-afterglow-wave-wired-led-controller-customizable-app-supported-for-xbox-series-xs-xbox-one-windows-10-11-pc-white/6554795.p?skuId=6554795</t>
  </si>
  <si>
    <t>Customizable (4)</t>
  </si>
  <si>
    <t>Led (3)</t>
  </si>
  <si>
    <t>Durability (2)</t>
  </si>
  <si>
    <t>1730744574-38</t>
  </si>
  <si>
    <t>Razer - Wolverine V2 Chroma Pro Gaming Controller for Xbox Series X|S with RGB Chroma Backlighting - Black</t>
  </si>
  <si>
    <t>10/03/2021</t>
  </si>
  <si>
    <t>Compatible Platform(s)Xbox Series X, Xbox Series S, Xbox One, Windows</t>
  </si>
  <si>
    <t>https://www.bestbuy.com/site/razer-wolverine-v2-chroma-pro-gaming-controller-for-xbox-series-xs-with-rgb-chroma-backlighting-black/6480162.p?skuId=6480162</t>
  </si>
  <si>
    <t>Extra buttons (53)</t>
  </si>
  <si>
    <t>Wired (33)</t>
  </si>
  <si>
    <t>Build quality (26)</t>
  </si>
  <si>
    <t>1730746221-58</t>
  </si>
  <si>
    <t>Turtle Beach - VelocityOne Multi-Shift for Windows 10/11 PCs | Xbox Series X|S &amp; Xbox One - Black</t>
  </si>
  <si>
    <t>12/06/2024</t>
  </si>
  <si>
    <t>https://www.bestbuy.com/site/turtle-beach-velocityone-multi-shift-for-windows-10-11-pcs--xbox-series-xs-xbox-one-black/6603465.p?skuId=6603465</t>
  </si>
  <si>
    <t>1730748480-97</t>
  </si>
  <si>
    <t>Hyperkin - Duke - Wired Controller for Xbox Series X/S/Xbox One/Windows 10 - White</t>
  </si>
  <si>
    <t>Hyperkin</t>
  </si>
  <si>
    <t>https://www.bestbuy.com/site/hyperkin-duke-wired-controller-for-xbox-series-x-s-xbox-one-windows-10-white/6573644.p?skuId=6573644</t>
  </si>
  <si>
    <t>Build quality (3)</t>
  </si>
  <si>
    <t>Comfort (1)</t>
  </si>
  <si>
    <t>Connectivity (1)</t>
  </si>
  <si>
    <t>1730749299-113</t>
  </si>
  <si>
    <t>GameSir Kaleid Flux Wired Controller w/ RGB Lighting/Hall Effect Joystick, Xbox Series X|S, Xbox One,Windows 10/11 PC - Black &amp; Black</t>
  </si>
  <si>
    <t>https://www.bestbuy.com/site/gamesir-kaleid-flux-wired-controller-w-rgb-lighting-hall-effect-joystick-xbox-series-xs-xbox-onewindows-10-11-pc-black-black/6600304.p?skuId=6600304</t>
  </si>
  <si>
    <t>8ft cable (1)</t>
  </si>
  <si>
    <t>Rgb lighting (1)</t>
  </si>
  <si>
    <t>1730759039-200</t>
  </si>
  <si>
    <t>Turtle Beach - VelocityOne Flightstick Universal Simulation Controller for Xbox Series X and Windows PCs - Black</t>
  </si>
  <si>
    <t>11/17/2022</t>
  </si>
  <si>
    <t>https://www.bestbuy.com/site/turtle-beach-velocityone-flightstick-universal-simulation-controller-for-xbox-series-x-and-windows-pcs-black/6524106.p?skuId=6524106</t>
  </si>
  <si>
    <t>Customization (11)</t>
  </si>
  <si>
    <t>Price (8)</t>
  </si>
  <si>
    <t>Compatibility (5)</t>
  </si>
  <si>
    <t>Power Adapters and Chargers</t>
  </si>
  <si>
    <t>1730760556-225</t>
  </si>
  <si>
    <t>PDP - Victrix Gambit Prime Wired Tournament Controller for Xbox Series X|S, Xbox One, and Windows 10/11 PC - Gray</t>
  </si>
  <si>
    <t>https://www.bestbuy.com/site/pdp-victrix-gambit-prime-wired-tournament-controller-for-xbox-series-xs-xbox-one-and-windows-10-11-pc-gray/6579841.p?skuId=6579841</t>
  </si>
  <si>
    <t>Back buttons (2)</t>
  </si>
  <si>
    <t>Compatible (2)</t>
  </si>
  <si>
    <t>1730803263-356</t>
  </si>
  <si>
    <t>Turtle Beach - Recon Controller Wired Controller for Xbox Series X, Xbox Series S, Xbox One &amp; Windows PCs with Remappable Buttons - Black</t>
  </si>
  <si>
    <t>07/25/2021</t>
  </si>
  <si>
    <t>https://www.bestbuy.com/site/turtle-beach-recon-controller-wired-controller-for-xbox-series-x-xbox-series-s-xbox-one-windows-pcs-with-remappable-buttons-black/6466883.p?skuId=6466883</t>
  </si>
  <si>
    <t>Price (105)</t>
  </si>
  <si>
    <t>Remappable buttons (79)</t>
  </si>
  <si>
    <t>Stick drift (31)</t>
  </si>
  <si>
    <t>1730753441-155</t>
  </si>
  <si>
    <t>GameSir - G7 SE Wired Controller for Xbox Series X|S|One, Windows 10/11, Plug &amp; Play with Hall Effect Joysticks &amp; Trigger, 3.5mm - White</t>
  </si>
  <si>
    <t>Compatible Platform(s)Xbox, Windows</t>
  </si>
  <si>
    <t>https://www.bestbuy.com/site/gamesir-g7-se-wired-controller-for-xbox-series-xsone-windows-10-11-plug-play-with-hall-effect-joysticks-trigger-3-5mm-white/6587398.p?skuId=6587398</t>
  </si>
  <si>
    <t>3.5mm (5)</t>
  </si>
  <si>
    <t>Hall effect (5)</t>
  </si>
  <si>
    <t>Back buttons (1)</t>
  </si>
  <si>
    <t>1730802269-339</t>
  </si>
  <si>
    <t>Razer - Wolverine V3 Tournament Edition Wired Gaming Controller with 6 Remappable Buttons, Designed for Xbox Series X|S, PC - Black</t>
  </si>
  <si>
    <t>09/23/2024</t>
  </si>
  <si>
    <t>3.6</t>
  </si>
  <si>
    <t>https://www.bestbuy.com/site/razer-wolverine-v3-tournament-edition-wired-gaming-controller-with-6-remappable-buttons-designed-for-xbox-series-xs-pc-black/6594729.p?skuId=6594729</t>
  </si>
  <si>
    <t>64%</t>
  </si>
  <si>
    <t>Stick drift (3)</t>
  </si>
  <si>
    <t>Best controller (2)</t>
  </si>
  <si>
    <t>3.9</t>
  </si>
  <si>
    <t>1730688458-2</t>
  </si>
  <si>
    <t>https://www.bestbuy.com/site/searchpage.jsp?st=video+games+console&amp;_dyncharset=UTF-8&amp;_dynSessConf=&amp;id=pcat17071&amp;type=page&amp;sc=Global&amp;cp=1&amp;nrp=&amp;sp=&amp;qp=&amp;list=n&amp;af=true&amp;iht=y&amp;usc=All+Categories&amp;ks=960&amp;keys=keys</t>
  </si>
  <si>
    <t>My Arcade - Ms Pac-Man Pocket Player Pro - Pink &amp; Blue</t>
  </si>
  <si>
    <t>Number of USB Port(s)1</t>
  </si>
  <si>
    <t>My Arcade</t>
  </si>
  <si>
    <t>https://www.bestbuy.com/site/my-arcade-ms-pac-man-pocket-player-pro-pink-blue/6560359.p?skuId=6560359</t>
  </si>
  <si>
    <t>T (Teen 13+)</t>
  </si>
  <si>
    <t>Fun (1)</t>
  </si>
  <si>
    <t>Nostalgia (1)</t>
  </si>
  <si>
    <t>Console</t>
  </si>
  <si>
    <t>1730688527-3</t>
  </si>
  <si>
    <t>Sony - Geek Squad Certified Refurbished PlayStation 4 Pro Console - Jet Black</t>
  </si>
  <si>
    <t>Maximum Graphic Quality2160p (4K)</t>
  </si>
  <si>
    <t>High Dynamic Range (HDR)Yes</t>
  </si>
  <si>
    <t>Sony</t>
  </si>
  <si>
    <t>https://www.bestbuy.com/site/sony-geek-squad-certified-refurbished-playstation-4-pro-console-jet-black/6509620.p?skuId=6509620</t>
  </si>
  <si>
    <t>72%</t>
  </si>
  <si>
    <t>Excellent condition (32)</t>
  </si>
  <si>
    <t>Price (11)</t>
  </si>
  <si>
    <t>Power cord (8)</t>
  </si>
  <si>
    <t>Video Game Cards</t>
  </si>
  <si>
    <t>1730688595-4</t>
  </si>
  <si>
    <t>Nintendo - Geek Squad Certified Refurbished Game &amp; Watch: Super Mario Bros.</t>
  </si>
  <si>
    <t>https://www.bestbuy.com/site/nintendo-geek-squad-certified-refurbished-game-watch-super-mario-bros-/6463701.p?skuId=6463701</t>
  </si>
  <si>
    <t>E (Everyone)</t>
  </si>
  <si>
    <t>1730688658-5</t>
  </si>
  <si>
    <t>Microsoft - Geek Squad Certified Refurbished Xbox One X 1TB Console with 4K Ultra Blu-ray - Black</t>
  </si>
  <si>
    <t>Surround Sound SupportedDolby Atmos, Other</t>
  </si>
  <si>
    <t>Microsoft</t>
  </si>
  <si>
    <t>https://www.bestbuy.com/site/microsoft-geek-squad-certified-refurbished-xbox-one-x-1tb-console-with-4k-ultra-blu-ray-black/6571375.p?skuId=6571375</t>
  </si>
  <si>
    <t>25%</t>
  </si>
  <si>
    <t>Works great (1)</t>
  </si>
  <si>
    <t>Condition (1)</t>
  </si>
  <si>
    <t>Packaging (1)</t>
  </si>
  <si>
    <t>1730688695-6</t>
  </si>
  <si>
    <t>My Arcade - Tetris Go Gamer Classic Handheld Portable Video Game System (301 GAMES IN 1) - Black</t>
  </si>
  <si>
    <t>Number of USB Port(s)0</t>
  </si>
  <si>
    <t>https://www.bestbuy.com/site/my-arcade-tetris-go-gamer-classic-handheld-portable-video-game-system-301-games-in-1-black/6603368.p?skuId=6603368</t>
  </si>
  <si>
    <t>1730688735-7</t>
  </si>
  <si>
    <t>Microsoft - Geek Squad Certified Refurbished Xbox One S 2TB Console with 4K Ultra HD Blu-ray™ - Multi</t>
  </si>
  <si>
    <t>https://www.bestbuy.com/site/microsoft-geek-squad-certified-refurbished-xbox-one-s-2tb-console-with-4k-ultra-hd-blu-ray-multi/6601515.p?skuId=6601515</t>
  </si>
  <si>
    <t>1730688771-8</t>
  </si>
  <si>
    <t>Arcade1Up - Street Fighter II Big Blue Arcade with Stool, Riser, Lit Deck &amp; Lit Marquee</t>
  </si>
  <si>
    <t>Arcade1Up</t>
  </si>
  <si>
    <t>https://www.bestbuy.com/site/arcade1up-street-fighter-ii-big-blue-arcade-with-stool-riser-lit-deck-lit-marquee/6470489.p?skuId=6470489</t>
  </si>
  <si>
    <t>Size (5)</t>
  </si>
  <si>
    <t>Online play (4)</t>
  </si>
  <si>
    <t>Assembly difficulty (3)</t>
  </si>
  <si>
    <t>1730688809-9</t>
  </si>
  <si>
    <t>Arcade1Up - X-Men Arcade with Stool, Riser, Lit Deck &amp; Lit Marquee - Multi</t>
  </si>
  <si>
    <t>11/21/2021</t>
  </si>
  <si>
    <t>https://www.bestbuy.com/site/arcade1up-x-men-arcade-with-stool-riser-lit-deck-lit-marquee-multi/6471764.p?skuId=6471764</t>
  </si>
  <si>
    <t>Nostalgia (15)</t>
  </si>
  <si>
    <t>Pricey (6)</t>
  </si>
  <si>
    <t>Number of games (4)</t>
  </si>
  <si>
    <t>1730688992-14</t>
  </si>
  <si>
    <t>Sony - PlayStation 4 1TB Console - Black</t>
  </si>
  <si>
    <t>05/02/2017</t>
  </si>
  <si>
    <t>Maximum Graphic Quality1080p</t>
  </si>
  <si>
    <t>https://www.bestbuy.com/site/sony-playstation-4-1tb-console-black/5850905.p?skuId=5850905</t>
  </si>
  <si>
    <t>98%</t>
  </si>
  <si>
    <t>Graphics (818)</t>
  </si>
  <si>
    <t>Price (785)</t>
  </si>
  <si>
    <t>Controller (59)</t>
  </si>
  <si>
    <t>1730689101-17</t>
  </si>
  <si>
    <t>Microsoft - Geek Squad Certified Refurbished Xbox Series X 1TB Console - Black</t>
  </si>
  <si>
    <t>https://www.bestbuy.com/site/microsoft-geek-squad-certified-refurbished-xbox-series-x-1tb-console-black/6470288.p?skuId=6470288</t>
  </si>
  <si>
    <t>Sleek design (2)</t>
  </si>
  <si>
    <t>Backward compatible (1)</t>
  </si>
  <si>
    <t>Moldy (1)</t>
  </si>
  <si>
    <t>1730689139-18</t>
  </si>
  <si>
    <t>Arcade1Up - Atari Tempest Legacy Arcade with Riser &amp; Lit Marquee</t>
  </si>
  <si>
    <t>https://www.bestbuy.com/site/arcade1up-atari-tempest-legacy-arcade-with-riser-lit-marquee/6477844.p?skuId=6477844</t>
  </si>
  <si>
    <t>E10+ (Everyone 10+)</t>
  </si>
  <si>
    <t>91%</t>
  </si>
  <si>
    <t>Game (7)</t>
  </si>
  <si>
    <t>Assembly (6)</t>
  </si>
  <si>
    <t>Trackball (4)</t>
  </si>
  <si>
    <t>1730689207-19</t>
  </si>
  <si>
    <t>Arcade1Up - Ms. PacMan Countercade Arcade Game - Multi</t>
  </si>
  <si>
    <t>https://www.bestbuy.com/site/arcade1up-ms-pacman-countercade-arcade-game-multi/6579401.p?skuId=6579401</t>
  </si>
  <si>
    <t>Countercade (1)</t>
  </si>
  <si>
    <t>Game (1)</t>
  </si>
  <si>
    <t>1730689244-20</t>
  </si>
  <si>
    <t>Arcade1Up - The Fast &amp; The Furious Deluxe Arcade Game - Black</t>
  </si>
  <si>
    <t>05/08/2023</t>
  </si>
  <si>
    <t>https://www.bestbuy.com/site/arcade1up-the-fast-the-furious-deluxe-arcade-game-black/6541678.p?skuId=6541678</t>
  </si>
  <si>
    <t>Easy assembly (17)</t>
  </si>
  <si>
    <t>Graphics (8)</t>
  </si>
  <si>
    <t>Missing cars (4)</t>
  </si>
  <si>
    <t>1730689280-21</t>
  </si>
  <si>
    <t>Arcade1Up - The Simpsons 30th Edition Arcade with Stool and Tin - Multi</t>
  </si>
  <si>
    <t>https://www.bestbuy.com/site/arcade1up-the-simpsons-30th-edition-arcade-with-stool-and-tin-multi/6471758.p?skuId=6471758</t>
  </si>
  <si>
    <t>Nostalgia (39)</t>
  </si>
  <si>
    <t>Easy assembly (33)</t>
  </si>
  <si>
    <t>Coin slots (2)</t>
  </si>
  <si>
    <t>1730689347-22</t>
  </si>
  <si>
    <t>Sony - Geek Squad Certified Refurbished PlayStation 4 (500GB) - PRE-OWNED - Black</t>
  </si>
  <si>
    <t>https://www.bestbuy.com/site/sony-geek-squad-certified-refurbished-playstation-4-500gb-pre-owned-black/6509621.p?skuId=6509621</t>
  </si>
  <si>
    <t>71%</t>
  </si>
  <si>
    <t>Price (7)</t>
  </si>
  <si>
    <t>Condition (4)</t>
  </si>
  <si>
    <t>Refurbished (3)</t>
  </si>
  <si>
    <t>1730689415-23</t>
  </si>
  <si>
    <t>Microsoft - Geek Squad Certified Refurbished Xbox Series S 512GB All-Digital Console (Disc-free Gaming) - White</t>
  </si>
  <si>
    <t>https://www.bestbuy.com/site/microsoft-geek-squad-certified-refurbished-xbox-series-s-512gb-all-digital-console-disc-free-gaming-white/6470289.p?skuId=6470289</t>
  </si>
  <si>
    <t>Condition (14)</t>
  </si>
  <si>
    <t>Controller (9)</t>
  </si>
  <si>
    <t>Price (6)</t>
  </si>
  <si>
    <t>1730689483-24</t>
  </si>
  <si>
    <t>Microsoft - Geek Squad Certified Refurbished Xbox One S 500GB Console - White</t>
  </si>
  <si>
    <t>https://www.bestbuy.com/site/microsoft-geek-squad-certified-refurbished-xbox-one-s-500gb-console-white/6601518.p?skuId=6601518</t>
  </si>
  <si>
    <t>1730689550-25</t>
  </si>
  <si>
    <t>Sony - Geek Squad Certified Refurbished PlayStation 4 1TB Console - Black</t>
  </si>
  <si>
    <t>https://www.bestbuy.com/site/sony-geek-squad-certified-refurbished-playstation-4-1tb-console-black/6509622.p?skuId=6509622</t>
  </si>
  <si>
    <t>78%</t>
  </si>
  <si>
    <t>Works well (15)</t>
  </si>
  <si>
    <t>Condition (5)</t>
  </si>
  <si>
    <t>1730689587-26</t>
  </si>
  <si>
    <t>Numskull - Teenage Mutant Ninja Turtles: Turtles in Time Quarter Arcade - Black</t>
  </si>
  <si>
    <t>Number of USB Port(s)4</t>
  </si>
  <si>
    <t>Numskull</t>
  </si>
  <si>
    <t>https://www.bestbuy.com/site/numskull-teenage-mutant-ninja-turtles-turtles-in-time-quarter-arcade-black/6583660.p?skuId=6583660</t>
  </si>
  <si>
    <t>1730689655-27</t>
  </si>
  <si>
    <t>My Arcade - Atari Gamestation Pro + Atari Pocket Player Bundle - Gray</t>
  </si>
  <si>
    <t>11/01/2024</t>
  </si>
  <si>
    <t>https://www.bestbuy.com/site/my-arcade-atari-gamestation-pro-atari-pocket-player-bundle-gray/6604522.p?skuId=6604522</t>
  </si>
  <si>
    <t>1730689691-28</t>
  </si>
  <si>
    <t>Arcade1Up - Killer Instinct Arcade with Stool, Riser, Lit Deck &amp; Lit Marquee - Multi</t>
  </si>
  <si>
    <t>https://www.bestbuy.com/site/arcade1up-killer-instinct-arcade-with-stool-riser-lit-deck-lit-marquee-multi/6483285.p?skuId=6483285</t>
  </si>
  <si>
    <t>Online play (5)</t>
  </si>
  <si>
    <t>Sound quality (4)</t>
  </si>
  <si>
    <t>1730689730-29</t>
  </si>
  <si>
    <t>Microsoft - Xbox Series X 1TB with 24 months of Xbox Game Pass Ultimate Bundle - Black</t>
  </si>
  <si>
    <t>09/08/2024</t>
  </si>
  <si>
    <t>Surround Sound SupportedDolby Digital, Dolby TrueHD, DTS</t>
  </si>
  <si>
    <t>https://www.bestbuy.com/site/microsoft-xbox-series-x-1tb-with-24-months-of-xbox-game-pass-ultimate-bundle-black/6587470.p?skuId=6587470</t>
  </si>
  <si>
    <t>57%</t>
  </si>
  <si>
    <t>Game pass (3)</t>
  </si>
  <si>
    <t>Better deal (1)</t>
  </si>
  <si>
    <t>Financing (1)</t>
  </si>
  <si>
    <t>Gaming Controller Accessories</t>
  </si>
  <si>
    <t>1730689797-30</t>
  </si>
  <si>
    <t>My Arcade - Joystick Player Pac-Man Portable Retro Arcade - Yellow</t>
  </si>
  <si>
    <t>https://www.bestbuy.com/site/my-arcade-joystick-player-pac-man-portable-retro-arcade-yellow/6603364.p?skuId=6603364</t>
  </si>
  <si>
    <t>1730689825-31</t>
  </si>
  <si>
    <t>Package - Microsoft - Xbox Series X 1TB Console and Xbox One and Series X|S Controller - Carbon Black - Carbon Black</t>
  </si>
  <si>
    <t>https://www.bestbuy.com/site/combo/xbox-series-x-and-s-consoles/3395b0c8-6f1e-4d78-99f1-e7847d10d23d</t>
  </si>
  <si>
    <t>1730689853-32</t>
  </si>
  <si>
    <t>Package - Microsoft - Xbox Series X 1TB Console - Carbon Black and Electronic Arts - College Football 25</t>
  </si>
  <si>
    <t>https://www.bestbuy.com/site/combo/xbox-series-x-and-s-consoles/422e1a1d-18b8-49e1-9222-57ec9d981749</t>
  </si>
  <si>
    <t>1730689880-33</t>
  </si>
  <si>
    <t>Package - Microsoft - Xbox Series X 1TB Console - Carbon Black and Electronic Arts - EA SPORTS MVP BUNDLE</t>
  </si>
  <si>
    <t>https://www.bestbuy.com/site/combo/xbox-series-x-and-s-consoles/384e72d8-7a3a-496e-84d8-658a39c15328</t>
  </si>
  <si>
    <t>1730689908-34</t>
  </si>
  <si>
    <t>https://www.bestbuy.com/site/combo/xbox-series-x-and-s-consoles/c771109f-0743-445e-9ade-e4d789314e9e</t>
  </si>
  <si>
    <t>1730689976-35</t>
  </si>
  <si>
    <t>Arcade1Up - Pong 2-player Countercade - Multi</t>
  </si>
  <si>
    <t>https://www.bestbuy.com/site/arcade1up-pong-2-player-countercade-multi/6477850.p?skuId=6477850</t>
  </si>
  <si>
    <t>Build quality (2)</t>
  </si>
  <si>
    <t>Controls (2)</t>
  </si>
  <si>
    <t>Small size (2)</t>
  </si>
  <si>
    <t>1730690044-36</t>
  </si>
  <si>
    <t>My Arcade - Joystick Player Ms. Pac-Man Portable Retro Arcade - Blue</t>
  </si>
  <si>
    <t>https://www.bestbuy.com/site/my-arcade-joystick-player-ms-pac-man-portable-retro-arcade-blue/6603366.p?skuId=6603366</t>
  </si>
  <si>
    <t>1730690079-37</t>
  </si>
  <si>
    <t>My Arcade - Galaga Pocket Player Pro - Green &amp; Black</t>
  </si>
  <si>
    <t>2.0</t>
  </si>
  <si>
    <t>https://www.bestbuy.com/site/my-arcade-galaga-pocket-player-pro-green-black/6560355.p?skuId=6560355</t>
  </si>
  <si>
    <t>Low quality (1)</t>
  </si>
  <si>
    <t>Not recommended (1)</t>
  </si>
  <si>
    <t>1730690107-38</t>
  </si>
  <si>
    <t>Package - Microsoft - Xbox Series X 1TB Console - Carbon Black and Bethesda - Starfield</t>
  </si>
  <si>
    <t>https://www.bestbuy.com/site/combo/xbox-series-x-and-s-consoles/db17879d-92e7-4e5c-87b0-a97e420d65d8</t>
  </si>
  <si>
    <t>1730690144-39</t>
  </si>
  <si>
    <t>My Arcade - Pac-Man Pocket Player Pro - Yellow</t>
  </si>
  <si>
    <t>https://www.bestbuy.com/site/my-arcade-pac-man-pocket-player-pro-yellow/6560357.p?skuId=6560357</t>
  </si>
  <si>
    <t>Retro arcade handheld (1)</t>
  </si>
  <si>
    <t>1730690172-40</t>
  </si>
  <si>
    <t>Package - Microsoft - Xbox Series S 512GB All-Digital Console (Disc-Free Gaming) - White and Electronic Arts - College Football 25</t>
  </si>
  <si>
    <t>https://www.bestbuy.com/site/combo/xbox-series-x-and-s-consoles/6d8c4fd2-e76e-4bfd-84e8-ce73ca584d9d</t>
  </si>
  <si>
    <t>1730690199-41</t>
  </si>
  <si>
    <t>Package - Microsoft - Xbox Series S 512GB All-Digital Console (Disc-Free Gaming) - White and Electronic Arts - EA SPORTS MVP BUNDLE</t>
  </si>
  <si>
    <t>https://www.bestbuy.com/site/combo/xbox-series-x-and-s-consoles/6c609cbd-583d-4d91-a6bd-03a0632da55d</t>
  </si>
  <si>
    <t>1730690227-42</t>
  </si>
  <si>
    <t>https://www.bestbuy.com/site/combo/xbox-series-x-and-s-consoles/dbcc90ff-ccf5-497d-b26f-6ebc00f0a82b</t>
  </si>
  <si>
    <t>1730690295-43</t>
  </si>
  <si>
    <t>My Arcade - Atari Pocket Player Pro - Black</t>
  </si>
  <si>
    <t>https://www.bestbuy.com/site/my-arcade-atari-pocket-player-pro-black/6560363.p?skuId=6560363</t>
  </si>
  <si>
    <t>Retro game (4)</t>
  </si>
  <si>
    <t>Battery life (1)</t>
  </si>
  <si>
    <t>1730690332-44</t>
  </si>
  <si>
    <t>My Arcade - Tetris Pocket Player Pro - Blue</t>
  </si>
  <si>
    <t>https://www.bestbuy.com/site/my-arcade-tetris-pocket-player-pro-blue/6560364.p?skuId=6560364</t>
  </si>
  <si>
    <t>Screen (2)</t>
  </si>
  <si>
    <t>Learning (1)</t>
  </si>
  <si>
    <t>1730690369-45</t>
  </si>
  <si>
    <t>Arcade1Up NBA Jam Deluxe 2-Player Control Panel Arcade Machine - Orange</t>
  </si>
  <si>
    <t>08/08/2024</t>
  </si>
  <si>
    <t>https://www.bestbuy.com/site/arcade1up-nba-jam-deluxe-2-player-control-panel-arcade-machine-orange/6588261.p?skuId=6588261</t>
  </si>
  <si>
    <t>2-player control panel (2)</t>
  </si>
  <si>
    <t>Deluxe edition (1)</t>
  </si>
  <si>
    <t>1730690405-46</t>
  </si>
  <si>
    <t>My Arcade - Street Fighter II  Pocket Player Pro - Yellow</t>
  </si>
  <si>
    <t>https://www.bestbuy.com/site/my-arcade-street-fighter-ii-pocket-player-pro-yellow/6560354.p?skuId=6560354</t>
  </si>
  <si>
    <t>Addictive (1)</t>
  </si>
  <si>
    <t>Grandson loves (1)</t>
  </si>
  <si>
    <t>Sound (1)</t>
  </si>
  <si>
    <t>1730690443-47</t>
  </si>
  <si>
    <t>Microsoft - Xbox Series S 512GB All-Digital Console (Disc-Free Gaming) - White</t>
  </si>
  <si>
    <t>09/26/2024</t>
  </si>
  <si>
    <t>https://www.bestbuy.com/site/microsoft-xbox-series-s-512gb-all-digital-console-disc-free-gaming-white/6601311.p?skuId=6601311</t>
  </si>
  <si>
    <t>1730690479-48</t>
  </si>
  <si>
    <t>Arcade1Up - Claw Machine Arcade Console - Black</t>
  </si>
  <si>
    <t>11/05/2024</t>
  </si>
  <si>
    <t>https://www.bestbuy.com/site/arcade1up-claw-machine-arcade-console-black/6602736.p?skuId=6602736</t>
  </si>
  <si>
    <t>1730690545-50</t>
  </si>
  <si>
    <t>Package - Microsoft - Xbox Series X 1TB Console - Carbon Black + 2 more items</t>
  </si>
  <si>
    <t>https://www.bestbuy.com/site/combo/xbox-series-x-and-s-consoles/526f5f0c-1ea5-4624-97ca-8ef53146a413</t>
  </si>
  <si>
    <t>1730690573-51</t>
  </si>
  <si>
    <t>Package - Nintendo - Switch 32GB Lite - Turquoise and Animal Crossing: New Horizons</t>
  </si>
  <si>
    <t>https://www.bestbuy.com/site/combo/nintendo-switch-consoles/d305dfce-376a-4376-b164-a159d5a1ef67</t>
  </si>
  <si>
    <t>1730690609-52</t>
  </si>
  <si>
    <t>Arcade1Up - Pong Gaming Table 2-player - Multi</t>
  </si>
  <si>
    <t>10/10/2021</t>
  </si>
  <si>
    <t>https://www.bestbuy.com/site/arcade1up-pong-gaming-table-2-player-multi/6471767.p?skuId=6471767</t>
  </si>
  <si>
    <t>Fun games (2)</t>
  </si>
  <si>
    <t>Memories (2)</t>
  </si>
  <si>
    <t>Poor customer service (1)</t>
  </si>
  <si>
    <t>1730690677-53</t>
  </si>
  <si>
    <t>My Arcade - Galaga Joystick Player - Green &amp; Black</t>
  </si>
  <si>
    <t>https://www.bestbuy.com/site/my-arcade-galaga-joystick-player-green-black/6560361.p?skuId=6560361</t>
  </si>
  <si>
    <t>Classic games (1)</t>
  </si>
  <si>
    <t>Colors (1)</t>
  </si>
  <si>
    <t>Screen size (1)</t>
  </si>
  <si>
    <t>1730690745-54</t>
  </si>
  <si>
    <t>Atari - VCS 800 All-in Bundle - Black Walnut</t>
  </si>
  <si>
    <t>06/15/2021</t>
  </si>
  <si>
    <t>Atari</t>
  </si>
  <si>
    <t>https://www.bestbuy.com/site/atari-vcs-800-all-in-bundle-black-walnut/6459020.p?skuId=6459020</t>
  </si>
  <si>
    <t>68%</t>
  </si>
  <si>
    <t>Gaming (9)</t>
  </si>
  <si>
    <t>Mini pc (5)</t>
  </si>
  <si>
    <t>1730690780-55</t>
  </si>
  <si>
    <t>Numskull - Space Invaders Quarter Arcade - Black</t>
  </si>
  <si>
    <t>https://www.bestbuy.com/site/numskull-space-invaders-quarter-arcade-black/6583664.p?skuId=6583664</t>
  </si>
  <si>
    <t>50%</t>
  </si>
  <si>
    <t>Playable size (1)</t>
  </si>
  <si>
    <t>Missing product description (1)</t>
  </si>
  <si>
    <t>1730690817-56</t>
  </si>
  <si>
    <t>Arcade1Up - Golden Axe Arcade with Riser &amp; Lit Marquee</t>
  </si>
  <si>
    <t>https://www.bestbuy.com/site/arcade1up-golden-axe-arcade-with-riser-lit-marquee/6477849.p?skuId=6477849</t>
  </si>
  <si>
    <t>Easy setup (5)</t>
  </si>
  <si>
    <t>Nostalgia (4)</t>
  </si>
  <si>
    <t>Riser assembly (2)</t>
  </si>
  <si>
    <t>1730690854-57</t>
  </si>
  <si>
    <t>Arcade1Up - Pong Pub Table 4-player - Multi</t>
  </si>
  <si>
    <t>04/15/2021</t>
  </si>
  <si>
    <t>https://www.bestbuy.com/site/arcade1up-pong-pub-table-4-player-multi/6448610.p?skuId=6448610</t>
  </si>
  <si>
    <t>83%</t>
  </si>
  <si>
    <t>4-player (4)</t>
  </si>
  <si>
    <t>Spinner (4)</t>
  </si>
  <si>
    <t>No plexiglass top (3)</t>
  </si>
  <si>
    <t>1730690891-58</t>
  </si>
  <si>
    <t>Arcade1Up - Marvel Vs Capcom Gaming Table 2-player - Multi</t>
  </si>
  <si>
    <t>09/21/2021</t>
  </si>
  <si>
    <t>https://www.bestbuy.com/site/arcade1up-marvel-vs-capcom-gaming-table-2-player-multi/6482610.p?skuId=6482610</t>
  </si>
  <si>
    <t>Easy assembly (7)</t>
  </si>
  <si>
    <t>Entertainment (1)</t>
  </si>
  <si>
    <t>1730690920-59</t>
  </si>
  <si>
    <t>Package - Microsoft - Xbox Series S 512GB All-Digital Console (Disc-Free Gaming) - White + 2 more items</t>
  </si>
  <si>
    <t>https://www.bestbuy.com/site/combo/xbox-series-x-and-s-consoles/68bfd9db-2ed8-4eae-9e84-ab58d47c65ed</t>
  </si>
  <si>
    <t>1730690948-60</t>
  </si>
  <si>
    <t>Package - Microsoft - Xbox Series S 512GB All-Digital Console (Disc-Free Gaming) - White and Xbox Wireless Controller for Xbox Series X, Xbox Series S, Xbox One, Windows Devices - Robot White</t>
  </si>
  <si>
    <t>https://www.bestbuy.com/site/combo/xbox-series-x-and-s-consoles/7a8498b8-a40e-4b37-8591-aa46bfe7c6c7</t>
  </si>
  <si>
    <t>1730690976-61</t>
  </si>
  <si>
    <t>Package - Microsoft - Xbox Series S 512GB All-Digital Console (Disc-Free Gaming) - White and Seagate - 1TB Storage Expansion Card for Xbox Series X|S Internal NVMe SSD - Black</t>
  </si>
  <si>
    <t>https://www.bestbuy.com/site/combo/xbox-series-x-and-s-consoles/751d7e18-e554-4d61-9773-d9795e492b81</t>
  </si>
  <si>
    <t>1730691005-62</t>
  </si>
  <si>
    <t>Package - Microsoft - Xbox Series S 512GB All-Digital Console (Disc-Free Gaming) - White and Seagate - 2TB Storage Expansion Card for Xbox Series X|S Internal NVMe SSD - Black</t>
  </si>
  <si>
    <t>https://www.bestbuy.com/site/combo/xbox-series-x-and-s-consoles/1fffadf3-fce3-43aa-ba95-5f26c9db5a28</t>
  </si>
  <si>
    <t>1730691044-63</t>
  </si>
  <si>
    <t>MSI - Claw A1M 7" 120Hz FHD 1080P Gaming Handheld-Intel core CU5 135H-Intel Arc-16GB-512GBSSD - Black</t>
  </si>
  <si>
    <t>Maximum Graphic Quality1920 x 1080</t>
  </si>
  <si>
    <t>Storage Capacity512 gigabytes</t>
  </si>
  <si>
    <t>MSI</t>
  </si>
  <si>
    <t>https://www.bestbuy.com/site/msi-claw-a1m-7-120hz-fhd-1080p-gaming-handheld-intel-core-cu5-135h-intel-arc-16gb-512gbssd-black/6578379.p?skuId=6578379</t>
  </si>
  <si>
    <t>Os (2)</t>
  </si>
  <si>
    <t>Aaa games (1)</t>
  </si>
  <si>
    <t>120hz panel (1)</t>
  </si>
  <si>
    <t>1730691071-64</t>
  </si>
  <si>
    <t>Package - Microsoft - Xbox Series X 1TB Console - Carbon Black and Seagate - 2TB Storage Expansion Card for Xbox Series X|S Internal NVMe SSD - Black</t>
  </si>
  <si>
    <t>https://www.bestbuy.com/site/combo/xbox-series-x-and-s-consoles/d68e821e-cb1e-45bb-b11a-06e159164da9</t>
  </si>
  <si>
    <t>1730691099-65</t>
  </si>
  <si>
    <t>Package - Microsoft - Xbox Series X 1TB Console - Carbon Black and Seagate - 1TB Storage Expansion Card for Xbox Series X|S Internal NVMe SSD - Black</t>
  </si>
  <si>
    <t>https://www.bestbuy.com/site/combo/xbox-series-x-and-s-consoles/010b4560-4540-4b18-972e-aa5583917baf</t>
  </si>
  <si>
    <t>1730691136-66</t>
  </si>
  <si>
    <t>Numskull - Teenage Mutant Ninja Turtles Quarter Arcade - Black</t>
  </si>
  <si>
    <t>https://www.bestbuy.com/site/numskull-teenage-mutant-ninja-turtles-quarter-arcade-black/6583665.p?skuId=6583665</t>
  </si>
  <si>
    <t>1730691175-67</t>
  </si>
  <si>
    <t>My Arcade - Space Invaders Pocket Player Pro - Blue</t>
  </si>
  <si>
    <t>https://www.bestbuy.com/site/my-arcade-space-invaders-pocket-player-pro-blue/6560360.p?skuId=6560360</t>
  </si>
  <si>
    <t>1730691203-68</t>
  </si>
  <si>
    <t>Package - Sony - PlayStation 5 Slim Console - White and Electronic Arts - College Football 25</t>
  </si>
  <si>
    <t>https://www.bestbuy.com/site/combo/ps5-consoles/ec7bf956-068d-427e-af4b-0c76b849570a</t>
  </si>
  <si>
    <t>1730691230-69</t>
  </si>
  <si>
    <t>Package - Nintendo - Nintendo Switch Lite: Hyrule Edition with Bonus Nintendo Switch Online + Expansion Pack - Multi and The Legend of Zelda: Echoes of Wisdom</t>
  </si>
  <si>
    <t>https://www.bestbuy.com/site/combo/nintendo-switch-consoles/4c84461e-25ca-4e00-ab29-4ec4c0ab7327</t>
  </si>
  <si>
    <t>1730691269-70</t>
  </si>
  <si>
    <t>Sony - PlayStation 5 Slim Console Digital Edition – 30th Anniversary Limited Edition Bundle - Gray</t>
  </si>
  <si>
    <t>Storage Capacity1000 gigabytes</t>
  </si>
  <si>
    <t>https://www.bestbuy.com/site/sony-playstation-5-slim-console-digital-edition-30th-anniversary-limited-edition-bundle-gray/6602619.p?skuId=6602619</t>
  </si>
  <si>
    <t>1730691306-71</t>
  </si>
  <si>
    <t>Arcade1Up - Midway Mortal Kombat Gaming Table 2-player - Multi</t>
  </si>
  <si>
    <t>09/28/2021</t>
  </si>
  <si>
    <t>https://www.bestbuy.com/site/arcade1up-midway-mortal-kombat-gaming-table-2-player-multi/6482612.p?skuId=6482612</t>
  </si>
  <si>
    <t>Easy assembly (5)</t>
  </si>
  <si>
    <t>Family loves it (2)</t>
  </si>
  <si>
    <t>Damaged parts (1)</t>
  </si>
  <si>
    <t>1730691373-72</t>
  </si>
  <si>
    <t>Hyperkin - RetroN 77 HD Gaming Console for Atari 2600 - Retro Amber</t>
  </si>
  <si>
    <t>https://www.bestbuy.com/site/hyperkin-retron-77-hd-gaming-console-for-atari-2600-retro-amber/6573648.p?skuId=6573648</t>
  </si>
  <si>
    <t>1730691409-73</t>
  </si>
  <si>
    <t>Arcade1Up - Pacman Plus Deluxe Limited Edition Arcade Console - Brown</t>
  </si>
  <si>
    <t>https://www.bestbuy.com/site/arcade1up-pacman-plus-deluxe-limited-edition-arcade-console-brown/6602735.p?skuId=6602735</t>
  </si>
  <si>
    <t>Exact to the originals (1)</t>
  </si>
  <si>
    <t>Slow pacman gameplay (1)</t>
  </si>
  <si>
    <t>1730691446-74</t>
  </si>
  <si>
    <t>Arcade1Up - Attack From Mars Digital Pinball - Multi</t>
  </si>
  <si>
    <t>01/16/2022</t>
  </si>
  <si>
    <t>https://www.bestbuy.com/site/arcade1up-attack-from-mars-digital-pinball-multi/6474500.p?skuId=6474500</t>
  </si>
  <si>
    <t>Table clarity (1)</t>
  </si>
  <si>
    <t>1730691493-75</t>
  </si>
  <si>
    <t>Microsoft - Geek Squad Certified Refurbished Xbox One X 1TB Console with 4K Ultra Blu-ray</t>
  </si>
  <si>
    <t>https://www.bestbuy.com/site/microsoft-geek-squad-certified-refurbished-xbox-one-x-1tb-console-with-4k-ultra-blu-ray/6303022.p?skuId=6303022</t>
  </si>
  <si>
    <t>Refurbished (1)</t>
  </si>
  <si>
    <t>1730691522-76</t>
  </si>
  <si>
    <t>https://www.bestbuy.com/site/combo/xbox-series-x-and-s-consoles/ce6ccfc6-a76d-48c8-9da0-a96bc84ceafc</t>
  </si>
  <si>
    <t>1730691559-77</t>
  </si>
  <si>
    <t>MSI - Claw A1M 7" 120Hz FHD 1080P Gaming Handheld-Intel core CU7 155H-Intel Arc-16GB-512GBSSD - Black</t>
  </si>
  <si>
    <t>https://www.bestbuy.com/site/msi-claw-a1m-7-120hz-fhd-1080p-gaming-handheld-intel-core-cu7-155h-intel-arc-16gb-512gbssd-black/6578380.p?skuId=6578380</t>
  </si>
  <si>
    <t>Screen (7)</t>
  </si>
  <si>
    <t>Battery life (7)</t>
  </si>
  <si>
    <t>Speakers (5)</t>
  </si>
  <si>
    <t>1730691598-78</t>
  </si>
  <si>
    <t>MSI - Claw A1M 7" 120Hz FHD 1080P Gaming Handheld-Intel core CU7 155H-Intel Arc-16GB-1TBSSD - Black</t>
  </si>
  <si>
    <t>https://www.bestbuy.com/site/msi-claw-a1m-7-120hz-fhd-1080p-gaming-handheld-intel-core-cu7-155h-intel-arc-16gb-1tbssd-black/6578381.p?skuId=6578381</t>
  </si>
  <si>
    <t>62%</t>
  </si>
  <si>
    <t>Battery (2)</t>
  </si>
  <si>
    <t>Ergonomics (2)</t>
  </si>
  <si>
    <t>Expensive (2)</t>
  </si>
  <si>
    <t>1730691704-80</t>
  </si>
  <si>
    <t>My Arcade - Mega Man Pocket Player Pro - Blue</t>
  </si>
  <si>
    <t>https://www.bestbuy.com/site/my-arcade-mega-man-pocket-player-pro-blue/6560356.p?skuId=6560356</t>
  </si>
  <si>
    <t>1730691739-81</t>
  </si>
  <si>
    <t>Arcade1Up - Wheel of Fortune Casinocade Deluxe Arcade Game - purple</t>
  </si>
  <si>
    <t>09/05/2023</t>
  </si>
  <si>
    <t>https://www.bestbuy.com/site/arcade1up-wheel-of-fortune-casinocade-deluxe-arcade-game-purple/6552999.p?skuId=6552999</t>
  </si>
  <si>
    <t>Variety (5)</t>
  </si>
  <si>
    <t>Screen size (5)</t>
  </si>
  <si>
    <t>Sound (4)</t>
  </si>
  <si>
    <t>1730691776-82</t>
  </si>
  <si>
    <t>Arcade1Up - Marvel Vs. Capcom 2 X-Men 97 Edition Deluxe Arcade Machine Console - Multi</t>
  </si>
  <si>
    <t>https://www.bestbuy.com/site/arcade1up-marvel-vs-capcom-2-x-men-97-edition-deluxe-arcade-machine-console-multi/6585534.p?skuId=6585534</t>
  </si>
  <si>
    <t>Cabinet height (1)</t>
  </si>
  <si>
    <t>Setup (1)</t>
  </si>
  <si>
    <t>1730691812-83</t>
  </si>
  <si>
    <t>Arcade1Up - Capcom Street Fighter II: Champion Turbo Legacy Edition Arcade with Riser &amp; Lit Marquee - Multi</t>
  </si>
  <si>
    <t>08/04/2022</t>
  </si>
  <si>
    <t>https://www.bestbuy.com/site/arcade1up-capcom-street-fighter-ii-champion-turbo-legacy-edition-arcade-with-riser-lit-marquee-multi/6512470.p?skuId=6512470</t>
  </si>
  <si>
    <t>Nostalgia (14)</t>
  </si>
  <si>
    <t>Games (12)</t>
  </si>
  <si>
    <t>Assembly (4)</t>
  </si>
  <si>
    <t>1730691849-84</t>
  </si>
  <si>
    <t>Arcade1Up - Golden Tee 3D 35th Anniversary Deluxe Arcade Machine - Green</t>
  </si>
  <si>
    <t>05/09/2024</t>
  </si>
  <si>
    <t>https://www.bestbuy.com/site/arcade1up-golden-tee-3d-35th-anniversary-deluxe-arcade-machine-green/6580075.p?skuId=6580075</t>
  </si>
  <si>
    <t>Fun (3)</t>
  </si>
  <si>
    <t>Authentic (2)</t>
  </si>
  <si>
    <t>1730691885-85</t>
  </si>
  <si>
    <t>Arcade1Up - NFL Blitz Arcade with Riser and Lit Marquee - Multi</t>
  </si>
  <si>
    <t>09/26/2022</t>
  </si>
  <si>
    <t>https://www.bestbuy.com/site/arcade1up-nfl-blitz-arcade-with-riser-and-lit-marquee-multi/6511265.p?skuId=6511265</t>
  </si>
  <si>
    <t>Fun (21)</t>
  </si>
  <si>
    <t>Nostalgia (20)</t>
  </si>
  <si>
    <t>Price (5)</t>
  </si>
  <si>
    <t>1730691991-87</t>
  </si>
  <si>
    <t>Arcade1Up - Pacman Countercade 7" Arcade - Yellow</t>
  </si>
  <si>
    <t>https://www.bestbuy.com/site/arcade1up-pacman-countercade-7-arcade-yellow/6604370.p?skuId=6604370</t>
  </si>
  <si>
    <t>1730692030-88</t>
  </si>
  <si>
    <t>Microsoft - Xbox Series X 1TB All-Digital Console (Disc-Free Gaming) - Robot White</t>
  </si>
  <si>
    <t>10/15/2024</t>
  </si>
  <si>
    <t>https://www.bestbuy.com/site/microsoft-xbox-series-x-1tb-all-digital-console-disc-free-gaming-robot-white/6595697.p?skuId=6595697</t>
  </si>
  <si>
    <t>Digital (2)</t>
  </si>
  <si>
    <t>Quiet (2)</t>
  </si>
  <si>
    <t>1730692068-89</t>
  </si>
  <si>
    <t>ASUS - ROG Ally X 7" 120Hz FHD 1080p Gaming Handheld - AMD Ryzen Z1 Extreme Processor - 24GB with 2TB SSD - Black</t>
  </si>
  <si>
    <t>12/09/2024</t>
  </si>
  <si>
    <t>Surround Sound SupportedDolby Atmos</t>
  </si>
  <si>
    <t>ASUS</t>
  </si>
  <si>
    <t>https://www.bestbuy.com/site/asus-rog-ally-x-7-120hz-fhd-1080p-gaming-handheld-amd-ryzen-z1-extreme-processor-24gb-with-2tb-ssd-black/6599143.p?skuId=6599143</t>
  </si>
  <si>
    <t>Gaming Screen Protectors</t>
  </si>
  <si>
    <t>1730692107-90</t>
  </si>
  <si>
    <t>Nintendo - Switch with Neon Blue and Neon Red Joy‑Con - Multi</t>
  </si>
  <si>
    <t>10/14/2022</t>
  </si>
  <si>
    <t>https://www.bestbuy.com/site/nintendo-switch-with-neon-blue-and-neon-red-joycon-multi/6522225.p?skuId=6522225</t>
  </si>
  <si>
    <t>Portable (12,549)</t>
  </si>
  <si>
    <t>Multiplayer (3,056)</t>
  </si>
  <si>
    <t>Price (416)</t>
  </si>
  <si>
    <t>1730692189-92</t>
  </si>
  <si>
    <t>Arcade1Up - PAC-MAN Deluxe Arcade Machine - Yellow</t>
  </si>
  <si>
    <t>https://www.bestbuy.com/site/arcade1up-pac-man-deluxe-arcade-machine-yellow/6538283.p?skuId=6538283</t>
  </si>
  <si>
    <t>Easy to assemble (22)</t>
  </si>
  <si>
    <t>Nostalgia (16)</t>
  </si>
  <si>
    <t>Assembly (8)</t>
  </si>
  <si>
    <t>1730692228-93</t>
  </si>
  <si>
    <t>ASUS - ROG Ally 7" 120Hz FHD 1080p Gaming Handheld - AMD Ryzen Z1 Processor - 512GB - White</t>
  </si>
  <si>
    <t>https://www.bestbuy.com/site/asus-rog-ally-7-120hz-fhd-1080p-gaming-handheld-amd-ryzen-z1-processor-512gb-white/6543664.p?skuId=6543664</t>
  </si>
  <si>
    <t>Portable (160)</t>
  </si>
  <si>
    <t>Battery life (128)</t>
  </si>
  <si>
    <t>Performance (79)</t>
  </si>
  <si>
    <t>1730692304-95</t>
  </si>
  <si>
    <t>Sony - PlayStation 5 Pro Console - White</t>
  </si>
  <si>
    <t>Storage Capacity2000 gigabytes</t>
  </si>
  <si>
    <t>https://www.bestbuy.com/site/sony-playstation-5-pro-console-white/6601524.p?skuId=6601524</t>
  </si>
  <si>
    <t>1730692341-96</t>
  </si>
  <si>
    <t>Arcade1Up - Bandai Namco Pac-Mania Legacy Edition Arcade with Riser &amp; Lit Marquee - Multi</t>
  </si>
  <si>
    <t>https://www.bestbuy.com/site/arcade1up-bandai-namco-pac-mania-legacy-edition-arcade-with-riser-lit-marquee-multi/6507996.p?skuId=6507996</t>
  </si>
  <si>
    <t>Easy assembly (18)</t>
  </si>
  <si>
    <t>Nostalgia (12)</t>
  </si>
  <si>
    <t>1730692379-97</t>
  </si>
  <si>
    <t>Microsoft - Xbox Series X 2TB Console - Galaxy Black Special Edition</t>
  </si>
  <si>
    <t>https://www.bestbuy.com/site/microsoft-xbox-series-x-2tb-console-galaxy-black-special-edition/6595698.p?skuId=6595698</t>
  </si>
  <si>
    <t>Storage (11)</t>
  </si>
  <si>
    <t>Backwards compatibility (2)</t>
  </si>
  <si>
    <t>1730692417-98</t>
  </si>
  <si>
    <t>Arcade1Up - Mortal Kombat II Deluxe Arcade Game - Black</t>
  </si>
  <si>
    <t>https://www.bestbuy.com/site/arcade1up-mortal-kombat-ii-deluxe-arcade-game-black/6538282.p?skuId=6538282</t>
  </si>
  <si>
    <t>M (Mature 17+)</t>
  </si>
  <si>
    <t>Easy assembly (22)</t>
  </si>
  <si>
    <t>Input lag (3)</t>
  </si>
  <si>
    <t>1730692455-99</t>
  </si>
  <si>
    <t>Lenovo - Legion Go 8.8" 144Hz WQXGA Gaming Handheld - AMD Ryzen Z1 Extreme - 16GB with 1 TB SSD - Shadow Black</t>
  </si>
  <si>
    <t>Maximum Graphic Quality1600</t>
  </si>
  <si>
    <t>Lenovo</t>
  </si>
  <si>
    <t>https://www.bestbuy.com/site/lenovo-legion-go-8-8-144hz-wqxga-gaming-handheld-amd-ryzen-z1-extreme-16gb-with-1-tb-ssd-shadow-black/6559604.p?skuId=6559604</t>
  </si>
  <si>
    <t>Screen (411)</t>
  </si>
  <si>
    <t>Portable (257)</t>
  </si>
  <si>
    <t>Performance (132)</t>
  </si>
  <si>
    <t>1730692494-100</t>
  </si>
  <si>
    <t>Microsoft - Xbox Series X 1TB Console - Carbon Black</t>
  </si>
  <si>
    <t>11/10/2020</t>
  </si>
  <si>
    <t>https://www.bestbuy.com/site/microsoft-xbox-series-x-1tb-console-carbon-black/6428324.p?skuId=6428324</t>
  </si>
  <si>
    <t>Graphics (4,517)</t>
  </si>
  <si>
    <t>Speed (3,242)</t>
  </si>
  <si>
    <t>Storage (358)</t>
  </si>
  <si>
    <t>1730692531-101</t>
  </si>
  <si>
    <t>Arcade1Up - Big Buck Hunter Pro Deluxe Arcade Machine - Blue</t>
  </si>
  <si>
    <t>09/26/2023</t>
  </si>
  <si>
    <t>https://www.bestbuy.com/site/arcade1up-big-buck-hunter-pro-deluxe-arcade-machine-blue/6554508.p?skuId=6554508</t>
  </si>
  <si>
    <t>Gun sighting (12)</t>
  </si>
  <si>
    <t>Fun (11)</t>
  </si>
  <si>
    <t>1730692569-102</t>
  </si>
  <si>
    <t>Nintendo Switch: Mario Kart 8 Deluxe Bundle - Multi</t>
  </si>
  <si>
    <t>https://www.bestbuy.com/site/nintendo-switch-mario-kart-8-deluxe-bundle-multi/6352465.p?skuId=6352465</t>
  </si>
  <si>
    <t>Mario kart 8 deluxe (2)</t>
  </si>
  <si>
    <t>Great service (1)</t>
  </si>
  <si>
    <t>Missing game (1)</t>
  </si>
  <si>
    <t>1730692609-103</t>
  </si>
  <si>
    <t>Nintendo Switch – OLED Model: Mario Kart 8 Deluxe Bundle - Multi</t>
  </si>
  <si>
    <t>Number of USB Port(s)3</t>
  </si>
  <si>
    <t>https://www.bestbuy.com/site/nintendo-switch-oled-model-mario-kart-8-deluxe-bundle-multi/6352464.p?skuId=6352464</t>
  </si>
  <si>
    <t>Oled screen (3)</t>
  </si>
  <si>
    <t>Fun (2)</t>
  </si>
  <si>
    <t>Defective stand (1)</t>
  </si>
  <si>
    <t>1730692678-104</t>
  </si>
  <si>
    <t>Nex Playground Game System for Indoor Family Game Night, Fun Games &amp; Physical Play - Multi</t>
  </si>
  <si>
    <t>09/17/2024</t>
  </si>
  <si>
    <t>Storage Capacity64 gigabytes</t>
  </si>
  <si>
    <t>Nex</t>
  </si>
  <si>
    <t>https://www.bestbuy.com/site/nex-playground-game-system-for-indoor-family-game-night-fun-games-physical-play-multi/6593566.p?skuId=6593566</t>
  </si>
  <si>
    <t>Family fun (4)</t>
  </si>
  <si>
    <t>Active games (1)</t>
  </si>
  <si>
    <t>1730692713-105</t>
  </si>
  <si>
    <t>Arcade1Up - PacMan Customizable Arcade Featuring Pac-Mania - Multi</t>
  </si>
  <si>
    <t>https://www.bestbuy.com/site/arcade1up-pacman-customizable-arcade-featuring-pac-mania-multi/6565458.p?skuId=6565458</t>
  </si>
  <si>
    <t>Easy to assemble (12)</t>
  </si>
  <si>
    <t>Nostalgia (8)</t>
  </si>
  <si>
    <t>Assembly (2)</t>
  </si>
  <si>
    <t>1730692750-106</t>
  </si>
  <si>
    <t>Arcade1Up - 32 Infinity Game Table - Multi</t>
  </si>
  <si>
    <t>08/15/2021</t>
  </si>
  <si>
    <t>https://www.bestbuy.com/site/arcade1up-32-infinity-game-table-multi/6470412.p?skuId=6470412</t>
  </si>
  <si>
    <t>Family fun (116)</t>
  </si>
  <si>
    <t>Limited games (33)</t>
  </si>
  <si>
    <t>Easy to use (18)</t>
  </si>
  <si>
    <t>1730692788-107</t>
  </si>
  <si>
    <t>Logitech - G CLOUD Gaming Handheld Console - White</t>
  </si>
  <si>
    <t>10/18/2022</t>
  </si>
  <si>
    <t>https://www.bestbuy.com/site/logitech-g-cloud-gaming-handheld-console-white/6515261.p?skuId=6515261</t>
  </si>
  <si>
    <t>81%</t>
  </si>
  <si>
    <t>Cloud gaming (69)</t>
  </si>
  <si>
    <t>Battery life (58)</t>
  </si>
  <si>
    <t>Portability (24)</t>
  </si>
  <si>
    <t>1730692827-108</t>
  </si>
  <si>
    <t>Microsoft - Xbox Series S 1TB All-Digital Console (Disc-Free Gaming) - Robot White</t>
  </si>
  <si>
    <t>https://www.bestbuy.com/site/microsoft-xbox-series-s-1tb-all-digital-console-disc-free-gaming-robot-white/6595695.p?skuId=6595695</t>
  </si>
  <si>
    <t>Loading speed (1)</t>
  </si>
  <si>
    <t>Performance (1)</t>
  </si>
  <si>
    <t>1730692866-109</t>
  </si>
  <si>
    <t>Sony - PlayStation 5 Slim Console Digital Edition – NBA 2K25 Bundle - Black</t>
  </si>
  <si>
    <t>09/04/2024</t>
  </si>
  <si>
    <t>https://www.bestbuy.com/site/sony-playstation-5-slim-console-digital-edition-nba-2k25-bundle-black/6595648.p?skuId=6595648</t>
  </si>
  <si>
    <t>Digital (3)</t>
  </si>
  <si>
    <t>Nba (2)</t>
  </si>
  <si>
    <t>Delay (1)</t>
  </si>
  <si>
    <t>1730692905-110</t>
  </si>
  <si>
    <t>Sony - PlayStation 5 Slim Console Digital Edition - White</t>
  </si>
  <si>
    <t>11/24/2023</t>
  </si>
  <si>
    <t>https://www.bestbuy.com/site/sony-playstation-5-slim-console-digital-edition-white/6566040.p?skuId=6566040</t>
  </si>
  <si>
    <t>Graphics (170)</t>
  </si>
  <si>
    <t>Slim design (121)</t>
  </si>
  <si>
    <t>Overheating (10)</t>
  </si>
  <si>
    <t>1730692941-111</t>
  </si>
  <si>
    <t>Arcade1Up - Class of 81' Deluxe Arcade Game - Blue</t>
  </si>
  <si>
    <t>https://www.bestbuy.com/site/arcade1up-class-of-81-deluxe-arcade-game-blue/6538281.p?skuId=6538281</t>
  </si>
  <si>
    <t>Nostalgia (38)</t>
  </si>
  <si>
    <t>Easy to assemble (35)</t>
  </si>
  <si>
    <t>Multiplayer (10)</t>
  </si>
  <si>
    <t>1730692979-112</t>
  </si>
  <si>
    <t>Arcade1Up - Infinity Game Board - Black</t>
  </si>
  <si>
    <t>https://www.bestbuy.com/site/arcade1up-infinity-game-board-black/6538280.p?skuId=6538280</t>
  </si>
  <si>
    <t>Family fun (24)</t>
  </si>
  <si>
    <t>Free games (12)</t>
  </si>
  <si>
    <t>1730693046-113</t>
  </si>
  <si>
    <t>My Arcade - Atari Gamestation Pro - Black</t>
  </si>
  <si>
    <t>https://www.bestbuy.com/site/my-arcade-atari-gamestation-pro-black/6560353.p?skuId=6560353</t>
  </si>
  <si>
    <t>Controller (2)</t>
  </si>
  <si>
    <t>Sd card (2)</t>
  </si>
  <si>
    <t>Game selection (1)</t>
  </si>
  <si>
    <t>1730693085-114</t>
  </si>
  <si>
    <t>ASUS - ROG Ally X 7" 120Hz FHD 1080p Gaming Handheld - AMD Ryzen Z1 Extreme Processor - 24GB with 1TB SSD - Black</t>
  </si>
  <si>
    <t>https://www.bestbuy.com/site/asus-rog-ally-x-7-120hz-fhd-1080p-gaming-handheld-amd-ryzen-z1-extreme-processor-24gb-with-1tb-ssd-black/6583218.p?skuId=6583218</t>
  </si>
  <si>
    <t>1tb ssd (76)</t>
  </si>
  <si>
    <t>Price (15)</t>
  </si>
  <si>
    <t>1730693154-115</t>
  </si>
  <si>
    <t>Nintendo - Switch 32GB Lite - Blue</t>
  </si>
  <si>
    <t>05/21/2021</t>
  </si>
  <si>
    <t>https://www.bestbuy.com/site/nintendo-switch-32gb-lite-blue/6460946.p?skuId=6460946</t>
  </si>
  <si>
    <t>Portable (3,648)</t>
  </si>
  <si>
    <t>Color (1,103)</t>
  </si>
  <si>
    <t>Tv connectivity (132)</t>
  </si>
  <si>
    <t>1730693194-116</t>
  </si>
  <si>
    <t>https://www.bestbuy.com/site/microsoft-xbox-series-s-512gb-all-digital-console-disc-free-gaming-white/6430277.p?skuId=6430277</t>
  </si>
  <si>
    <t>Price (1,413)</t>
  </si>
  <si>
    <t>Storage (951)</t>
  </si>
  <si>
    <t>Graphics (728)</t>
  </si>
  <si>
    <t>1730693232-117</t>
  </si>
  <si>
    <t>Sony - PlayStation 5 Slim Console - White</t>
  </si>
  <si>
    <t>https://www.bestbuy.com/site/sony-playstation-5-slim-console-white/6566039.p?skuId=6566039</t>
  </si>
  <si>
    <t>Graphics (304)</t>
  </si>
  <si>
    <t>Slim design (216)</t>
  </si>
  <si>
    <t>Expensive (13)</t>
  </si>
  <si>
    <t>1730742654-1</t>
  </si>
  <si>
    <t>Meta - Quest 2 Carrying Case - Gray</t>
  </si>
  <si>
    <t>Meta</t>
  </si>
  <si>
    <t>https://www.bestbuy.com/site/meta-quest-2-carrying-case-gray/6429500.p?skuId=6429500</t>
  </si>
  <si>
    <t>Protection (432)</t>
  </si>
  <si>
    <t>Sturdy (295)</t>
  </si>
  <si>
    <t>Zipper (77)</t>
  </si>
  <si>
    <t>VR Accessories</t>
  </si>
  <si>
    <t>1730742714-2</t>
  </si>
  <si>
    <t>Thrustmaster - eSwap X Fighting Pack WW for Xbox One, Xbox X|S, PC</t>
  </si>
  <si>
    <t>https://www.bestbuy.com/site/thrustmaster-eswap-x-fighting-pack-ww-for-xbox-one-xbox-xs-pc/6600307.p?skuId=6600307</t>
  </si>
  <si>
    <t>1730742749-3</t>
  </si>
  <si>
    <t>Meta - Quest 2 Fit Pack</t>
  </si>
  <si>
    <t>https://www.bestbuy.com/site/meta-quest-2-fit-pack/6476231.p?skuId=6476231</t>
  </si>
  <si>
    <t>Comfort (43)</t>
  </si>
  <si>
    <t>Fit (21)</t>
  </si>
  <si>
    <t>1730742849-5</t>
  </si>
  <si>
    <t>Insignia™ - Battery Pack for Meta Quest 2 &amp; Meta Quest Pro</t>
  </si>
  <si>
    <t>rgeableYes</t>
  </si>
  <si>
    <t>https://www.bestbuy.com/site/insignia-battery-pack-for-meta-quest-2-meta-quest-pro/6473846.p?skuId=6473846</t>
  </si>
  <si>
    <t>Battery life (38)</t>
  </si>
  <si>
    <t>Extended playtime (10)</t>
  </si>
  <si>
    <t>Lightweight (8)</t>
  </si>
  <si>
    <t>1730742887-6</t>
  </si>
  <si>
    <t>Microsoft - Geek Squad Certified Refurbished Xbox Gears 5 Kait Diaz Limited Edition Wireless Controller for PC, Xbox One, One S &amp; X - White</t>
  </si>
  <si>
    <t>WirelessYes</t>
  </si>
  <si>
    <t>Battery SizeAA</t>
  </si>
  <si>
    <t>https://www.bestbuy.com/site/microsoft-geek-squad-certified-refurbished-xbox-gears-5-kait-diaz-limited-edition-wireless-controller-for-pc-xbox-one-one-s-x-white/6393189.p?skuId=6393189</t>
  </si>
  <si>
    <t>Cool design (2)</t>
  </si>
  <si>
    <t>Delivery (2)</t>
  </si>
  <si>
    <t>1730742940-7</t>
  </si>
  <si>
    <t>Hori - Wireless Racing Wheel APEX for PlayStation 5 - Black</t>
  </si>
  <si>
    <t>10/24/2024</t>
  </si>
  <si>
    <t>Battery Size3.7V</t>
  </si>
  <si>
    <t>https://www.bestbuy.com/site/hori-wireless-racing-wheel-apex-for-playstation-5-black/6597379.p?skuId=6597379</t>
  </si>
  <si>
    <t>1730742975-8</t>
  </si>
  <si>
    <t>Nintendo - Animal Crossing amiibo cards 6-pack - Series 5 - Multi</t>
  </si>
  <si>
    <t>11/05/2021</t>
  </si>
  <si>
    <t>https://www.bestbuy.com/site/nintendo-animal-crossing-amiibo-cards-6-pack-series-5-multi/6484317.p?skuId=6484317</t>
  </si>
  <si>
    <t>Fun (23)</t>
  </si>
  <si>
    <t>Gift (9)</t>
  </si>
  <si>
    <t>Availability (4)</t>
  </si>
  <si>
    <t>1730743012-9</t>
  </si>
  <si>
    <t>Woojer - Vest 3 Wall Mount - Black</t>
  </si>
  <si>
    <t>acturer's Warranty - Labor1 Year</t>
  </si>
  <si>
    <t>https://www.bestbuy.com/site/woojer-vest-3-wall-mount-black/6563875.p?skuId=6563875</t>
  </si>
  <si>
    <t>Coat hanger (1)</t>
  </si>
  <si>
    <t>Safe storage (1)</t>
  </si>
  <si>
    <t>1730743072-10</t>
  </si>
  <si>
    <t>Nintendo - amiibo - Noah + Mio 2-Pack - Xenoblade Chronicles 3 Series - Multi</t>
  </si>
  <si>
    <t>01/19/2024</t>
  </si>
  <si>
    <t>https://www.bestbuy.com/site/nintendo-amiibo-noah-mio-2-pack-xenoblade-chronicles-3-series-multi/6561751.p?skuId=6561751</t>
  </si>
  <si>
    <t>Quality (45)</t>
  </si>
  <si>
    <t>Beautiful (13)</t>
  </si>
  <si>
    <t>Long wait (2)</t>
  </si>
  <si>
    <t>Game Downloads</t>
  </si>
  <si>
    <t>1730743110-11</t>
  </si>
  <si>
    <t>CORSAIR - HS70 Wired Gaming Headset for PC, Switch, PS5, PS4, Xbox Series X|S, Xbox One - Black</t>
  </si>
  <si>
    <t>Noise Cancelling (Active)No</t>
  </si>
  <si>
    <t>Sound ModeSurround 7.1</t>
  </si>
  <si>
    <t>CORSAIR</t>
  </si>
  <si>
    <t>https://www.bestbuy.com/site/corsair-hs70-wired-gaming-headset-for-pc-switch-ps5-ps4-xbox-series-xs-xbox-one-black/6431056.p?skuId=6431056</t>
  </si>
  <si>
    <t>Sound quality (33)</t>
  </si>
  <si>
    <t>Comfort (21)</t>
  </si>
  <si>
    <t>Weight (2)</t>
  </si>
  <si>
    <t>1730743163-12</t>
  </si>
  <si>
    <t>Backbone - One (Lightning) - Mobile Gaming Controller for iPhone - [Includes 1 Month Xbox Game Pass Ultimate] - Black</t>
  </si>
  <si>
    <t>Battery SizeOther</t>
  </si>
  <si>
    <t>Backbone</t>
  </si>
  <si>
    <t>https://www.bestbuy.com/site/backbone-one-lightning-mobile-gaming-controller-for-iphone-includes-1-month-xbox-game-pass-ultimate-black/6501539.p?skuId=6501539</t>
  </si>
  <si>
    <t>Portable (113)</t>
  </si>
  <si>
    <t>Easy to use (53)</t>
  </si>
  <si>
    <t>Subscription (19)</t>
  </si>
  <si>
    <t>1730743199-13</t>
  </si>
  <si>
    <t>Nintendo - amiibo - Joker - Super Smash Bros. Series</t>
  </si>
  <si>
    <t>02/16/2024</t>
  </si>
  <si>
    <t>https://www.bestbuy.com/site/nintendo-amiibo-joker-super-smash-bros-series/6417253.p?skuId=6417253</t>
  </si>
  <si>
    <t>99%</t>
  </si>
  <si>
    <t>Detailed (113)</t>
  </si>
  <si>
    <t>Quality (102)</t>
  </si>
  <si>
    <t>1730743266-14</t>
  </si>
  <si>
    <t>Alienware - Tri Mode Wireless Gaming Headset for PC, Xbox X|S, Xbox One, PS5, PS4, Switch and Mobile - Lunar Light</t>
  </si>
  <si>
    <t>Connection TypeWireless, Wired</t>
  </si>
  <si>
    <t>Alienware</t>
  </si>
  <si>
    <t>https://www.bestbuy.com/site/alienware-tri-mode-wireless-gaming-headset-for-pc-xbox-xs-xbox-one-ps5-ps4-switch-and-mobile-lunar-light/6605026.p?skuId=6605026</t>
  </si>
  <si>
    <t>1730743303-15</t>
  </si>
  <si>
    <t>Nintendo - amiibo Figure (Super Smash Bros. Cloud)</t>
  </si>
  <si>
    <t>04/26/2024</t>
  </si>
  <si>
    <t>https://www.bestbuy.com/site/nintendo-amiibo-figure-super-smash-bros-cloud/5433400.p?skuId=5433400</t>
  </si>
  <si>
    <t>Detailed (163)</t>
  </si>
  <si>
    <t>Looks great (61)</t>
  </si>
  <si>
    <t>Damaged packaging (11)</t>
  </si>
  <si>
    <t>1730743338-16</t>
  </si>
  <si>
    <t>Nintendo - amiibo Figure (Super Smash Bros. Series Sonic) - Multi</t>
  </si>
  <si>
    <t>https://www.bestbuy.com/site/nintendo-amiibo-figure-super-smash-bros-series-sonic-multi/1379005.p?skuId=1379005</t>
  </si>
  <si>
    <t>Cool (29)</t>
  </si>
  <si>
    <t>Character (28)</t>
  </si>
  <si>
    <t>Game compatibility (3)</t>
  </si>
  <si>
    <t>1730743399-17</t>
  </si>
  <si>
    <t>Super Mario Party + Red &amp; Blue Joy-Con Bundle - $39.98 Savings - Nintendo Switch – OLED Model, Nintendo Switch [Digital]</t>
  </si>
  <si>
    <t>11/10/2023</t>
  </si>
  <si>
    <t>https://www.bestbuy.com/site/super-mario-party-red-blue-joy-con-bundle-39-98-savings-nintendo-switch-oled-model-nintendo-switch-digital/6563252.p?skuId=6563252</t>
  </si>
  <si>
    <t>Price (37)</t>
  </si>
  <si>
    <t>Multiplayer (31)</t>
  </si>
  <si>
    <t>Physical copy (2)</t>
  </si>
  <si>
    <t>1730743437-18</t>
  </si>
  <si>
    <t>Razer - Kaira Pro Wireless Gaming Headset for Xbox Series X|S and Xbox One - Black</t>
  </si>
  <si>
    <t>03/09/2022</t>
  </si>
  <si>
    <t>Sound ModeStereo, Surround 7.1</t>
  </si>
  <si>
    <t>https://www.bestbuy.com/site/razer-kaira-pro-wireless-gaming-headset-for-xbox-series-xs-and-xbox-one-black/6498242.p?skuId=6498242</t>
  </si>
  <si>
    <t>Connection issues (7)</t>
  </si>
  <si>
    <t>1730743474-19</t>
  </si>
  <si>
    <t>Insignia™ - Side Dock Dual Battery Charger for Xbox Series X - Black</t>
  </si>
  <si>
    <t>Insignia™</t>
  </si>
  <si>
    <t>https://www.bestbuy.com/site/insignia-side-dock-dual-battery-charger-for-xbox-series-x-black/6447550.p?skuId=6447550</t>
  </si>
  <si>
    <t>Battery life (176)</t>
  </si>
  <si>
    <t>Easy to use (144)</t>
  </si>
  <si>
    <t>Charging (8)</t>
  </si>
  <si>
    <t>1730743602-21</t>
  </si>
  <si>
    <t>Meta - Quest 2 Elite Strap With Battery</t>
  </si>
  <si>
    <t>https://www.bestbuy.com/site/meta-quest-2-elite-strap-with-battery/6483553.p?skuId=6483553</t>
  </si>
  <si>
    <t>Battery life (408)</t>
  </si>
  <si>
    <t>Comfort (337)</t>
  </si>
  <si>
    <t>1730743638-22</t>
  </si>
  <si>
    <t>Nintendo of America - amiibo-Terry-Super Smash Bros. Series</t>
  </si>
  <si>
    <t>Nintendo of America</t>
  </si>
  <si>
    <t>https://www.bestbuy.com/site/nintendo-of-america-amiibo-terry-super-smash-bros-series/6417268.p?skuId=6417268</t>
  </si>
  <si>
    <t>Quality (34)</t>
  </si>
  <si>
    <t>Detail (21)</t>
  </si>
  <si>
    <t>Face (2)</t>
  </si>
  <si>
    <t>1730743673-23</t>
  </si>
  <si>
    <t>Nintendo - amiibo-Banjo &amp; Kazooie-Super Smash Bros. Series</t>
  </si>
  <si>
    <t>https://www.bestbuy.com/site/nintendo-amiibo-banjo-kazooie-super-smash-bros-series/6417266.p?skuId=6417266</t>
  </si>
  <si>
    <t>Detailed (42)</t>
  </si>
  <si>
    <t>Quality (41)</t>
  </si>
  <si>
    <t>1730743742-24</t>
  </si>
  <si>
    <t>Turtle Beach - Stealth 600 Gen 2 USB Wireless Gaming Headset for Xbox Series X|S, Xbox One - Black/Green</t>
  </si>
  <si>
    <t>05/08/2022</t>
  </si>
  <si>
    <t>Sound ModeStereo, Simulated Surround, Dolby Atmos, DTS Headphone:X</t>
  </si>
  <si>
    <t>Connection TypeWireless</t>
  </si>
  <si>
    <t>https://www.bestbuy.com/site/turtle-beach-stealth-600-gen-2-usb-wireless-gaming-headset-for-xbox-series-xs-xbox-one-black-green/6500884.p?skuId=6500884</t>
  </si>
  <si>
    <t>Sound quality (241)</t>
  </si>
  <si>
    <t>Comfortable (129)</t>
  </si>
  <si>
    <t>Compatibility (4)</t>
  </si>
  <si>
    <t>1730743810-25</t>
  </si>
  <si>
    <t>Geek Squad Certified Refurbished DualShock 4 Wireless Controller for Sony PlayStation 4 - Glacier White</t>
  </si>
  <si>
    <t>https://www.bestbuy.com/site/geek-squad-certified-refurbished-dualshock-4-wireless-controller-for-sony-playstation-4-glacier-white/6407006.p?skuId=6407006</t>
  </si>
  <si>
    <t>Joystick (2)</t>
  </si>
  <si>
    <t>New controller (1)</t>
  </si>
  <si>
    <t>Broken (1)</t>
  </si>
  <si>
    <t>1730743879-26</t>
  </si>
  <si>
    <t>Hori - Wireless HORIPAD BLK for Nintendo Switch - Black</t>
  </si>
  <si>
    <t>https://www.bestbuy.com/site/hori-wireless-horipad-blk-for-nintendo-switch-black/6597380.p?skuId=6597380</t>
  </si>
  <si>
    <t>1730743916-27</t>
  </si>
  <si>
    <t>PowerA - Protection Case for PlayStation Portal™ Remote Player - White</t>
  </si>
  <si>
    <t>https://www.bestbuy.com/site/powera-protection-case-for-playstation-portal-remote-player-white/6593160.p?skuId=6593160</t>
  </si>
  <si>
    <t>1730743953-28</t>
  </si>
  <si>
    <t>KontrolFreek - COD DeadShot Perk Kit XBX</t>
  </si>
  <si>
    <t>KontrolFreek</t>
  </si>
  <si>
    <t>https://www.bestbuy.com/site/kontrolfreek-cod-deadshot-perk-kit-xbx/6593194.p?skuId=6593194</t>
  </si>
  <si>
    <t>1730744020-29</t>
  </si>
  <si>
    <t>Geek Squad Certified Refurbished Pro Wireless Controller for Nintendo Switch - Black</t>
  </si>
  <si>
    <t>https://www.bestbuy.com/site/geek-squad-certified-refurbished-pro-wireless-controller-for-nintendo-switch-black/6185323.p?skuId=6185323</t>
  </si>
  <si>
    <t>Comfortable (7)</t>
  </si>
  <si>
    <t>Condition (7)</t>
  </si>
  <si>
    <t>Stuck button (2)</t>
  </si>
  <si>
    <t>1730744089-30</t>
  </si>
  <si>
    <t>Microsoft - Geek Squad Certified Refurbished Wireless Controller for Xbox One and Windows 10 - Epic Purple Special Edition</t>
  </si>
  <si>
    <t>https://www.bestbuy.com/site/microsoft-geek-squad-certified-refurbished-wireless-controller-for-xbox-one-and-windows-10-epic-purple-special-edition/6393190.p?skuId=6393190</t>
  </si>
  <si>
    <t>73%</t>
  </si>
  <si>
    <t>Price (9)</t>
  </si>
  <si>
    <t>Color (4)</t>
  </si>
  <si>
    <t>Buttons (4)</t>
  </si>
  <si>
    <t>1730744158-31</t>
  </si>
  <si>
    <t>Sony - Geek Squad Certified Refurbished DualShock 4 Wireless Controller for PlayStation 4 - Gold</t>
  </si>
  <si>
    <t>https://www.bestbuy.com/site/sony-geek-squad-certified-refurbished-dualshock-4-wireless-controller-for-playstation-4-gold/6381885.p?skuId=6381885</t>
  </si>
  <si>
    <t>Brand new (8)</t>
  </si>
  <si>
    <t>Broken (3)</t>
  </si>
  <si>
    <t>1730744195-32</t>
  </si>
  <si>
    <t>Nintendo - amiibo Figure (Marth)</t>
  </si>
  <si>
    <t>01/20/2023</t>
  </si>
  <si>
    <t>https://www.bestbuy.com/site/nintendo-amiibo-figure-marth/8887016.p?skuId=8887016</t>
  </si>
  <si>
    <t>Collection (57)</t>
  </si>
  <si>
    <t>Rare (55)</t>
  </si>
  <si>
    <t>Bent sword (18)</t>
  </si>
  <si>
    <t>1730744264-33</t>
  </si>
  <si>
    <t>Razer - Kishi V2 – Mobile Gaming Controller for iPhone (Lightning) - Black</t>
  </si>
  <si>
    <t>06/07/2022</t>
  </si>
  <si>
    <t>Battery SizeN/A</t>
  </si>
  <si>
    <t>https://www.bestbuy.com/site/razer-kishi-v2-mobile-gaming-controller-for-iphone-lightning-black/6511114.p?skuId=6511114</t>
  </si>
  <si>
    <t>Button (3)</t>
  </si>
  <si>
    <t>Compatibility (3)</t>
  </si>
  <si>
    <t>1730744333-34</t>
  </si>
  <si>
    <t>Razer - Kishi V2 Gaming Controller for Android - Black</t>
  </si>
  <si>
    <t>https://www.bestbuy.com/site/razer-kishi-v2-gaming-controller-for-android-black/6511108.p?skuId=6511108</t>
  </si>
  <si>
    <t>Compatibility (15)</t>
  </si>
  <si>
    <t>Buttons (13)</t>
  </si>
  <si>
    <t>Comfort (7)</t>
  </si>
  <si>
    <t>1730744369-35</t>
  </si>
  <si>
    <t>Nintendo - amiibo - Corrin (Player 2) - Multi</t>
  </si>
  <si>
    <t>https://www.bestbuy.com/site/nintendo-amiibo-corrin-player-2-multi/6530228.p?skuId=6530228</t>
  </si>
  <si>
    <t>Quality (11)</t>
  </si>
  <si>
    <t>Collection (9)</t>
  </si>
  <si>
    <t>Hard to find (3)</t>
  </si>
  <si>
    <t>1730744437-36</t>
  </si>
  <si>
    <t>Geek Squad Certified Refurbished Joy-Con (L/R) Wireless Controllers for Nintendo Switch - Neon Pink/Neon Green</t>
  </si>
  <si>
    <t>https://www.bestbuy.com/site/geek-squad-certified-refurbished-joy-con-l-r-wireless-controllers-for-nintendo-switch-neon-pink-neon-green/6385430.p?skuId=6385430</t>
  </si>
  <si>
    <t>Long battery life (1)</t>
  </si>
  <si>
    <t>1730744506-37</t>
  </si>
  <si>
    <t>Microsoft - Geek Squad Certified Refurbished Special Edition Wireless Controller for Xbox One and Windows 10 - Phantom Black</t>
  </si>
  <si>
    <t>https://www.bestbuy.com/site/microsoft-geek-squad-certified-refurbished-special-edition-wireless-controller-for-xbox-one-and-windows-10-phantom-black/6381262.p?skuId=6381262</t>
  </si>
  <si>
    <t>Feels good (2)</t>
  </si>
  <si>
    <t>1730744611-39</t>
  </si>
  <si>
    <t>KontrolFreek - COD DeadShot Perk Kit PS5</t>
  </si>
  <si>
    <t>https://www.bestbuy.com/site/kontrolfreek-cod-deadshot-perk-kit-ps5/6593193.p?skuId=6593193</t>
  </si>
  <si>
    <t>Call of duty (1)</t>
  </si>
  <si>
    <t>1730744722-41</t>
  </si>
  <si>
    <t>Turtle Beach - Stealth 600 Gen 2 MAX Wireless Multiplatform Gaming Headset for Xbox, PS5, PS4, Nintendo Switch and PC - 48 Hour Battery - Teal</t>
  </si>
  <si>
    <t>03/07/2023</t>
  </si>
  <si>
    <t>Wireless ConnectivityRadio Frequency (RF - 2.4 Ghz/Low Latency)</t>
  </si>
  <si>
    <t>https://www.bestbuy.com/site/turtle-beach-stealth-600-gen-2-max-wireless-multiplatform-gaming-headset-for-xbox-ps5-ps4-nintendo-switch-and-pc-48-hour-battery-teal/6535763.p?skuId=6535763</t>
  </si>
  <si>
    <t>Sound quality (287)</t>
  </si>
  <si>
    <t>Comfortable (142)</t>
  </si>
  <si>
    <t>Tight (5)</t>
  </si>
  <si>
    <t>1730744761-42</t>
  </si>
  <si>
    <t>Insignia™ - Grip Kit for Meta Quest 2</t>
  </si>
  <si>
    <t>https://www.bestbuy.com/site/insignia-grip-kit-for-meta-quest-2/6479073.p?skuId=6479073</t>
  </si>
  <si>
    <t>Grip (97)</t>
  </si>
  <si>
    <t>Comfortable (67)</t>
  </si>
  <si>
    <t>Battery (7)</t>
  </si>
  <si>
    <t>1730744798-43</t>
  </si>
  <si>
    <t>Insignia™ - Dual Controller Charging System for Xbox Series X|S - Black</t>
  </si>
  <si>
    <t>https://www.bestbuy.com/site/insignia-dual-controller-charging-system-for-xbox-series-xs-black/6447523.p?skuId=6447523</t>
  </si>
  <si>
    <t>Easy to use (124)</t>
  </si>
  <si>
    <t>Long battery life (96)</t>
  </si>
  <si>
    <t>Compatibility (18)</t>
  </si>
  <si>
    <t>1730744835-44</t>
  </si>
  <si>
    <t>Sony - Stick Module for DualSense Edge Wireless Controller</t>
  </si>
  <si>
    <t>02/23/2023</t>
  </si>
  <si>
    <t>https://www.bestbuy.com/site/sony-stick-module-for-dualsense-edge-wireless-controller/6534168.p?skuId=6534168</t>
  </si>
  <si>
    <t>Easy to use (15)</t>
  </si>
  <si>
    <t>Replacement (14)</t>
  </si>
  <si>
    <t>1730744903-45</t>
  </si>
  <si>
    <t>Microsoft - Geek Squad Certified Refurbished Xbox Elite Wireless Controller Series 2 for Xbox One - Black</t>
  </si>
  <si>
    <t>https://www.bestbuy.com/site/microsoft-geek-squad-certified-refurbished-xbox-elite-wireless-controller-series-2-for-xbox-one-black/6393186.p?skuId=6393186</t>
  </si>
  <si>
    <t>Stick drift (12)</t>
  </si>
  <si>
    <t>Best controller (8)</t>
  </si>
  <si>
    <t>Defective (7)</t>
  </si>
  <si>
    <t>1730744939-46</t>
  </si>
  <si>
    <t>Insignia™ - 9' Play + Charge USB-C Cable for PlayStation 5 - White/Black</t>
  </si>
  <si>
    <t>https://www.bestbuy.com/site/insignia-9-play-charge-usb-c-cable-for-playstation-5-white-black/6424521.p?skuId=6424521</t>
  </si>
  <si>
    <t>Length (382)</t>
  </si>
  <si>
    <t>Durable (119)</t>
  </si>
  <si>
    <t>Availability (2)</t>
  </si>
  <si>
    <t>1730744976-47</t>
  </si>
  <si>
    <t>Nintendo - amiibo - Steve + Alex 2-pack  - Super Smash Bros. Series - White</t>
  </si>
  <si>
    <t>09/09/2022</t>
  </si>
  <si>
    <t>https://www.bestbuy.com/site/nintendo-amiibo-steve-alex-2-pack-super-smash-bros-series-white/6515378.p?skuId=6515378</t>
  </si>
  <si>
    <t>Quality (27)</t>
  </si>
  <si>
    <t>Collection (18)</t>
  </si>
  <si>
    <t>Limited uses (2)</t>
  </si>
  <si>
    <t>1730745047-48</t>
  </si>
  <si>
    <t>Anker - Charging Dock with Rechargeable Batteries for Meta Quest 2 VR Headset and Controllers - White</t>
  </si>
  <si>
    <t>Anker</t>
  </si>
  <si>
    <t>https://www.bestbuy.com/site/anker-charging-dock-with-rechargeable-batteries-for-meta-quest-2-vr-headset-and-controllers-white/6450166.p?skuId=6450166</t>
  </si>
  <si>
    <t>Charging (217)</t>
  </si>
  <si>
    <t>Easy to use (94)</t>
  </si>
  <si>
    <t>Pricey (19)</t>
  </si>
  <si>
    <t>1730745107-49</t>
  </si>
  <si>
    <t>Nintendo - amiibo - Callie &amp; Marie Alterna 2-Pack - Multi</t>
  </si>
  <si>
    <t>09/05/2024</t>
  </si>
  <si>
    <t>https://www.bestbuy.com/site/nintendo-amiibo-callie-marie-alterna-2-pack-multi/6593010.p?skuId=6593010</t>
  </si>
  <si>
    <t>Callie &amp; marie (11)</t>
  </si>
  <si>
    <t>Quality (5)</t>
  </si>
  <si>
    <t>Packaging (2)</t>
  </si>
  <si>
    <t>1730745933-52</t>
  </si>
  <si>
    <t>Incase - Carry Case for Meta Quest Pro - Black</t>
  </si>
  <si>
    <t>Incase</t>
  </si>
  <si>
    <t>https://www.bestbuy.com/site/incase-carry-case-for-meta-quest-pro-black/6520915.p?skuId=6520915</t>
  </si>
  <si>
    <t>Protection (3)</t>
  </si>
  <si>
    <t>Storage (2)</t>
  </si>
  <si>
    <t>Tight (2)</t>
  </si>
  <si>
    <t>1730745995-53</t>
  </si>
  <si>
    <t>Woojer - Haptic Strap 3 Call of Duty (COD) Limited Edition for Games, Music, Movies and VR - Black</t>
  </si>
  <si>
    <t>https://www.bestbuy.com/site/woojer-haptic-strap-3-call-of-duty-cod-limited-edition-for-games-music-movies-and-vr-black/6563879.p?skuId=6563879</t>
  </si>
  <si>
    <t>Comfortable (4)</t>
  </si>
  <si>
    <t>Haptic feedback (4)</t>
  </si>
  <si>
    <t>Complicated setup (1)</t>
  </si>
  <si>
    <t>1730746075-55</t>
  </si>
  <si>
    <t>PDP - Travel Case Plus GLOW For Nintendo Switch, Nintendo Switch Lite, Nintendo Switch - OLED Model - Super Star</t>
  </si>
  <si>
    <t>https://www.bestbuy.com/site/pdp-travel-case-plus-glow-for-nintendo-switch-nintendo-switch-lite-nintendo-switch-oled-model-super-star/6554826.p?skuId=6554826</t>
  </si>
  <si>
    <t>Durable (6)</t>
  </si>
  <si>
    <t>Travel case (3)</t>
  </si>
  <si>
    <t>1730746145-56</t>
  </si>
  <si>
    <t>RIG - 500 Pro HS Wired Gen 2 Gaming Headset for PlayStation - Black</t>
  </si>
  <si>
    <t>Connection TypeWired</t>
  </si>
  <si>
    <t>Headphone FitOver-the-Ear</t>
  </si>
  <si>
    <t>https://www.bestbuy.com/site/rig-500-pro-hs-wired-gen-2-gaming-headset-for-playstation-black/6531373.p?skuId=6531373</t>
  </si>
  <si>
    <t>Easy to use (1)</t>
  </si>
  <si>
    <t>Great sound (1)</t>
  </si>
  <si>
    <t>1730746568-59</t>
  </si>
  <si>
    <t>Thrustmaster - TX Racing Wheel Leather Edition</t>
  </si>
  <si>
    <t>https://www.bestbuy.com/site/thrustmaster-tx-racing-wheel-leather-edition/6579428.p?skuId=6579428</t>
  </si>
  <si>
    <t>1730746705-61</t>
  </si>
  <si>
    <t>Hori - Wireless HORIPAD (Blue) for Nintendo Switch - Blue</t>
  </si>
  <si>
    <t>https://www.bestbuy.com/site/hori-wireless-horipad-blue-for-nintendo-switch-blue/6595724.p?skuId=6595724</t>
  </si>
  <si>
    <t>1730746740-62</t>
  </si>
  <si>
    <t>Hyperkin - Facial Interface and PU Leather Gasket Set Oculus Quest 2 - Black</t>
  </si>
  <si>
    <t>https://www.bestbuy.com/site/hyperkin-facial-interface-and-pu-leather-gasket-set-oculus-quest-2-black/6573640.p?skuId=6573640</t>
  </si>
  <si>
    <t>Value (1)</t>
  </si>
  <si>
    <t>1730746883-65</t>
  </si>
  <si>
    <t>Hyperkin - Armor3 - SoundTac Universal Gaming Headset - Red</t>
  </si>
  <si>
    <t>Built-In MicrophoneYes</t>
  </si>
  <si>
    <t>https://www.bestbuy.com/site/hyperkin-armor3-soundtac-universal-gaming-headset-red/6573650.p?skuId=6573650</t>
  </si>
  <si>
    <t>1730746981-67</t>
  </si>
  <si>
    <t>Meta - Quest Pro Full Light Blocker</t>
  </si>
  <si>
    <t>3.4</t>
  </si>
  <si>
    <t>https://www.bestbuy.com/site/meta-quest-pro-full-light-blocker/6525309.p?skuId=6525309</t>
  </si>
  <si>
    <t>65%</t>
  </si>
  <si>
    <t>Light blocking (8)</t>
  </si>
  <si>
    <t>Charging (3)</t>
  </si>
  <si>
    <t>Magnetic (2)</t>
  </si>
  <si>
    <t>2.9</t>
  </si>
  <si>
    <t>1730747128-70</t>
  </si>
  <si>
    <t>PDP - Replay Wireless Controller for Samsung Gaming Hub - Midnight Blue</t>
  </si>
  <si>
    <t>https://www.bestbuy.com/site/pdp-replay-wireless-controller-for-samsung-gaming-hub-midnight-blue/6575085.p?skuId=6575085</t>
  </si>
  <si>
    <t>Fast buttons (1)</t>
  </si>
  <si>
    <t>1730747171-71</t>
  </si>
  <si>
    <t>PowerA - Nano Enhanced Wireless Controller for Nintendo Switch - Mario Victory</t>
  </si>
  <si>
    <t>https://www.bestbuy.com/site/powera-nano-enhanced-wireless-controller-for-nintendo-switch-mario-victory/6593083.p?skuId=6593083</t>
  </si>
  <si>
    <t>1730747245-73</t>
  </si>
  <si>
    <t>Woojer - COD Ring &amp; Belt Style-Set Gun Paratrooper - Gray</t>
  </si>
  <si>
    <t>https://www.bestbuy.com/site/woojer-cod-ring-belt-style-set-gun-paratrooper-gray/6563888.p?skuId=6563888</t>
  </si>
  <si>
    <t>1730747283-74</t>
  </si>
  <si>
    <t>Woojer - Strap 3 COD Armor Rugged Operative Case - Black</t>
  </si>
  <si>
    <t>https://www.bestbuy.com/site/woojer-strap-3-cod-armor-rugged-operative-case-black/6563854.p?skuId=6563854</t>
  </si>
  <si>
    <t>1730747318-75</t>
  </si>
  <si>
    <t>Woojer - Strap 3 Soft Case - Black</t>
  </si>
  <si>
    <t>https://www.bestbuy.com/site/woojer-strap-3-soft-case-black/6563858.p?skuId=6563858</t>
  </si>
  <si>
    <t>Strong zipper (1)</t>
  </si>
  <si>
    <t>Value for money (1)</t>
  </si>
  <si>
    <t>1730747354-76</t>
  </si>
  <si>
    <t>Woojer - Strap 3 COD Armor Ray Gun Case - Black</t>
  </si>
  <si>
    <t>https://www.bestbuy.com/site/woojer-strap-3-cod-armor-ray-gun-case-black/6563855.p?skuId=6563855</t>
  </si>
  <si>
    <t>1730747390-77</t>
  </si>
  <si>
    <t>Woojer - COD Ring &amp; Belt Style-Set for Strap 3 Las Almas - Black and Red</t>
  </si>
  <si>
    <t>https://www.bestbuy.com/site/woojer-cod-ring-belt-style-set-for-strap-3-las-almas-black-and-red/6563885.p?skuId=6563885</t>
  </si>
  <si>
    <t>1730747426-78</t>
  </si>
  <si>
    <t>Woojer - COD Ring &amp; Belt Style-set Cold Call - Gray</t>
  </si>
  <si>
    <t>https://www.bestbuy.com/site/woojer-cod-ring-belt-style-set-cold-call-gray/6563880.p?skuId=6563880</t>
  </si>
  <si>
    <t>1730747578-81</t>
  </si>
  <si>
    <t>HyperX - Cloud Stinger 2 Core Wired Gaming Headset for PS4 and PS5 - White</t>
  </si>
  <si>
    <t>Noise Cancelling (Active)Yes</t>
  </si>
  <si>
    <t>HyperX</t>
  </si>
  <si>
    <t>https://www.bestbuy.com/site/hyperx-cloud-stinger-2-core-wired-gaming-headset-for-ps4-and-ps5-white/6582320.p?skuId=6582320</t>
  </si>
  <si>
    <t>Good price (1)</t>
  </si>
  <si>
    <t>Replace old headset (1)</t>
  </si>
  <si>
    <t>1730747614-82</t>
  </si>
  <si>
    <t>Insignia™ - Case for Steam Deck &amp; Steam Deck OLED - Clear</t>
  </si>
  <si>
    <t>https://www.bestbuy.com/site/insignia-case-for-steam-deck-steam-deck-oled-clear/6522201.p?skuId=6522201</t>
  </si>
  <si>
    <t>76%</t>
  </si>
  <si>
    <t>Easy to use (2)</t>
  </si>
  <si>
    <t>Protects from bumps (2)</t>
  </si>
  <si>
    <t>Dock (2)</t>
  </si>
  <si>
    <t>1730747654-83</t>
  </si>
  <si>
    <t>HORI Portable USB PlayStand</t>
  </si>
  <si>
    <t>04/04/2024</t>
  </si>
  <si>
    <t>https://www.bestbuy.com/site/hori-portable-usb-playstand/6580576.p?skuId=6580576</t>
  </si>
  <si>
    <t>1730747690-84</t>
  </si>
  <si>
    <t>Insignia™ - Silicone Bumper Case for Steam Deck &amp; Steam Deck OLED - Black</t>
  </si>
  <si>
    <t>https://www.bestbuy.com/site/insignia-silicone-bumper-case-for-steam-deck-steam-deck-oled-black/6522200.p?skuId=6522200</t>
  </si>
  <si>
    <t>Protection (14)</t>
  </si>
  <si>
    <t>Perfect fit (13)</t>
  </si>
  <si>
    <t>Dock incompatibility (3)</t>
  </si>
  <si>
    <t>1730747728-85</t>
  </si>
  <si>
    <t>Woojer - Fortnite High-Fidelity Haptic Vest 3 – Midas Edition for Games, Music, Movies, VR, and Wellness. - Black/Golden</t>
  </si>
  <si>
    <t>10/06/2024</t>
  </si>
  <si>
    <t>https://www.bestbuy.com/site/woojer-fortnite-high-fidelity-haptic-vest-3-midas-edition-for-games-music-movies-vr-and-wellness-black-golden/6589287.p?skuId=6589287</t>
  </si>
  <si>
    <t>1730747864-87</t>
  </si>
  <si>
    <t>GameSir X4 Aileron Bluetooth Mobile Gamepad with Xbox Authorization, Hall Effect Joystick, and Portable Joycon Design. - Black</t>
  </si>
  <si>
    <t>https://www.bestbuy.com/site/gamesir-x4-aileron-bluetooth-mobile-gamepad-with-xbox-authorization-hall-effect-joystick-and-portable-joycon-design-black/6604518.p?skuId=6604518</t>
  </si>
  <si>
    <t>Initial bluetooth connection issue (1)</t>
  </si>
  <si>
    <t>Instruction manual with small font (1)</t>
  </si>
  <si>
    <t>1730747931-88</t>
  </si>
  <si>
    <t>HYTE Eclipse HG10 Wireless Gaming Headset for PC - Lunar Gray</t>
  </si>
  <si>
    <t>HYTE</t>
  </si>
  <si>
    <t>https://www.bestbuy.com/site/hyte-eclipse-hg10-wireless-gaming-headset-for-pc-lunar-gray/6567102.p?skuId=6567102</t>
  </si>
  <si>
    <t>1730748035-90</t>
  </si>
  <si>
    <t>Woojer - Ring &amp; Belt Style-Set for Strap 3 - Arctic Blue</t>
  </si>
  <si>
    <t>https://www.bestbuy.com/site/woojer-ring-belt-style-set-for-strap-3-arctic-blue/6563877.p?skuId=6563877</t>
  </si>
  <si>
    <t>1730748140-92</t>
  </si>
  <si>
    <t>8BitDo - Ultimate 2.4G Controller for Windows PCs with Dock - White</t>
  </si>
  <si>
    <t>Battery SizeCell</t>
  </si>
  <si>
    <t>https://www.bestbuy.com/site/8bitdo-ultimate-2-4g-controller-for-windows-pcs-with-dock-white/6521281.p?skuId=6521281</t>
  </si>
  <si>
    <t>Charging dock (23)</t>
  </si>
  <si>
    <t>Build quality (13)</t>
  </si>
  <si>
    <t>1730748208-93</t>
  </si>
  <si>
    <t>HyperX - Cloud Mini Wireless Headset for PC, PS5, PS4, Xbox Series X|S, Xbox One, Nintendo Switch, Chromebook, and Mobile - Red/Black</t>
  </si>
  <si>
    <t>Wireless ConnectivityBluetooth</t>
  </si>
  <si>
    <t>https://www.bestbuy.com/site/hyperx-cloud-mini-wireless-headset-for-pc-ps5-ps4-xbox-series-xs-xbox-one-nintendo-switch-chromebook-and-mobile-red-black/6581758.p?skuId=6581758</t>
  </si>
  <si>
    <t>1730748588-99</t>
  </si>
  <si>
    <t>HyperX - Cloud Stinger 2 Core Wired Gaming Headset for PC - Black</t>
  </si>
  <si>
    <t>Sound ModeDTS Headphone:X, Surround</t>
  </si>
  <si>
    <t>https://www.bestbuy.com/site/hyperx-cloud-stinger-2-core-wired-gaming-headset-for-pc-black/6522922.p?skuId=6522922</t>
  </si>
  <si>
    <t>Sound quality (2)</t>
  </si>
  <si>
    <t>Wire issue (1)</t>
  </si>
  <si>
    <t>1730748697-101</t>
  </si>
  <si>
    <t>GameSir Nova Lite Wireless Multiplatform Controller - Deck Special</t>
  </si>
  <si>
    <t>https://www.bestbuy.com/site/gamesir-nova-lite-wireless-multiplatform-controller-deck-special/6600300.p?skuId=6600300</t>
  </si>
  <si>
    <t>1ms response time (1)</t>
  </si>
  <si>
    <t>App for connection (1)</t>
  </si>
  <si>
    <t>Limited range (1)</t>
  </si>
  <si>
    <t>1730748765-102</t>
  </si>
  <si>
    <t>RIG - MG-X Pro Wireless Mobile Controller for iPhone - Black</t>
  </si>
  <si>
    <t>https://www.bestbuy.com/site/rig-mg-x-pro-wireless-mobile-controller-for-iphone-black/6531335.p?skuId=6531335</t>
  </si>
  <si>
    <t>Easily broken (1)</t>
  </si>
  <si>
    <t>Sticky (1)</t>
  </si>
  <si>
    <t>1730748832-103</t>
  </si>
  <si>
    <t>NZXT - Relay Wired Gaming Headset for PC - White</t>
  </si>
  <si>
    <t>NZXT</t>
  </si>
  <si>
    <t>https://www.bestbuy.com/site/nzxt-relay-wired-gaming-headset-for-pc-white/6549326.p?skuId=6549326</t>
  </si>
  <si>
    <t>Recommend (1)</t>
  </si>
  <si>
    <t>Work well (1)</t>
  </si>
  <si>
    <t>1730748937-105</t>
  </si>
  <si>
    <t>Hyperkin - Knuckle Strap for Oculus Touch Controllers - Black</t>
  </si>
  <si>
    <t>https://www.bestbuy.com/site/hyperkin-knuckle-strap-for-oculus-touch-controllers-black/6573626.p?skuId=6573626</t>
  </si>
  <si>
    <t>1730749004-106</t>
  </si>
  <si>
    <t>Venom - Sabre Multi-Format Stereo Gaming Headset - White</t>
  </si>
  <si>
    <t>Sound ModeStereo</t>
  </si>
  <si>
    <t>Venom</t>
  </si>
  <si>
    <t>https://www.bestbuy.com/site/venom-sabre-multi-format-stereo-gaming-headset-white/6576280.p?skuId=6576280</t>
  </si>
  <si>
    <t>1730749040-107</t>
  </si>
  <si>
    <t>Hyperkin - Earbuds with Travel Case for Oculus Quest/Quest 2 - Gray</t>
  </si>
  <si>
    <t>Headphone FitIn-Ear</t>
  </si>
  <si>
    <t>https://www.bestbuy.com/site/hyperkin-earbuds-with-travel-case-for-oculus-quest-quest-2-gray/6573647.p?skuId=6573647</t>
  </si>
  <si>
    <t>1730749117-109</t>
  </si>
  <si>
    <t>Hyperkin - Facial Interface and PU Leather Gasket Set for Oculus Quest - Black</t>
  </si>
  <si>
    <t>https://www.bestbuy.com/site/hyperkin-facial-interface-and-pu-leather-gasket-set-for-oculus-quest-black/6573627.p?skuId=6573627</t>
  </si>
  <si>
    <t>1730749196-111</t>
  </si>
  <si>
    <t>Hyperkin - HyperPodium 4-Port Controller Base for GameCube - Black</t>
  </si>
  <si>
    <t>https://www.bestbuy.com/site/hyperkin-hyperpodium-4-port-controller-base-for-gamecube-black/6573629.p?skuId=6573629</t>
  </si>
  <si>
    <t>1730749256-112</t>
  </si>
  <si>
    <t>Next Level Racing - Wheel Stand Lite</t>
  </si>
  <si>
    <t>Next Level Racing</t>
  </si>
  <si>
    <t>https://www.bestbuy.com/site/next-level-racing-wheel-stand-lite/6262201.p?skuId=6262201</t>
  </si>
  <si>
    <t>Price (3)</t>
  </si>
  <si>
    <t>Sturdy (2)</t>
  </si>
  <si>
    <t>Instructions (1)</t>
  </si>
  <si>
    <t>1730749396-114</t>
  </si>
  <si>
    <t>PDP AIRLITE Pro Wireless Gaming Headset for PS5, PS4 - Frost White</t>
  </si>
  <si>
    <t>10/30/2022</t>
  </si>
  <si>
    <t>Wireless ConnectivityRadio Frequency (RF)</t>
  </si>
  <si>
    <t>https://www.bestbuy.com/site/pdp-airlite-pro-wireless-gaming-headset-for-ps5-ps4-frost-white/6517331.p?skuId=6517331</t>
  </si>
  <si>
    <t>Sound (7)</t>
  </si>
  <si>
    <t>1730749456-115</t>
  </si>
  <si>
    <t>Spigen - Head Strap for Apple Vision Pro - Charcoal Gray</t>
  </si>
  <si>
    <t>Spigen</t>
  </si>
  <si>
    <t>https://www.bestbuy.com/site/spigen-head-strap-for-apple-vision-pro-charcoal-gray/6588059.p?skuId=6588059</t>
  </si>
  <si>
    <t>1730749491-116</t>
  </si>
  <si>
    <t>SCUF - Universal Controller Protection Case for PS5, PS4, Xbox Series X|S and Xbox One Controller for Travel and Storage - Black</t>
  </si>
  <si>
    <t>11/20/2022</t>
  </si>
  <si>
    <t>SCUF</t>
  </si>
  <si>
    <t>https://www.bestbuy.com/site/scuf-universal-controller-protection-case-for-ps5-ps4-xbox-series-xs-and-xbox-one-controller-for-travel-and-storage-black/6527284.p?skuId=6527284</t>
  </si>
  <si>
    <t>Protection (15)</t>
  </si>
  <si>
    <t>Storage (7)</t>
  </si>
  <si>
    <t>1730749559-117</t>
  </si>
  <si>
    <t>Logitech - Chorus Off-Ear Integrated Audio for Meta Quest 2 - White</t>
  </si>
  <si>
    <t>https://www.bestbuy.com/site/logitech-chorus-off-ear-integrated-audio-for-meta-quest-2-white/6512833.p?skuId=6512833</t>
  </si>
  <si>
    <t>Sound quality (54)</t>
  </si>
  <si>
    <t>Easy installation (20)</t>
  </si>
  <si>
    <t>Compatibility (7)</t>
  </si>
  <si>
    <t>1730749627-118</t>
  </si>
  <si>
    <t>GameSir G8+ Bluetooth Wireless Mobile Gaming Controller for Switch, iOS, Android, Tablets, and PC. - Black</t>
  </si>
  <si>
    <t>https://www.bestbuy.com/site/gamesir-g8-bluetooth-wireless-mobile-gaming-controller-for-switch-ios-android-tablets-and-pc-black/6604520.p?skuId=6604520</t>
  </si>
  <si>
    <t>Bluetooth connection (1)</t>
  </si>
  <si>
    <t>1730749696-119</t>
  </si>
  <si>
    <t>SteelSeries - Arctis Nova 1 Wired Gaming Headset for PC - White</t>
  </si>
  <si>
    <t>SteelSeries</t>
  </si>
  <si>
    <t>https://www.bestbuy.com/site/steelseries-arctis-nova-1-wired-gaming-headset-for-pc-white/6515798.p?skuId=6515798</t>
  </si>
  <si>
    <t>Sound quality (136)</t>
  </si>
  <si>
    <t>Comfort (67)</t>
  </si>
  <si>
    <t>Connectivity (3)</t>
  </si>
  <si>
    <t>1730749868-122</t>
  </si>
  <si>
    <t>PowerA - MOGA Play &amp; Charge Gaming Clip for Xbox Wireless Controllers - Black</t>
  </si>
  <si>
    <t>10/02/2022</t>
  </si>
  <si>
    <t>https://www.bestbuy.com/site/powera-moga-play-charge-gaming-clip-for-xbox-wireless-controllers-black/6517481.p?skuId=6517481</t>
  </si>
  <si>
    <t>Works great (3)</t>
  </si>
  <si>
    <t>Adjustable (2)</t>
  </si>
  <si>
    <t>Bulky (2)</t>
  </si>
  <si>
    <t>1730749928-123</t>
  </si>
  <si>
    <t>Meta - Carrying Case for Quest 3 - Gray</t>
  </si>
  <si>
    <t>https://www.bestbuy.com/site/meta-carrying-case-for-quest-3-gray/6555638.p?skuId=6555638</t>
  </si>
  <si>
    <t>Storage (41)</t>
  </si>
  <si>
    <t>Protection (40)</t>
  </si>
  <si>
    <t>Expensive (14)</t>
  </si>
  <si>
    <t>1730749967-124</t>
  </si>
  <si>
    <t>SteelSeries - Arctis Nova 7X Wireless Gaming Headset for Xbox Series X|S, Xbox One - White</t>
  </si>
  <si>
    <t>https://www.bestbuy.com/site/steelseries-arctis-nova-7x-wireless-gaming-headset-for-xbox-series-xs-xbox-one-white/6556975.p?skuId=6556975</t>
  </si>
  <si>
    <t>Sound quality (286)</t>
  </si>
  <si>
    <t>Comfort (203)</t>
  </si>
  <si>
    <t>Volume (7)</t>
  </si>
  <si>
    <t>1730750012-125</t>
  </si>
  <si>
    <t>Thrustmaster - SimTask Steering Kit</t>
  </si>
  <si>
    <t>https://www.bestbuy.com/site/thrustmaster-simtask-steering-kit/6579426.p?skuId=6579426</t>
  </si>
  <si>
    <t>Racing Wheel</t>
  </si>
  <si>
    <t>1730750058-126</t>
  </si>
  <si>
    <t>CORSAIR - HS80 RGB Wireless Gaming Headset Call of Duty: Black Ops 6 Edition for PC, Mac, PS5, PS4 - Black</t>
  </si>
  <si>
    <t>Sound ModeDolby Atmos</t>
  </si>
  <si>
    <t>https://www.bestbuy.com/site/corsair-hs80-rgb-wireless-gaming-headset-call-of-duty-black-ops-6-edition-for-pc-mac-ps5-ps4-black/6603647.p?skuId=6603647</t>
  </si>
  <si>
    <t>1730750095-127</t>
  </si>
  <si>
    <t>Thrustmaster - eSwap X Racing Wheel Module Forza Horizon 5 for Xbox One, Xbox X|S, PC - Black</t>
  </si>
  <si>
    <t>https://www.bestbuy.com/site/thrustmaster-eswap-x-racing-wheel-module-forza-horizon-5-for-xbox-one-xbox-xs-pc-black/6565518.p?skuId=6565518</t>
  </si>
  <si>
    <t>1730750130-128</t>
  </si>
  <si>
    <t>Thrustmaster - T-GT II Racing Wheel</t>
  </si>
  <si>
    <t>https://www.bestbuy.com/site/thrustmaster-t-gt-ii-racing-wheel/6579422.p?skuId=6579422</t>
  </si>
  <si>
    <t>Quality (2)</t>
  </si>
  <si>
    <t>Looks nicer (1)</t>
  </si>
  <si>
    <t>1730750167-129</t>
  </si>
  <si>
    <t>MSI - Immerse Wired Gaming Headset - Black</t>
  </si>
  <si>
    <t>https://www.bestbuy.com/site/msi-immerse-wired-gaming-headset-black/6482760.p?skuId=6482760</t>
  </si>
  <si>
    <t>Good sound (3)</t>
  </si>
  <si>
    <t>Comfortable (2)</t>
  </si>
  <si>
    <t>1730750235-130</t>
  </si>
  <si>
    <t>HyperX - Cloud Stinger 2 Wireless Gaming Headset for PC - Black</t>
  </si>
  <si>
    <t>https://www.bestbuy.com/site/hyperx-cloud-stinger-2-wireless-gaming-headset-for-pc-black/6522923.p?skuId=6522923</t>
  </si>
  <si>
    <t>Sound quality (5)</t>
  </si>
  <si>
    <t>Comfort (4)</t>
  </si>
  <si>
    <t>1730750303-131</t>
  </si>
  <si>
    <t>Hori - Wireless HORIPAD (Gray) for Nintendo Switch - Gray</t>
  </si>
  <si>
    <t>https://www.bestbuy.com/site/hori-wireless-horipad-gray-for-nintendo-switch-gray/6595725.p?skuId=6595725</t>
  </si>
  <si>
    <t>1730750345-132</t>
  </si>
  <si>
    <t>Ghost Gear - Phone Mount for Xbox One Controller - Black</t>
  </si>
  <si>
    <t>Ghost Gear</t>
  </si>
  <si>
    <t>https://www.bestbuy.com/site/ghost-gear-phone-mount-for-xbox-one-controller-black/6454722.p?skuId=6454722</t>
  </si>
  <si>
    <t>Price (1)</t>
  </si>
  <si>
    <t>Poor balance (1)</t>
  </si>
  <si>
    <t>1730750827-133</t>
  </si>
  <si>
    <t>Meta - Quest Pro VR Wired In-Ear Earbuds - Black</t>
  </si>
  <si>
    <t>https://www.bestbuy.com/site/meta-quest-pro-vr-wired-in-ear-earbuds-black/6521750.p?skuId=6521750</t>
  </si>
  <si>
    <t>Convenience (1)</t>
  </si>
  <si>
    <t>No bass (1)</t>
  </si>
  <si>
    <t>1730751195-134</t>
  </si>
  <si>
    <t>Hori - Wired HORIPAD (Mario) - Officially Licensed By Nintendo - Black</t>
  </si>
  <si>
    <t>https://www.bestbuy.com/site/hori-wired-horipad-mario-officially-licensed-by-nintendo-black/6595720.p?skuId=6595720</t>
  </si>
  <si>
    <t>1730752195-136</t>
  </si>
  <si>
    <t>GAMDIAS - HEBE P1A RGB Wired Gaming Headset - Black</t>
  </si>
  <si>
    <t>GAMDIAS</t>
  </si>
  <si>
    <t>https://www.bestbuy.com/site/gamdias-hebe-p1a-rgb-wired-gaming-headset-black/6337965.p?skuId=6337965</t>
  </si>
  <si>
    <t>Bass (1)</t>
  </si>
  <si>
    <t>Microphone (1)</t>
  </si>
  <si>
    <t>1730752325-138</t>
  </si>
  <si>
    <t>Hyperkin - GelShell Silicone Skins for Oculus Touch Controllers - Black</t>
  </si>
  <si>
    <t>https://www.bestbuy.com/site/hyperkin-gelshell-silicone-skins-for-oculus-touch-controllers-black/6573649.p?skuId=6573649</t>
  </si>
  <si>
    <t>1730752489-139</t>
  </si>
  <si>
    <t>1730752551-140</t>
  </si>
  <si>
    <t>Thrustmaster - eSwap X LED Crystal Pack for Xbox One, Xbox X|S, PC - Orange</t>
  </si>
  <si>
    <t>https://www.bestbuy.com/site/thrustmaster-eswap-x-led-crystal-pack-for-xbox-one-xbox-xs-pc-orange/6565521.p?skuId=6565521</t>
  </si>
  <si>
    <t>1730752636-141</t>
  </si>
  <si>
    <t>Edifier - G5BT Wireless Gaming Headset with 40 Hour Battery Life, RGB lighting for Xbox X|S, Playstation, Nintendo, Mobile &amp; PC - Gray</t>
  </si>
  <si>
    <t>Edifier</t>
  </si>
  <si>
    <t>https://www.bestbuy.com/site/edifier-g5bt-wireless-gaming-headset-with-40-hour-battery-life-rgb-lighting-for-xbox-xs-playstation-nintendo-mobile-pc-gray/6584542.p?skuId=6584542</t>
  </si>
  <si>
    <t>Bluetooth (1)</t>
  </si>
  <si>
    <t>1730752742-143</t>
  </si>
  <si>
    <t>HyperX - Cloud Mini Wired Headset for PC, PS5, PS4, Xbox Series X|S, Xbox One, Nintendo Switch, Chromebook, and Mobile - Blue/Red/Yellow</t>
  </si>
  <si>
    <t>https://www.bestbuy.com/site/hyperx-cloud-mini-wired-headset-for-pc-ps5-ps4-xbox-series-xs-xbox-one-nintendo-switch-chromebook-and-mobile-blue-red-yellow/6581760.p?skuId=6581760</t>
  </si>
  <si>
    <t>1730752777-144</t>
  </si>
  <si>
    <t>Thrustmaster - T300RS GT Racing Wheel and 3 Pedals for PlayStation 4, PlayStation 5, PC - Black</t>
  </si>
  <si>
    <t>https://www.bestbuy.com/site/thrustmaster-t300rs-gt-racing-wheel-and-3-pedals-for-playstation-4-playstation-5-pc-black/6285935.p?skuId=6285935</t>
  </si>
  <si>
    <t>Force feedback (5)</t>
  </si>
  <si>
    <t>1080 degrees of freedom (1)</t>
  </si>
  <si>
    <t>Bad customer service (1)</t>
  </si>
  <si>
    <t>1730752846-145</t>
  </si>
  <si>
    <t>Logitech - G432 Wired Gaming Headset for PC - Black/Blue</t>
  </si>
  <si>
    <t>Sound ModeDTS Headphone:X 2.0</t>
  </si>
  <si>
    <t>https://www.bestbuy.com/site/logitech-g432-wired-gaming-headset-for-pc-black-blue/6320789.p?skuId=6320789</t>
  </si>
  <si>
    <t>Sound quality (983)</t>
  </si>
  <si>
    <t>Comfort (552)</t>
  </si>
  <si>
    <t>Heavy (14)</t>
  </si>
  <si>
    <t>1730753030-148</t>
  </si>
  <si>
    <t>Turtle Beach - Stealth 600 Gen 2 MAX PS Wireless Gaming Headset for PC, PS5, PS4, Switch - Black</t>
  </si>
  <si>
    <t>09/18/2022</t>
  </si>
  <si>
    <t>https://www.bestbuy.com/site/turtle-beach-stealth-600-gen-2-max-ps-wireless-gaming-headset-for-pc-ps5-ps4-switch-black/6513646.p?skuId=6513646</t>
  </si>
  <si>
    <t>88%</t>
  </si>
  <si>
    <t>Sound quality (122)</t>
  </si>
  <si>
    <t>Comfortable (44)</t>
  </si>
  <si>
    <t>Echo (4)</t>
  </si>
  <si>
    <t>1730753072-149</t>
  </si>
  <si>
    <t>Nintendo - amiibo Figure (Splatoon Inkling Boy)</t>
  </si>
  <si>
    <t>https://www.bestbuy.com/site/nintendo-amiibo-figure-splatoon-inkling-boy/5852302.p?skuId=5852302</t>
  </si>
  <si>
    <t>Detailed (48)</t>
  </si>
  <si>
    <t>Quality (36)</t>
  </si>
  <si>
    <t>1730753147-150</t>
  </si>
  <si>
    <t>JBL - Quantum 100P Wired Gaming Headset for PS5, PS4, PC, Switch and Xbox - White</t>
  </si>
  <si>
    <t>JBL</t>
  </si>
  <si>
    <t>https://www.bestbuy.com/site/jbl-quantum-100p-wired-gaming-headset-for-ps5-ps4-pc-switch-and-xbox-white/6587297.p?skuId=6587297</t>
  </si>
  <si>
    <t>High quality sound (1)</t>
  </si>
  <si>
    <t>Looks nice (1)</t>
  </si>
  <si>
    <t>1730753237-151</t>
  </si>
  <si>
    <t>Turtle Beach - Recon 70 Wired Gaming Headset for PS5 &amp; PS4 - Black/Blue</t>
  </si>
  <si>
    <t>05/02/2019</t>
  </si>
  <si>
    <t>https://www.bestbuy.com/site/turtle-beach-recon-70-wired-gaming-headset-for-ps5-ps4-black-blue/6333650.p?skuId=6333650</t>
  </si>
  <si>
    <t>Sound quality (68)</t>
  </si>
  <si>
    <t>Comfortable (47)</t>
  </si>
  <si>
    <t>Microphone (9)</t>
  </si>
  <si>
    <t>1730753277-152</t>
  </si>
  <si>
    <t>Nintendo - amiibo Super Mario Series (Donkey Kong)</t>
  </si>
  <si>
    <t>03/01/2023</t>
  </si>
  <si>
    <t>https://www.bestbuy.com/site/nintendo-amiibo-super-mario-series-donkey-kong/5428201.p?skuId=5428201</t>
  </si>
  <si>
    <t>Detailed (11)</t>
  </si>
  <si>
    <t>Donkey kong (8)</t>
  </si>
  <si>
    <t>Smash dk (2)</t>
  </si>
  <si>
    <t>1730753319-153</t>
  </si>
  <si>
    <t>Nintendo - amiibo-Byleth-Super Smash Bros. Series</t>
  </si>
  <si>
    <t>03/26/2021</t>
  </si>
  <si>
    <t>https://www.bestbuy.com/site/nintendo-amiibo-byleth-super-smash-bros-series/6417267.p?skuId=6417267</t>
  </si>
  <si>
    <t>Detailed (39)</t>
  </si>
  <si>
    <t>Quality (38)</t>
  </si>
  <si>
    <t>Damaged (5)</t>
  </si>
  <si>
    <t>1730753370-154</t>
  </si>
  <si>
    <t>Woojer - Vest 3 Chair Mount - Black</t>
  </si>
  <si>
    <t>https://www.bestbuy.com/site/woojer-vest-3-chair-mount-black/6563857.p?skuId=6563857</t>
  </si>
  <si>
    <t>1730753484-156</t>
  </si>
  <si>
    <t>KontrolFreek - Action Lotus Thumbsticks, PlayStation 5 - Teal/Clear</t>
  </si>
  <si>
    <t>https://www.bestbuy.com/site/kontrolfreek-action-lotus-thumbsticks-playstation-5-teal-clear/6562040.p?skuId=6562040</t>
  </si>
  <si>
    <t>Quick delivery (2)</t>
  </si>
  <si>
    <t>Ergonomic (1)</t>
  </si>
  <si>
    <t>Height (1)</t>
  </si>
  <si>
    <t>1730753550-157</t>
  </si>
  <si>
    <t>Woojer - Fortnite High-Fidelity Haptic Body Strap 3  - Throwback Edition - for Games, Music, Movies, VR, and Wellness. - Purple</t>
  </si>
  <si>
    <t>https://www.bestbuy.com/site/woojer-fortnite-high-fidelity-haptic-body-strap-3-throwback-edition-for-games-music-movies-vr-and-wellness-purple/6589292.p?skuId=6589292</t>
  </si>
  <si>
    <t>1730753596-158</t>
  </si>
  <si>
    <t>PDP - REMATCH GLOW Wireless Controller For Nintendo Switch, Nintendo Switch - OLED Model - Grand Prix Peach</t>
  </si>
  <si>
    <t>Battery SizeBattery pack</t>
  </si>
  <si>
    <t>https://www.bestbuy.com/site/pdp-rematch-glow-wireless-controller-for-nintendo-switch-nintendo-switch-oled-model-grand-prix-peach/6571330.p?skuId=6571330</t>
  </si>
  <si>
    <t>Glows in the dark (5)</t>
  </si>
  <si>
    <t>Battery life (4)</t>
  </si>
  <si>
    <t>Quality (3)</t>
  </si>
  <si>
    <t>1730753790-161</t>
  </si>
  <si>
    <t>PDP - REALMz Wireless Controller for Nintendo Switch, Nintendo Switch - OLED Model - Pikmin Clover Patch</t>
  </si>
  <si>
    <t>01/01/2024</t>
  </si>
  <si>
    <t>https://www.bestbuy.com/site/pdp-realmz-wireless-controller-for-nintendo-switch-nintendo-switch-oled-model-pikmin-clover-patch/6565076.p?skuId=6565076</t>
  </si>
  <si>
    <t>Multiple features (1)</t>
  </si>
  <si>
    <t>1730753823-162</t>
  </si>
  <si>
    <t>Package - Microsoft - Forza Motorsport + 2 more items</t>
  </si>
  <si>
    <t>https://www.bestbuy.com/site/combo/all-video-games/c32a6747-dce5-46a5-8e25-b48130720189</t>
  </si>
  <si>
    <t>1730753853-163</t>
  </si>
  <si>
    <t>Package - PowerA - Slim Case for Nintendo Switch - OLED Model, Nintendo Switch or Nintendo Switch Lite and Enhanced Wired Controller for Nintendo Switch - Battle-Ready Link</t>
  </si>
  <si>
    <t>https://www.bestbuy.com/site/combo/nintendo-switch-cases-and-skins/9a053e70-9455-44f3-8676-cf69c9eb1e9d</t>
  </si>
  <si>
    <t>1730753884-164</t>
  </si>
  <si>
    <t>Package - Hori - Farming Control System and Wheel for PC (Windows 11/10) - Black and Giants Software - Farming Simulator 25</t>
  </si>
  <si>
    <t>https://www.bestbuy.com/site/combo/gaming-controllers/39106383-2145-47c9-9d41-9bbe9217eaa1</t>
  </si>
  <si>
    <t>1730753925-165</t>
  </si>
  <si>
    <t>Honeycomb Aeronautical - Charlie Rudder Pedals for Xbox, PC, Mac - Black</t>
  </si>
  <si>
    <t>https://www.bestbuy.com/site/honeycomb-aeronautical-charlie-rudder-pedals-for-xbox-pc-mac-black/6601323.p?skuId=6601323</t>
  </si>
  <si>
    <t>1730753970-166</t>
  </si>
  <si>
    <t>Audeze - Maxwell Over-the-Ear Wireless Gaming Headset for Xbox One, Xbox X|S, PC - Black</t>
  </si>
  <si>
    <t>Wireless ConnectivityBluetooth, Radio Frequency (RF - 2.4 Ghz/Low Latency)</t>
  </si>
  <si>
    <t>Audeze</t>
  </si>
  <si>
    <t>https://www.bestbuy.com/site/audeze-maxwell-over-the-ear-wireless-gaming-headset-for-xbox-one-xbox-xs-pc-black/6563243.p?skuId=6563243</t>
  </si>
  <si>
    <t>1730754037-167</t>
  </si>
  <si>
    <t>Razer - Wolverine V2 Pro Wireless Gaming Controller for PS5 / PC with 6 Remappable Buttons - Black</t>
  </si>
  <si>
    <t>10/15/2022</t>
  </si>
  <si>
    <t>https://www.bestbuy.com/site/razer-wolverine-v2-pro-wireless-gaming-controller-for-ps5-pc-with-6-remappable-buttons-black/6520071.p?skuId=6520071</t>
  </si>
  <si>
    <t>Remappable buttons (20)</t>
  </si>
  <si>
    <t>Price (20)</t>
  </si>
  <si>
    <t>Battery life (8)</t>
  </si>
  <si>
    <t>1730754156-169</t>
  </si>
  <si>
    <t>CORSAIR - HS80 RGB Wired Gaming Headset for PC - Carbon</t>
  </si>
  <si>
    <t>https://www.bestbuy.com/site/corsair-hs80-rgb-wired-gaming-headset-for-pc-carbon/6506968.p?skuId=6506968</t>
  </si>
  <si>
    <t>Sound quality (81)</t>
  </si>
  <si>
    <t>Comfort (53)</t>
  </si>
  <si>
    <t>Cord length (3)</t>
  </si>
  <si>
    <t>1730754239-170</t>
  </si>
  <si>
    <t>Microsoft - Xbox Adaptive Controller - White</t>
  </si>
  <si>
    <t>https://www.bestbuy.com/site/microsoft-xbox-adaptive-controller-white/6455394.p?skuId=6455394</t>
  </si>
  <si>
    <t>Accessibility (2)</t>
  </si>
  <si>
    <t>Gaming (2)</t>
  </si>
  <si>
    <t>Big size (1)</t>
  </si>
  <si>
    <t>1730754476-172</t>
  </si>
  <si>
    <t>ASUS - ROG Cetra True Wireless SpeedNova Bluetooth® and 2.4 GHz Wireless In-Ear Gaming Earbuds - White</t>
  </si>
  <si>
    <t>https://www.bestbuy.com/site/asus-rog-cetra-true-wireless-speednova-bluetooth-and-2-4-ghz-wireless-in-ear-gaming-earbuds-white/6595751.p?skuId=6595751</t>
  </si>
  <si>
    <t>Incompatible with xbox (1)</t>
  </si>
  <si>
    <t>1730754548-173</t>
  </si>
  <si>
    <t>Razer - Kraken V3 X Wired Gaming Headset - Fortnite Edition - Blue</t>
  </si>
  <si>
    <t>https://www.bestbuy.com/site/razer-kraken-v3-x-wired-gaming-headset-fortnite-edition-blue/6586274.p?skuId=6586274</t>
  </si>
  <si>
    <t>Fortnite edition (1)</t>
  </si>
  <si>
    <t>Surround sound (1)</t>
  </si>
  <si>
    <t>1730754653-175</t>
  </si>
  <si>
    <t>Next Level Racing - Wheel Stand 2.0 - Black</t>
  </si>
  <si>
    <t>https://www.bestbuy.com/site/next-level-racing-wheel-stand-2-0-black/6515268.p?skuId=6515268</t>
  </si>
  <si>
    <t>Sturdy (21)</t>
  </si>
  <si>
    <t>Easy setup (6)</t>
  </si>
  <si>
    <t>Adjustments (1)</t>
  </si>
  <si>
    <t>1730756074-177</t>
  </si>
  <si>
    <t>SteelSeries - Arctis Nova Pro Wired Multi Gaming Headset for Xbox - Black</t>
  </si>
  <si>
    <t>05/24/2022</t>
  </si>
  <si>
    <t>https://www.bestbuy.com/site/steelseries-arctis-nova-pro-wired-multi-gaming-headset-for-xbox-black/6506333.p?skuId=6506333</t>
  </si>
  <si>
    <t>Sound quality (28)</t>
  </si>
  <si>
    <t>Comfort (17)</t>
  </si>
  <si>
    <t>Ear hurt (3)</t>
  </si>
  <si>
    <t>1730756331-180</t>
  </si>
  <si>
    <t>Meta - Quest 3 Facial Interface &amp; Head Strap - Elemental Blue</t>
  </si>
  <si>
    <t>https://www.bestbuy.com/site/meta-quest-3-facial-interface-head-strap-elemental-blue/6555630.p?skuId=6555630</t>
  </si>
  <si>
    <t>Colors (3)</t>
  </si>
  <si>
    <t>Easy to use (3)</t>
  </si>
  <si>
    <t>No benefit (1)</t>
  </si>
  <si>
    <t>1730756536-181</t>
  </si>
  <si>
    <t>Woojer - Vest 3 Drawstring Bag - Black</t>
  </si>
  <si>
    <t>https://www.bestbuy.com/site/woojer-vest-3-drawstring-bag-black/6563881.p?skuId=6563881</t>
  </si>
  <si>
    <t>1730756717-182</t>
  </si>
  <si>
    <t>Sony - INZONE H3 Wired Gaming Headset - White</t>
  </si>
  <si>
    <t>https://www.bestbuy.com/site/sony-inzone-h3-wired-gaming-headset-white/6510365.p?skuId=6510365</t>
  </si>
  <si>
    <t>Sound quality (39)</t>
  </si>
  <si>
    <t>Comfort (34)</t>
  </si>
  <si>
    <t>Plug and play (1)</t>
  </si>
  <si>
    <t>1730757374-185</t>
  </si>
  <si>
    <t>Spigen - Klasden Pouch for Apple Vision Pro - Charcoal Gray</t>
  </si>
  <si>
    <t>https://www.bestbuy.com/site/spigen-klasden-pouch-for-apple-vision-pro-charcoal-gray/6588060.p?skuId=6588060</t>
  </si>
  <si>
    <t>1730757443-186</t>
  </si>
  <si>
    <t>Hori - Wireless HORIPAD (Legend of Zelda) for Nintendo Switch - Black</t>
  </si>
  <si>
    <t>https://www.bestbuy.com/site/hori-wireless-horipad-legend-of-zelda-for-nintendo-switch-black/6551228.p?skuId=6551228</t>
  </si>
  <si>
    <t>1730757518-187</t>
  </si>
  <si>
    <t>GameSir - Nova Wireless HD Rumble Controller for Nintendo Switch, PC, Steam with Hall effect Sticks, Motion Control &amp; RBG Lighting - White</t>
  </si>
  <si>
    <t>https://www.bestbuy.com/site/gamesir-nova-wireless-hd-rumble-controller-for-nintendo-switch-pc-steam-with-hall-effect-sticks-motion-control-rbg-lighting-white/6597087.p?skuId=6597087</t>
  </si>
  <si>
    <t>Travel case (2)</t>
  </si>
  <si>
    <t>Programmable backpaddles (1)</t>
  </si>
  <si>
    <t>Disconnects frequently (1)</t>
  </si>
  <si>
    <t>1730757916-188</t>
  </si>
  <si>
    <t>Astro Gaming - 1' HDMI Female Adapter for PlayStation 5 - Black</t>
  </si>
  <si>
    <t>Astro Gaming</t>
  </si>
  <si>
    <t>https://www.bestbuy.com/site/astro-gaming-1-hdmi-female-adapter-for-playstation-5-black/6439439.p?skuId=6439439</t>
  </si>
  <si>
    <t>Compatibility (41)</t>
  </si>
  <si>
    <t>Easy setup (37)</t>
  </si>
  <si>
    <t>1730758468-190</t>
  </si>
  <si>
    <t>CORSAIR - Gaming ST100 RGB Premium Headset Stand - Black</t>
  </si>
  <si>
    <t>https://www.bestbuy.com/site/corsair-gaming-st100-rgb-premium-headset-stand-black/6080702.p?skuId=6080702</t>
  </si>
  <si>
    <t>Rgb (171)</t>
  </si>
  <si>
    <t>Usb ports (83)</t>
  </si>
  <si>
    <t>Price (33)</t>
  </si>
  <si>
    <t>1730758533-191</t>
  </si>
  <si>
    <t>Sony - Access Controller - Multi</t>
  </si>
  <si>
    <t>12/06/2023</t>
  </si>
  <si>
    <t>https://www.bestbuy.com/site/sony-access-controller-multi/6553450.p?skuId=6553450</t>
  </si>
  <si>
    <t>Adaptability (1)</t>
  </si>
  <si>
    <t>1730758604-192</t>
  </si>
  <si>
    <t>Alienware - Dual Mode Wireless Gaming Headset - AW720H - Dark Side of the Moon</t>
  </si>
  <si>
    <t>https://www.bestbuy.com/site/alienware-dual-mode-wireless-gaming-headset-aw720h-dark-side-of-the-moon/6561717.p?skuId=6561717</t>
  </si>
  <si>
    <t>87%</t>
  </si>
  <si>
    <t>Sound quality (12)</t>
  </si>
  <si>
    <t>Comfort (10)</t>
  </si>
  <si>
    <t>Wireless (2)</t>
  </si>
  <si>
    <t>Mouse Pads</t>
  </si>
  <si>
    <t>1730758644-193</t>
  </si>
  <si>
    <t>Nex - Travel Case for Playground Console - Gray</t>
  </si>
  <si>
    <t>https://www.bestbuy.com/site/nex-travel-case-for-playground-console-gray/6596956.p?skuId=6596956</t>
  </si>
  <si>
    <t>1730758715-194</t>
  </si>
  <si>
    <t>Turtle Beach - Stealth 700 Gen 2 MAX PS Wireless Gaming Headset for PS5, PS4, Nintendo Switch, PC - Cobalt Blue</t>
  </si>
  <si>
    <t>https://www.bestbuy.com/site/turtle-beach-stealth-700-gen-2-max-ps-wireless-gaming-headset-for-ps5-ps4-nintendo-switch-pc-cobalt-blue/6513643.p?skuId=6513643</t>
  </si>
  <si>
    <t>Sound quality (290)</t>
  </si>
  <si>
    <t>Comfort (140)</t>
  </si>
  <si>
    <t>Tight fit (8)</t>
  </si>
  <si>
    <t>Microphones</t>
  </si>
  <si>
    <t>1730758787-195</t>
  </si>
  <si>
    <t>PowerA - Wireless Controller for Xbox Series X|S - Fortnite SE</t>
  </si>
  <si>
    <t>https://www.bestbuy.com/site/powera-wireless-controller-for-xbox-series-xs-fortnite-se/6594125.p?skuId=6594125</t>
  </si>
  <si>
    <t>1730758849-196</t>
  </si>
  <si>
    <t>Insignia™ - Charge Station for Meta Quest 2 - White</t>
  </si>
  <si>
    <t>https://www.bestbuy.com/site/insignia-charge-station-for-meta-quest-2-white/6479057.p?skuId=6479057</t>
  </si>
  <si>
    <t>Charging (82)</t>
  </si>
  <si>
    <t>Easy to use (48)</t>
  </si>
  <si>
    <t>Controller (4)</t>
  </si>
  <si>
    <t>1730758896-197</t>
  </si>
  <si>
    <t>Hori - HORIPAD (Peach) Wireless for Nintendo Switch - Pink</t>
  </si>
  <si>
    <t>https://www.bestbuy.com/site/hori-horipad-peach-wireless-for-nintendo-switch-pink/6561992.p?skuId=6561992</t>
  </si>
  <si>
    <t>Weight (5)</t>
  </si>
  <si>
    <t>Wireless (5)</t>
  </si>
  <si>
    <t>1730758944-198</t>
  </si>
  <si>
    <t>HyperX - Cloud Stinger 2 Wired Gaming Headset for PS5 and PS4 - White</t>
  </si>
  <si>
    <t>https://www.bestbuy.com/site/hyperx-cloud-stinger-2-wired-gaming-headset-for-ps5-and-ps4-white/6557062.p?skuId=6557062</t>
  </si>
  <si>
    <t>Sound quality (24)</t>
  </si>
  <si>
    <t>Comfort (13)</t>
  </si>
  <si>
    <t>1730758991-199</t>
  </si>
  <si>
    <t>Sony - INZONE H5 Wireless Gaming Headset - Black</t>
  </si>
  <si>
    <t>https://www.bestbuy.com/site/sony-inzone-h5-wireless-gaming-headset-black/6562125.p?skuId=6562125</t>
  </si>
  <si>
    <t>Comfort (33)</t>
  </si>
  <si>
    <t>Sound quality (29)</t>
  </si>
  <si>
    <t>Microphone issues (2)</t>
  </si>
  <si>
    <t>1730759078-201</t>
  </si>
  <si>
    <t>Jagex - RuneScape $25 Code [Digital]</t>
  </si>
  <si>
    <t>05/11/2020</t>
  </si>
  <si>
    <t>FormatDigital</t>
  </si>
  <si>
    <t>https://www.bestbuy.com/site/jagex-runescape-25-code-digital/6413118.p?skuId=6413118</t>
  </si>
  <si>
    <t>1730759150-202</t>
  </si>
  <si>
    <t>PowerA - Enhanced Wireless Controller for Nintendo Switch - Pikachu Vibrant</t>
  </si>
  <si>
    <t>https://www.bestbuy.com/site/powera-enhanced-wireless-controller-for-nintendo-switch-pikachu-vibrant/6577351.p?skuId=6577351</t>
  </si>
  <si>
    <t>Wireless (3)</t>
  </si>
  <si>
    <t>Motion controls (2)</t>
  </si>
  <si>
    <t>Battery (1)</t>
  </si>
  <si>
    <t>1730759189-203</t>
  </si>
  <si>
    <t>Nintendo - Metroid Dread amiibo 2-pack</t>
  </si>
  <si>
    <t>10/08/2021</t>
  </si>
  <si>
    <t>https://www.bestbuy.com/site/nintendo-metroid-dread-amiibo-2-pack/6464163.p?skuId=6464163</t>
  </si>
  <si>
    <t>Detailed (72)</t>
  </si>
  <si>
    <t>Quality (64)</t>
  </si>
  <si>
    <t>Expensive (8)</t>
  </si>
  <si>
    <t>1730759251-204</t>
  </si>
  <si>
    <t>Thrustmaster - TH8S Shifter Add-On</t>
  </si>
  <si>
    <t>https://www.bestbuy.com/site/thrustmaster-th8s-shifter-add-on/6556993.p?skuId=6556993</t>
  </si>
  <si>
    <t>Compatibility (13)</t>
  </si>
  <si>
    <t>Plastic (7)</t>
  </si>
  <si>
    <t>1730759387-206</t>
  </si>
  <si>
    <t>Meta Quest 3 Open Facial Interface — Works with Meta Quest 3 — Keeps Physical Room In Sight</t>
  </si>
  <si>
    <t>https://www.bestbuy.com/site/meta-quest-3-open-facial-interface-works-with-meta-quest-3-keeps-physical-room-in-sight/6596937.p?skuId=6596937</t>
  </si>
  <si>
    <t>Open facial interface (1)</t>
  </si>
  <si>
    <t>Velcro adhesion (1)</t>
  </si>
  <si>
    <t>1730759426-207</t>
  </si>
  <si>
    <t>RDS Industries - Game Traveler Deluxe Travel Case for Nintendo Switch - Purple</t>
  </si>
  <si>
    <t>RDS Industries</t>
  </si>
  <si>
    <t>https://www.bestbuy.com/site/rds-industries-game-traveler-deluxe-travel-case-for-nintendo-switch-purple/6557053.p?skuId=6557053</t>
  </si>
  <si>
    <t>Color (9)</t>
  </si>
  <si>
    <t>Protection (5)</t>
  </si>
  <si>
    <t>Charging (1)</t>
  </si>
  <si>
    <t>1730759465-208</t>
  </si>
  <si>
    <t>Nintendo - amiibo - Zelda (Tears of the Kingdom) - The Legend of Zelda Series - Multi</t>
  </si>
  <si>
    <t>11/03/2023</t>
  </si>
  <si>
    <t>https://www.bestbuy.com/site/nintendo-amiibo-zelda-tears-of-the-kingdom-the-legend-of-zelda-series-multi/6561750.p?skuId=6561750</t>
  </si>
  <si>
    <t>Beautiful (47)</t>
  </si>
  <si>
    <t>Detailed (46)</t>
  </si>
  <si>
    <t>Sword (9)</t>
  </si>
  <si>
    <t>1730759528-209</t>
  </si>
  <si>
    <t>Turtle Beach - Headset Audio Controller Plus for Xbox One &amp; Xbox Series X|S - Black</t>
  </si>
  <si>
    <t>https://www.bestbuy.com/site/turtle-beach-headset-audio-controller-plus-for-xbox-one-xbox-series-xs-black/5549000.p?skuId=5549000</t>
  </si>
  <si>
    <t>Compatibility (66)</t>
  </si>
  <si>
    <t>Expensive (20)</t>
  </si>
  <si>
    <t>1730759600-210</t>
  </si>
  <si>
    <t>HyperX - Cloud II Core Wireless Headset for PC - Black</t>
  </si>
  <si>
    <t>Sound ModeDTS Headphone:X</t>
  </si>
  <si>
    <t>https://www.bestbuy.com/site/hyperx-cloud-ii-core-wireless-headset-for-pc-black/6581664.p?skuId=6581664</t>
  </si>
  <si>
    <t>Cloud ii (1)</t>
  </si>
  <si>
    <t>Son's enjoyment (1)</t>
  </si>
  <si>
    <t>Monitors</t>
  </si>
  <si>
    <t>1730759672-211</t>
  </si>
  <si>
    <t>HyperX - CloudX Stinger 2 Wired Gaming Headset for Xbox - White</t>
  </si>
  <si>
    <t>https://www.bestbuy.com/site/hyperx-cloudx-stinger-2-wired-gaming-headset-for-xbox-white/6557061.p?skuId=6557061</t>
  </si>
  <si>
    <t>Sound quality (16)</t>
  </si>
  <si>
    <t>Ear padding (1)</t>
  </si>
  <si>
    <t>1730759738-212</t>
  </si>
  <si>
    <t>SteelSeries - Apex 9 TKL Wired OptiPoint Adjustable Actuation Switch Gaming Keyboard with RGB Lighting - Black</t>
  </si>
  <si>
    <t>Lighting TypeRGB</t>
  </si>
  <si>
    <t>Form FactorTenkeyless (TKL)</t>
  </si>
  <si>
    <t>https://www.bestbuy.com/site/steelseries-apex-9-tkl-wired-optipoint-adjustable-actuation-switch-gaming-keyboard-with-rgb-lighting-black/6519672.p?skuId=6519672</t>
  </si>
  <si>
    <t>Rgb lighting (8)</t>
  </si>
  <si>
    <t>Quiet (7)</t>
  </si>
  <si>
    <t>Key spacing (3)</t>
  </si>
  <si>
    <t>Keyboard</t>
  </si>
  <si>
    <t>1730759809-213</t>
  </si>
  <si>
    <t>Razer - Kraken Kitty V2 BT Wireless Gaming Headset with Chroma RGB - Hello Kitty Edition - Pink</t>
  </si>
  <si>
    <t>https://www.bestbuy.com/site/razer-kraken-kitty-v2-bt-wireless-gaming-headset-with-chroma-rgb-hello-kitty-edition-pink/6586264.p?skuId=6586264</t>
  </si>
  <si>
    <t>Wireless (4)</t>
  </si>
  <si>
    <t>Hello kitty edition (3)</t>
  </si>
  <si>
    <t>Sound quality (1)</t>
  </si>
  <si>
    <t>1730759882-214</t>
  </si>
  <si>
    <t>Zen PRO - Wireless Gaming Controller for Nintendo Switch - White</t>
  </si>
  <si>
    <t>Zen PRO</t>
  </si>
  <si>
    <t>https://www.bestbuy.com/site/zen-pro-wireless-gaming-controller-for-nintendo-switch-white/6557462.p?skuId=6557462</t>
  </si>
  <si>
    <t>Easy setup (7)</t>
  </si>
  <si>
    <t>1730759921-215</t>
  </si>
  <si>
    <t>Nintendo - amiibo Figure (Bowser) - Multi</t>
  </si>
  <si>
    <t>https://www.bestbuy.com/site/nintendo-amiibo-figure-bowser-multi/3211028.p?skuId=3211028</t>
  </si>
  <si>
    <t>Quality (26)</t>
  </si>
  <si>
    <t>1730759960-216</t>
  </si>
  <si>
    <t>Nintendo - amiibo - Super Smash Bros - Peach - Pink</t>
  </si>
  <si>
    <t>07/18/2024</t>
  </si>
  <si>
    <t>https://www.bestbuy.com/site/nintendo-amiibo-super-smash-bros-peach-pink/8884019.p?skuId=8884019</t>
  </si>
  <si>
    <t>Detailed (20)</t>
  </si>
  <si>
    <t>Quality (13)</t>
  </si>
  <si>
    <t>Pose (2)</t>
  </si>
  <si>
    <t>1730760279-221</t>
  </si>
  <si>
    <t>Woojer - Made for Meta High-Fidelity Haptic Vest 3 - for VR, Games, Music, Movies, and Wellness. - White, Black</t>
  </si>
  <si>
    <t>https://www.bestbuy.com/site/woojer-made-for-meta-high-fidelity-haptic-vest-3-for-vr-games-music-movies-and-wellness-white-black/6596974.p?skuId=6596974</t>
  </si>
  <si>
    <t>1730760343-222</t>
  </si>
  <si>
    <t>PowerA - 4-Port USB 5Gbps Hub for Xbox Series X|S - Black</t>
  </si>
  <si>
    <t>https://www.bestbuy.com/site/powera-4-port-usb-5gbps-hub-for-xbox-series-xs-black/6593148.p?skuId=6593148</t>
  </si>
  <si>
    <t>1730760415-223</t>
  </si>
  <si>
    <t>PowerA - Wireless Controller for Nintendo Switch - Mario Joy</t>
  </si>
  <si>
    <t>https://www.bestbuy.com/site/powera-wireless-controller-for-nintendo-switch-mario-joy/6593088.p?skuId=6593088</t>
  </si>
  <si>
    <t>1730760486-224</t>
  </si>
  <si>
    <t>Quest Touch Pro Controllers for Meta Quest Pro, Meta Quest 2 - Black</t>
  </si>
  <si>
    <t>https://www.bestbuy.com/site/quest-touch-pro-controllers-for-meta-quest-pro-meta-quest-2-black/6525310.p?skuId=6525310</t>
  </si>
  <si>
    <t>Tracking (39)</t>
  </si>
  <si>
    <t>Price (17)</t>
  </si>
  <si>
    <t>Expensive (9)</t>
  </si>
  <si>
    <t>Video Game Console and Controller Cases</t>
  </si>
  <si>
    <t>1730760629-226</t>
  </si>
  <si>
    <t>Razer - Kraken Hello Kitty Edition Wireless Gaming Headset - Pink</t>
  </si>
  <si>
    <t>https://www.bestbuy.com/site/razer-kraken-hello-kitty-edition-wireless-gaming-headset-pink/6496627.p?skuId=6496627</t>
  </si>
  <si>
    <t>Sound quality (22)</t>
  </si>
  <si>
    <t>Comfort (19)</t>
  </si>
  <si>
    <t>Bass (3)</t>
  </si>
  <si>
    <t>1730760700-227</t>
  </si>
  <si>
    <t>RIG - 900 MAX HX DUAL WIRELESS GAMING HEADSET w/ DOLBY ATMOS, BT &amp; BASE STATION FOR XBOX, PLAYSTATION, NINTENDO SWITCH &amp; PC - Black</t>
  </si>
  <si>
    <t>https://www.bestbuy.com/site/rig-900-max-hx-dual-wireless-gaming-headset-w-dolby-atmos-bt-base-station-for-xbox-playstation-nintendo-switch-pc-black/6557545.p?skuId=6557545</t>
  </si>
  <si>
    <t>Comfort (59)</t>
  </si>
  <si>
    <t>Sound quality (52)</t>
  </si>
  <si>
    <t>Microphone (11)</t>
  </si>
  <si>
    <t>1730760738-228</t>
  </si>
  <si>
    <t>Sony - $10 PlayStation Store Gift Card  - Birthday [Digital]</t>
  </si>
  <si>
    <t>03/28/2024</t>
  </si>
  <si>
    <t>https://www.bestbuy.com/site/sony-10-playstation-store-gift-card-birthday-digital/6578708.p?skuId=6578708</t>
  </si>
  <si>
    <t>1730760810-229</t>
  </si>
  <si>
    <t>SCUF - NOMAD Wireless Mobile Gaming Controller for iPhone - Black</t>
  </si>
  <si>
    <t>07/08/2024</t>
  </si>
  <si>
    <t>https://www.bestbuy.com/site/scuf-nomad-wireless-mobile-gaming-controller-for-iphone-black/6584538.p?skuId=6584538</t>
  </si>
  <si>
    <t>Comfortable grip (11)</t>
  </si>
  <si>
    <t>Battery life (10)</t>
  </si>
  <si>
    <t>Charging (4)</t>
  </si>
  <si>
    <t>1730760849-230</t>
  </si>
  <si>
    <t>RDS Industries - Nintendo Switch Game Traveler 12 Game Card Super Mario Case - Black</t>
  </si>
  <si>
    <t>03/17/2024</t>
  </si>
  <si>
    <t>https://www.bestbuy.com/site/rds-industries-nintendo-switch-game-traveler-12-game-card-super-mario-case-black/6571908.p?skuId=6571908</t>
  </si>
  <si>
    <t>Nice design (3)</t>
  </si>
  <si>
    <t>Customizable (1)</t>
  </si>
  <si>
    <t>1730760891-231</t>
  </si>
  <si>
    <t>Razer - Kraken V4 Pro Wireless Gaming Headset with 9 Zone Chroma RGB - For PC, Mac, PS5, Nintendo Switch, Steam Deck, Smartphone - Black</t>
  </si>
  <si>
    <t>https://www.bestbuy.com/site/razer-kraken-v4-pro-wireless-gaming-headset-with-9-zone-chroma-rgb-for-pc-mac-ps5-nintendo-switch-steam-deck-smartphone-black/6589878.p?skuId=6589878</t>
  </si>
  <si>
    <t>Hyptic feedback (2)</t>
  </si>
  <si>
    <t>1730760962-232</t>
  </si>
  <si>
    <t>RIG - 600 Pro HX Dual Wireless Gaming Headset with Bluetooth &amp; Dolby Atmos 3D Audio for Xbox, PlayStation, Nintendo Switch, PC - Black</t>
  </si>
  <si>
    <t>https://www.bestbuy.com/site/rig-600-pro-hx-dual-wireless-gaming-headset-with-bluetooth-dolby-atmos-3d-audio-for-xbox-playstation-nintendo-switch-pc-black/6557104.p?skuId=6557104</t>
  </si>
  <si>
    <t>Sound quality (31)</t>
  </si>
  <si>
    <t>Comfortable (23)</t>
  </si>
  <si>
    <t>Connection (4)</t>
  </si>
  <si>
    <t>1730783991-234</t>
  </si>
  <si>
    <t>Microsoft - Xbox $145 Gift Card [Digital]</t>
  </si>
  <si>
    <t>https://www.bestbuy.com/site/microsoft-xbox-145-gift-card-digital/6579607.p?skuId=6579607</t>
  </si>
  <si>
    <t>1730784047-235</t>
  </si>
  <si>
    <t>Insignia™ - Precision Thumbstick Multi-pack for Nintendo Switch Joy-con and Pro Controllers</t>
  </si>
  <si>
    <t>https://www.bestbuy.com/site/insignia-precision-thumbstick-multi-pack-for-nintendo-switch-joy-con-and-pro-controllers/6550239.p?skuId=6550239</t>
  </si>
  <si>
    <t>Comfortable (14)</t>
  </si>
  <si>
    <t>Grip (13)</t>
  </si>
  <si>
    <t>Color (5)</t>
  </si>
  <si>
    <t>1730784121-236</t>
  </si>
  <si>
    <t>Logitech - G535 Lightspeed Wireless Gaming Headset for PS5, PS4, PC - Black-Blue</t>
  </si>
  <si>
    <t>https://www.bestbuy.com/site/logitech-g535-lightspeed-wireless-gaming-headset-for-ps5-ps4-pc-black-blue/6582440.p?skuId=6582440</t>
  </si>
  <si>
    <t>Battery life (6)</t>
  </si>
  <si>
    <t>Sound quality (6)</t>
  </si>
  <si>
    <t>Mic (1)</t>
  </si>
  <si>
    <t>1730785304-237</t>
  </si>
  <si>
    <t>Nintendo - amiibo - Super Smash Bros - Daisy - Yellow</t>
  </si>
  <si>
    <t>https://www.bestbuy.com/site/nintendo-amiibo-super-smash-bros-daisy-yellow/6255152.p?skuId=6255152</t>
  </si>
  <si>
    <t>Detailed (37)</t>
  </si>
  <si>
    <t>Quality (30)</t>
  </si>
  <si>
    <t>Fragile (2)</t>
  </si>
  <si>
    <t>1730785359-238</t>
  </si>
  <si>
    <t>1730785400-239</t>
  </si>
  <si>
    <t>Nintendo - amiibo Figure (Super Mario Series Mario)</t>
  </si>
  <si>
    <t>https://www.bestbuy.com/site/nintendo-amiibo-figure-super-mario-series-mario/4970014.p?skuId=4970014</t>
  </si>
  <si>
    <t>Good quality (18)</t>
  </si>
  <si>
    <t>Collection (11)</t>
  </si>
  <si>
    <t>Availability (1)</t>
  </si>
  <si>
    <t>1730785440-240</t>
  </si>
  <si>
    <t>Backbone One Carrying Case - PlayStation Edition - White</t>
  </si>
  <si>
    <t>https://www.bestbuy.com/site/backbone-one-carrying-case-playstation-edition-white/6566221.p?skuId=6566221</t>
  </si>
  <si>
    <t>Protection (16)</t>
  </si>
  <si>
    <t>Durable (7)</t>
  </si>
  <si>
    <t>Bad zipper (5)</t>
  </si>
  <si>
    <t>1730785511-241</t>
  </si>
  <si>
    <t>Razer - BlackShark V2 Pro Wireless Gaming Headset for Xbox - White</t>
  </si>
  <si>
    <t>Wireless ConnectivityRadio Frequency (RF - 2.4 Ghz/Low Latency), Bluetooth</t>
  </si>
  <si>
    <t>https://www.bestbuy.com/site/razer-blackshark-v2-pro-wireless-gaming-headset-for-xbox-white/6574958.p?skuId=6574958</t>
  </si>
  <si>
    <t>Sound quality (36)</t>
  </si>
  <si>
    <t>Comfort (32)</t>
  </si>
  <si>
    <t>Design (2)</t>
  </si>
  <si>
    <t>1730785555-242</t>
  </si>
  <si>
    <t>PowerA - Wired Earbuds for Nintendo Switch - Fortnite Peely</t>
  </si>
  <si>
    <t>https://www.bestbuy.com/site/powera-wired-earbuds-for-nintendo-switch-fortnite-peely/6577368.p?skuId=6577368</t>
  </si>
  <si>
    <t>Sound (2)</t>
  </si>
  <si>
    <t>Cheap (1)</t>
  </si>
  <si>
    <t>Pouch strap (1)</t>
  </si>
  <si>
    <t>1730785625-243</t>
  </si>
  <si>
    <t>https://www.bestbuy.com/site/powera-wireless-controller-for-nintendo-switch-mario-joy/6542621.p?skuId=6542621</t>
  </si>
  <si>
    <t>Wireless (43)</t>
  </si>
  <si>
    <t>Design (37)</t>
  </si>
  <si>
    <t>Price (21)</t>
  </si>
  <si>
    <t>1730785669-244</t>
  </si>
  <si>
    <t>Turtle Beach - Stealth Pro PlayStation Edition Wireless Noise-Cancelling Gaming Headset for PS5, PS4, Switch and PC - Dual Batteries - Black</t>
  </si>
  <si>
    <t>04/23/2023</t>
  </si>
  <si>
    <t>https://www.bestbuy.com/site/turtle-beach-stealth-pro-playstation-edition-wireless-noise-cancelling-gaming-headset-for-ps5-ps4-switch-and-pc-dual-batteries-black/6535761.p?skuId=6535761</t>
  </si>
  <si>
    <t>Sound quality (103)</t>
  </si>
  <si>
    <t>1730785741-245</t>
  </si>
  <si>
    <t>Razer - Kraken Kitty V2 Wired Gaming Headset with Chroma RGB Lighting - Quartz</t>
  </si>
  <si>
    <t>https://www.bestbuy.com/site/razer-kraken-kitty-v2-wired-gaming-headset-with-chroma-rgb-lighting-quartz/6558723.p?skuId=6558723</t>
  </si>
  <si>
    <t>Sound quality (32)</t>
  </si>
  <si>
    <t>Comfort (23)</t>
  </si>
  <si>
    <t>Microphone (7)</t>
  </si>
  <si>
    <t>1730785812-246</t>
  </si>
  <si>
    <t>PowerA - Enhanced Wireless Controller for Nintendo Switch - Color Splash Heroes</t>
  </si>
  <si>
    <t>https://www.bestbuy.com/site/powera-enhanced-wireless-controller-for-nintendo-switch-color-splash-heroes/6593082.p?skuId=6593082</t>
  </si>
  <si>
    <t>1730785882-247</t>
  </si>
  <si>
    <t>Turtle Beach - Stealth™ 700 Gen 3 Wireless Amplified Gaming Headset for Xbox Series X|S, Xbox One, PC, PS5, &amp; Mobile with 80-Hr Battery - Cobalt Blue</t>
  </si>
  <si>
    <t>09/22/2024</t>
  </si>
  <si>
    <t>https://www.bestbuy.com/site/turtle-beach-stealth-700-gen-3-wireless-amplified-gaming-headset-for-xbox-series-xs-xbox-one-pc-ps5-mobile-with-80-hr-battery-cobalt-blue/6583956.p?skuId=6583956</t>
  </si>
  <si>
    <t>Long battery life (8)</t>
  </si>
  <si>
    <t>Firmware update (2)</t>
  </si>
  <si>
    <t>1730786165-250</t>
  </si>
  <si>
    <t>SteelSeries - Arctis Nova 5P Wireless Gaming Headset for PS5, PS4 - Black</t>
  </si>
  <si>
    <t>https://www.bestbuy.com/site/steelseries-arctis-nova-5p-wireless-gaming-headset-for-ps5-ps4-black/6576918.p?skuId=6576918</t>
  </si>
  <si>
    <t>App equalizer (2)</t>
  </si>
  <si>
    <t>1730786610-251</t>
  </si>
  <si>
    <t>Electronic Arts - EA Play $25 [Digital]</t>
  </si>
  <si>
    <t>02/22/2021</t>
  </si>
  <si>
    <t>https://www.bestbuy.com/site/electronic-arts-ea-play-25-digital/6454208.p?skuId=6454208</t>
  </si>
  <si>
    <t>1730786650-252</t>
  </si>
  <si>
    <t>Microsoft - PC Game Pass - 3-Month Membership [Digital]</t>
  </si>
  <si>
    <t>09/17/2020</t>
  </si>
  <si>
    <t>ation MethodOnline</t>
  </si>
  <si>
    <t>https://www.bestbuy.com/site/microsoft-pc-game-pass-3-month-membership-digital/6423588.p?skuId=6423588</t>
  </si>
  <si>
    <t>1730786690-253</t>
  </si>
  <si>
    <t>Meta - Quest 2 Elite Strap - Gray</t>
  </si>
  <si>
    <t>https://www.bestbuy.com/site/meta-quest-2-elite-strap-gray/6429499.p?skuId=6429499</t>
  </si>
  <si>
    <t>Comfort (1,328)</t>
  </si>
  <si>
    <t>Easy to use (159)</t>
  </si>
  <si>
    <t>Price (71)</t>
  </si>
  <si>
    <t>1730786785-254</t>
  </si>
  <si>
    <t>Backbone - One - PlayStation Edition (Lightning) - Mobile Gaming Controller for iPhone - White</t>
  </si>
  <si>
    <t>06/19/2022</t>
  </si>
  <si>
    <t>https://www.bestbuy.com/site/backbone-one-playstation-edition-lightning-mobile-gaming-controller-for-iphone-white/6508655.p?skuId=6508655</t>
  </si>
  <si>
    <t>Portable (165)</t>
  </si>
  <si>
    <t>Subscription (38)</t>
  </si>
  <si>
    <t>1730786847-255</t>
  </si>
  <si>
    <t>Razer - Barracuda X Chroma Wireless Multi-Platform Gaming Headset with 6 Zone Earcup Lighting - Black</t>
  </si>
  <si>
    <t>Sound ModeSurround 7.1, Stereo</t>
  </si>
  <si>
    <t>https://www.bestbuy.com/site/razer-barracuda-x-chroma-wireless-multi-platform-gaming-headset-with-6-zone-earcup-lighting-black/6599036.p?skuId=6599036</t>
  </si>
  <si>
    <t>Missing wireless adapter (1)</t>
  </si>
  <si>
    <t>1730786912-256</t>
  </si>
  <si>
    <t>Insignia™ - Rog Ally Docking Station</t>
  </si>
  <si>
    <t>https://www.bestbuy.com/site/insignia-rog-ally-docking-station/6552863.p?skuId=6552863</t>
  </si>
  <si>
    <t>Ports (9)</t>
  </si>
  <si>
    <t>Connectivity (4)</t>
  </si>
  <si>
    <t>1730786983-257</t>
  </si>
  <si>
    <t>Razer - Kraken V4 Wireless Gaming Headset with 9 Zone Chroma RGB – For PC, Mac, PS5, Nintendo Switch, Steam Deck, Smartphone - Black</t>
  </si>
  <si>
    <t>https://www.bestbuy.com/site/razer-kraken-v4-wireless-gaming-headset-with-9-zone-chroma-rgb-for-pc-mac-ps5-nintendo-switch-steam-deck-smartphone-black/6586394.p?skuId=6586394</t>
  </si>
  <si>
    <t>45%</t>
  </si>
  <si>
    <t>Battery life (2)</t>
  </si>
  <si>
    <t>Microphone (2)</t>
  </si>
  <si>
    <t>Connection type (1)</t>
  </si>
  <si>
    <t>1730787028-258</t>
  </si>
  <si>
    <t>SteelSeries - Arctis Nova Pro Wireless Multi Gaming Headset for PS5, PS4, PC, Switch - White</t>
  </si>
  <si>
    <t>https://www.bestbuy.com/site/steelseries-arctis-nova-pro-wireless-multi-gaming-headset-for-ps5-ps4-pc-switch-white/6576926.p?skuId=6576926</t>
  </si>
  <si>
    <t>Comfort (22)</t>
  </si>
  <si>
    <t>App (3)</t>
  </si>
  <si>
    <t>1730787091-259</t>
  </si>
  <si>
    <t>Nintendo - Pokémon GO Plus +</t>
  </si>
  <si>
    <t>07/14/2023</t>
  </si>
  <si>
    <t>https://www.bestbuy.com/site/nintendo-pokemon-go-plus-/6537404.p?skuId=6537404</t>
  </si>
  <si>
    <t>Auto catch (94)</t>
  </si>
  <si>
    <t>Vibration (85)</t>
  </si>
  <si>
    <t>Battery life (51)</t>
  </si>
  <si>
    <t>1730787297-260</t>
  </si>
  <si>
    <t>Insignia™ - Display and Storage Stand - Works with Meta Quest 2/3/3S - White</t>
  </si>
  <si>
    <t>https://www.bestbuy.com/site/insignia-display-and-storage-stand-works-with-meta-quest-2-3-3s-white/6473847.p?skuId=6473847</t>
  </si>
  <si>
    <t>Storage (95)</t>
  </si>
  <si>
    <t>Organization (88)</t>
  </si>
  <si>
    <t>Battery life (3)</t>
  </si>
  <si>
    <t>1730787400-261</t>
  </si>
  <si>
    <t>CORSAIR - HS65 SURROUND Wired Gaming Headset for PC, PS5, and PS4 - Black</t>
  </si>
  <si>
    <t>https://www.bestbuy.com/site/corsair-hs65-surround-wired-gaming-headset-for-pc-ps5-and-ps4-black/6506908.p?skuId=6506908</t>
  </si>
  <si>
    <t>Sound quality (272)</t>
  </si>
  <si>
    <t>Comfort (157)</t>
  </si>
  <si>
    <t>1730787468-262</t>
  </si>
  <si>
    <t>MGC - Switchplate Wireless Nintendo Switch Controller - Multi</t>
  </si>
  <si>
    <t>MGC</t>
  </si>
  <si>
    <t>https://www.bestbuy.com/site/mgc-switchplate-wireless-nintendo-switch-controller-multi/6519821.p?skuId=6519821</t>
  </si>
  <si>
    <t>Size (22)</t>
  </si>
  <si>
    <t>Price (19)</t>
  </si>
  <si>
    <t>Easy to use (13)</t>
  </si>
  <si>
    <t>1730787578-264</t>
  </si>
  <si>
    <t>KontrolFreek - Sports Omni Thumbsticks, Xbox - Orange/White</t>
  </si>
  <si>
    <t>https://www.bestbuy.com/site/kontrolfreek-sports-omni-thumbsticks-xbox-orange-white/6562043.p?skuId=6562043</t>
  </si>
  <si>
    <t>Grippy (2)</t>
  </si>
  <si>
    <t>1730787692-266</t>
  </si>
  <si>
    <t>Insignia™ - Bumper Case for ROG Ally - Black</t>
  </si>
  <si>
    <t>https://www.bestbuy.com/site/insignia-bumper-case-for-rog-ally-black/6552862.p?skuId=6552862</t>
  </si>
  <si>
    <t>Protection (39)</t>
  </si>
  <si>
    <t>Fit (33)</t>
  </si>
  <si>
    <t>Flimsy (6)</t>
  </si>
  <si>
    <t>1730787755-267</t>
  </si>
  <si>
    <t>Meta Quest 3S Breathable Facial Interface — Works with Meta Quest 3S — Increases Comfort — Installs in Seconds</t>
  </si>
  <si>
    <t>https://www.bestbuy.com/site/meta-quest-3s-breathable-facial-interface-works-with-meta-quest-3s-increases-comfort-installs-in-seconds/6596933.p?skuId=6596933</t>
  </si>
  <si>
    <t>1730787797-268</t>
  </si>
  <si>
    <t>KontrolFreek - Sports Omni Thumbsticks, PlayStation 5 - Orange/White</t>
  </si>
  <si>
    <t>https://www.bestbuy.com/site/kontrolfreek-sports-omni-thumbsticks-playstation-5-orange-white/6562042.p?skuId=6562042</t>
  </si>
  <si>
    <t>Extra grip (1)</t>
  </si>
  <si>
    <t>1730787941-270</t>
  </si>
  <si>
    <t>PowerA - GameCube Style Wireless Controller for Nintendo Switch - Toad</t>
  </si>
  <si>
    <t>https://www.bestbuy.com/site/powera-gamecube-style-wireless-controller-for-nintendo-switch-toad/6577291.p?skuId=6577291</t>
  </si>
  <si>
    <t>Nostalgia (3)</t>
  </si>
  <si>
    <t>Responsive (2)</t>
  </si>
  <si>
    <t>Cheaply made (2)</t>
  </si>
  <si>
    <t>1730788565-271</t>
  </si>
  <si>
    <t>Astro Gaming - A30 Wireless Gaming Headset for Xbox One, Xbox Series X|S, Nintendo Switch, PC, Mobile - White</t>
  </si>
  <si>
    <t>10/04/2022</t>
  </si>
  <si>
    <t>https://www.bestbuy.com/site/astro-gaming-a30-wireless-gaming-headset-for-xbox-one-xbox-series-xs-nintendo-switch-pc-mobile-white/6515570.p?skuId=6515570</t>
  </si>
  <si>
    <t>Sound quality (114)</t>
  </si>
  <si>
    <t>Comfort (58)</t>
  </si>
  <si>
    <t>Microphone (17)</t>
  </si>
  <si>
    <t>1730798691-272</t>
  </si>
  <si>
    <t>RDS Industries - Nintendo Switch or Nintendo Switch OLED GoPlay Game Traveler Pack with GripStand - Black</t>
  </si>
  <si>
    <t>09/01/2024</t>
  </si>
  <si>
    <t>https://www.bestbuy.com/site/rds-industries-nintendo-switch-or-nintendo-switch-oled-goplay-game-traveler-pack-with-gripstand-black/6589928.p?skuId=6589928</t>
  </si>
  <si>
    <t>Storage for game cases (1)</t>
  </si>
  <si>
    <t>1730798728-273</t>
  </si>
  <si>
    <t>RDS Industries - Nintendo Switch Game Traveler 24 Game Card Super Mario Case - Black</t>
  </si>
  <si>
    <t>https://www.bestbuy.com/site/rds-industries-nintendo-switch-game-traveler-24-game-card-super-mario-case-black/6571909.p?skuId=6571909</t>
  </si>
  <si>
    <t>Storage (9)</t>
  </si>
  <si>
    <t>Design (4)</t>
  </si>
  <si>
    <t>1730798797-274</t>
  </si>
  <si>
    <t>CORSAIR - VIRTUOSO XT Wireless Gaming Headset for PC, Mac, PS5, PS4, and Mobile - Slate</t>
  </si>
  <si>
    <t>https://www.bestbuy.com/site/corsair-virtuoso-xt-wireless-gaming-headset-for-pc-mac-ps5-ps4-and-mobile-slate/6458875.p?skuId=6458875</t>
  </si>
  <si>
    <t>Sound quality (428)</t>
  </si>
  <si>
    <t>Comfort (202)</t>
  </si>
  <si>
    <t>Price (38)</t>
  </si>
  <si>
    <t>1730798865-275</t>
  </si>
  <si>
    <t>Sony - PULSE Explore Wireless Gaming Earbuds - for PS5 - White</t>
  </si>
  <si>
    <t>https://www.bestbuy.com/site/sony-pulse-explore-wireless-gaming-earbuds-for-ps5-white/6566053.p?skuId=6566053</t>
  </si>
  <si>
    <t>Sound quality (212)</t>
  </si>
  <si>
    <t>Connectivity (102)</t>
  </si>
  <si>
    <t>Price (44)</t>
  </si>
  <si>
    <t>1730798934-276</t>
  </si>
  <si>
    <t>Razer - BlackShark V2 Pro (2023) Wireless Esports Gaming Headset for PC, PS5, PS4, Switch - Black</t>
  </si>
  <si>
    <t>https://www.bestbuy.com/site/razer-blackshark-v2-pro-2023-wireless-esports-gaming-headset-for-pc-ps5-ps4-switch-black/6538210.p?skuId=6538210</t>
  </si>
  <si>
    <t>Sound quality (296)</t>
  </si>
  <si>
    <t>Comfort (186)</t>
  </si>
  <si>
    <t>Compatibility (8)</t>
  </si>
  <si>
    <t>1730799003-277</t>
  </si>
  <si>
    <t>Turtle Beach - Stealth™ 700 Gen 3 Wireless Multiplatform Amplified Gaming Headset for PC, PS5, PS4, &amp; Mobile with 80-Hr Battery - Black</t>
  </si>
  <si>
    <t>https://www.bestbuy.com/site/turtle-beach-stealth-700-gen-3-wireless-multiplatform-amplified-gaming-headset-for-pc-ps5-ps4-mobile-with-80-hr-battery-black/6590340.p?skuId=6590340</t>
  </si>
  <si>
    <t>Sound quality (17)</t>
  </si>
  <si>
    <t>Comfort (15)</t>
  </si>
  <si>
    <t>Microphone (3)</t>
  </si>
  <si>
    <t>1730799039-278</t>
  </si>
  <si>
    <t>Insignia™ - Side Dock Dual Battery Charger for Xbox Series S - White</t>
  </si>
  <si>
    <t>https://www.bestbuy.com/site/insignia-side-dock-dual-battery-charger-for-xbox-series-s-white/6447551.p?skuId=6447551</t>
  </si>
  <si>
    <t>Battery life (95)</t>
  </si>
  <si>
    <t>Easy to use (70)</t>
  </si>
  <si>
    <t>Loose fit (2)</t>
  </si>
  <si>
    <t>1730799099-279</t>
  </si>
  <si>
    <t>CASEMATIX - Hard Shell Custom Travel Case for Meta Quest 3S, 3 and 2 VR Headsets - Black</t>
  </si>
  <si>
    <t>CASEMATIX</t>
  </si>
  <si>
    <t>https://www.bestbuy.com/site/casematix-hard-shell-custom-travel-case-for-meta-quest-3s-3-and-2-vr-headsets-black/6432269.p?skuId=6432269</t>
  </si>
  <si>
    <t>Protection (150)</t>
  </si>
  <si>
    <t>Durable (111)</t>
  </si>
  <si>
    <t>Size (21)</t>
  </si>
  <si>
    <t>1730799135-280</t>
  </si>
  <si>
    <t>Backbone One Carrying Case - Black</t>
  </si>
  <si>
    <t>https://www.bestbuy.com/site/backbone-one-carrying-case-black/6566222.p?skuId=6566222</t>
  </si>
  <si>
    <t>1730799172-281</t>
  </si>
  <si>
    <t>PDP - AIRLITE Wired Gaming Headset For Nintendo Switch, Nintendo Switch - OLED Model, &amp; Nintendo Switch Lite - Neon Pop</t>
  </si>
  <si>
    <t>https://www.bestbuy.com/site/pdp-airlite-wired-gaming-headset-for-nintendo-switch-nintendo-switch-oled-model-nintendo-switch-lite-neon-pop/6523394.p?skuId=6523394</t>
  </si>
  <si>
    <t>Great sound (37)</t>
  </si>
  <si>
    <t>Affordable (24)</t>
  </si>
  <si>
    <t>Nintendo switch (4)</t>
  </si>
  <si>
    <t>1730799239-282</t>
  </si>
  <si>
    <t>PDP - REMATCH GLOW Wireless Controller for Nintendo Switch™, Nintendo Switch™ Lite, &amp; Nintendo Switch™ - OLED Model - Boo Hoo</t>
  </si>
  <si>
    <t>https://www.bestbuy.com/site/pdp-rematch-glow-wireless-controller-for-nintendo-switch-nintendo-switch-lite-nintendo-switch-oled-model-boo-hoo/6584947.p?skuId=6584947</t>
  </si>
  <si>
    <t>1730799277-283</t>
  </si>
  <si>
    <t>SteelSeries - Arctis Nova Pro Wireless Multi Gaming Headset for PC, PS5, PS4, Switch - Black</t>
  </si>
  <si>
    <t>https://www.bestbuy.com/site/steelseries-arctis-nova-pro-wireless-multi-gaming-headset-for-pc-ps5-ps4-switch-black/6506219.p?skuId=6506219</t>
  </si>
  <si>
    <t>Sound quality (57)</t>
  </si>
  <si>
    <t>Software (7)</t>
  </si>
  <si>
    <t>1730799338-284</t>
  </si>
  <si>
    <t>Sony - $150 PlayStation Store Gift Card [Digital]</t>
  </si>
  <si>
    <t>03/29/2024</t>
  </si>
  <si>
    <t>https://www.bestbuy.com/site/sony-150-playstation-store-gift-card-digital/6580152.p?skuId=6580152</t>
  </si>
  <si>
    <t>1730799376-285</t>
  </si>
  <si>
    <t>Razer - BlackShark V2 Pro Wireless Gaming Headset for PS5 - White</t>
  </si>
  <si>
    <t>https://www.bestbuy.com/site/razer-blackshark-v2-pro-wireless-gaming-headset-for-ps5-white/6575131.p?skuId=6575131</t>
  </si>
  <si>
    <t>Comfort (29)</t>
  </si>
  <si>
    <t>Mobile app (1)</t>
  </si>
  <si>
    <t>1730799429-286</t>
  </si>
  <si>
    <t>SteelSeries - Arctis Pro Wireless DTS Headphone:X v2.0 Surround Sound Gaming Headset for PS4 and PC - Black</t>
  </si>
  <si>
    <t>Sound ModeSimulated Surround, Stereo</t>
  </si>
  <si>
    <t>https://www.bestbuy.com/site/steelseries-arctis-pro-wireless-dts-headphonex-v2-0-surround-sound-gaming-headset-for-ps4-and-pc-black/6595755.p?skuId=6595755</t>
  </si>
  <si>
    <t>1730799465-287</t>
  </si>
  <si>
    <t>PowerA - Joy-Con Comfort Grip for Nintendo Switch - Black</t>
  </si>
  <si>
    <t>06/02/2019</t>
  </si>
  <si>
    <t>https://www.bestbuy.com/site/powera-joy-con-comfort-grip-for-nintendo-switch-black/5729901.p?skuId=5729901</t>
  </si>
  <si>
    <t>Comfort (9)</t>
  </si>
  <si>
    <t>Grip (8)</t>
  </si>
  <si>
    <t>Cheap plastic (3)</t>
  </si>
  <si>
    <t>1730799533-288</t>
  </si>
  <si>
    <t>Astro Gaming - A30 Wireless Gaming Headset for PS5, PS4, Nintendo Switch, PC, Mobile - White</t>
  </si>
  <si>
    <t>https://www.bestbuy.com/site/astro-gaming-a30-wireless-gaming-headset-for-ps5-ps4-nintendo-switch-pc-mobile-white/6515569.p?skuId=6515569</t>
  </si>
  <si>
    <t>Sound quality (64)</t>
  </si>
  <si>
    <t>Comfort (40)</t>
  </si>
  <si>
    <t>Microphone (14)</t>
  </si>
  <si>
    <t>1730799569-289</t>
  </si>
  <si>
    <t>Nintendo - amiibo Figure (Link: The Legend of Zelda: Link's Awakening Series) - Multi</t>
  </si>
  <si>
    <t>https://www.bestbuy.com/site/nintendo-amiibo-figure-link-the-legend-of-zelda-links-awakening-series-multi/6352084.p?skuId=6352084</t>
  </si>
  <si>
    <t>Cute (181)</t>
  </si>
  <si>
    <t>Quality (85)</t>
  </si>
  <si>
    <t>Limited use (8)</t>
  </si>
  <si>
    <t>1730799636-290</t>
  </si>
  <si>
    <t>Turtle Beach - Stealth™ 700 Gen 3 Wireless Multiplatform Amplified Gaming Headset for PS5, PS4, PC, &amp; Mobile with 80-Hr Battery - Black</t>
  </si>
  <si>
    <t>https://www.bestbuy.com/site/turtle-beach-stealth-700-gen-3-wireless-multiplatform-amplified-gaming-headset-for-ps5-ps4-pc-mobile-with-80-hr-battery-black/6583839.p?skuId=6583839</t>
  </si>
  <si>
    <t>Comfort (14)</t>
  </si>
  <si>
    <t>Sound quality (11)</t>
  </si>
  <si>
    <t>1730799704-291</t>
  </si>
  <si>
    <t>8BitDo - Ultimate Bluetooth Controller for Nintento Switch and Windows PCs with Dock - Black</t>
  </si>
  <si>
    <t>https://www.bestbuy.com/site/8bitdo-ultimate-bluetooth-controller-for-nintento-switch-and-windows-pcs-with-dock-black/6521146.p?skuId=6521146</t>
  </si>
  <si>
    <t>Charging dock (30)</t>
  </si>
  <si>
    <t>Comfortable (16)</t>
  </si>
  <si>
    <t>Connectivity (10)</t>
  </si>
  <si>
    <t>1730799763-292</t>
  </si>
  <si>
    <t>PowerA - Ultra High Speed HDMI 2.1 Cable - Black</t>
  </si>
  <si>
    <t>https://www.bestbuy.com/site/powera-ultra-high-speed-hdmi-2-1-cable-black/6593151.p?skuId=6593151</t>
  </si>
  <si>
    <t>1730799802-293</t>
  </si>
  <si>
    <t>Backbone - One - PlayStation Edition (Lightning) - Mobile Gaming Controller for iPhone - 2nd Gen - White</t>
  </si>
  <si>
    <t>https://www.bestbuy.com/site/backbone-one-playstation-edition-lightning-mobile-gaming-controller-for-iphone-2nd-gen-white/6572089.p?skuId=6572089</t>
  </si>
  <si>
    <t>Portable (4)</t>
  </si>
  <si>
    <t>Better than ps5 (3)</t>
  </si>
  <si>
    <t>1730799838-294</t>
  </si>
  <si>
    <t>KontrolFreek - FPS Galaxy Edition Thumbsticks, PlayStation 5 - Black</t>
  </si>
  <si>
    <t>https://www.bestbuy.com/site/kontrolfreek-fps-galaxy-edition-thumbsticks-playstation-5-black/6562186.p?skuId=6562186</t>
  </si>
  <si>
    <t>Grip (41)</t>
  </si>
  <si>
    <t>Comfortable (32)</t>
  </si>
  <si>
    <t>Color (3)</t>
  </si>
  <si>
    <t>1730799906-295</t>
  </si>
  <si>
    <t>Sony - INZONE Buds Truly Wireless Noise Canceling Gaming Earbuds for PC and PS5 - White</t>
  </si>
  <si>
    <t>https://www.bestbuy.com/site/sony-inzone-buds-truly-wireless-noise-canceling-gaming-earbuds-for-pc-and-ps5-white/6562126.p?skuId=6562126</t>
  </si>
  <si>
    <t>Sound quality (98)</t>
  </si>
  <si>
    <t>Comfort (50)</t>
  </si>
  <si>
    <t>Bass (4)</t>
  </si>
  <si>
    <t>1730799942-296</t>
  </si>
  <si>
    <t>Nintendo - amiibo-Guardian: Breath of the Wild</t>
  </si>
  <si>
    <t>03/08/2024</t>
  </si>
  <si>
    <t>https://www.bestbuy.com/site/nintendo-amiibo-guardian-breath-of-the-wild/5723700.p?skuId=5723700</t>
  </si>
  <si>
    <t>Size (193)</t>
  </si>
  <si>
    <t>Detailed (185)</t>
  </si>
  <si>
    <t>Expensive (25)</t>
  </si>
  <si>
    <t>1730799978-297</t>
  </si>
  <si>
    <t>Nintendo - amiibo Figure (Wolf Link) - Multi</t>
  </si>
  <si>
    <t>https://www.bestbuy.com/site/nintendo-amiibo-figure-wolf-link-multi/5715711.p?skuId=5715711</t>
  </si>
  <si>
    <t>Wolf link (86)</t>
  </si>
  <si>
    <t>Detailed (51)</t>
  </si>
  <si>
    <t>1730800046-298</t>
  </si>
  <si>
    <t>8BitDo - Ultimate 2.4G Wireless Controller with Dock and Hall Effect Joysticks - Black</t>
  </si>
  <si>
    <t>https://www.bestbuy.com/site/8bitdo-ultimate-2-4g-wireless-controller-with-dock-and-hall-effect-joysticks-black/6590307.p?skuId=6590307</t>
  </si>
  <si>
    <t>1730800082-299</t>
  </si>
  <si>
    <t>SCUF - Elite Series 2 Performance Thumbsticks for Xbox Elite Series 2 I 4-Pack - Black</t>
  </si>
  <si>
    <t>https://www.bestbuy.com/site/scuf-elite-series-2-performance-thumbsticks-for-xbox-elite-series-2-i-4-pack-black/6523936.p?skuId=6523936</t>
  </si>
  <si>
    <t>Comparison (1)</t>
  </si>
  <si>
    <t>Installation (1)</t>
  </si>
  <si>
    <t>1730800151-300</t>
  </si>
  <si>
    <t>Turtle Beach - Atlas Air Wireless Open Back Gaming Headset for PC, PS5, PS4, Nintendo Switch, Mobile with Floating Earcup - Black</t>
  </si>
  <si>
    <t>https://www.bestbuy.com/site/turtle-beach-atlas-air-wireless-open-back-gaming-headset-for-pc-ps5-ps4-nintendo-switch-mobile-with-floating-earcup-black/6579298.p?skuId=6579298</t>
  </si>
  <si>
    <t>Sound quality (18)</t>
  </si>
  <si>
    <t>Software (6)</t>
  </si>
  <si>
    <t>1730800219-301</t>
  </si>
  <si>
    <t>Microsoft - Xbox Stereo Headset for Xbox Series X|S, Xbox One, and Windows - Black</t>
  </si>
  <si>
    <t>https://www.bestbuy.com/site/microsoft-xbox-stereo-headset-for-xbox-series-xs-xbox-one-and-windows-black/6474763.p?skuId=6474763</t>
  </si>
  <si>
    <t>Sound quality (211)</t>
  </si>
  <si>
    <t>Comfort (115)</t>
  </si>
  <si>
    <t>1730800276-302</t>
  </si>
  <si>
    <t>Meta Quest Active Straps — Works with Meta Quest 3/3S — Works with Touch Plus Controllers - Gray</t>
  </si>
  <si>
    <t>https://www.bestbuy.com/site/meta-quest-active-straps-works-with-meta-quest-3-3s-works-with-touch-plus-controllers-gray/6555639.p?skuId=6555639</t>
  </si>
  <si>
    <t>Expensive (18)</t>
  </si>
  <si>
    <t>Usability (4)</t>
  </si>
  <si>
    <t>1730800312-303</t>
  </si>
  <si>
    <t>Nintendo - amiibo - Sora (Kingdom Hearts) - Super Smash Bros. Series - Multi</t>
  </si>
  <si>
    <t>https://www.bestbuy.com/site/nintendo-amiibo-sora-kingdom-hearts-super-smash-bros-series-multi/6569323.p?skuId=6569323</t>
  </si>
  <si>
    <t>Looks great (20)</t>
  </si>
  <si>
    <t>Quality (19)</t>
  </si>
  <si>
    <t>Packaging (8)</t>
  </si>
  <si>
    <t>1730800371-304</t>
  </si>
  <si>
    <t>Meta Quest Compact Charging Dock — Works with Meta Quest 3/3S — Extended Headset Charging Cable  — Wireless Charging</t>
  </si>
  <si>
    <t>https://www.bestbuy.com/site/meta-quest-compact-charging-dock-works-with-meta-quest-3-3s-extended-headset-charging-cable-wireless-charging/6596932.p?skuId=6596932</t>
  </si>
  <si>
    <t>1730800409-305</t>
  </si>
  <si>
    <t>Microsoft - Xbox Elite Series 2 Complete Component Pack - Black</t>
  </si>
  <si>
    <t>https://www.bestbuy.com/site/microsoft-xbox-elite-series-2-complete-component-pack-black/6514399.p?skuId=6514399</t>
  </si>
  <si>
    <t>Case (17)</t>
  </si>
  <si>
    <t>Good quality (15)</t>
  </si>
  <si>
    <t>1730800445-306</t>
  </si>
  <si>
    <t>Nintendo - amiibo (Splatoon Series) - Smallfry - Blue</t>
  </si>
  <si>
    <t>11/11/2022</t>
  </si>
  <si>
    <t>https://www.bestbuy.com/site/nintendo-amiibo-splatoon-series-smallfry-blue/6523650.p?skuId=6523650</t>
  </si>
  <si>
    <t>Quality (22)</t>
  </si>
  <si>
    <t>Cute (20)</t>
  </si>
  <si>
    <t>Eggs (1)</t>
  </si>
  <si>
    <t>1730800513-307</t>
  </si>
  <si>
    <t>PDP - RIFFMASTER Wireless Guitar Controller For Playstation 5 and Playstation 4 - Black</t>
  </si>
  <si>
    <t>04/23/2024</t>
  </si>
  <si>
    <t>https://www.bestbuy.com/site/pdp-riffmaster-wireless-guitar-controller-for-playstation-5-and-playstation-4-black/6579283.p?skuId=6579283</t>
  </si>
  <si>
    <t>Wireless (9)</t>
  </si>
  <si>
    <t>Guitar (6)</t>
  </si>
  <si>
    <t>1730800581-308</t>
  </si>
  <si>
    <t>PDP - Afterglow™ Wave Wireless Pro Controller with Motion for Nintendo Switch™, and Nintendo Switch™ - OLED Model - White</t>
  </si>
  <si>
    <t>https://www.bestbuy.com/site/pdp-afterglow-wave-wireless-pro-controller-with-motion-for-nintendo-switch-and-nintendo-switch-oled-model-white/6584255.p?skuId=6584255</t>
  </si>
  <si>
    <t>1730800617-309</t>
  </si>
  <si>
    <t>Insignia™ - Performance Grips + Straps - Works with Meta Quest 3 &amp; Meta Quest 3S - Black</t>
  </si>
  <si>
    <t>https://www.bestbuy.com/site/insignia-performance-grips-straps-works-with-meta-quest-3-meta-quest-3s-black/6568917.p?skuId=6568917</t>
  </si>
  <si>
    <t>Comfortable (22)</t>
  </si>
  <si>
    <t>Grip (19)</t>
  </si>
  <si>
    <t>Battery access (4)</t>
  </si>
  <si>
    <t>1730800654-310</t>
  </si>
  <si>
    <t>Turtle Beach - Recon 50 Wired Gaming Headset for Nintendo Switch - Red/Blue</t>
  </si>
  <si>
    <t>05/12/2023</t>
  </si>
  <si>
    <t>Water ResistantNo</t>
  </si>
  <si>
    <t>https://www.bestbuy.com/site/turtle-beach-recon-50-wired-gaming-headset-for-nintendo-switch-red-blue/6537993.p?skuId=6537993</t>
  </si>
  <si>
    <t>Good audio (19)</t>
  </si>
  <si>
    <t>Comfort (11)</t>
  </si>
  <si>
    <t>No bluetooth (1)</t>
  </si>
  <si>
    <t>1730800714-311</t>
  </si>
  <si>
    <t>Meta - Quest 3 Charging Dock - Gray</t>
  </si>
  <si>
    <t>https://www.bestbuy.com/site/meta-quest-3-charging-dock-gray/6555643.p?skuId=6555643</t>
  </si>
  <si>
    <t>Charging (68)</t>
  </si>
  <si>
    <t>Design (31)</t>
  </si>
  <si>
    <t>1730800782-312</t>
  </si>
  <si>
    <t>Turtle Beach - Recon 70 Multiplatform Wired Gaming Headset for PC, PS5, PS4, Xbox Series X|S, Xbox One, Nintendo Switch &amp; Mobile - Black</t>
  </si>
  <si>
    <t>https://www.bestbuy.com/site/turtle-beach-recon-70-multiplatform-wired-gaming-headset-for-pc-ps5-ps4-xbox-series-xs-xbox-one-nintendo-switch-mobile-black/6579303.p?skuId=6579303</t>
  </si>
  <si>
    <t>1730800818-313</t>
  </si>
  <si>
    <t>Nintendo - amiibo - Zelda: The Legend of Zelda: Wind Waker Series - Multi</t>
  </si>
  <si>
    <t>https://www.bestbuy.com/site/nintendo-amiibo-zelda-the-legend-of-zelda-wind-waker-series-multi/6595208.p?skuId=6595208</t>
  </si>
  <si>
    <t>Zelda amiibo (4)</t>
  </si>
  <si>
    <t>Damaged packaging (1)</t>
  </si>
  <si>
    <t>1730800888-314</t>
  </si>
  <si>
    <t>Backbone One (Lightning) - Mobile Gaming Controller for iPhone - 2nd Gen - Black</t>
  </si>
  <si>
    <t>https://www.bestbuy.com/site/backbone-one-lightning-mobile-gaming-controller-for-iphone-2nd-gen-black/6572162.p?skuId=6572162</t>
  </si>
  <si>
    <t>Mobile gaming (4)</t>
  </si>
  <si>
    <t>Clicking sound (1)</t>
  </si>
  <si>
    <t>1730800923-315</t>
  </si>
  <si>
    <t>8BitDo - Wireless USB Adapter 2 for Most Gaming Controllers - Black</t>
  </si>
  <si>
    <t>https://www.bestbuy.com/site/8bitdo-wireless-usb-adapter-2-for-most-gaming-controllers-black/6492168.p?skuId=6492168</t>
  </si>
  <si>
    <t>Compatibility (58)</t>
  </si>
  <si>
    <t>Easy to use (46)</t>
  </si>
  <si>
    <t>1730800990-316</t>
  </si>
  <si>
    <t>Turtle Beach - Stealth™ 500 Wireless Amplified Gaming Headset for PC, PS5, PS4, Nintendo Switch, &amp; Mobile with 40-Hr Battery - Black</t>
  </si>
  <si>
    <t>https://www.bestbuy.com/site/turtle-beach-stealth-500-wireless-amplified-gaming-headset-for-pc-ps5-ps4-nintendo-switch-mobile-with-40-hr-battery-black/6579296.p?skuId=6579296</t>
  </si>
  <si>
    <t>Crisp sound (1)</t>
  </si>
  <si>
    <t>1730801058-317</t>
  </si>
  <si>
    <t>SteelSeries - Arctis GameBuds True Wireless Noise Cancelling Gaming Earbuds for PS5, PS4, PC, Switch - Black</t>
  </si>
  <si>
    <t>https://www.bestbuy.com/site/steelseries-arctis-gamebuds-true-wireless-noise-cancelling-gaming-earbuds-for-ps5-ps4-pc-switch-black/6594151.p?skuId=6594151</t>
  </si>
  <si>
    <t>Audio quality (4)</t>
  </si>
  <si>
    <t>Volume (4)</t>
  </si>
  <si>
    <t>Noise cancelling (2)</t>
  </si>
  <si>
    <t>1730801126-318</t>
  </si>
  <si>
    <t>PowerA - FUSION Pro Wireless Controller for Xbox Series X|S with Lumectra - Black</t>
  </si>
  <si>
    <t>https://www.bestbuy.com/site/powera-fusion-pro-wireless-controller-for-xbox-series-xs-with-lumectra-black/6593143.p?skuId=6593143</t>
  </si>
  <si>
    <t>Twist thumbstick (1)</t>
  </si>
  <si>
    <t>Wireless (1)</t>
  </si>
  <si>
    <t>1730801199-320</t>
  </si>
  <si>
    <t>Nintendo - amiibo - Ganondorf (Tears of the Kingdom) - The Legend of Zelda Series - Multi</t>
  </si>
  <si>
    <t>https://www.bestbuy.com/site/nintendo-amiibo-ganondorf-tears-of-the-kingdom-the-legend-of-zelda-series-multi/6561749.p?skuId=6561749</t>
  </si>
  <si>
    <t>Detailed (78)</t>
  </si>
  <si>
    <t>Quality (73)</t>
  </si>
  <si>
    <t>Expensive (10)</t>
  </si>
  <si>
    <t>1730801266-321</t>
  </si>
  <si>
    <t>Razer - Barracuda X 2022 Edition Wireless Gaming Headset for PC, PS5, PS4, Switch, and Mobile - Black</t>
  </si>
  <si>
    <t>https://www.bestbuy.com/site/razer-barracuda-x-2022-edition-wireless-gaming-headset-for-pc-ps5-ps4-switch-and-mobile-black/6502762.p?skuId=6502762</t>
  </si>
  <si>
    <t>Sound quality (273)</t>
  </si>
  <si>
    <t>Compatibility (6)</t>
  </si>
  <si>
    <t>1730801325-322</t>
  </si>
  <si>
    <t>Meta Quest Compact Carrying Case — Works with Meta Quest 3/3S — Refreshed Compact Design</t>
  </si>
  <si>
    <t>https://www.bestbuy.com/site/meta-quest-compact-carrying-case-works-with-meta-quest-3-3s-refreshed-compact-design/6596935.p?skuId=6596935</t>
  </si>
  <si>
    <t>1730801363-323</t>
  </si>
  <si>
    <t>Meta Quest Carrying Case — Works with Meta Quest 3/3S — Premium Style and Protection</t>
  </si>
  <si>
    <t>https://www.bestbuy.com/site/meta-quest-carrying-case-works-with-meta-quest-3-3s-premium-style-and-protection/6596940.p?skuId=6596940</t>
  </si>
  <si>
    <t>Well-built (1)</t>
  </si>
  <si>
    <t>1730801416-324</t>
  </si>
  <si>
    <t>CORSAIR - HS80 RGB Wireless Gaming Headset for PC, Mac, PS5, PS4 - Carbon</t>
  </si>
  <si>
    <t>https://www.bestbuy.com/site/corsair-hs80-rgb-wireless-gaming-headset-for-pc-mac-ps5-ps4-carbon/6470491.p?skuId=6470491</t>
  </si>
  <si>
    <t>Sound quality (730)</t>
  </si>
  <si>
    <t>Comfort (475)</t>
  </si>
  <si>
    <t>Software (18)</t>
  </si>
  <si>
    <t>1730801455-325</t>
  </si>
  <si>
    <t>Meta - Quest 3 Silicone Facial Interface - Black</t>
  </si>
  <si>
    <t>https://www.bestbuy.com/site/meta-quest-3-silicone-facial-interface-black/6555631.p?skuId=6555631</t>
  </si>
  <si>
    <t>Comfort (71)</t>
  </si>
  <si>
    <t>Easy to clean (34)</t>
  </si>
  <si>
    <t>Price (13)</t>
  </si>
  <si>
    <t>1730801523-326</t>
  </si>
  <si>
    <t>Razer - Blackshark V2 Hyperspeed Wireless Gaming Headset - White</t>
  </si>
  <si>
    <t>https://www.bestbuy.com/site/razer-blackshark-v2-hyperspeed-wireless-gaming-headset-white/6573617.p?skuId=6573617</t>
  </si>
  <si>
    <t>Sound quality (63)</t>
  </si>
  <si>
    <t>Comfortable (45)</t>
  </si>
  <si>
    <t>Build material (1)</t>
  </si>
  <si>
    <t>1730801590-327</t>
  </si>
  <si>
    <t>Logitech - PRO X 2 LIGHTSPEED Wireless Gaming Headset for PC, PS5, PS4,  Nintendo Switch - Black</t>
  </si>
  <si>
    <t>Sound ModeSurround 7.1, DTS Headphone:X 2.0</t>
  </si>
  <si>
    <t>https://www.bestbuy.com/site/logitech-pro-x-2-lightspeed-wireless-gaming-headset-for-pc-ps5-ps4-nintendo-switch-black/6544740.p?skuId=6544740</t>
  </si>
  <si>
    <t>Sound quality (268)</t>
  </si>
  <si>
    <t>Comfort (166)</t>
  </si>
  <si>
    <t>1730801633-328</t>
  </si>
  <si>
    <t>Turtle Beach - Stealth Ultra Wireless Controller with Charge Dock, 30-Hour Battery, Designed for Xbox Series X|S, Windows PC, Android - Black</t>
  </si>
  <si>
    <t>12/15/2023</t>
  </si>
  <si>
    <t>Battery SizeCR2032</t>
  </si>
  <si>
    <t>https://www.bestbuy.com/site/turtle-beach-stealth-ultra-wireless-controller-with-charge-dock-30-hour-battery-designed-for-xbox-series-xs-windows-pc-android-black/6562064.p?skuId=6562064</t>
  </si>
  <si>
    <t>Battery life (34)</t>
  </si>
  <si>
    <t>Customization (30)</t>
  </si>
  <si>
    <t>Screen (19)</t>
  </si>
  <si>
    <t>1730801675-329</t>
  </si>
  <si>
    <t>Meta - Quest Link Cable - Black</t>
  </si>
  <si>
    <t>https://www.bestbuy.com/site/meta-quest-link-cable-black/6391780.p?skuId=6391780</t>
  </si>
  <si>
    <t>Expensive (163)</t>
  </si>
  <si>
    <t>Price (143)</t>
  </si>
  <si>
    <t>Works well (51)</t>
  </si>
  <si>
    <t>1730801742-330</t>
  </si>
  <si>
    <t>Backbone - One (USB-C) - Mobile Gaming Controller for iPhone 15 Series and Android - 2nd Generation - Black</t>
  </si>
  <si>
    <t>https://www.bestbuy.com/site/backbone-one-usb-c-mobile-gaming-controller-for-iphone-15-series-and-android-2nd-generation-black/6558725.p?skuId=6558725</t>
  </si>
  <si>
    <t>Portable (54)</t>
  </si>
  <si>
    <t>Easy to use (24)</t>
  </si>
  <si>
    <t>Comfortable grip (16)</t>
  </si>
  <si>
    <t>1730801810-331</t>
  </si>
  <si>
    <t>Turtle Beach - Stealth™ 600 Wireless Multiplatform Gaming Headset for PC, PS5, PS4, Nintendo Switch &amp; Mobile with 80-Hr Battery - Black</t>
  </si>
  <si>
    <t>Sound ModeSurround</t>
  </si>
  <si>
    <t>https://www.bestbuy.com/site/turtle-beach-stealth-600-wireless-multiplatform-gaming-headset-for-pc-ps5-ps4-nintendo-switch-mobile-with-80-hr-battery-black/6579297.p?skuId=6579297</t>
  </si>
  <si>
    <t>Comfort (18)</t>
  </si>
  <si>
    <t>Controls (3)</t>
  </si>
  <si>
    <t>1730801877-332</t>
  </si>
  <si>
    <t>CORSAIR - HS55 SURROUND v2 Wired Gaming Headset for PC, Mac, PS5, PS4, Xbox, Switch, and Mobile - Carbon</t>
  </si>
  <si>
    <t>Sound ModeSurround 7.1, Dolby Atmos</t>
  </si>
  <si>
    <t>https://www.bestbuy.com/site/corsair-hs55-surround-v2-wired-gaming-headset-for-pc-mac-ps5-ps4-xbox-switch-and-mobile-carbon/6594139.p?skuId=6594139</t>
  </si>
  <si>
    <t>1730801930-333</t>
  </si>
  <si>
    <t>Turtle Beach - Recon 70 Wired Multiplatform Gaming Headset for PS5, PS4, Xbox Series X|S, Switch, PC &amp; Mobile with 3.5mm Connection - Black</t>
  </si>
  <si>
    <t>05/19/2024</t>
  </si>
  <si>
    <t>https://www.bestbuy.com/site/turtle-beach-recon-70-wired-multiplatform-gaming-headset-for-ps5-ps4-xbox-series-xs-switch-pc-mobile-with-3-5mm-connection-black/6577971.p?skuId=6577971</t>
  </si>
  <si>
    <t>1730801998-334</t>
  </si>
  <si>
    <t>HyperX - CloudX Stinger Core Wireless Gaming Headset for Xbox X|S and Xbox One - Black/Green</t>
  </si>
  <si>
    <t>04/17/2023</t>
  </si>
  <si>
    <t>https://www.bestbuy.com/site/hyperx-cloudx-stinger-core-wireless-gaming-headset-for-xbox-xs-and-xbox-one-black-green/6537540.p?skuId=6537540</t>
  </si>
  <si>
    <t>Sound (25)</t>
  </si>
  <si>
    <t>1730802034-335</t>
  </si>
  <si>
    <t>SteelSeries - Arctis Nova Pro Wireless Multi Gaming Headset for Xbox Series X|S, Xbox One - Black</t>
  </si>
  <si>
    <t>https://www.bestbuy.com/site/steelseries-arctis-nova-pro-wireless-multi-gaming-headset-for-xbox-series-xs-xbox-one-black/6506344.p?skuId=6506344</t>
  </si>
  <si>
    <t>Sound quality (23)</t>
  </si>
  <si>
    <t>Expensive (3)</t>
  </si>
  <si>
    <t>1730802102-336</t>
  </si>
  <si>
    <t>Turtle Beach - Stealth™ 500 Wireless Amplified Gaming Headset for PS5, PS4, PC, Nintendo Switch, &amp; Mobile with 40-Hr Battery - Black</t>
  </si>
  <si>
    <t>https://www.bestbuy.com/site/turtle-beach-stealth-500-wireless-amplified-gaming-headset-for-ps5-ps4-pc-nintendo-switch-mobile-with-40-hr-battery-black/6577935.p?skuId=6577935</t>
  </si>
  <si>
    <t>Battery life (17)</t>
  </si>
  <si>
    <t>No 3.5mm connection (2)</t>
  </si>
  <si>
    <t>1730802138-337</t>
  </si>
  <si>
    <t>Insignia™ - Hard-shell Carrying Case for Meta Quest 3 and Meta Quest 2 - Black</t>
  </si>
  <si>
    <t>https://www.bestbuy.com/site/insignia-hard-shell-carrying-case-for-meta-quest-3-and-meta-quest-2-black/6482470.p?skuId=6482470</t>
  </si>
  <si>
    <t>Protection (68)</t>
  </si>
  <si>
    <t>Compact (51)</t>
  </si>
  <si>
    <t>1730802205-338</t>
  </si>
  <si>
    <t>CORSAIR - HS Series HS55 Wireless Gaming Headset for PC, PS5, and Mobile - Carbon</t>
  </si>
  <si>
    <t>https://www.bestbuy.com/site/corsair-hs-series-hs55-wireless-gaming-headset-for-pc-ps5-and-mobile-carbon/6530825.p?skuId=6530825</t>
  </si>
  <si>
    <t>Sound quality (125)</t>
  </si>
  <si>
    <t>1730802337-340</t>
  </si>
  <si>
    <t>Logitech - G PRO X Wireless Gaming Headset for PC - Black</t>
  </si>
  <si>
    <t>https://www.bestbuy.com/site/logitech-g-pro-x-wireless-gaming-headset-for-pc-black/6420879.p?skuId=6420879</t>
  </si>
  <si>
    <t>Sound quality (831)</t>
  </si>
  <si>
    <t>Comfort (511)</t>
  </si>
  <si>
    <t>Price (53)</t>
  </si>
  <si>
    <t>1730802405-341</t>
  </si>
  <si>
    <t>PDP - Victrix Pro BFG Wireless Controller for PS5, PS4, and PC, Sony 3D Audio, Modular Buttons/Clutch Triggers/Joystick - Black</t>
  </si>
  <si>
    <t>02/13/2023</t>
  </si>
  <si>
    <t>https://www.bestbuy.com/site/pdp-victrix-pro-bfg-wireless-controller-for-ps5-ps4-and-pc-sony-3d-audio-modular-buttons-clutch-triggers-joystick-black/6517324.p?skuId=6517324</t>
  </si>
  <si>
    <t>Modular buttons (82)</t>
  </si>
  <si>
    <t>Easy to use (17)</t>
  </si>
  <si>
    <t>1730802472-342</t>
  </si>
  <si>
    <t>Backbone - One - PlayStation Edition (USB-C) - Mobile Gaming Controller for iPhone 15 Series and Android - 2nd Generation - White</t>
  </si>
  <si>
    <t>https://www.bestbuy.com/site/backbone-one-playstation-edition-usb-c-mobile-gaming-controller-for-iphone-15-series-and-android-2nd-generation-white/6558726.p?skuId=6558726</t>
  </si>
  <si>
    <t>Portable (88)</t>
  </si>
  <si>
    <t>Easy to use (31)</t>
  </si>
  <si>
    <t>Size (10)</t>
  </si>
  <si>
    <t>1730802532-343</t>
  </si>
  <si>
    <t>Nintendo - Joy-Con (L)/(R) - Pastel Pink</t>
  </si>
  <si>
    <t>10/10/2024</t>
  </si>
  <si>
    <t>https://www.bestbuy.com/site/nintendo-joy-con-l-r-pastel-pink/6574579.p?skuId=6574579</t>
  </si>
  <si>
    <t>Color (72)</t>
  </si>
  <si>
    <t>Box (1)</t>
  </si>
  <si>
    <t>1730802570-344</t>
  </si>
  <si>
    <t>HyperX - Cloud Stinger 2 Wired Gaming Headset for PC - Black</t>
  </si>
  <si>
    <t>https://www.bestbuy.com/site/hyperx-cloud-stinger-2-wired-gaming-headset-for-pc-black/6518171.p?skuId=6518171</t>
  </si>
  <si>
    <t>Sound quality (133)</t>
  </si>
  <si>
    <t>Comfortable (65)</t>
  </si>
  <si>
    <t>Durability (7)</t>
  </si>
  <si>
    <t>1730802622-345</t>
  </si>
  <si>
    <t>SteelSeries - Arctis Nova 5X Wireless Gaming Headset for Xbox Series X|S, Xbox One - Black</t>
  </si>
  <si>
    <t>https://www.bestbuy.com/site/steelseries-arctis-nova-5x-wireless-gaming-headset-for-xbox-series-xs-xbox-one-black/6576919.p?skuId=6576919</t>
  </si>
  <si>
    <t>Comfort (3)</t>
  </si>
  <si>
    <t>Sound quality (3)</t>
  </si>
  <si>
    <t>1730802667-346</t>
  </si>
  <si>
    <t>SteelSeries - Arctis Nova 7P  Wireless Gaming Headset for PS5, PS4 - White</t>
  </si>
  <si>
    <t>https://www.bestbuy.com/site/steelseries-arctis-nova-7p-wireless-gaming-headset-for-ps5-ps4-white/6557038.p?skuId=6557038</t>
  </si>
  <si>
    <t>Sound quality (210)</t>
  </si>
  <si>
    <t>Comfort (150)</t>
  </si>
  <si>
    <t>1730802735-347</t>
  </si>
  <si>
    <t>Turtle Beach - Stealth™ 700 Gen 3 Wireless Amplified Gaming Headset for Xbox Series X|S, Xbox One, PC, PS5, &amp; Mobile with 80-Hr Battery - Black</t>
  </si>
  <si>
    <t>https://www.bestbuy.com/site/turtle-beach-stealth-700-gen-3-wireless-amplified-gaming-headset-for-xbox-series-xs-xbox-one-pc-ps5-mobile-with-80-hr-battery-black/6583955.p?skuId=6583955</t>
  </si>
  <si>
    <t>Good sound quality (9)</t>
  </si>
  <si>
    <t>Long battery life (9)</t>
  </si>
  <si>
    <t>1730802763-348</t>
  </si>
  <si>
    <t>Package - Microsoft - Forza Motorsport - Multi + 2 more items</t>
  </si>
  <si>
    <t>https://www.bestbuy.com/site/combo/game-downloads/97c6b29b-3c6d-40d3-b701-6be6808f5171</t>
  </si>
  <si>
    <t>1730802790-349</t>
  </si>
  <si>
    <t>Package - Microsoft - Forza Motorsport - Multi and Logitech - G923 Racing Wheel and Pedals for Xbox Series X|S, Xbox One and PC - Black</t>
  </si>
  <si>
    <t>https://www.bestbuy.com/site/combo/game-downloads/378dae5a-a28e-4143-88b9-f6cb9d29a9b4</t>
  </si>
  <si>
    <t>1730802858-350</t>
  </si>
  <si>
    <t>Joy-Con (L/R) Wireless Controllers for Nintendo Switch - Neon Purple/Neon Orange</t>
  </si>
  <si>
    <t>10/04/2019</t>
  </si>
  <si>
    <t>https://www.bestbuy.com/site/joy-con-l-r-wireless-controllers-for-nintendo-switch-neon-purple-neon-orange/6352717.p?skuId=6352717</t>
  </si>
  <si>
    <t>Color (938)</t>
  </si>
  <si>
    <t>Multiplayer (106)</t>
  </si>
  <si>
    <t>Design (73)</t>
  </si>
  <si>
    <t>1730802925-351</t>
  </si>
  <si>
    <t>Logitech - G435 Wireless Gaming Headset for PC, PS5, PS4, Nintendo Switch, Mobile - Black</t>
  </si>
  <si>
    <t>https://www.bestbuy.com/site/logitech-g435-wireless-gaming-headset-for-pc-ps5-ps4-nintendo-switch-mobile-black/6478273.p?skuId=6478273</t>
  </si>
  <si>
    <t>Sound quality (283)</t>
  </si>
  <si>
    <t>Comfort (220)</t>
  </si>
  <si>
    <t>Compatibility (26)</t>
  </si>
  <si>
    <t>1730802992-352</t>
  </si>
  <si>
    <t>PDP - Victrix Pro BFG Wireless Controller for Xbox Series X|S, Xbox One, and Windows 10/11 PC - Black</t>
  </si>
  <si>
    <t>https://www.bestbuy.com/site/pdp-victrix-pro-bfg-wireless-controller-for-xbox-series-xs-xbox-one-and-windows-10-11-pc-black/6571327.p?skuId=6571327</t>
  </si>
  <si>
    <t>Wireless (7)</t>
  </si>
  <si>
    <t>Buttons (3)</t>
  </si>
  <si>
    <t>1730803061-353</t>
  </si>
  <si>
    <t>PDP - Afterglow LED Wireless Deluxe Gaming Controller: Multicolor - Nintendo Switch - Transparent</t>
  </si>
  <si>
    <t>https://www.bestbuy.com/site/pdp-afterglow-led-wireless-deluxe-gaming-controller-multicolor-nintendo-switch-transparent/6425687.p?skuId=6425687</t>
  </si>
  <si>
    <t>Lights (133)</t>
  </si>
  <si>
    <t>Color (91)</t>
  </si>
  <si>
    <t>Buttons (23)</t>
  </si>
  <si>
    <t>1730803128-354</t>
  </si>
  <si>
    <t>CORSAIR - HS80 MAX Wireless Gaming Headset for PC, PS5, PS4 - Steel Gray</t>
  </si>
  <si>
    <t>Sound ModeDolby Atmos, Stereo</t>
  </si>
  <si>
    <t>https://www.bestbuy.com/site/corsair-hs80-max-wireless-gaming-headset-for-pc-ps5-ps4-steel-gray/6551313.p?skuId=6551313</t>
  </si>
  <si>
    <t>Sound quality (130)</t>
  </si>
  <si>
    <t>Comfort (66)</t>
  </si>
  <si>
    <t>Connectivity issues (18)</t>
  </si>
  <si>
    <t>1730803196-355</t>
  </si>
  <si>
    <t>Astro Gaming - A50 Gen 4 Wireless Gaming Headset for Xbox One, Xbox Series X|S, and PC - Black</t>
  </si>
  <si>
    <t>08/11/2019</t>
  </si>
  <si>
    <t>https://www.bestbuy.com/site/astro-gaming-a50-gen-4-wireless-gaming-headset-for-xbox-one-xbox-series-xs-and-pc-black/6349970.p?skuId=6349970</t>
  </si>
  <si>
    <t>Sound quality (1,747)</t>
  </si>
  <si>
    <t>Comfort (958)</t>
  </si>
  <si>
    <t>Price (208)</t>
  </si>
  <si>
    <t>1730803331-357</t>
  </si>
  <si>
    <t>SCUF - Instinct Pro Wireless Performance Controller for Xbox Series X|S, Xbox One, PC, and Mobile - White</t>
  </si>
  <si>
    <t>https://www.bestbuy.com/site/scuf-instinct-pro-wireless-performance-controller-for-xbox-series-xs-xbox-one-pc-and-mobile-white/6516334.p?skuId=6516334</t>
  </si>
  <si>
    <t>Price (41)</t>
  </si>
  <si>
    <t>Mouse click triggers (37)</t>
  </si>
  <si>
    <t>Stick drift (30)</t>
  </si>
  <si>
    <t>1730803379-358</t>
  </si>
  <si>
    <t>RIG - 800 Pro HX Wireless Gaming Headset for Xbox - Black</t>
  </si>
  <si>
    <t>https://www.bestbuy.com/site/rig-800-pro-hx-wireless-gaming-headset-for-xbox-black/6498667.p?skuId=6498667</t>
  </si>
  <si>
    <t>Sound quality (220)</t>
  </si>
  <si>
    <t>Comfort (159)</t>
  </si>
  <si>
    <t>Volume (9)</t>
  </si>
  <si>
    <t>1730803417-359</t>
  </si>
  <si>
    <t>Pro Wireless Controller for Nintendo Switch - Black</t>
  </si>
  <si>
    <t>03/03/2017</t>
  </si>
  <si>
    <t>https://www.bestbuy.com/site/pro-wireless-controller-for-nintendo-switch-black/5748618.p?skuId=5748618</t>
  </si>
  <si>
    <t>Comfortable (2,208)</t>
  </si>
  <si>
    <t>Battery life (1,640)</t>
  </si>
  <si>
    <t>Wireless (572)</t>
  </si>
  <si>
    <t>1730803477-360</t>
  </si>
  <si>
    <t>Blue Microphones - Blue Yeti Professional Multi-Pattern USB Condenser Microphone</t>
  </si>
  <si>
    <t>Blue Microphones</t>
  </si>
  <si>
    <t>https://www.bestbuy.com/site/blue-microphones-blue-yeti-professional-multi-pattern-usb-condenser-microphone/4758301.p?skuId=4758301</t>
  </si>
  <si>
    <t>Sound quality (1,319)</t>
  </si>
  <si>
    <t>Easy to use (441)</t>
  </si>
  <si>
    <t>Sensitive (48)</t>
  </si>
  <si>
    <t>1730803515-361</t>
  </si>
  <si>
    <t>Turtle Beach - Stealth™ 600 Wireless Gaming Headset for PlayStation, PS5, PS4, Nintendo Switch, PC with 80-Hr Battery - White</t>
  </si>
  <si>
    <t>https://www.bestbuy.com/site/turtle-beach-stealth-600-wireless-gaming-headset-for-playstation-ps5-ps4-nintendo-switch-pc-with-80-hr-battery-white/6577967.p?skuId=6577967</t>
  </si>
  <si>
    <t>Sound quality (10)</t>
  </si>
  <si>
    <t>Stopped charging (1)</t>
  </si>
  <si>
    <t>1730803568-362</t>
  </si>
  <si>
    <t>Turtle Beach - Recon 200 Gen 2 Powered Gaming Headset for Xbox One, Xbox Series X|S, PS5, PS4, Nintendo Switch - Black</t>
  </si>
  <si>
    <t>09/19/2021</t>
  </si>
  <si>
    <t>https://www.bestbuy.com/site/turtle-beach-recon-200-gen-2-powered-gaming-headset-for-xbox-one-xbox-series-xs-ps5-ps4-nintendo-switch-black/6474477.p?skuId=6474477</t>
  </si>
  <si>
    <t>Sound quality (303)</t>
  </si>
  <si>
    <t>Comfortable (167)</t>
  </si>
  <si>
    <t>Microphone (32)</t>
  </si>
  <si>
    <t>1730803596-363</t>
  </si>
  <si>
    <t>Package - Astro Gaming - A50 Gen 4 Wireless Gaming Headset for PS5, PS4 and ASTRO Gaming HDMI Adapter for PlayStation 5 - Black</t>
  </si>
  <si>
    <t>https://www.bestbuy.com/site/combo/gaming-headsets/44c86951-4c41-4763-b7c4-126dd14957d1</t>
  </si>
  <si>
    <t>1730803633-364</t>
  </si>
  <si>
    <t>Logitech - K400 Plus TKL Wireless Membrane Keyboard for PC/TV/Laptop/Tablet with Built-in Touchpad - Black</t>
  </si>
  <si>
    <t>Lighting TypeNone</t>
  </si>
  <si>
    <t>https://www.bestbuy.com/site/logitech-k400-plus-tkl-wireless-membrane-keyboard-for-pc-tv-laptop-tablet-with-built-in-touchpad-black/7575039.p?skuId=7575039</t>
  </si>
  <si>
    <t>Wireless (1,044)</t>
  </si>
  <si>
    <t>Touchpad (949)</t>
  </si>
  <si>
    <t>Compatibility (72)</t>
  </si>
  <si>
    <t>Web Cameras</t>
  </si>
  <si>
    <t>1730803668-365</t>
  </si>
  <si>
    <t>KontrolFreek - FPS Galaxy Edition Thumbsticks, Xbox/Xbox Series X/Xbox Series X - Black</t>
  </si>
  <si>
    <t>https://www.bestbuy.com/site/kontrolfreek-fps-galaxy-edition-thumbsticks-xbox-xbox-series-x-xbox-series-x-black/6562185.p?skuId=6562185</t>
  </si>
  <si>
    <t>Aim (19)</t>
  </si>
  <si>
    <t>Comfortable (19)</t>
  </si>
  <si>
    <t>Takes time to get used to (5)</t>
  </si>
  <si>
    <t>1730803736-366</t>
  </si>
  <si>
    <t>SteelSeries - Arctis Nova 1 Wired Gaming Headset for PC, PS5, and PS4 - Black</t>
  </si>
  <si>
    <t>https://www.bestbuy.com/site/steelseries-arctis-nova-1-wired-gaming-headset-for-pc-ps5-and-ps4-black/6515789.p?skuId=6515789</t>
  </si>
  <si>
    <t>1730803763-367</t>
  </si>
  <si>
    <t>Package - Microsoft - Xbox Wireless Controller for Xbox Series X, Xbox Series S, Xbox One, Windows Devices - Robot White and Xbox Wireless Controller for Xbox Series X, Xbox Series S, Xbox One, Windows Devices - Shock Blue</t>
  </si>
  <si>
    <t>https://www.bestbuy.com/site/combo/gaming-controllers/e14c0d24-789a-46c1-b2a3-a217b0564f9c</t>
  </si>
  <si>
    <t>1730803834-369</t>
  </si>
  <si>
    <t>Turtle Beach - Recon 50X Wired Gaming Headset for Xbox Series X | S, Xbox One, PS5, PS4, PlayStation, Nintendo Switch, Mobile &amp; PC - Black/Green</t>
  </si>
  <si>
    <t>09/25/2015</t>
  </si>
  <si>
    <t>https://www.bestbuy.com/site/turtle-beach-recon-50x-wired-gaming-headset-for-xbox-series-x--s-xbox-one-ps5-ps4-playstation-nintendo-switch-mobile-pc-black-green/9539004.p?skuId=9539004</t>
  </si>
  <si>
    <t>Sound quality (334)</t>
  </si>
  <si>
    <t>Affordable (160)</t>
  </si>
  <si>
    <t>Microphone (47)</t>
  </si>
  <si>
    <t>1730803862-370</t>
  </si>
  <si>
    <t>1730803957-372</t>
  </si>
  <si>
    <t>Package - Hori - Mario Kart Racing Wheel Pro Mini for Nintendo Switch - Red and Nintendo - Nintendo Switch: Mario Kart 8 Deluxe Bundle - Multi</t>
  </si>
  <si>
    <t>https://www.bestbuy.com/site/combo/gaming-controllers/e4b97f51-d854-4edb-a9d6-8dd4c114b03e</t>
  </si>
  <si>
    <t>1730803985-373</t>
  </si>
  <si>
    <t>Package - Sony - PlayStation 5 - DualSense Wireless Controller and PlayStation 5 - DualSense Charging Station - White - White</t>
  </si>
  <si>
    <t>https://www.bestbuy.com/site/combo/gaming-controllers/81a76c6e-83c7-4d68-9453-91ab9b62289b</t>
  </si>
  <si>
    <t>1730804012-374</t>
  </si>
  <si>
    <t>Package - Hori - Mario Kart Racing Wheel Pro Mini for Nintendo Switch - Red and Nintendo - Nintendo Switch – OLED Model: Mario Kart 8 Deluxe Bundle - Multi</t>
  </si>
  <si>
    <t>https://www.bestbuy.com/site/combo/gaming-controllers/bf37790f-1e65-43c1-87d1-17c38859c7aa</t>
  </si>
  <si>
    <t>1730804039-375</t>
  </si>
  <si>
    <t>Package - Microsoft - Xbox One and Series X|S Controller - Carbon Black - Carbon Black and Rechargeable Battery + USB-C - Xbox Series X|S - Black</t>
  </si>
  <si>
    <t>https://www.bestbuy.com/site/combo/gaming-controllers/88a3333f-7665-4d89-bb32-a305bca11731</t>
  </si>
  <si>
    <t>1730804067-376</t>
  </si>
  <si>
    <t>Package - Microsoft - Xbox One and Series X|S Controller - Carbon Black - Carbon Black + 2 more items</t>
  </si>
  <si>
    <t>https://www.bestbuy.com/site/combo/gaming-controllers/ff167524-8346-4435-b737-f8d015cc004e</t>
  </si>
  <si>
    <t>1730804094-377</t>
  </si>
  <si>
    <t>1730804122-378</t>
  </si>
  <si>
    <t>Package - Apple - TV 4K 128GB (3rd generation)(Latest Model) - Wi-Fi + Ethernet and SteelSeries - Nimbus+ Wireless Gaming Controller for Apple iOS, iPadOS, tvOS Devices - Black</t>
  </si>
  <si>
    <t>https://www.bestbuy.com/site/combo/streaming-media-devices/408d4bf9-30ec-4947-a5c9-24d96968200c</t>
  </si>
  <si>
    <t>1730804149-379</t>
  </si>
  <si>
    <t>Package - Amazon - Fire TV Stick 4K Max streaming device, supports Wi-Fi 6E, Ambient Experience, free &amp; live TV without cable or satellite - Black + 2 more items</t>
  </si>
  <si>
    <t>https://www.bestbuy.com/site/combo/streaming-media-devices/6988639e-6cf7-44ad-9487-045b7c4c2d5d</t>
  </si>
  <si>
    <t>1730804176-380</t>
  </si>
  <si>
    <t>Package - Amazon - Fire TV Stick 4K streaming device, includes support for Wi-Fi 6, Dolby Vision/Atmos, free &amp; live TV - Black + 2 more items</t>
  </si>
  <si>
    <t>https://www.bestbuy.com/site/combo/streaming-media-devices/263aeb14-31c2-417b-b128-0fcf73876ba4</t>
  </si>
  <si>
    <t>1730804245-381</t>
  </si>
  <si>
    <t>Nacon - Revolution 5 Pro Wireless Controller for PS5, PS4 and PC - Black</t>
  </si>
  <si>
    <t>https://www.bestbuy.com/site/nacon-revolution-5-pro-wireless-controller-for-ps5-ps4-and-pc-black/6564742.p?skuId=6564742</t>
  </si>
  <si>
    <t>Customization (27)</t>
  </si>
  <si>
    <t>Battery life (16)</t>
  </si>
  <si>
    <t>Haptic feedback (10)</t>
  </si>
  <si>
    <t>1730804312-382</t>
  </si>
  <si>
    <t>HyperX - Cloud Alpha Wired Gaming Headset for PC, Xbox X|S, Xbox One, PS5, PS4, Nintendo Switch, and Mobile - Black/Red</t>
  </si>
  <si>
    <t>https://www.bestbuy.com/site/hyperx-cloud-alpha-wired-gaming-headset-for-pc-xbox-xs-xbox-one-ps5-ps4-nintendo-switch-and-mobile-black-red/6100109.p?skuId=6100109</t>
  </si>
  <si>
    <t>Sound quality (837)</t>
  </si>
  <si>
    <t>Comfort (647)</t>
  </si>
  <si>
    <t>Microphone (77)</t>
  </si>
  <si>
    <t>1730804374-383</t>
  </si>
  <si>
    <t>DualShock 4 Wireless Controller for Sony PlayStation 4 - Glacier White</t>
  </si>
  <si>
    <t>https://www.bestbuy.com/site/dualshock-4-wireless-controller-for-sony-playstation-4-glacier-white/6356223.p?skuId=6356223</t>
  </si>
  <si>
    <t>Color (3,410)</t>
  </si>
  <si>
    <t>Durable (1,196)</t>
  </si>
  <si>
    <t>Stick drift (230)</t>
  </si>
  <si>
    <t>1730804434-384</t>
  </si>
  <si>
    <t>Sony - $75 PlayStation Store Gift Card  - Gift [Digital]</t>
  </si>
  <si>
    <t>https://www.bestbuy.com/site/sony-75-playstation-store-gift-card-gift-digital/6578733.p?skuId=6578733</t>
  </si>
  <si>
    <t>1730804472-385</t>
  </si>
  <si>
    <t>SteelSeries - Arctis Nova 7 Wireless Gaming Headset for PC, PS5, and PS4 - FaZe Clan Limited Edition</t>
  </si>
  <si>
    <t>https://www.bestbuy.com/site/steelseries-arctis-nova-7-wireless-gaming-headset-for-pc-ps5-and-ps4-faze-clan-limited-edition/6562707.p?skuId=6562707</t>
  </si>
  <si>
    <t>Sound quality (313)</t>
  </si>
  <si>
    <t>Comfort (194)</t>
  </si>
  <si>
    <t>Software (12)</t>
  </si>
  <si>
    <t>1730804560-387</t>
  </si>
  <si>
    <t>Thrustmaster - T598, Direct Axial Drive Force Feedback Racing Wheel and Pedal Set (PS5, PS4, PC) - Black</t>
  </si>
  <si>
    <t>10/19/2024</t>
  </si>
  <si>
    <t>https://www.bestbuy.com/site/thrustmaster-t598-direct-axial-drive-force-feedback-racing-wheel-and-pedal-set-ps5-ps4-pc-black/6594092.p?skuId=6594092</t>
  </si>
  <si>
    <t>Brand (1)</t>
  </si>
  <si>
    <t>Upgrade (1)</t>
  </si>
  <si>
    <t>1730804628-388</t>
  </si>
  <si>
    <t>Astro Gaming - A20 Gen 2 Wireless Gaming Headset for PS5, PS4, PC - White/Blue</t>
  </si>
  <si>
    <t>10/18/2020</t>
  </si>
  <si>
    <t>https://www.bestbuy.com/site/astro-gaming-a20-gen-2-wireless-gaming-headset-for-ps5-ps4-pc-white-blue/6423475.p?skuId=6423475</t>
  </si>
  <si>
    <t>Sound quality (505)</t>
  </si>
  <si>
    <t>Comfort (333)</t>
  </si>
  <si>
    <t>Volume (15)</t>
  </si>
  <si>
    <t>1730804695-389</t>
  </si>
  <si>
    <t>SteelSeries - Arctis Nova Pro Wired Multi Gaming Headset for PC, PS5, PS4, Switch - Black</t>
  </si>
  <si>
    <t>https://www.bestbuy.com/site/steelseries-arctis-nova-pro-wired-multi-gaming-headset-for-pc-ps5-ps4-switch-black/6506214.p?skuId=6506214</t>
  </si>
  <si>
    <t>Sound quality (229)</t>
  </si>
  <si>
    <t>Comfort (121)</t>
  </si>
  <si>
    <t>Microphone (13)</t>
  </si>
  <si>
    <t>1730804731-390</t>
  </si>
  <si>
    <t>Insignia™ - Precision Thumbstick Multi-pack for Xbox Series X|S and Xbox One Controllers - Multi Color</t>
  </si>
  <si>
    <t>https://www.bestbuy.com/site/insignia-precision-thumbstick-multi-pack-for-xbox-series-xs-and-xbox-one-controllers-multi-color/6447549.p?skuId=6447549</t>
  </si>
  <si>
    <t>Comfortable (61)</t>
  </si>
  <si>
    <t>Price (61)</t>
  </si>
  <si>
    <t>Durability (23)</t>
  </si>
  <si>
    <t>1730804791-391</t>
  </si>
  <si>
    <t>Insignia™ - Charge Station for Meta Quest 3 - White</t>
  </si>
  <si>
    <t>https://www.bestbuy.com/site/insignia-charge-station-for-meta-quest-3-white/6568918.p?skuId=6568918</t>
  </si>
  <si>
    <t>Charging (17)</t>
  </si>
  <si>
    <t>Design (7)</t>
  </si>
  <si>
    <t>Elite strap (1)</t>
  </si>
  <si>
    <t>1730804830-392</t>
  </si>
  <si>
    <t>CORSAIR - VOID RGB ELITE Wireless Gaming Headset for PC, PS5, PS4 - Carbon</t>
  </si>
  <si>
    <t>https://www.bestbuy.com/site/corsair-void-rgb-elite-wireless-gaming-headset-for-pc-ps5-ps4-carbon/6360425.p?skuId=6360425</t>
  </si>
  <si>
    <t>Sound quality (1,005)</t>
  </si>
  <si>
    <t>Comfort (677)</t>
  </si>
  <si>
    <t>Fit (35)</t>
  </si>
  <si>
    <t>1730804865-393</t>
  </si>
  <si>
    <t>PowerA - Joy-Con Charging Dock - Black</t>
  </si>
  <si>
    <t>04/23/2017</t>
  </si>
  <si>
    <t>https://www.bestbuy.com/site/powera-joy-con-charging-dock-black/5729904.p?skuId=5729904</t>
  </si>
  <si>
    <t>Charging (421)</t>
  </si>
  <si>
    <t>Easy to use (183)</t>
  </si>
  <si>
    <t>Short cord (14)</t>
  </si>
  <si>
    <t>1730804900-394</t>
  </si>
  <si>
    <t>PowerA - Protection Case for Nintendo Switch - OLED Model, Nintendo Switch or Nintendo Switch Lite - Kirby</t>
  </si>
  <si>
    <t>https://www.bestbuy.com/site/powera-protection-case-for-nintendo-switch-oled-model-nintendo-switch-or-nintendo-switch-lite-kirby/6514650.p?skuId=6514650</t>
  </si>
  <si>
    <t>Cute design (84)</t>
  </si>
  <si>
    <t>Storage (69)</t>
  </si>
  <si>
    <t>Soft case (2)</t>
  </si>
  <si>
    <t>1730804968-395</t>
  </si>
  <si>
    <t>Nintendo - Joy-Con (L/R) Wireless Controllers - Pastel Purple/ Pastel Green</t>
  </si>
  <si>
    <t>06/30/2023</t>
  </si>
  <si>
    <t>https://www.bestbuy.com/site/nintendo-joy-con-l-r-wireless-controllers-pastel-purple-pastel-green/6547354.p?skuId=6547354</t>
  </si>
  <si>
    <t>Color (321)</t>
  </si>
  <si>
    <t>Colorful (28)</t>
  </si>
  <si>
    <t>Drift (22)</t>
  </si>
  <si>
    <t>1730805004-396</t>
  </si>
  <si>
    <t>Logitech - Astro A50 X LIGHTSPEED Wireless with PLAYSYNC Gaming Headset + Base Station for Xbox Series X|S,  PS5, PC/MAC - Black</t>
  </si>
  <si>
    <t>02/19/2024</t>
  </si>
  <si>
    <t>Sound ModeDolby Atmos, Other</t>
  </si>
  <si>
    <t>https://www.bestbuy.com/site/logitech-astro-a50-x-lightspeed-wireless-with-playsync-gaming-headset-base-station-for-xbox-series-xs-ps5-pc-mac-black/6572603.p?skuId=6572603</t>
  </si>
  <si>
    <t>Sound quality (141)</t>
  </si>
  <si>
    <t>Comfort (89)</t>
  </si>
  <si>
    <t>Price (23)</t>
  </si>
  <si>
    <t>1730805073-397</t>
  </si>
  <si>
    <t>Microsoft - Xbox Wireless Controller for Xbox Series X, Xbox Series S, Xbox One, Windows Devices - Carbon Black</t>
  </si>
  <si>
    <t>https://www.bestbuy.com/site/microsoft-xbox-wireless-controller-for-xbox-series-x-xbox-series-s-xbox-one-windows-devices-carbon-black/6430655.p?skuId=6430655</t>
  </si>
  <si>
    <t>Color (995)</t>
  </si>
  <si>
    <t>Grip (305)</t>
  </si>
  <si>
    <t>Stick drift (58)</t>
  </si>
  <si>
    <t>1730805140-398</t>
  </si>
  <si>
    <t>Razer - BlackShark V2 X Wired Gaming Headset for PC, PS5, PS4, Switch, Xbox X|S, and Xbox One - White</t>
  </si>
  <si>
    <t>https://www.bestbuy.com/site/razer-blackshark-v2-x-wired-gaming-headset-for-pc-ps5-ps4-switch-xbox-xs-and-xbox-one-white/6496580.p?skuId=6496580</t>
  </si>
  <si>
    <t>Sound quality (812)</t>
  </si>
  <si>
    <t>Comfort (484)</t>
  </si>
  <si>
    <t>Volume (11)</t>
  </si>
  <si>
    <t>1730805176-399</t>
  </si>
  <si>
    <t>Sony - $10 PlayStation Store Gift Card  - Bow [Digital]</t>
  </si>
  <si>
    <t>https://www.bestbuy.com/site/sony-10-playstation-store-gift-card-bow-digital/6578717.p?skuId=6578717</t>
  </si>
  <si>
    <t>1730805213-400</t>
  </si>
  <si>
    <t>CORSAIR - VIRTUOSO MAX Wireless Gaming Headset for PC, Mac, PS5, PS4, and Mobile - Carbon</t>
  </si>
  <si>
    <t>https://www.bestbuy.com/site/corsair-virtuoso-max-wireless-gaming-headset-for-pc-mac-ps5-ps4-and-mobile-carbon/6594136.p?skuId=6594136</t>
  </si>
  <si>
    <t>53%</t>
  </si>
  <si>
    <t>Mic issues (1)</t>
  </si>
  <si>
    <t>3.2</t>
  </si>
  <si>
    <t>1730805317-402</t>
  </si>
  <si>
    <t>Rocketfish™ - Joy-Con Racing Wheel Two Pack For Nintendo Switch &amp; Switch OLED - Red/Blue</t>
  </si>
  <si>
    <t>Rocketfish™</t>
  </si>
  <si>
    <t>https://www.bestbuy.com/site/rocketfish-joy-con-racing-wheel-two-pack-for-nintendo-switch-switch-oled-red-blue/6405322.p?skuId=6405322</t>
  </si>
  <si>
    <t>Price (213)</t>
  </si>
  <si>
    <t>Size (188)</t>
  </si>
  <si>
    <t>Mario kart (152)</t>
  </si>
  <si>
    <t>1730805385-403</t>
  </si>
  <si>
    <t>Sony - PULSE 3D Wireless Gaming Headset for PS5, PS4, and PC - White</t>
  </si>
  <si>
    <t>10/30/2020</t>
  </si>
  <si>
    <t>https://www.bestbuy.com/site/sony-pulse-3d-wireless-gaming-headset-for-ps5-ps4-and-pc-white/6430164.p?skuId=6430164</t>
  </si>
  <si>
    <t>Sound quality (2,285)</t>
  </si>
  <si>
    <t>Comfort (1,287)</t>
  </si>
  <si>
    <t>Volume (42)</t>
  </si>
  <si>
    <t>1730805454-404</t>
  </si>
  <si>
    <t>HyperX - Cloud III Wireless Gaming Headset for PC, PS5, PS4, and Nintendo Switch - Black</t>
  </si>
  <si>
    <t>https://www.bestbuy.com/site/hyperx-cloud-iii-wireless-gaming-headset-for-pc-ps5-ps4-and-nintendo-switch-black/6558734.p?skuId=6558734</t>
  </si>
  <si>
    <t>Comfort (52)</t>
  </si>
  <si>
    <t>1730805514-405</t>
  </si>
  <si>
    <t>Meta Quest Elite Strap — Works with Meta Quest 3/3S — Premium Comfort and Weight Distribution - Gray</t>
  </si>
  <si>
    <t>https://www.bestbuy.com/site/meta-quest-elite-strap-works-with-meta-quest-3-3s-premium-comfort-and-weight-distribution-gray/6555641.p?skuId=6555641</t>
  </si>
  <si>
    <t>Comfort (153)</t>
  </si>
  <si>
    <t>Price (27)</t>
  </si>
  <si>
    <t>Adjustable (21)</t>
  </si>
  <si>
    <t>1730805553-406</t>
  </si>
  <si>
    <t>Astro Gaming - A10 Gen 2 Wired Gaming Headset for Xbox One, Xbox Series X|S, PC - Black</t>
  </si>
  <si>
    <t>03/03/2022</t>
  </si>
  <si>
    <t>https://www.bestbuy.com/site/astro-gaming-a10-gen-2-wired-gaming-headset-for-xbox-one-xbox-series-xs-pc-black/6497930.p?skuId=6497930</t>
  </si>
  <si>
    <t>Sound quality (110)</t>
  </si>
  <si>
    <t>Comfort (76)</t>
  </si>
  <si>
    <t>Ear cup size (8)</t>
  </si>
  <si>
    <t>1730805606-407</t>
  </si>
  <si>
    <t>HyperX - Cloud Alpha Wireless Gaming Headset for PC, PS5, and PS4 - Black/Red</t>
  </si>
  <si>
    <t>https://www.bestbuy.com/site/hyperx-cloud-alpha-wireless-gaming-headset-for-pc-ps5-and-ps4-black-red/6499569.p?skuId=6499569</t>
  </si>
  <si>
    <t>Battery life (218)</t>
  </si>
  <si>
    <t>1730805651-408</t>
  </si>
  <si>
    <t>PowerA - Enhanced Wireless Controller for Nintendo Switch - Black</t>
  </si>
  <si>
    <t>https://www.bestbuy.com/site/powera-enhanced-wireless-controller-for-nintendo-switch-black/6425375.p?skuId=6425375</t>
  </si>
  <si>
    <t>Wireless (76)</t>
  </si>
  <si>
    <t>Price (74)</t>
  </si>
  <si>
    <t>Drift (12)</t>
  </si>
  <si>
    <t>1730805697-409</t>
  </si>
  <si>
    <t>Astro Gaming - A50 Gen 4 Wireless Gaming Headset for PS5, PS4 - Black</t>
  </si>
  <si>
    <t>https://www.bestbuy.com/site/astro-gaming-a50-gen-4-wireless-gaming-headset-for-ps5-ps4-black/6349969.p?skuId=6349969</t>
  </si>
  <si>
    <t>1730805742-410</t>
  </si>
  <si>
    <t>Logitech - G735 Aurora Collection Wireless Gaming Headset for PC, Mobile - White Mist</t>
  </si>
  <si>
    <t>https://www.bestbuy.com/site/logitech-g735-aurora-collection-wireless-gaming-headset-for-pc-mobile-white-mist/6511305.p?skuId=6511305</t>
  </si>
  <si>
    <t>Sound quality (120)</t>
  </si>
  <si>
    <t>Comfort (114)</t>
  </si>
  <si>
    <t>1730805787-411</t>
  </si>
  <si>
    <t>SteelSeries - Arctis Nova 3 Wired Gaming Headset for PC, PS5, and PS4 - Black</t>
  </si>
  <si>
    <t>https://www.bestbuy.com/site/steelseries-arctis-nova-3-wired-gaming-headset-for-pc-ps5-and-ps4-black/6515801.p?skuId=6515801</t>
  </si>
  <si>
    <t>Sound quality (124)</t>
  </si>
  <si>
    <t>Comfort (70)</t>
  </si>
  <si>
    <t>Volume (6)</t>
  </si>
  <si>
    <t>1730805833-412</t>
  </si>
  <si>
    <t>Sony - INZONE H9 Wireless Noise Canceling Gaming Headset - White</t>
  </si>
  <si>
    <t>https://www.bestbuy.com/site/sony-inzone-h9-wireless-noise-canceling-gaming-headset-white/6510363.p?skuId=6510363</t>
  </si>
  <si>
    <t>Sound quality (284)</t>
  </si>
  <si>
    <t>Comfort (160)</t>
  </si>
  <si>
    <t>Price (28)</t>
  </si>
  <si>
    <t>1730805870-413</t>
  </si>
  <si>
    <t>Turtle Beach - Recon 50P Wired Gaming Headset for PlayStation, PS5, PS4, Xbox Series X | S, Xbox One, Nintendo Switch, Mobile &amp; PC - Black/Blue</t>
  </si>
  <si>
    <t>11/09/2015</t>
  </si>
  <si>
    <t>https://www.bestbuy.com/site/turtle-beach-recon-50p-wired-gaming-headset-for-playstation-ps5-ps4-xbox-series-x--s-xbox-one-nintendo-switch-mobile-pc-black-blue/9540009.p?skuId=9540009</t>
  </si>
  <si>
    <t>1730805938-414</t>
  </si>
  <si>
    <t>Razer - Wolverine V3 Pro Wireless Gaming Controller with 6 Remappable Buttons, Fast Triggers, Designed for Xbox Series X|S, PC - Black</t>
  </si>
  <si>
    <t>08/28/2024</t>
  </si>
  <si>
    <t>https://www.bestbuy.com/site/razer-wolverine-v3-pro-wireless-gaming-controller-with-6-remappable-buttons-fast-triggers-designed-for-xbox-series-xs-pc-black/6594728.p?skuId=6594728</t>
  </si>
  <si>
    <t>Fast triggers (9)</t>
  </si>
  <si>
    <t>Remappable buttons (7)</t>
  </si>
  <si>
    <t>Calibration (3)</t>
  </si>
  <si>
    <t>1730805974-415</t>
  </si>
  <si>
    <t>Insignia™ - Play + Charge Kit for Xbox Series X | S - Black</t>
  </si>
  <si>
    <t>https://www.bestbuy.com/site/insignia-play-charge-kit-for-xbox-series-x--s-black/6424527.p?skuId=6424527</t>
  </si>
  <si>
    <t>Battery life (296)</t>
  </si>
  <si>
    <t>Long cable (136)</t>
  </si>
  <si>
    <t>Charging (38)</t>
  </si>
  <si>
    <t>1730806034-416</t>
  </si>
  <si>
    <t>Meta Quest Elite Strap with Battery — Works with Meta Quest 3/3S — Up to 2 Extra Hours Playtime</t>
  </si>
  <si>
    <t>https://www.bestbuy.com/site/meta-quest-elite-strap-with-battery-works-with-meta-quest-3-3s-up-to-2-extra-hours-playtime/6570194.p?skuId=6570194</t>
  </si>
  <si>
    <t>Battery life (41)</t>
  </si>
  <si>
    <t>1730806125-418</t>
  </si>
  <si>
    <t>PDP - RIFFMASTER Wireless Guitar Controller For Xbox Series X|S, Xbox One &amp; Windows 10/11 PC - Black</t>
  </si>
  <si>
    <t>https://www.bestbuy.com/site/pdp-riffmaster-wireless-guitar-controller-for-xbox-series-xs-xbox-one-windows-10-11-pc-black/6579284.p?skuId=6579284</t>
  </si>
  <si>
    <t>Wireless (6)</t>
  </si>
  <si>
    <t>Tilt sensor (2)</t>
  </si>
  <si>
    <t>1730806173-419</t>
  </si>
  <si>
    <t>Razer - Kishi Ultra USB C Gaming Controller for Android, iPhone, and iPad Mini - Black</t>
  </si>
  <si>
    <t>05/24/2024</t>
  </si>
  <si>
    <t>https://www.bestbuy.com/site/razer-kishi-ultra-usb-c-gaming-controller-for-android-iphone-and-ipad-mini-black/6584663.p?skuId=6584663</t>
  </si>
  <si>
    <t>1730806216-420</t>
  </si>
  <si>
    <t>Turtle Beach - Stealth™ 600 Wireless Gaming Headset for Xbox Series X|S, PC, PS5, PS4, Nintendo Switch with 80-Hr Battery - Black</t>
  </si>
  <si>
    <t>https://www.bestbuy.com/site/turtle-beach-stealth-600-wireless-gaming-headset-for-xbox-series-xs-pc-ps5-ps4-nintendo-switch-with-80-hr-battery-black/6577968.p?skuId=6577968</t>
  </si>
  <si>
    <t>Sound quality (26)</t>
  </si>
  <si>
    <t>Battery life (25)</t>
  </si>
  <si>
    <t>Volume issue (3)</t>
  </si>
  <si>
    <t>1730806264-421</t>
  </si>
  <si>
    <t>Sony - PlayStation VR2 PC Adapter - Black</t>
  </si>
  <si>
    <t>08/07/2024</t>
  </si>
  <si>
    <t>Display TypeNot Applicable</t>
  </si>
  <si>
    <t>Resolution (Per Eye)2000 x 2040</t>
  </si>
  <si>
    <t>https://www.bestbuy.com/site/sony-playstation-vr2-pc-adapter-black/6590039.p?skuId=6590039</t>
  </si>
  <si>
    <t>Pc compatibility (13)</t>
  </si>
  <si>
    <t>Easy to use (10)</t>
  </si>
  <si>
    <t>Setup (2)</t>
  </si>
  <si>
    <t>1730806308-422</t>
  </si>
  <si>
    <t>Sony - DualSense Edge Wireless Controller - Black ||| White</t>
  </si>
  <si>
    <t>https://www.bestbuy.com/site/sony-dualsense-edge-wireless-controller-black--white/6532912.p?skuId=6532912</t>
  </si>
  <si>
    <t>Battery life (541)</t>
  </si>
  <si>
    <t>Customization (359)</t>
  </si>
  <si>
    <t>1730806343-423</t>
  </si>
  <si>
    <t>Roblox - $10 Digital Gift Card [Includes Exclusive Virtual Item] [Digital]</t>
  </si>
  <si>
    <t>03/20/2020</t>
  </si>
  <si>
    <t>https://www.bestbuy.com/site/roblox-10-digital-gift-card-includes-exclusive-virtual-item-digital/6400277.p?skuId=6400277</t>
  </si>
  <si>
    <t>1730806410-424</t>
  </si>
  <si>
    <t>Microsoft - Elite Series 2 Wireless Controller for Xbox One, Xbox Series X, and Xbox Series S - Black</t>
  </si>
  <si>
    <t>11/04/2019</t>
  </si>
  <si>
    <t>https://www.bestbuy.com/site/microsoft-elite-series-2-wireless-controller-for-xbox-one-xbox-series-x-and-xbox-series-s-black/6352703.p?skuId=6352703</t>
  </si>
  <si>
    <t>Customization (842)</t>
  </si>
  <si>
    <t>Build quality (585)</t>
  </si>
  <si>
    <t>Comfortable (420)</t>
  </si>
  <si>
    <t>1730806477-425</t>
  </si>
  <si>
    <t>Microsoft - Xbox Wireless Gaming Headset for Xbox Series X|S, Xbox One, and Windows 10|11 - Black</t>
  </si>
  <si>
    <t>10/28/2024</t>
  </si>
  <si>
    <t>Sound ModeDolby Atmos, DTS Headphone:X</t>
  </si>
  <si>
    <t>https://www.bestbuy.com/site/microsoft-xbox-wireless-gaming-headset-for-xbox-series-xs-xbox-one-and-windows-1011-black/6599993.p?skuId=6599993</t>
  </si>
  <si>
    <t>40%</t>
  </si>
  <si>
    <t>1730806544-426</t>
  </si>
  <si>
    <t>SCUF - ENVISION PRO Wireless Gaming Controller for PC - Steel Gray</t>
  </si>
  <si>
    <t>https://www.bestbuy.com/site/scuf-envision-pro-wireless-gaming-controller-for-pc-steel-gray/6558789.p?skuId=6558789</t>
  </si>
  <si>
    <t>Software (135)</t>
  </si>
  <si>
    <t>Customization (80)</t>
  </si>
  <si>
    <t>Wireless (46)</t>
  </si>
  <si>
    <t>1730806612-427</t>
  </si>
  <si>
    <t>Turtle Beach - Stealth 600 Gen 2 USB PS Wireless Gaming Headset for PS5, PS4 - Black</t>
  </si>
  <si>
    <t>https://www.bestbuy.com/site/turtle-beach-stealth-600-gen-2-usb-ps-wireless-gaming-headset-for-ps5-ps4-black/6513644.p?skuId=6513644</t>
  </si>
  <si>
    <t>Sound quality (242)</t>
  </si>
  <si>
    <t>Comfort (107)</t>
  </si>
  <si>
    <t>Static (4)</t>
  </si>
  <si>
    <t>1730806785-430</t>
  </si>
  <si>
    <t>KontrolFreek - No-Slip Thumbgrip 8-pack - UNI - Multicolor</t>
  </si>
  <si>
    <t>https://www.bestbuy.com/site/kontrolfreek-no-slip-thumbgrip-8-pack-uni-multicolor/6562399.p?skuId=6562399</t>
  </si>
  <si>
    <t>Grip (2)</t>
  </si>
  <si>
    <t>8-pack (1)</t>
  </si>
  <si>
    <t>Durability (1)</t>
  </si>
  <si>
    <t>1730806853-431</t>
  </si>
  <si>
    <t>Sony - PULSE Elite Wireless Gaming Headset - for PS5 - White</t>
  </si>
  <si>
    <t>02/21/2024</t>
  </si>
  <si>
    <t>https://www.bestbuy.com/site/sony-pulse-elite-wireless-gaming-headset-for-ps5-white/6567072.p?skuId=6567072</t>
  </si>
  <si>
    <t>Sound quality (203)</t>
  </si>
  <si>
    <t>Comfort (106)</t>
  </si>
  <si>
    <t>Battery life (49)</t>
  </si>
  <si>
    <t>1730806921-432</t>
  </si>
  <si>
    <t>SteelSeries - Arctis Nova 5 Wireless Gaming Headset for PC, PS5, and PS4 - Black</t>
  </si>
  <si>
    <t>https://www.bestbuy.com/site/steelseries-arctis-nova-5-wireless-gaming-headset-for-pc-ps5-and-ps4-black/6576706.p?skuId=6576706</t>
  </si>
  <si>
    <t>1730806956-433</t>
  </si>
  <si>
    <t>Insignia™ - Precision Thumbstick Multi-pack for PlayStation 5 and PlayStation 4 Controllers - Multi Color</t>
  </si>
  <si>
    <t>https://www.bestbuy.com/site/insignia-precision-thumbstick-multi-pack-for-playstation-5-and-playstation-4-controllers-multi-color/6447548.p?skuId=6447548</t>
  </si>
  <si>
    <t>Price (121)</t>
  </si>
  <si>
    <t>Fall off (6)</t>
  </si>
  <si>
    <t>1730807023-434</t>
  </si>
  <si>
    <t>Microsoft - Elite Series 2 Core Wireless Controller for Xbox Series X, Xbox Series S, Xbox One, and Windows PCs - Red</t>
  </si>
  <si>
    <t>04/15/2023</t>
  </si>
  <si>
    <t>https://www.bestbuy.com/site/microsoft-elite-series-2-core-wireless-controller-for-xbox-series-x-xbox-series-s-xbox-one-and-windows-pcs-red/6537446.p?skuId=6537446</t>
  </si>
  <si>
    <t>Customization (184)</t>
  </si>
  <si>
    <t>Price (161)</t>
  </si>
  <si>
    <t>Stick drift (103)</t>
  </si>
  <si>
    <t>1730807091-435</t>
  </si>
  <si>
    <t>Logitech - G733 LIGHTSPEED Wireless Gaming Headset for PS4, PC - Black</t>
  </si>
  <si>
    <t>https://www.bestbuy.com/site/logitech-g733-lightspeed-wireless-gaming-headset-for-ps4-pc-black/6420856.p?skuId=6420856</t>
  </si>
  <si>
    <t>Sound quality (718)</t>
  </si>
  <si>
    <t>Comfort (636)</t>
  </si>
  <si>
    <t>Compatibility (19)</t>
  </si>
  <si>
    <t>1730807159-436</t>
  </si>
  <si>
    <t>Sony - PlayStation 5 - DualSense Wireless Controller - Midnight Black</t>
  </si>
  <si>
    <t>06/18/2021</t>
  </si>
  <si>
    <t>https://www.bestbuy.com/site/sony-playstation-5-dualsense-wireless-controller-midnight-black/6464307.p?skuId=6464307</t>
  </si>
  <si>
    <t>Color (8,937)</t>
  </si>
  <si>
    <t>Design (1,855)</t>
  </si>
  <si>
    <t>Battery life (655)</t>
  </si>
  <si>
    <t>1730807195-437</t>
  </si>
  <si>
    <t>Cable Guy - Call of Duty: Toasted Monkey Bomb Cable Guys Original Controller and Phone Holder</t>
  </si>
  <si>
    <t>https://www.bestbuy.com/site/cable-guy-call-of-duty-toasted-monkey-bomb-cable-guys-original-controller-and-phone-holder/6577684.p?skuId=6577684</t>
  </si>
  <si>
    <t>Phone holder (2)</t>
  </si>
  <si>
    <t>1730807263-438</t>
  </si>
  <si>
    <t>Turtle Beach - Stealth™ 500 Wireless Amplified Gaming Headset for Xbox Series X|S, Xbox One, &amp; Mobile with 40-Hr Battery - Black</t>
  </si>
  <si>
    <t>https://www.bestbuy.com/site/turtle-beach-stealth-500-wireless-amplified-gaming-headset-for-xbox-series-xs-xbox-one-mobile-with-40-hr-battery-black/6577936.p?skuId=6577936</t>
  </si>
  <si>
    <t>Comfort (26)</t>
  </si>
  <si>
    <t>Sound quality (25)</t>
  </si>
  <si>
    <t>1730807330-439</t>
  </si>
  <si>
    <t>SteelSeries - Arctis GameBuds True Wireless Noise Cancelling Gaming Earbuds for Xbox, PS5, PS4, PC, Switch - Black</t>
  </si>
  <si>
    <t>10/20/2024</t>
  </si>
  <si>
    <t>https://www.bestbuy.com/site/steelseries-arctis-gamebuds-true-wireless-noise-cancelling-gaming-earbuds-for-xbox-ps5-ps4-pc-switch-black/6594142.p?skuId=6594142</t>
  </si>
  <si>
    <t>Microphone quality (2)</t>
  </si>
  <si>
    <t>Noise cancellation (1)</t>
  </si>
  <si>
    <t>1730807367-440</t>
  </si>
  <si>
    <t>Insignia™ - Screen Protector for Steam Deck &amp; Steam Deck OLED - Clear</t>
  </si>
  <si>
    <t>https://www.bestbuy.com/site/insignia-screen-protector-for-steam-deck-steam-deck-oled-clear/6522203.p?skuId=6522203</t>
  </si>
  <si>
    <t>Easy to install (23)</t>
  </si>
  <si>
    <t>Perfect fit (12)</t>
  </si>
  <si>
    <t>Accessories (1)</t>
  </si>
  <si>
    <t>1730807435-441</t>
  </si>
  <si>
    <t>SteelSeries - Arctis Nova 7X Wireless Gaming Headset for Xbox Series X|S, Xbox One - Black</t>
  </si>
  <si>
    <t>08/23/2022</t>
  </si>
  <si>
    <t>https://www.bestbuy.com/site/steelseries-arctis-nova-7x-wireless-gaming-headset-for-xbox-series-xs-xbox-one-black/6515689.p?skuId=6515689</t>
  </si>
  <si>
    <t>1730807503-442</t>
  </si>
  <si>
    <t>Turtle Beach - Recon 70 Wired Gaming Headset for Xbox Series X|S, PS5, PS4, Nintendo Switch, PC &amp; Mobile w 3.5mm Wired Connection - Black</t>
  </si>
  <si>
    <t>https://www.bestbuy.com/site/turtle-beach-recon-70-wired-gaming-headset-for-xbox-series-xs-ps5-ps4-nintendo-switch-pc-mobile-w-3-5mm-wired-connection-black/6577977.p?skuId=6577977</t>
  </si>
  <si>
    <t>Sound quality (165)</t>
  </si>
  <si>
    <t>Compatibility (12)</t>
  </si>
  <si>
    <t>1730807571-443</t>
  </si>
  <si>
    <t>HyperX - Cloud III Wired Gaming Headset for PC, PS5, PS4, Xbox Series X|S, Xbox One, Nintendo Switch, and Mobile - Black</t>
  </si>
  <si>
    <t>https://www.bestbuy.com/site/hyperx-cloud-iii-wired-gaming-headset-for-pc-ps5-ps4-xbox-series-xs-xbox-one-nintendo-switch-and-mobile-black/6542541.p?skuId=6542541</t>
  </si>
  <si>
    <t>Sound quality (129)</t>
  </si>
  <si>
    <t>Comfortable (95)</t>
  </si>
  <si>
    <t>Bass (5)</t>
  </si>
  <si>
    <t>1730807606-444</t>
  </si>
  <si>
    <t>Insignia™ - Dual Controller Charging Station for PlayStation 5 - Black/White</t>
  </si>
  <si>
    <t>https://www.bestbuy.com/site/insignia-dual-controller-charging-station-for-playstation-5-black-white/6447536.p?skuId=6447536</t>
  </si>
  <si>
    <t>Charging (338)</t>
  </si>
  <si>
    <t>Easy to use (147)</t>
  </si>
  <si>
    <t>1730807649-445</t>
  </si>
  <si>
    <t>HyperX - Cloud Stinger Core Wireless Gaming Headset for PC, PS5, and PS4 - White</t>
  </si>
  <si>
    <t>https://www.bestbuy.com/site/hyperx-cloud-stinger-core-wireless-gaming-headset-for-pc-ps5-and-ps4-white/6431194.p?skuId=6431194</t>
  </si>
  <si>
    <t>Sound quality (187)</t>
  </si>
  <si>
    <t>Comfort (103)</t>
  </si>
  <si>
    <t>Volume (5)</t>
  </si>
  <si>
    <t>generals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</si>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</sst>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49" fontId="0" fillId="2" borderId="0" xfId="0" applyNumberFormat="1" applyFill="1"/>
    <xf numFmtId="0" fontId="0" fillId="2" borderId="0" xfId="0" applyFill="1" applyAlignment="1">
      <alignment horizontal="center" vertical="center"/>
    </xf>
    <xf numFmtId="1" fontId="0" fillId="2" borderId="0" xfId="0" applyNumberFormat="1" applyFill="1"/>
    <xf numFmtId="0" fontId="0" fillId="2" borderId="0" xfId="0" applyFill="1"/>
    <xf numFmtId="9" fontId="0" fillId="2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51"/>
  <sheetViews>
    <sheetView tabSelected="1" workbookViewId="0">
      <pane ySplit="1" topLeftCell="E2" activePane="bottomLeft" state="frozen"/>
      <selection pane="bottomLeft" activeCell="C21" sqref="C21"/>
      <selection activeCell="C1" sqref="C1"/>
    </sheetView>
  </sheetViews>
  <sheetFormatPr defaultRowHeight="16.5"/>
  <cols>
    <col min="1" max="2" width="0" hidden="1" customWidth="1"/>
    <col min="3" max="3" width="52.375" customWidth="1"/>
    <col min="6" max="6" width="9" style="11"/>
    <col min="7" max="7" width="10.5" bestFit="1" customWidth="1"/>
    <col min="8" max="8" width="8.75" style="2"/>
    <col min="9" max="9" width="12.625" style="5" customWidth="1"/>
    <col min="10" max="10" width="6.75" style="5" customWidth="1"/>
    <col min="11" max="11" width="10.25" style="5" customWidth="1"/>
    <col min="12" max="12" width="19.625" style="5" customWidth="1"/>
    <col min="13" max="13" width="10.5" customWidth="1"/>
    <col min="14" max="14" width="16.875" customWidth="1"/>
    <col min="15" max="15" width="13.375" customWidth="1"/>
    <col min="16" max="16" width="12.375" customWidth="1"/>
    <col min="17" max="17" width="7.25" customWidth="1"/>
    <col min="18" max="18" width="10.625" customWidth="1"/>
    <col min="19" max="19" width="6.375" customWidth="1"/>
    <col min="20" max="20" width="10.75" customWidth="1"/>
    <col min="21" max="21" width="13.25" customWidth="1"/>
    <col min="22" max="22" width="10.25" customWidth="1"/>
    <col min="24" max="24" width="9" customWidth="1"/>
    <col min="26" max="26" width="10.75" bestFit="1" customWidth="1"/>
    <col min="27" max="27" width="16.5" bestFit="1" customWidth="1"/>
    <col min="28" max="28" width="5.625" customWidth="1"/>
    <col min="29" max="29" width="11.375" customWidth="1"/>
    <col min="30" max="30" width="8.125" customWidth="1"/>
  </cols>
  <sheetData>
    <row r="1" spans="1:30" s="9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0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9" t="s">
        <v>26</v>
      </c>
      <c r="AB1" s="9" t="s">
        <v>27</v>
      </c>
      <c r="AC1" s="9" t="s">
        <v>28</v>
      </c>
      <c r="AD1" s="9" t="s">
        <v>29</v>
      </c>
    </row>
    <row r="2" spans="1:30">
      <c r="A2" s="1" t="s">
        <v>30</v>
      </c>
      <c r="B2" s="1" t="s">
        <v>31</v>
      </c>
      <c r="C2" s="1" t="s">
        <v>32</v>
      </c>
      <c r="D2" s="1">
        <v>79.989999999999995</v>
      </c>
      <c r="E2" s="1"/>
      <c r="F2" s="11">
        <f>E2/(D2+E2)</f>
        <v>0</v>
      </c>
      <c r="G2" s="1" t="s">
        <v>33</v>
      </c>
      <c r="H2" s="3" t="s">
        <v>34</v>
      </c>
      <c r="I2" s="4">
        <v>4</v>
      </c>
      <c r="J2" s="4" t="str">
        <f>IF(IFERROR(RIGHT(M2,SEARCH("Wireless",M2,1)+1),NA())="es","Yes","No")</f>
        <v>No</v>
      </c>
      <c r="K2" s="4" t="e">
        <f>IFERROR(RIGHT(M2,SEARCH("Port(s)",M2,1)-14),IFERROR(RIGHT(N2,SEARCH("Port(s)",N2,1)-14),NA()))</f>
        <v>#N/A</v>
      </c>
      <c r="L2" s="4" t="str">
        <f>IFERROR(RIGHT(M2,LEN(M2)-SEARCH("Compatible",M2,1)-21),IFERROR(RIGHT(N2,LEN(N2)-SEARCH("Compatible",N2,1)-21),NA()))</f>
        <v>Android</v>
      </c>
      <c r="M2" s="1" t="s">
        <v>35</v>
      </c>
      <c r="N2" s="1" t="s">
        <v>36</v>
      </c>
      <c r="O2" s="1" t="s">
        <v>37</v>
      </c>
      <c r="P2" s="1" t="s">
        <v>32</v>
      </c>
      <c r="Q2" s="1" t="s">
        <v>38</v>
      </c>
      <c r="R2" s="1" t="s">
        <v>33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33</v>
      </c>
      <c r="X2" s="1" t="s">
        <v>33</v>
      </c>
      <c r="Y2" s="1" t="s">
        <v>33</v>
      </c>
      <c r="Z2" s="1" t="s">
        <v>43</v>
      </c>
      <c r="AA2" t="s">
        <v>44</v>
      </c>
      <c r="AD2" t="s">
        <v>45</v>
      </c>
    </row>
    <row r="3" spans="1:30">
      <c r="A3" s="1" t="s">
        <v>46</v>
      </c>
      <c r="B3" s="1" t="s">
        <v>31</v>
      </c>
      <c r="C3" s="1" t="s">
        <v>47</v>
      </c>
      <c r="D3" s="1">
        <v>19.989999999999998</v>
      </c>
      <c r="E3" s="1"/>
      <c r="F3" s="11">
        <f>E3/(D3+E3)</f>
        <v>0</v>
      </c>
      <c r="G3" s="1" t="s">
        <v>33</v>
      </c>
      <c r="H3" s="3" t="s">
        <v>48</v>
      </c>
      <c r="I3" s="4">
        <v>5</v>
      </c>
      <c r="J3" s="4" t="str">
        <f>IF(IFERROR(RIGHT(M3,SEARCH("Wireless",M3,1)+1),NA())="es","Yes","No")</f>
        <v>No</v>
      </c>
      <c r="K3" s="4" t="e">
        <f>IFERROR(RIGHT(M3,SEARCH("Port(s)",M3,1)-14),IFERROR(RIGHT(N3,SEARCH("Port(s)",N3,1)-14),NA()))</f>
        <v>#N/A</v>
      </c>
      <c r="L3" s="4" t="str">
        <f>IFERROR(RIGHT(M3,LEN(M3)-SEARCH("Compatible",M3,1)-21),IFERROR(RIGHT(N3,LEN(N3)-SEARCH("Compatible",N3,1)-21),NA()))</f>
        <v>Android, Steam Deck, Windows, Other</v>
      </c>
      <c r="M3" s="1" t="s">
        <v>35</v>
      </c>
      <c r="N3" s="1" t="s">
        <v>49</v>
      </c>
      <c r="O3" s="1" t="s">
        <v>50</v>
      </c>
      <c r="P3" s="1" t="s">
        <v>47</v>
      </c>
      <c r="Q3" s="1" t="s">
        <v>51</v>
      </c>
      <c r="R3" s="1" t="s">
        <v>33</v>
      </c>
      <c r="S3" s="1" t="s">
        <v>52</v>
      </c>
      <c r="T3" s="1" t="s">
        <v>53</v>
      </c>
      <c r="U3" s="1" t="s">
        <v>54</v>
      </c>
      <c r="V3" s="1" t="s">
        <v>55</v>
      </c>
      <c r="W3" s="1" t="s">
        <v>33</v>
      </c>
      <c r="X3" s="1" t="s">
        <v>33</v>
      </c>
      <c r="Y3" s="1" t="s">
        <v>33</v>
      </c>
      <c r="Z3" s="1" t="s">
        <v>43</v>
      </c>
      <c r="AA3" t="s">
        <v>44</v>
      </c>
      <c r="AB3" t="s">
        <v>56</v>
      </c>
    </row>
    <row r="4" spans="1:30">
      <c r="A4" s="1" t="s">
        <v>57</v>
      </c>
      <c r="B4" s="1" t="s">
        <v>31</v>
      </c>
      <c r="C4" s="1" t="s">
        <v>58</v>
      </c>
      <c r="D4" s="1">
        <v>19.989999999999998</v>
      </c>
      <c r="E4" s="1"/>
      <c r="F4" s="11">
        <f>E4/(D4+E4)</f>
        <v>0</v>
      </c>
      <c r="G4" s="1" t="s">
        <v>33</v>
      </c>
      <c r="H4" s="3" t="s">
        <v>33</v>
      </c>
      <c r="I4" s="4"/>
      <c r="J4" s="4" t="e">
        <f>IF(IFERROR(RIGHT(M4,SEARCH("Wireless",M4,1)+1),NA())="es","Yes","No")</f>
        <v>#N/A</v>
      </c>
      <c r="K4" s="4" t="e">
        <f>IFERROR(RIGHT(M4,SEARCH("Port(s)",M4,1)-14),IFERROR(RIGHT(N4,SEARCH("Port(s)",N4,1)-14),NA()))</f>
        <v>#N/A</v>
      </c>
      <c r="L4" s="4" t="str">
        <f>IFERROR(RIGHT(M4,LEN(M4)-SEARCH("Compatible",M4,1)-21),IFERROR(RIGHT(N4,LEN(N4)-SEARCH("Compatible",N4,1)-21),NA()))</f>
        <v>Android, Windows</v>
      </c>
      <c r="M4" s="1" t="s">
        <v>59</v>
      </c>
      <c r="N4" s="1" t="s">
        <v>33</v>
      </c>
      <c r="O4" s="1" t="s">
        <v>50</v>
      </c>
      <c r="P4" s="1" t="s">
        <v>58</v>
      </c>
      <c r="Q4" s="1" t="s">
        <v>60</v>
      </c>
      <c r="R4" s="1" t="s">
        <v>33</v>
      </c>
      <c r="S4" s="1" t="s">
        <v>33</v>
      </c>
      <c r="T4" s="1" t="s">
        <v>33</v>
      </c>
      <c r="U4" s="1" t="s">
        <v>33</v>
      </c>
      <c r="V4" s="1" t="s">
        <v>33</v>
      </c>
      <c r="W4" s="1" t="s">
        <v>33</v>
      </c>
      <c r="X4" s="1" t="s">
        <v>33</v>
      </c>
      <c r="Y4" s="1" t="s">
        <v>33</v>
      </c>
      <c r="Z4" s="1" t="s">
        <v>43</v>
      </c>
      <c r="AA4" t="s">
        <v>44</v>
      </c>
      <c r="AB4" t="s">
        <v>56</v>
      </c>
      <c r="AC4" t="s">
        <v>61</v>
      </c>
    </row>
    <row r="5" spans="1:30">
      <c r="A5" s="1" t="s">
        <v>62</v>
      </c>
      <c r="B5" s="1" t="s">
        <v>31</v>
      </c>
      <c r="C5" s="1" t="s">
        <v>63</v>
      </c>
      <c r="D5" s="1">
        <v>79.989999999999995</v>
      </c>
      <c r="E5" s="1"/>
      <c r="F5" s="11">
        <f>E5/(D5+E5)</f>
        <v>0</v>
      </c>
      <c r="G5" s="1" t="s">
        <v>64</v>
      </c>
      <c r="H5" s="3" t="s">
        <v>65</v>
      </c>
      <c r="I5" s="4">
        <v>28</v>
      </c>
      <c r="J5" s="4" t="str">
        <f>IF(IFERROR(RIGHT(M5,SEARCH("Wireless",M5,1)+1),NA())="es","Yes","No")</f>
        <v>No</v>
      </c>
      <c r="K5" s="4" t="e">
        <f>IFERROR(RIGHT(M5,SEARCH("Port(s)",M5,1)-14),IFERROR(RIGHT(N5,SEARCH("Port(s)",N5,1)-14),NA()))</f>
        <v>#N/A</v>
      </c>
      <c r="L5" s="4" t="str">
        <f>IFERROR(RIGHT(M5,LEN(M5)-SEARCH("Compatible",M5,1)-21),IFERROR(RIGHT(N5,LEN(N5)-SEARCH("Compatible",N5,1)-21),NA()))</f>
        <v>Android, Xbox Series X</v>
      </c>
      <c r="M5" s="1" t="s">
        <v>35</v>
      </c>
      <c r="N5" s="1" t="s">
        <v>66</v>
      </c>
      <c r="O5" s="1" t="s">
        <v>67</v>
      </c>
      <c r="P5" s="1" t="s">
        <v>63</v>
      </c>
      <c r="Q5" s="1" t="s">
        <v>68</v>
      </c>
      <c r="R5" s="1" t="s">
        <v>33</v>
      </c>
      <c r="S5" s="1" t="s">
        <v>69</v>
      </c>
      <c r="T5" s="1" t="s">
        <v>70</v>
      </c>
      <c r="U5" s="1" t="s">
        <v>71</v>
      </c>
      <c r="V5" s="1" t="s">
        <v>72</v>
      </c>
      <c r="W5" s="1" t="s">
        <v>73</v>
      </c>
      <c r="X5" s="1" t="s">
        <v>74</v>
      </c>
      <c r="Y5" s="1" t="s">
        <v>73</v>
      </c>
      <c r="Z5" s="1" t="s">
        <v>43</v>
      </c>
      <c r="AA5" t="s">
        <v>44</v>
      </c>
    </row>
    <row r="6" spans="1:30">
      <c r="A6" s="1" t="s">
        <v>75</v>
      </c>
      <c r="B6" s="1" t="s">
        <v>31</v>
      </c>
      <c r="C6" s="1" t="s">
        <v>76</v>
      </c>
      <c r="D6" s="1">
        <v>49.99</v>
      </c>
      <c r="E6" s="1"/>
      <c r="F6" s="11">
        <f>E6/(D6+E6)</f>
        <v>0</v>
      </c>
      <c r="G6" s="1" t="s">
        <v>33</v>
      </c>
      <c r="H6" s="3" t="s">
        <v>77</v>
      </c>
      <c r="I6" s="4">
        <v>980</v>
      </c>
      <c r="J6" s="4" t="str">
        <f>IF(IFERROR(RIGHT(M6,SEARCH("Wireless",M6,1)+1),NA())="es","Yes","No")</f>
        <v>No</v>
      </c>
      <c r="K6" s="4" t="e">
        <f>IFERROR(RIGHT(M6,SEARCH("Port(s)",M6,1)-14),IFERROR(RIGHT(N6,SEARCH("Port(s)",N6,1)-14),NA()))</f>
        <v>#N/A</v>
      </c>
      <c r="L6" s="4" t="str">
        <f>IFERROR(RIGHT(M6,LEN(M6)-SEARCH("Compatible",M6,1)-21),IFERROR(RIGHT(N6,LEN(N6)-SEARCH("Compatible",N6,1)-21),NA()))</f>
        <v>Nintendo Switch</v>
      </c>
      <c r="M6" s="1" t="s">
        <v>35</v>
      </c>
      <c r="N6" s="1" t="s">
        <v>78</v>
      </c>
      <c r="O6" s="1" t="s">
        <v>79</v>
      </c>
      <c r="P6" s="1" t="s">
        <v>76</v>
      </c>
      <c r="Q6" s="1" t="s">
        <v>80</v>
      </c>
      <c r="R6" s="1" t="s">
        <v>33</v>
      </c>
      <c r="S6" s="1" t="s">
        <v>81</v>
      </c>
      <c r="T6" s="1" t="s">
        <v>82</v>
      </c>
      <c r="U6" s="1" t="s">
        <v>83</v>
      </c>
      <c r="V6" s="1" t="s">
        <v>84</v>
      </c>
      <c r="W6" s="1" t="s">
        <v>77</v>
      </c>
      <c r="X6" s="1" t="s">
        <v>85</v>
      </c>
      <c r="Y6" s="1" t="s">
        <v>86</v>
      </c>
      <c r="Z6" s="1" t="s">
        <v>43</v>
      </c>
      <c r="AA6" t="s">
        <v>44</v>
      </c>
      <c r="AD6" t="s">
        <v>87</v>
      </c>
    </row>
    <row r="7" spans="1:30">
      <c r="A7" s="1" t="s">
        <v>88</v>
      </c>
      <c r="B7" s="1" t="s">
        <v>31</v>
      </c>
      <c r="C7" s="1" t="s">
        <v>89</v>
      </c>
      <c r="D7" s="1">
        <v>22.99</v>
      </c>
      <c r="E7" s="1"/>
      <c r="F7" s="11">
        <f>E7/(D7+E7)</f>
        <v>0</v>
      </c>
      <c r="G7" s="1" t="s">
        <v>90</v>
      </c>
      <c r="H7" s="3" t="s">
        <v>77</v>
      </c>
      <c r="I7" s="4">
        <v>1139</v>
      </c>
      <c r="J7" s="4" t="str">
        <f>IF(IFERROR(RIGHT(M7,SEARCH("Wireless",M7,1)+1),NA())="es","Yes","No")</f>
        <v>No</v>
      </c>
      <c r="K7" s="4" t="e">
        <f>IFERROR(RIGHT(M7,SEARCH("Port(s)",M7,1)-14),IFERROR(RIGHT(N7,SEARCH("Port(s)",N7,1)-14),NA()))</f>
        <v>#N/A</v>
      </c>
      <c r="L7" s="4" t="str">
        <f>IFERROR(RIGHT(M7,LEN(M7)-SEARCH("Compatible",M7,1)-21),IFERROR(RIGHT(N7,LEN(N7)-SEARCH("Compatible",N7,1)-21),NA()))</f>
        <v>Nintendo Switch</v>
      </c>
      <c r="M7" s="1" t="s">
        <v>35</v>
      </c>
      <c r="N7" s="1" t="s">
        <v>78</v>
      </c>
      <c r="O7" s="1" t="s">
        <v>91</v>
      </c>
      <c r="P7" s="1" t="s">
        <v>89</v>
      </c>
      <c r="Q7" s="1" t="s">
        <v>92</v>
      </c>
      <c r="R7" s="1" t="s">
        <v>33</v>
      </c>
      <c r="S7" s="1" t="s">
        <v>81</v>
      </c>
      <c r="T7" s="1" t="s">
        <v>93</v>
      </c>
      <c r="U7" s="1" t="s">
        <v>94</v>
      </c>
      <c r="V7" s="1" t="s">
        <v>95</v>
      </c>
      <c r="W7" s="1" t="s">
        <v>96</v>
      </c>
      <c r="X7" s="1" t="s">
        <v>85</v>
      </c>
      <c r="Y7" s="1" t="s">
        <v>96</v>
      </c>
      <c r="Z7" s="1" t="s">
        <v>43</v>
      </c>
      <c r="AA7" t="s">
        <v>44</v>
      </c>
      <c r="AB7" t="s">
        <v>56</v>
      </c>
      <c r="AD7" t="s">
        <v>87</v>
      </c>
    </row>
    <row r="8" spans="1:30">
      <c r="A8" s="1" t="s">
        <v>97</v>
      </c>
      <c r="B8" s="1" t="s">
        <v>31</v>
      </c>
      <c r="C8" s="1" t="s">
        <v>98</v>
      </c>
      <c r="D8" s="1">
        <v>69.989999999999995</v>
      </c>
      <c r="E8" s="1"/>
      <c r="F8" s="11">
        <f>E8/(D8+E8)</f>
        <v>0</v>
      </c>
      <c r="G8" s="1" t="s">
        <v>99</v>
      </c>
      <c r="H8" s="3" t="s">
        <v>77</v>
      </c>
      <c r="I8" s="4">
        <v>30</v>
      </c>
      <c r="J8" s="4" t="str">
        <f>IF(IFERROR(RIGHT(M8,SEARCH("Wireless",M8,1)+1),NA())="es","Yes","No")</f>
        <v>No</v>
      </c>
      <c r="K8" s="4" t="e">
        <f>IFERROR(RIGHT(M8,SEARCH("Port(s)",M8,1)-14),IFERROR(RIGHT(N8,SEARCH("Port(s)",N8,1)-14),NA()))</f>
        <v>#N/A</v>
      </c>
      <c r="L8" s="4" t="str">
        <f>IFERROR(RIGHT(M8,LEN(M8)-SEARCH("Compatible",M8,1)-21),IFERROR(RIGHT(N8,LEN(N8)-SEARCH("Compatible",N8,1)-21),NA()))</f>
        <v>Nintendo Switch, Nintendo Switch – OLED Model</v>
      </c>
      <c r="M8" s="1" t="s">
        <v>35</v>
      </c>
      <c r="N8" s="1" t="s">
        <v>100</v>
      </c>
      <c r="O8" s="1" t="s">
        <v>79</v>
      </c>
      <c r="P8" s="1" t="s">
        <v>98</v>
      </c>
      <c r="Q8" s="1" t="s">
        <v>101</v>
      </c>
      <c r="R8" s="1" t="s">
        <v>33</v>
      </c>
      <c r="S8" s="1" t="s">
        <v>102</v>
      </c>
      <c r="T8" s="1" t="s">
        <v>103</v>
      </c>
      <c r="U8" s="1" t="s">
        <v>104</v>
      </c>
      <c r="V8" s="1" t="s">
        <v>105</v>
      </c>
      <c r="W8" s="1" t="s">
        <v>96</v>
      </c>
      <c r="X8" s="1" t="s">
        <v>85</v>
      </c>
      <c r="Y8" s="1" t="s">
        <v>86</v>
      </c>
      <c r="Z8" s="1" t="s">
        <v>43</v>
      </c>
      <c r="AA8" t="s">
        <v>44</v>
      </c>
      <c r="AB8" t="s">
        <v>9</v>
      </c>
      <c r="AC8" t="s">
        <v>106</v>
      </c>
      <c r="AD8" t="s">
        <v>87</v>
      </c>
    </row>
    <row r="9" spans="1:30">
      <c r="A9" s="1" t="s">
        <v>107</v>
      </c>
      <c r="B9" s="1" t="s">
        <v>31</v>
      </c>
      <c r="C9" s="1" t="s">
        <v>108</v>
      </c>
      <c r="D9" s="1">
        <v>27.99</v>
      </c>
      <c r="E9" s="1"/>
      <c r="F9" s="11">
        <f>E9/(D9+E9)</f>
        <v>0</v>
      </c>
      <c r="G9" s="1" t="s">
        <v>33</v>
      </c>
      <c r="H9" s="3" t="s">
        <v>96</v>
      </c>
      <c r="I9" s="4">
        <v>1683</v>
      </c>
      <c r="J9" s="4" t="str">
        <f>IF(IFERROR(RIGHT(M9,SEARCH("Wireless",M9,1)+1),NA())="es","Yes","No")</f>
        <v>No</v>
      </c>
      <c r="K9" s="4" t="e">
        <f>IFERROR(RIGHT(M9,SEARCH("Port(s)",M9,1)-14),IFERROR(RIGHT(N9,SEARCH("Port(s)",N9,1)-14),NA()))</f>
        <v>#N/A</v>
      </c>
      <c r="L9" s="4" t="str">
        <f>IFERROR(RIGHT(M9,LEN(M9)-SEARCH("Compatible",M9,1)-21),IFERROR(RIGHT(N9,LEN(N9)-SEARCH("Compatible",N9,1)-21),NA()))</f>
        <v>Nintendo Switch, Nintendo Switch – OLED Model</v>
      </c>
      <c r="M9" s="1" t="s">
        <v>35</v>
      </c>
      <c r="N9" s="1" t="s">
        <v>100</v>
      </c>
      <c r="O9" s="1" t="s">
        <v>91</v>
      </c>
      <c r="P9" s="1" t="s">
        <v>108</v>
      </c>
      <c r="Q9" s="1" t="s">
        <v>109</v>
      </c>
      <c r="R9" s="1" t="s">
        <v>33</v>
      </c>
      <c r="S9" s="1" t="s">
        <v>102</v>
      </c>
      <c r="T9" s="1" t="s">
        <v>110</v>
      </c>
      <c r="U9" s="1" t="s">
        <v>111</v>
      </c>
      <c r="V9" s="1" t="s">
        <v>112</v>
      </c>
      <c r="W9" s="1" t="s">
        <v>86</v>
      </c>
      <c r="X9" s="1" t="s">
        <v>77</v>
      </c>
      <c r="Y9" s="1" t="s">
        <v>86</v>
      </c>
      <c r="Z9" s="1" t="s">
        <v>43</v>
      </c>
      <c r="AA9" t="s">
        <v>44</v>
      </c>
      <c r="AB9" t="s">
        <v>56</v>
      </c>
      <c r="AD9" t="s">
        <v>87</v>
      </c>
    </row>
    <row r="10" spans="1:30">
      <c r="A10" s="1" t="s">
        <v>113</v>
      </c>
      <c r="B10" s="1" t="s">
        <v>31</v>
      </c>
      <c r="C10" s="1" t="s">
        <v>114</v>
      </c>
      <c r="D10" s="1">
        <v>27.99</v>
      </c>
      <c r="E10" s="1"/>
      <c r="F10" s="11">
        <f>E10/(D10+E10)</f>
        <v>0</v>
      </c>
      <c r="G10" s="1" t="s">
        <v>33</v>
      </c>
      <c r="H10" s="3" t="s">
        <v>115</v>
      </c>
      <c r="I10" s="4">
        <v>9</v>
      </c>
      <c r="J10" s="4" t="str">
        <f>IF(IFERROR(RIGHT(M10,SEARCH("Wireless",M10,1)+1),NA())="es","Yes","No")</f>
        <v>No</v>
      </c>
      <c r="K10" s="4" t="e">
        <f>IFERROR(RIGHT(M10,SEARCH("Port(s)",M10,1)-14),IFERROR(RIGHT(N10,SEARCH("Port(s)",N10,1)-14),NA()))</f>
        <v>#N/A</v>
      </c>
      <c r="L10" s="4" t="str">
        <f>IFERROR(RIGHT(M10,LEN(M10)-SEARCH("Compatible",M10,1)-21),IFERROR(RIGHT(N10,LEN(N10)-SEARCH("Compatible",N10,1)-21),NA()))</f>
        <v>Nintendo Switch, Nintendo Switch – OLED Model</v>
      </c>
      <c r="M10" s="1" t="s">
        <v>35</v>
      </c>
      <c r="N10" s="1" t="s">
        <v>100</v>
      </c>
      <c r="O10" s="1" t="s">
        <v>91</v>
      </c>
      <c r="P10" s="1" t="s">
        <v>114</v>
      </c>
      <c r="Q10" s="1" t="s">
        <v>116</v>
      </c>
      <c r="R10" s="1" t="s">
        <v>33</v>
      </c>
      <c r="S10" s="1" t="s">
        <v>117</v>
      </c>
      <c r="T10" s="1" t="s">
        <v>118</v>
      </c>
      <c r="U10" s="1" t="s">
        <v>119</v>
      </c>
      <c r="V10" s="1" t="s">
        <v>33</v>
      </c>
      <c r="W10" s="1" t="s">
        <v>33</v>
      </c>
      <c r="X10" s="1" t="s">
        <v>120</v>
      </c>
      <c r="Y10" s="1" t="s">
        <v>33</v>
      </c>
      <c r="Z10" s="1" t="s">
        <v>43</v>
      </c>
      <c r="AA10" t="s">
        <v>44</v>
      </c>
      <c r="AB10" t="s">
        <v>56</v>
      </c>
      <c r="AD10" t="s">
        <v>87</v>
      </c>
    </row>
    <row r="11" spans="1:30">
      <c r="A11" s="1" t="s">
        <v>121</v>
      </c>
      <c r="B11" s="1" t="s">
        <v>31</v>
      </c>
      <c r="C11" s="1" t="s">
        <v>122</v>
      </c>
      <c r="D11" s="1">
        <v>69.989999999999995</v>
      </c>
      <c r="E11" s="1">
        <v>10</v>
      </c>
      <c r="F11" s="11">
        <f>E11/(D11+E11)</f>
        <v>0.12501562695336918</v>
      </c>
      <c r="G11" s="1" t="s">
        <v>123</v>
      </c>
      <c r="H11" s="3" t="s">
        <v>33</v>
      </c>
      <c r="I11" s="4"/>
      <c r="J11" s="4" t="str">
        <f>IF(IFERROR(RIGHT(M11,SEARCH("Wireless",M11,1)+1),NA())="es","Yes","No")</f>
        <v>No</v>
      </c>
      <c r="K11" s="4" t="e">
        <f>IFERROR(RIGHT(M11,SEARCH("Port(s)",M11,1)-14),IFERROR(RIGHT(N11,SEARCH("Port(s)",N11,1)-14),NA()))</f>
        <v>#N/A</v>
      </c>
      <c r="L11" s="4" t="str">
        <f>IFERROR(RIGHT(M11,LEN(M11)-SEARCH("Compatible",M11,1)-21),IFERROR(RIGHT(N11,LEN(N11)-SEARCH("Compatible",N11,1)-21),NA()))</f>
        <v>Nintendo Switch, Nintendo Switch – OLED Model</v>
      </c>
      <c r="M11" s="1" t="s">
        <v>35</v>
      </c>
      <c r="N11" s="1" t="s">
        <v>100</v>
      </c>
      <c r="O11" s="1" t="s">
        <v>79</v>
      </c>
      <c r="P11" s="1" t="s">
        <v>122</v>
      </c>
      <c r="Q11" s="1" t="s">
        <v>124</v>
      </c>
      <c r="R11" s="1" t="s">
        <v>33</v>
      </c>
      <c r="S11" s="1" t="s">
        <v>33</v>
      </c>
      <c r="T11" s="1" t="s">
        <v>33</v>
      </c>
      <c r="U11" s="1" t="s">
        <v>33</v>
      </c>
      <c r="V11" s="1" t="s">
        <v>33</v>
      </c>
      <c r="W11" s="1" t="s">
        <v>33</v>
      </c>
      <c r="X11" s="1" t="s">
        <v>33</v>
      </c>
      <c r="Y11" s="1" t="s">
        <v>33</v>
      </c>
      <c r="Z11" s="1" t="s">
        <v>43</v>
      </c>
      <c r="AA11" t="s">
        <v>44</v>
      </c>
      <c r="AD11" t="s">
        <v>87</v>
      </c>
    </row>
    <row r="12" spans="1:30">
      <c r="A12" s="1" t="s">
        <v>125</v>
      </c>
      <c r="B12" s="1" t="s">
        <v>31</v>
      </c>
      <c r="C12" s="1" t="s">
        <v>126</v>
      </c>
      <c r="D12" s="1">
        <v>29.99</v>
      </c>
      <c r="E12" s="1"/>
      <c r="F12" s="11">
        <f>E12/(D12+E12)</f>
        <v>0</v>
      </c>
      <c r="G12" s="1" t="s">
        <v>127</v>
      </c>
      <c r="H12" s="3" t="s">
        <v>33</v>
      </c>
      <c r="I12" s="4"/>
      <c r="J12" s="4" t="str">
        <f>IF(IFERROR(RIGHT(M12,SEARCH("Wireless",M12,1)+1),NA())="es","Yes","No")</f>
        <v>No</v>
      </c>
      <c r="K12" s="4" t="e">
        <f>IFERROR(RIGHT(M12,SEARCH("Port(s)",M12,1)-14),IFERROR(RIGHT(N12,SEARCH("Port(s)",N12,1)-14),NA()))</f>
        <v>#N/A</v>
      </c>
      <c r="L12" s="4" t="str">
        <f>IFERROR(RIGHT(M12,LEN(M12)-SEARCH("Compatible",M12,1)-21),IFERROR(RIGHT(N12,LEN(N12)-SEARCH("Compatible",N12,1)-21),NA()))</f>
        <v>Nintendo Switch, Nintendo Switch – OLED Model</v>
      </c>
      <c r="M12" s="1" t="s">
        <v>35</v>
      </c>
      <c r="N12" s="1" t="s">
        <v>100</v>
      </c>
      <c r="O12" s="1" t="s">
        <v>79</v>
      </c>
      <c r="P12" s="1" t="s">
        <v>126</v>
      </c>
      <c r="Q12" s="1" t="s">
        <v>128</v>
      </c>
      <c r="R12" s="1" t="s">
        <v>33</v>
      </c>
      <c r="S12" s="1" t="s">
        <v>33</v>
      </c>
      <c r="T12" s="1" t="s">
        <v>33</v>
      </c>
      <c r="U12" s="1" t="s">
        <v>33</v>
      </c>
      <c r="V12" s="1" t="s">
        <v>33</v>
      </c>
      <c r="W12" s="1" t="s">
        <v>33</v>
      </c>
      <c r="X12" s="1" t="s">
        <v>33</v>
      </c>
      <c r="Y12" s="1" t="s">
        <v>33</v>
      </c>
      <c r="Z12" s="1" t="s">
        <v>43</v>
      </c>
      <c r="AA12" t="s">
        <v>44</v>
      </c>
      <c r="AB12" t="s">
        <v>56</v>
      </c>
      <c r="AD12" t="s">
        <v>87</v>
      </c>
    </row>
    <row r="13" spans="1:30">
      <c r="A13" s="1" t="s">
        <v>129</v>
      </c>
      <c r="B13" s="1" t="s">
        <v>31</v>
      </c>
      <c r="C13" s="1" t="s">
        <v>130</v>
      </c>
      <c r="D13" s="1">
        <v>39.99</v>
      </c>
      <c r="E13" s="1"/>
      <c r="F13" s="11">
        <f>E13/(D13+E13)</f>
        <v>0</v>
      </c>
      <c r="G13" s="1" t="s">
        <v>33</v>
      </c>
      <c r="H13" s="3" t="s">
        <v>33</v>
      </c>
      <c r="I13" s="4"/>
      <c r="J13" s="4" t="str">
        <f>IF(IFERROR(RIGHT(M13,SEARCH("Wireless",M13,1)+1),NA())="es","Yes","No")</f>
        <v>No</v>
      </c>
      <c r="K13" s="4" t="e">
        <f>IFERROR(RIGHT(M13,SEARCH("Port(s)",M13,1)-14),IFERROR(RIGHT(N13,SEARCH("Port(s)",N13,1)-14),NA()))</f>
        <v>#N/A</v>
      </c>
      <c r="L13" s="4" t="str">
        <f>IFERROR(RIGHT(M13,LEN(M13)-SEARCH("Compatible",M13,1)-21),IFERROR(RIGHT(N13,LEN(N13)-SEARCH("Compatible",N13,1)-21),NA()))</f>
        <v>Nintendo Switch, Nintendo Switch – OLED Model</v>
      </c>
      <c r="M13" s="1" t="s">
        <v>35</v>
      </c>
      <c r="N13" s="1" t="s">
        <v>100</v>
      </c>
      <c r="O13" s="1" t="s">
        <v>79</v>
      </c>
      <c r="P13" s="1" t="s">
        <v>130</v>
      </c>
      <c r="Q13" s="1" t="s">
        <v>131</v>
      </c>
      <c r="R13" s="1" t="s">
        <v>33</v>
      </c>
      <c r="S13" s="1" t="s">
        <v>33</v>
      </c>
      <c r="T13" s="1" t="s">
        <v>33</v>
      </c>
      <c r="U13" s="1" t="s">
        <v>33</v>
      </c>
      <c r="V13" s="1" t="s">
        <v>33</v>
      </c>
      <c r="W13" s="1" t="s">
        <v>33</v>
      </c>
      <c r="X13" s="1" t="s">
        <v>33</v>
      </c>
      <c r="Y13" s="1" t="s">
        <v>33</v>
      </c>
      <c r="Z13" s="1" t="s">
        <v>43</v>
      </c>
      <c r="AA13" t="s">
        <v>44</v>
      </c>
      <c r="AD13" t="s">
        <v>87</v>
      </c>
    </row>
    <row r="14" spans="1:30">
      <c r="A14" s="1" t="s">
        <v>132</v>
      </c>
      <c r="B14" s="1" t="s">
        <v>31</v>
      </c>
      <c r="C14" s="1" t="s">
        <v>133</v>
      </c>
      <c r="D14" s="1">
        <v>27.99</v>
      </c>
      <c r="E14" s="1"/>
      <c r="F14" s="11">
        <f>E14/(D14+E14)</f>
        <v>0</v>
      </c>
      <c r="G14" s="1" t="s">
        <v>33</v>
      </c>
      <c r="H14" s="3" t="s">
        <v>33</v>
      </c>
      <c r="I14" s="4"/>
      <c r="J14" s="4" t="str">
        <f>IF(IFERROR(RIGHT(M14,SEARCH("Wireless",M14,1)+1),NA())="es","Yes","No")</f>
        <v>No</v>
      </c>
      <c r="K14" s="4" t="e">
        <f>IFERROR(RIGHT(M14,SEARCH("Port(s)",M14,1)-14),IFERROR(RIGHT(N14,SEARCH("Port(s)",N14,1)-14),NA()))</f>
        <v>#N/A</v>
      </c>
      <c r="L14" s="4" t="str">
        <f>IFERROR(RIGHT(M14,LEN(M14)-SEARCH("Compatible",M14,1)-21),IFERROR(RIGHT(N14,LEN(N14)-SEARCH("Compatible",N14,1)-21),NA()))</f>
        <v>Nintendo Switch, Nintendo Switch – OLED Model</v>
      </c>
      <c r="M14" s="1" t="s">
        <v>35</v>
      </c>
      <c r="N14" s="1" t="s">
        <v>100</v>
      </c>
      <c r="O14" s="1" t="s">
        <v>79</v>
      </c>
      <c r="P14" s="1" t="s">
        <v>133</v>
      </c>
      <c r="Q14" s="1" t="s">
        <v>134</v>
      </c>
      <c r="R14" s="1" t="s">
        <v>33</v>
      </c>
      <c r="S14" s="1" t="s">
        <v>33</v>
      </c>
      <c r="T14" s="1" t="s">
        <v>33</v>
      </c>
      <c r="U14" s="1" t="s">
        <v>33</v>
      </c>
      <c r="V14" s="1" t="s">
        <v>33</v>
      </c>
      <c r="W14" s="1" t="s">
        <v>33</v>
      </c>
      <c r="X14" s="1" t="s">
        <v>33</v>
      </c>
      <c r="Y14" s="1" t="s">
        <v>33</v>
      </c>
      <c r="Z14" s="1" t="s">
        <v>43</v>
      </c>
      <c r="AA14" t="s">
        <v>44</v>
      </c>
      <c r="AD14" t="s">
        <v>87</v>
      </c>
    </row>
    <row r="15" spans="1:30">
      <c r="A15" s="1" t="s">
        <v>135</v>
      </c>
      <c r="B15" s="1" t="s">
        <v>31</v>
      </c>
      <c r="C15" s="1" t="s">
        <v>136</v>
      </c>
      <c r="D15" s="1">
        <v>21.99</v>
      </c>
      <c r="E15" s="1">
        <v>6</v>
      </c>
      <c r="F15" s="11">
        <f>E15/(D15+E15)</f>
        <v>0.21436227224008575</v>
      </c>
      <c r="G15" s="1" t="s">
        <v>33</v>
      </c>
      <c r="H15" s="3" t="s">
        <v>33</v>
      </c>
      <c r="I15" s="4"/>
      <c r="J15" s="4" t="str">
        <f>IF(IFERROR(RIGHT(M15,SEARCH("Wireless",M15,1)+1),NA())="es","Yes","No")</f>
        <v>No</v>
      </c>
      <c r="K15" s="4" t="e">
        <f>IFERROR(RIGHT(M15,SEARCH("Port(s)",M15,1)-14),IFERROR(RIGHT(N15,SEARCH("Port(s)",N15,1)-14),NA()))</f>
        <v>#N/A</v>
      </c>
      <c r="L15" s="4" t="str">
        <f>IFERROR(RIGHT(M15,LEN(M15)-SEARCH("Compatible",M15,1)-21),IFERROR(RIGHT(N15,LEN(N15)-SEARCH("Compatible",N15,1)-21),NA()))</f>
        <v>Nintendo Switch, Nintendo Switch – OLED Model</v>
      </c>
      <c r="M15" s="1" t="s">
        <v>35</v>
      </c>
      <c r="N15" s="1" t="s">
        <v>100</v>
      </c>
      <c r="O15" s="1" t="s">
        <v>79</v>
      </c>
      <c r="P15" s="1" t="s">
        <v>136</v>
      </c>
      <c r="Q15" s="1" t="s">
        <v>137</v>
      </c>
      <c r="R15" s="1" t="s">
        <v>33</v>
      </c>
      <c r="S15" s="1" t="s">
        <v>33</v>
      </c>
      <c r="T15" s="1" t="s">
        <v>33</v>
      </c>
      <c r="U15" s="1" t="s">
        <v>33</v>
      </c>
      <c r="V15" s="1" t="s">
        <v>33</v>
      </c>
      <c r="W15" s="1" t="s">
        <v>33</v>
      </c>
      <c r="X15" s="1" t="s">
        <v>33</v>
      </c>
      <c r="Y15" s="1" t="s">
        <v>33</v>
      </c>
      <c r="Z15" s="1" t="s">
        <v>43</v>
      </c>
      <c r="AA15" t="s">
        <v>44</v>
      </c>
      <c r="AD15" t="s">
        <v>87</v>
      </c>
    </row>
    <row r="16" spans="1:30">
      <c r="A16" s="1" t="s">
        <v>138</v>
      </c>
      <c r="B16" s="1" t="s">
        <v>31</v>
      </c>
      <c r="C16" s="1" t="s">
        <v>139</v>
      </c>
      <c r="D16" s="1">
        <v>59.99</v>
      </c>
      <c r="E16" s="1"/>
      <c r="F16" s="11">
        <f>E16/(D16+E16)</f>
        <v>0</v>
      </c>
      <c r="G16" s="1" t="s">
        <v>140</v>
      </c>
      <c r="H16" s="3" t="s">
        <v>34</v>
      </c>
      <c r="I16" s="4">
        <v>49</v>
      </c>
      <c r="J16" s="4" t="str">
        <f>IF(IFERROR(RIGHT(M16,SEARCH("Wireless",M16,1)+1),NA())="es","Yes","No")</f>
        <v>No</v>
      </c>
      <c r="K16" s="4" t="e">
        <f>IFERROR(RIGHT(M16,SEARCH("Port(s)",M16,1)-14),IFERROR(RIGHT(N16,SEARCH("Port(s)",N16,1)-14),NA()))</f>
        <v>#N/A</v>
      </c>
      <c r="L16" s="4" t="str">
        <f>IFERROR(RIGHT(M16,LEN(M16)-SEARCH("Compatible",M16,1)-21),IFERROR(RIGHT(N16,LEN(N16)-SEARCH("Compatible",N16,1)-21),NA()))</f>
        <v>Nintendo Switch, Nintendo Switch – OLED Model</v>
      </c>
      <c r="M16" s="1" t="s">
        <v>35</v>
      </c>
      <c r="N16" s="1" t="s">
        <v>100</v>
      </c>
      <c r="O16" s="1" t="s">
        <v>79</v>
      </c>
      <c r="P16" s="1" t="s">
        <v>139</v>
      </c>
      <c r="Q16" s="1" t="s">
        <v>141</v>
      </c>
      <c r="R16" s="1" t="s">
        <v>33</v>
      </c>
      <c r="S16" s="1" t="s">
        <v>142</v>
      </c>
      <c r="T16" s="1" t="s">
        <v>143</v>
      </c>
      <c r="U16" s="1" t="s">
        <v>144</v>
      </c>
      <c r="V16" s="1" t="s">
        <v>145</v>
      </c>
      <c r="W16" s="1" t="s">
        <v>86</v>
      </c>
      <c r="X16" s="1" t="s">
        <v>85</v>
      </c>
      <c r="Y16" s="1" t="s">
        <v>34</v>
      </c>
      <c r="Z16" s="1" t="s">
        <v>43</v>
      </c>
      <c r="AA16" t="s">
        <v>44</v>
      </c>
      <c r="AD16" t="s">
        <v>87</v>
      </c>
    </row>
    <row r="17" spans="1:30">
      <c r="A17" s="1" t="s">
        <v>146</v>
      </c>
      <c r="B17" s="1" t="s">
        <v>31</v>
      </c>
      <c r="C17" s="1" t="s">
        <v>147</v>
      </c>
      <c r="D17" s="1">
        <v>79.989999999999995</v>
      </c>
      <c r="E17" s="1"/>
      <c r="F17" s="11">
        <f>E17/(D17+E17)</f>
        <v>0</v>
      </c>
      <c r="G17" s="1" t="s">
        <v>148</v>
      </c>
      <c r="H17" s="3" t="s">
        <v>77</v>
      </c>
      <c r="I17" s="4">
        <v>211</v>
      </c>
      <c r="J17" s="4" t="str">
        <f>IF(IFERROR(RIGHT(M17,SEARCH("Wireless",M17,1)+1),NA())="es","Yes","No")</f>
        <v>No</v>
      </c>
      <c r="K17" s="4" t="e">
        <f>IFERROR(RIGHT(M17,SEARCH("Port(s)",M17,1)-14),IFERROR(RIGHT(N17,SEARCH("Port(s)",N17,1)-14),NA()))</f>
        <v>#N/A</v>
      </c>
      <c r="L17" s="4" t="str">
        <f>IFERROR(RIGHT(M17,LEN(M17)-SEARCH("Compatible",M17,1)-21),IFERROR(RIGHT(N17,LEN(N17)-SEARCH("Compatible",N17,1)-21),NA()))</f>
        <v>Nintendo Switch, Nintendo Switch – OLED Model</v>
      </c>
      <c r="M17" s="1" t="s">
        <v>35</v>
      </c>
      <c r="N17" s="1" t="s">
        <v>100</v>
      </c>
      <c r="O17" s="1" t="s">
        <v>79</v>
      </c>
      <c r="P17" s="1" t="s">
        <v>147</v>
      </c>
      <c r="Q17" s="1" t="s">
        <v>149</v>
      </c>
      <c r="R17" s="1" t="s">
        <v>33</v>
      </c>
      <c r="S17" s="1" t="s">
        <v>150</v>
      </c>
      <c r="T17" s="1" t="s">
        <v>151</v>
      </c>
      <c r="U17" s="1" t="s">
        <v>152</v>
      </c>
      <c r="V17" s="1" t="s">
        <v>153</v>
      </c>
      <c r="W17" s="1" t="s">
        <v>154</v>
      </c>
      <c r="X17" s="1" t="s">
        <v>85</v>
      </c>
      <c r="Y17" s="1" t="s">
        <v>86</v>
      </c>
      <c r="Z17" s="1" t="s">
        <v>43</v>
      </c>
      <c r="AA17" t="s">
        <v>44</v>
      </c>
      <c r="AD17" t="s">
        <v>87</v>
      </c>
    </row>
    <row r="18" spans="1:30">
      <c r="A18" s="1" t="s">
        <v>155</v>
      </c>
      <c r="B18" s="1" t="s">
        <v>31</v>
      </c>
      <c r="C18" s="1" t="s">
        <v>156</v>
      </c>
      <c r="D18" s="1">
        <v>79.989999999999995</v>
      </c>
      <c r="E18" s="1"/>
      <c r="F18" s="11">
        <f>E18/(D18+E18)</f>
        <v>0</v>
      </c>
      <c r="G18" s="1" t="s">
        <v>157</v>
      </c>
      <c r="H18" s="3" t="s">
        <v>77</v>
      </c>
      <c r="I18" s="4">
        <v>13</v>
      </c>
      <c r="J18" s="4" t="str">
        <f>IF(IFERROR(RIGHT(M18,SEARCH("Wireless",M18,1)+1),NA())="es","Yes","No")</f>
        <v>No</v>
      </c>
      <c r="K18" s="4" t="e">
        <f>IFERROR(RIGHT(M18,SEARCH("Port(s)",M18,1)-14),IFERROR(RIGHT(N18,SEARCH("Port(s)",N18,1)-14),NA()))</f>
        <v>#N/A</v>
      </c>
      <c r="L18" s="4" t="str">
        <f>IFERROR(RIGHT(M18,LEN(M18)-SEARCH("Compatible",M18,1)-21),IFERROR(RIGHT(N18,LEN(N18)-SEARCH("Compatible",N18,1)-21),NA()))</f>
        <v>Nintendo Switch, Nintendo Switch – OLED Model</v>
      </c>
      <c r="M18" s="1" t="s">
        <v>35</v>
      </c>
      <c r="N18" s="1" t="s">
        <v>100</v>
      </c>
      <c r="O18" s="1" t="s">
        <v>79</v>
      </c>
      <c r="P18" s="1" t="s">
        <v>156</v>
      </c>
      <c r="Q18" s="1" t="s">
        <v>158</v>
      </c>
      <c r="R18" s="1" t="s">
        <v>33</v>
      </c>
      <c r="S18" s="1" t="s">
        <v>159</v>
      </c>
      <c r="T18" s="1" t="s">
        <v>160</v>
      </c>
      <c r="U18" s="1" t="s">
        <v>161</v>
      </c>
      <c r="V18" s="1" t="s">
        <v>162</v>
      </c>
      <c r="W18" s="1" t="s">
        <v>73</v>
      </c>
      <c r="X18" s="1" t="s">
        <v>85</v>
      </c>
      <c r="Y18" s="1" t="s">
        <v>96</v>
      </c>
      <c r="Z18" s="1" t="s">
        <v>43</v>
      </c>
      <c r="AA18" t="s">
        <v>163</v>
      </c>
      <c r="AD18" t="s">
        <v>87</v>
      </c>
    </row>
    <row r="19" spans="1:30">
      <c r="A19" s="1" t="s">
        <v>164</v>
      </c>
      <c r="B19" s="1" t="s">
        <v>31</v>
      </c>
      <c r="C19" s="1" t="s">
        <v>165</v>
      </c>
      <c r="D19" s="1">
        <v>53.99</v>
      </c>
      <c r="E19" s="1">
        <v>6</v>
      </c>
      <c r="F19" s="11">
        <f>E19/(D19+E19)</f>
        <v>0.10001666944490747</v>
      </c>
      <c r="G19" s="1" t="s">
        <v>140</v>
      </c>
      <c r="H19" s="3" t="s">
        <v>86</v>
      </c>
      <c r="I19" s="4">
        <v>200</v>
      </c>
      <c r="J19" s="4" t="str">
        <f>IF(IFERROR(RIGHT(M19,SEARCH("Wireless",M19,1)+1),NA())="es","Yes","No")</f>
        <v>No</v>
      </c>
      <c r="K19" s="4" t="e">
        <f>IFERROR(RIGHT(M19,SEARCH("Port(s)",M19,1)-14),IFERROR(RIGHT(N19,SEARCH("Port(s)",N19,1)-14),NA()))</f>
        <v>#N/A</v>
      </c>
      <c r="L19" s="4" t="str">
        <f>IFERROR(RIGHT(M19,LEN(M19)-SEARCH("Compatible",M19,1)-21),IFERROR(RIGHT(N19,LEN(N19)-SEARCH("Compatible",N19,1)-21),NA()))</f>
        <v>Nintendo Switch, Nintendo Switch – OLED Model</v>
      </c>
      <c r="M19" s="1" t="s">
        <v>35</v>
      </c>
      <c r="N19" s="1" t="s">
        <v>100</v>
      </c>
      <c r="O19" s="1" t="s">
        <v>79</v>
      </c>
      <c r="P19" s="1" t="s">
        <v>165</v>
      </c>
      <c r="Q19" s="1" t="s">
        <v>166</v>
      </c>
      <c r="R19" s="1" t="s">
        <v>33</v>
      </c>
      <c r="S19" s="1" t="s">
        <v>167</v>
      </c>
      <c r="T19" s="1" t="s">
        <v>168</v>
      </c>
      <c r="U19" s="1" t="s">
        <v>169</v>
      </c>
      <c r="V19" s="1" t="s">
        <v>170</v>
      </c>
      <c r="W19" s="1" t="s">
        <v>86</v>
      </c>
      <c r="X19" s="1" t="s">
        <v>85</v>
      </c>
      <c r="Y19" s="1" t="s">
        <v>34</v>
      </c>
      <c r="Z19" s="1" t="s">
        <v>43</v>
      </c>
      <c r="AA19" t="s">
        <v>44</v>
      </c>
      <c r="AD19" t="s">
        <v>87</v>
      </c>
    </row>
    <row r="20" spans="1:30">
      <c r="A20" s="1" t="s">
        <v>171</v>
      </c>
      <c r="B20" s="1" t="s">
        <v>31</v>
      </c>
      <c r="C20" s="1" t="s">
        <v>172</v>
      </c>
      <c r="D20" s="1">
        <v>27.99</v>
      </c>
      <c r="E20" s="1"/>
      <c r="F20" s="11">
        <f>E20/(D20+E20)</f>
        <v>0</v>
      </c>
      <c r="G20" s="1" t="s">
        <v>173</v>
      </c>
      <c r="H20" s="3" t="s">
        <v>96</v>
      </c>
      <c r="I20" s="4">
        <v>122</v>
      </c>
      <c r="J20" s="4" t="str">
        <f>IF(IFERROR(RIGHT(M20,SEARCH("Wireless",M20,1)+1),NA())="es","Yes","No")</f>
        <v>No</v>
      </c>
      <c r="K20" s="4" t="e">
        <f>IFERROR(RIGHT(M20,SEARCH("Port(s)",M20,1)-14),IFERROR(RIGHT(N20,SEARCH("Port(s)",N20,1)-14),NA()))</f>
        <v>#N/A</v>
      </c>
      <c r="L20" s="4" t="str">
        <f>IFERROR(RIGHT(M20,LEN(M20)-SEARCH("Compatible",M20,1)-21),IFERROR(RIGHT(N20,LEN(N20)-SEARCH("Compatible",N20,1)-21),NA()))</f>
        <v>Nintendo Switch, Nintendo Switch – OLED Model, Nintendo Switch Lite</v>
      </c>
      <c r="M20" s="1" t="s">
        <v>35</v>
      </c>
      <c r="N20" s="1" t="s">
        <v>174</v>
      </c>
      <c r="O20" s="1" t="s">
        <v>175</v>
      </c>
      <c r="P20" s="1" t="s">
        <v>172</v>
      </c>
      <c r="Q20" s="1" t="s">
        <v>176</v>
      </c>
      <c r="R20" s="1" t="s">
        <v>33</v>
      </c>
      <c r="S20" s="1" t="s">
        <v>102</v>
      </c>
      <c r="T20" s="1" t="s">
        <v>83</v>
      </c>
      <c r="U20" s="1" t="s">
        <v>177</v>
      </c>
      <c r="V20" s="1" t="s">
        <v>178</v>
      </c>
      <c r="W20" s="1" t="s">
        <v>96</v>
      </c>
      <c r="X20" s="1" t="s">
        <v>96</v>
      </c>
      <c r="Y20" s="1" t="s">
        <v>86</v>
      </c>
      <c r="Z20" s="1" t="s">
        <v>43</v>
      </c>
      <c r="AA20" t="s">
        <v>44</v>
      </c>
      <c r="AB20" t="s">
        <v>56</v>
      </c>
      <c r="AD20" t="s">
        <v>87</v>
      </c>
    </row>
    <row r="21" spans="1:30">
      <c r="A21" s="1" t="s">
        <v>179</v>
      </c>
      <c r="B21" s="1" t="s">
        <v>31</v>
      </c>
      <c r="C21" s="1" t="s">
        <v>180</v>
      </c>
      <c r="D21" s="1">
        <v>89.99</v>
      </c>
      <c r="E21" s="1"/>
      <c r="F21" s="11">
        <f>E21/(D21+E21)</f>
        <v>0</v>
      </c>
      <c r="G21" s="1" t="s">
        <v>33</v>
      </c>
      <c r="H21" s="3" t="s">
        <v>34</v>
      </c>
      <c r="I21" s="4">
        <v>4</v>
      </c>
      <c r="J21" s="4" t="str">
        <f>IF(IFERROR(RIGHT(M21,SEARCH("Wireless",M21,1)+1),NA())="es","Yes","No")</f>
        <v>No</v>
      </c>
      <c r="K21" s="4" t="e">
        <f>IFERROR(RIGHT(M21,SEARCH("Port(s)",M21,1)-14),IFERROR(RIGHT(N21,SEARCH("Port(s)",N21,1)-14),NA()))</f>
        <v>#N/A</v>
      </c>
      <c r="L21" s="4" t="str">
        <f>IFERROR(RIGHT(M21,LEN(M21)-SEARCH("Compatible",M21,1)-21),IFERROR(RIGHT(N21,LEN(N21)-SEARCH("Compatible",N21,1)-21),NA()))</f>
        <v>Other</v>
      </c>
      <c r="M21" s="1" t="s">
        <v>35</v>
      </c>
      <c r="N21" s="1" t="s">
        <v>181</v>
      </c>
      <c r="O21" s="1" t="s">
        <v>182</v>
      </c>
      <c r="P21" s="1" t="s">
        <v>180</v>
      </c>
      <c r="Q21" s="1" t="s">
        <v>183</v>
      </c>
      <c r="R21" s="1" t="s">
        <v>33</v>
      </c>
      <c r="S21" s="1" t="s">
        <v>39</v>
      </c>
      <c r="T21" s="1" t="s">
        <v>184</v>
      </c>
      <c r="U21" s="1" t="s">
        <v>185</v>
      </c>
      <c r="V21" s="1" t="s">
        <v>186</v>
      </c>
      <c r="W21" s="1" t="s">
        <v>33</v>
      </c>
      <c r="X21" s="1" t="s">
        <v>33</v>
      </c>
      <c r="Y21" s="1" t="s">
        <v>33</v>
      </c>
      <c r="Z21" s="1" t="s">
        <v>43</v>
      </c>
      <c r="AA21" t="s">
        <v>44</v>
      </c>
    </row>
    <row r="22" spans="1:30">
      <c r="A22" s="1" t="s">
        <v>187</v>
      </c>
      <c r="B22" s="1" t="s">
        <v>31</v>
      </c>
      <c r="C22" s="1" t="s">
        <v>188</v>
      </c>
      <c r="D22" s="1">
        <v>299.99</v>
      </c>
      <c r="E22" s="1"/>
      <c r="F22" s="11">
        <f>E22/(D22+E22)</f>
        <v>0</v>
      </c>
      <c r="G22" s="1" t="s">
        <v>33</v>
      </c>
      <c r="H22" s="3" t="s">
        <v>86</v>
      </c>
      <c r="I22" s="4">
        <v>13</v>
      </c>
      <c r="J22" s="4" t="e">
        <f>IF(IFERROR(RIGHT(M22,SEARCH("Wireless",M22,1)+1),NA())="es","Yes","No")</f>
        <v>#N/A</v>
      </c>
      <c r="K22" s="4" t="e">
        <f>IFERROR(RIGHT(M22,SEARCH("Port(s)",M22,1)-14),IFERROR(RIGHT(N22,SEARCH("Port(s)",N22,1)-14),NA()))</f>
        <v>#N/A</v>
      </c>
      <c r="L22" s="4" t="str">
        <f>IFERROR(RIGHT(M22,LEN(M22)-SEARCH("Compatible",M22,1)-21),IFERROR(RIGHT(N22,LEN(N22)-SEARCH("Compatible",N22,1)-21),NA()))</f>
        <v>Other</v>
      </c>
      <c r="M22" s="1" t="s">
        <v>181</v>
      </c>
      <c r="N22" s="1" t="s">
        <v>33</v>
      </c>
      <c r="O22" s="1" t="s">
        <v>189</v>
      </c>
      <c r="P22" s="1" t="s">
        <v>188</v>
      </c>
      <c r="Q22" s="1" t="s">
        <v>190</v>
      </c>
      <c r="R22" s="1" t="s">
        <v>33</v>
      </c>
      <c r="S22" s="1" t="s">
        <v>81</v>
      </c>
      <c r="T22" s="1" t="s">
        <v>191</v>
      </c>
      <c r="U22" s="1" t="s">
        <v>192</v>
      </c>
      <c r="V22" s="1" t="s">
        <v>193</v>
      </c>
      <c r="W22" s="1" t="s">
        <v>86</v>
      </c>
      <c r="X22" s="1" t="s">
        <v>86</v>
      </c>
      <c r="Y22" s="1" t="s">
        <v>154</v>
      </c>
      <c r="Z22" s="1" t="s">
        <v>43</v>
      </c>
      <c r="AA22" t="s">
        <v>44</v>
      </c>
    </row>
    <row r="23" spans="1:30">
      <c r="A23" s="1" t="s">
        <v>194</v>
      </c>
      <c r="B23" s="1" t="s">
        <v>31</v>
      </c>
      <c r="C23" s="1" t="s">
        <v>195</v>
      </c>
      <c r="D23" s="1">
        <v>79.989999999999995</v>
      </c>
      <c r="E23" s="1"/>
      <c r="F23" s="11">
        <f>E23/(D23+E23)</f>
        <v>0</v>
      </c>
      <c r="G23" s="1" t="s">
        <v>196</v>
      </c>
      <c r="H23" s="3" t="s">
        <v>96</v>
      </c>
      <c r="I23" s="4">
        <v>38</v>
      </c>
      <c r="J23" s="4" t="e">
        <f>IF(IFERROR(RIGHT(M23,SEARCH("Wireless",M23,1)+1),NA())="es","Yes","No")</f>
        <v>#N/A</v>
      </c>
      <c r="K23" s="4" t="e">
        <f>IFERROR(RIGHT(M23,SEARCH("Port(s)",M23,1)-14),IFERROR(RIGHT(N23,SEARCH("Port(s)",N23,1)-14),NA()))</f>
        <v>#N/A</v>
      </c>
      <c r="L23" s="4" t="str">
        <f>IFERROR(RIGHT(M23,LEN(M23)-SEARCH("Compatible",M23,1)-21),IFERROR(RIGHT(N23,LEN(N23)-SEARCH("Compatible",N23,1)-21),NA()))</f>
        <v>PlayStation 5, Mac/Windows, Android, iOS</v>
      </c>
      <c r="M23" s="1" t="s">
        <v>197</v>
      </c>
      <c r="N23" s="1" t="s">
        <v>33</v>
      </c>
      <c r="O23" s="1" t="s">
        <v>198</v>
      </c>
      <c r="P23" s="1" t="s">
        <v>195</v>
      </c>
      <c r="Q23" s="1" t="s">
        <v>199</v>
      </c>
      <c r="R23" s="1" t="s">
        <v>33</v>
      </c>
      <c r="S23" s="1" t="s">
        <v>81</v>
      </c>
      <c r="T23" s="1" t="s">
        <v>200</v>
      </c>
      <c r="U23" s="1" t="s">
        <v>201</v>
      </c>
      <c r="V23" s="1" t="s">
        <v>202</v>
      </c>
      <c r="W23" s="1" t="s">
        <v>203</v>
      </c>
      <c r="X23" s="1" t="s">
        <v>120</v>
      </c>
      <c r="Y23" s="1" t="s">
        <v>96</v>
      </c>
      <c r="Z23" s="1" t="s">
        <v>43</v>
      </c>
      <c r="AA23" t="s">
        <v>44</v>
      </c>
      <c r="AB23" t="s">
        <v>9</v>
      </c>
    </row>
    <row r="24" spans="1:30">
      <c r="A24" s="1" t="s">
        <v>204</v>
      </c>
      <c r="B24" s="1" t="s">
        <v>31</v>
      </c>
      <c r="C24" s="1" t="s">
        <v>205</v>
      </c>
      <c r="D24" s="1">
        <v>79.989999999999995</v>
      </c>
      <c r="E24" s="1"/>
      <c r="F24" s="11">
        <f>E24/(D24+E24)</f>
        <v>0</v>
      </c>
      <c r="G24" s="1" t="s">
        <v>206</v>
      </c>
      <c r="H24" s="3" t="s">
        <v>34</v>
      </c>
      <c r="I24" s="4">
        <v>37104</v>
      </c>
      <c r="J24" s="4" t="e">
        <f>IF(IFERROR(RIGHT(M24,SEARCH("Wireless",M24,1)+1),NA())="es","Yes","No")</f>
        <v>#N/A</v>
      </c>
      <c r="K24" s="4" t="e">
        <f>IFERROR(RIGHT(M24,SEARCH("Port(s)",M24,1)-14),IFERROR(RIGHT(N24,SEARCH("Port(s)",N24,1)-14),NA()))</f>
        <v>#N/A</v>
      </c>
      <c r="L24" s="4" t="str">
        <f>IFERROR(RIGHT(M24,LEN(M24)-SEARCH("Compatible",M24,1)-21),IFERROR(RIGHT(N24,LEN(N24)-SEARCH("Compatible",N24,1)-21),NA()))</f>
        <v>PlayStation 5, Mac/Windows, iOS, Android</v>
      </c>
      <c r="M24" s="1" t="s">
        <v>207</v>
      </c>
      <c r="N24" s="1" t="s">
        <v>33</v>
      </c>
      <c r="O24" s="1" t="s">
        <v>198</v>
      </c>
      <c r="P24" s="1" t="s">
        <v>205</v>
      </c>
      <c r="Q24" s="1" t="s">
        <v>208</v>
      </c>
      <c r="R24" s="1" t="s">
        <v>33</v>
      </c>
      <c r="S24" s="1" t="s">
        <v>209</v>
      </c>
      <c r="T24" s="1" t="s">
        <v>33</v>
      </c>
      <c r="U24" s="1" t="s">
        <v>33</v>
      </c>
      <c r="V24" s="1" t="s">
        <v>33</v>
      </c>
      <c r="W24" s="1" t="s">
        <v>96</v>
      </c>
      <c r="X24" s="1" t="s">
        <v>120</v>
      </c>
      <c r="Y24" s="1" t="s">
        <v>210</v>
      </c>
      <c r="Z24" s="1" t="s">
        <v>43</v>
      </c>
      <c r="AA24" t="s">
        <v>44</v>
      </c>
      <c r="AB24" t="s">
        <v>9</v>
      </c>
    </row>
    <row r="25" spans="1:30">
      <c r="A25" s="1" t="s">
        <v>211</v>
      </c>
      <c r="B25" s="1" t="s">
        <v>31</v>
      </c>
      <c r="C25" s="1" t="s">
        <v>212</v>
      </c>
      <c r="D25" s="1">
        <v>297.99</v>
      </c>
      <c r="E25" s="1">
        <v>52</v>
      </c>
      <c r="F25" s="11">
        <f>E25/(D25+E25)</f>
        <v>0.14857567359067403</v>
      </c>
      <c r="G25" s="1" t="s">
        <v>213</v>
      </c>
      <c r="H25" s="3" t="s">
        <v>86</v>
      </c>
      <c r="I25" s="4">
        <v>984</v>
      </c>
      <c r="J25" s="4" t="str">
        <f>IF(IFERROR(RIGHT(M25,SEARCH("Wireless",M25,1)+1),NA())="es","Yes","No")</f>
        <v>No</v>
      </c>
      <c r="K25" s="4" t="e">
        <f>IFERROR(RIGHT(M25,SEARCH("Port(s)",M25,1)-14),IFERROR(RIGHT(N25,SEARCH("Port(s)",N25,1)-14),NA()))</f>
        <v>#N/A</v>
      </c>
      <c r="L25" s="4" t="str">
        <f>IFERROR(RIGHT(M25,LEN(M25)-SEARCH("Compatible",M25,1)-21),IFERROR(RIGHT(N25,LEN(N25)-SEARCH("Compatible",N25,1)-21),NA()))</f>
        <v>PlayStation 5, PlayStation 4, Mac, Windows</v>
      </c>
      <c r="M25" s="1" t="s">
        <v>35</v>
      </c>
      <c r="N25" s="1" t="s">
        <v>214</v>
      </c>
      <c r="O25" s="1" t="s">
        <v>215</v>
      </c>
      <c r="P25" s="1" t="s">
        <v>212</v>
      </c>
      <c r="Q25" s="1" t="s">
        <v>216</v>
      </c>
      <c r="R25" s="1" t="s">
        <v>33</v>
      </c>
      <c r="S25" s="1" t="s">
        <v>167</v>
      </c>
      <c r="T25" s="1" t="s">
        <v>217</v>
      </c>
      <c r="U25" s="1" t="s">
        <v>218</v>
      </c>
      <c r="V25" s="1" t="s">
        <v>219</v>
      </c>
      <c r="W25" s="1" t="s">
        <v>77</v>
      </c>
      <c r="X25" s="1" t="s">
        <v>86</v>
      </c>
      <c r="Y25" s="1" t="s">
        <v>86</v>
      </c>
      <c r="Z25" s="1" t="s">
        <v>43</v>
      </c>
      <c r="AA25" t="s">
        <v>44</v>
      </c>
      <c r="AC25" t="s">
        <v>106</v>
      </c>
    </row>
    <row r="26" spans="1:30">
      <c r="A26" s="1" t="s">
        <v>220</v>
      </c>
      <c r="B26" s="1" t="s">
        <v>31</v>
      </c>
      <c r="C26" s="1" t="s">
        <v>221</v>
      </c>
      <c r="D26" s="1">
        <v>399.99</v>
      </c>
      <c r="E26" s="1"/>
      <c r="F26" s="11">
        <f>E26/(D26+E26)</f>
        <v>0</v>
      </c>
      <c r="G26" s="1" t="s">
        <v>222</v>
      </c>
      <c r="H26" s="3" t="s">
        <v>65</v>
      </c>
      <c r="I26" s="4">
        <v>4</v>
      </c>
      <c r="J26" s="4" t="str">
        <f>IF(IFERROR(RIGHT(M26,SEARCH("Wireless",M26,1)+1),NA())="es","Yes","No")</f>
        <v>No</v>
      </c>
      <c r="K26" s="4" t="e">
        <f>IFERROR(RIGHT(M26,SEARCH("Port(s)",M26,1)-14),IFERROR(RIGHT(N26,SEARCH("Port(s)",N26,1)-14),NA()))</f>
        <v>#N/A</v>
      </c>
      <c r="L26" s="4" t="str">
        <f>IFERROR(RIGHT(M26,LEN(M26)-SEARCH("Compatible",M26,1)-21),IFERROR(RIGHT(N26,LEN(N26)-SEARCH("Compatible",N26,1)-21),NA()))</f>
        <v>PlayStation 5, PlayStation 4, Windows</v>
      </c>
      <c r="M26" s="1" t="s">
        <v>35</v>
      </c>
      <c r="N26" s="1" t="s">
        <v>223</v>
      </c>
      <c r="O26" s="1" t="s">
        <v>175</v>
      </c>
      <c r="P26" s="1" t="s">
        <v>221</v>
      </c>
      <c r="Q26" s="1" t="s">
        <v>224</v>
      </c>
      <c r="R26" s="1" t="s">
        <v>33</v>
      </c>
      <c r="S26" s="1" t="s">
        <v>225</v>
      </c>
      <c r="T26" s="1" t="s">
        <v>226</v>
      </c>
      <c r="U26" s="1" t="s">
        <v>227</v>
      </c>
      <c r="V26" s="1" t="s">
        <v>228</v>
      </c>
      <c r="W26" s="1" t="s">
        <v>33</v>
      </c>
      <c r="X26" s="1" t="s">
        <v>33</v>
      </c>
      <c r="Y26" s="1" t="s">
        <v>33</v>
      </c>
      <c r="Z26" s="1" t="s">
        <v>43</v>
      </c>
      <c r="AA26" t="s">
        <v>44</v>
      </c>
      <c r="AC26" t="s">
        <v>61</v>
      </c>
      <c r="AD26" t="s">
        <v>45</v>
      </c>
    </row>
    <row r="27" spans="1:30">
      <c r="A27" s="1" t="s">
        <v>229</v>
      </c>
      <c r="B27" s="1" t="s">
        <v>31</v>
      </c>
      <c r="C27" s="1" t="s">
        <v>230</v>
      </c>
      <c r="D27" s="1">
        <v>99.99</v>
      </c>
      <c r="E27" s="1"/>
      <c r="F27" s="11">
        <f>E27/(D27+E27)</f>
        <v>0</v>
      </c>
      <c r="G27" s="1" t="s">
        <v>231</v>
      </c>
      <c r="H27" s="3" t="s">
        <v>33</v>
      </c>
      <c r="I27" s="4" t="s">
        <v>232</v>
      </c>
      <c r="J27" s="4" t="str">
        <f>IF(IFERROR(RIGHT(M27,SEARCH("Wireless",M27,1)+1),NA())="es","Yes","No")</f>
        <v>No</v>
      </c>
      <c r="K27" s="4" t="e">
        <f>IFERROR(RIGHT(M27,SEARCH("Port(s)",M27,1)-14),IFERROR(RIGHT(N27,SEARCH("Port(s)",N27,1)-14),NA()))</f>
        <v>#N/A</v>
      </c>
      <c r="L27" s="4" t="str">
        <f>IFERROR(RIGHT(M27,LEN(M27)-SEARCH("Compatible",M27,1)-21),IFERROR(RIGHT(N27,LEN(N27)-SEARCH("Compatible",N27,1)-21),NA()))</f>
        <v>PlayStation 5, PlayStation 4, Windows</v>
      </c>
      <c r="M27" s="1" t="s">
        <v>35</v>
      </c>
      <c r="N27" s="1" t="s">
        <v>223</v>
      </c>
      <c r="O27" s="1" t="s">
        <v>79</v>
      </c>
      <c r="P27" s="1" t="s">
        <v>230</v>
      </c>
      <c r="Q27" s="1" t="s">
        <v>233</v>
      </c>
      <c r="R27" s="1" t="s">
        <v>33</v>
      </c>
      <c r="S27" s="1" t="s">
        <v>33</v>
      </c>
      <c r="T27" s="1" t="s">
        <v>33</v>
      </c>
      <c r="U27" s="1" t="s">
        <v>33</v>
      </c>
      <c r="V27" s="1" t="s">
        <v>33</v>
      </c>
      <c r="W27" s="1" t="s">
        <v>33</v>
      </c>
      <c r="X27" s="1" t="s">
        <v>33</v>
      </c>
      <c r="Y27" s="1" t="s">
        <v>33</v>
      </c>
      <c r="Z27" s="1" t="s">
        <v>43</v>
      </c>
      <c r="AA27" t="s">
        <v>44</v>
      </c>
      <c r="AD27" t="s">
        <v>45</v>
      </c>
    </row>
    <row r="28" spans="1:30">
      <c r="A28" s="1" t="s">
        <v>234</v>
      </c>
      <c r="B28" s="1" t="s">
        <v>31</v>
      </c>
      <c r="C28" s="1" t="s">
        <v>235</v>
      </c>
      <c r="D28" s="1">
        <v>185.99</v>
      </c>
      <c r="E28" s="1">
        <v>14</v>
      </c>
      <c r="F28" s="11">
        <f>E28/(D28+E28)</f>
        <v>7.0003500175008754E-2</v>
      </c>
      <c r="G28" s="1" t="s">
        <v>236</v>
      </c>
      <c r="H28" s="3" t="s">
        <v>86</v>
      </c>
      <c r="I28" s="4">
        <v>25</v>
      </c>
      <c r="J28" s="4" t="str">
        <f>IF(IFERROR(RIGHT(M28,SEARCH("Wireless",M28,1)+1),NA())="es","Yes","No")</f>
        <v>No</v>
      </c>
      <c r="K28" s="4" t="e">
        <f>IFERROR(RIGHT(M28,SEARCH("Port(s)",M28,1)-14),IFERROR(RIGHT(N28,SEARCH("Port(s)",N28,1)-14),NA()))</f>
        <v>#N/A</v>
      </c>
      <c r="L28" s="4" t="str">
        <f>IFERROR(RIGHT(M28,LEN(M28)-SEARCH("Compatible",M28,1)-21),IFERROR(RIGHT(N28,LEN(N28)-SEARCH("Compatible",N28,1)-21),NA()))</f>
        <v>PlayStation 5, PlayStation 4, Windows</v>
      </c>
      <c r="M28" s="1" t="s">
        <v>35</v>
      </c>
      <c r="N28" s="1" t="s">
        <v>223</v>
      </c>
      <c r="O28" s="1" t="s">
        <v>79</v>
      </c>
      <c r="P28" s="1" t="s">
        <v>235</v>
      </c>
      <c r="Q28" s="1" t="s">
        <v>237</v>
      </c>
      <c r="R28" s="1" t="s">
        <v>33</v>
      </c>
      <c r="S28" s="1" t="s">
        <v>238</v>
      </c>
      <c r="T28" s="1" t="s">
        <v>239</v>
      </c>
      <c r="U28" s="1" t="s">
        <v>240</v>
      </c>
      <c r="V28" s="1" t="s">
        <v>53</v>
      </c>
      <c r="W28" s="1" t="s">
        <v>203</v>
      </c>
      <c r="X28" s="1" t="s">
        <v>120</v>
      </c>
      <c r="Y28" s="1" t="s">
        <v>86</v>
      </c>
      <c r="Z28" s="1" t="s">
        <v>43</v>
      </c>
      <c r="AA28" t="s">
        <v>44</v>
      </c>
      <c r="AC28" t="s">
        <v>61</v>
      </c>
      <c r="AD28" t="s">
        <v>241</v>
      </c>
    </row>
    <row r="29" spans="1:30">
      <c r="A29" s="1" t="s">
        <v>242</v>
      </c>
      <c r="B29" s="1" t="s">
        <v>31</v>
      </c>
      <c r="C29" s="1" t="s">
        <v>243</v>
      </c>
      <c r="D29" s="1">
        <v>99.99</v>
      </c>
      <c r="E29" s="1"/>
      <c r="F29" s="11">
        <f>E29/(D29+E29)</f>
        <v>0</v>
      </c>
      <c r="G29" s="1" t="s">
        <v>33</v>
      </c>
      <c r="H29" s="3" t="s">
        <v>203</v>
      </c>
      <c r="I29" s="4">
        <v>782</v>
      </c>
      <c r="J29" s="4" t="str">
        <f>IF(IFERROR(RIGHT(M29,SEARCH("Wireless",M29,1)+1),NA())="es","Yes","No")</f>
        <v>No</v>
      </c>
      <c r="K29" s="4" t="e">
        <f>IFERROR(RIGHT(M29,SEARCH("Port(s)",M29,1)-14),IFERROR(RIGHT(N29,SEARCH("Port(s)",N29,1)-14),NA()))</f>
        <v>#N/A</v>
      </c>
      <c r="L29" s="4" t="str">
        <f>IFERROR(RIGHT(M29,LEN(M29)-SEARCH("Compatible",M29,1)-21),IFERROR(RIGHT(N29,LEN(N29)-SEARCH("Compatible",N29,1)-21),NA()))</f>
        <v>PlayStation 5, PlayStation 4, Windows</v>
      </c>
      <c r="M29" s="1" t="s">
        <v>35</v>
      </c>
      <c r="N29" s="1" t="s">
        <v>223</v>
      </c>
      <c r="O29" s="1" t="s">
        <v>182</v>
      </c>
      <c r="P29" s="1" t="s">
        <v>243</v>
      </c>
      <c r="Q29" s="1" t="s">
        <v>244</v>
      </c>
      <c r="R29" s="1" t="s">
        <v>33</v>
      </c>
      <c r="S29" s="1" t="s">
        <v>150</v>
      </c>
      <c r="T29" s="1" t="s">
        <v>245</v>
      </c>
      <c r="U29" s="1" t="s">
        <v>246</v>
      </c>
      <c r="V29" s="1" t="s">
        <v>247</v>
      </c>
      <c r="W29" s="1" t="s">
        <v>203</v>
      </c>
      <c r="X29" s="1" t="s">
        <v>85</v>
      </c>
      <c r="Y29" s="1" t="s">
        <v>203</v>
      </c>
      <c r="Z29" s="1" t="s">
        <v>43</v>
      </c>
      <c r="AA29" t="s">
        <v>44</v>
      </c>
      <c r="AD29" t="s">
        <v>45</v>
      </c>
    </row>
    <row r="30" spans="1:30">
      <c r="A30" s="1" t="s">
        <v>248</v>
      </c>
      <c r="B30" s="1" t="s">
        <v>31</v>
      </c>
      <c r="C30" s="1" t="s">
        <v>249</v>
      </c>
      <c r="D30" s="1">
        <v>399.99</v>
      </c>
      <c r="E30" s="1"/>
      <c r="F30" s="11">
        <f>E30/(D30+E30)</f>
        <v>0</v>
      </c>
      <c r="G30" s="1" t="s">
        <v>250</v>
      </c>
      <c r="H30" s="3" t="s">
        <v>251</v>
      </c>
      <c r="I30" s="4">
        <v>3</v>
      </c>
      <c r="J30" s="4" t="str">
        <f>IF(IFERROR(RIGHT(M30,SEARCH("Wireless",M30,1)+1),NA())="es","Yes","No")</f>
        <v>No</v>
      </c>
      <c r="K30" s="4" t="e">
        <f>IFERROR(RIGHT(M30,SEARCH("Port(s)",M30,1)-14),IFERROR(RIGHT(N30,SEARCH("Port(s)",N30,1)-14),NA()))</f>
        <v>#N/A</v>
      </c>
      <c r="L30" s="4" t="str">
        <f>IFERROR(RIGHT(M30,LEN(M30)-SEARCH("Compatible",M30,1)-21),IFERROR(RIGHT(N30,LEN(N30)-SEARCH("Compatible",N30,1)-21),NA()))</f>
        <v>PlayStation 5, PlayStation 4, Windows</v>
      </c>
      <c r="M30" s="1" t="s">
        <v>35</v>
      </c>
      <c r="N30" s="1" t="s">
        <v>223</v>
      </c>
      <c r="O30" s="1" t="s">
        <v>175</v>
      </c>
      <c r="P30" s="1" t="s">
        <v>249</v>
      </c>
      <c r="Q30" s="1" t="s">
        <v>252</v>
      </c>
      <c r="R30" s="1" t="s">
        <v>33</v>
      </c>
      <c r="S30" s="1" t="s">
        <v>253</v>
      </c>
      <c r="T30" s="1" t="s">
        <v>254</v>
      </c>
      <c r="U30" s="1" t="s">
        <v>255</v>
      </c>
      <c r="V30" s="1" t="s">
        <v>256</v>
      </c>
      <c r="W30" s="1" t="s">
        <v>33</v>
      </c>
      <c r="X30" s="1" t="s">
        <v>33</v>
      </c>
      <c r="Y30" s="1" t="s">
        <v>33</v>
      </c>
      <c r="Z30" s="1" t="s">
        <v>43</v>
      </c>
      <c r="AA30" t="s">
        <v>44</v>
      </c>
      <c r="AC30" t="s">
        <v>61</v>
      </c>
      <c r="AD30" t="s">
        <v>45</v>
      </c>
    </row>
    <row r="31" spans="1:30">
      <c r="A31" s="1" t="s">
        <v>257</v>
      </c>
      <c r="B31" s="1" t="s">
        <v>31</v>
      </c>
      <c r="C31" s="1" t="s">
        <v>258</v>
      </c>
      <c r="D31" s="1">
        <v>999.99</v>
      </c>
      <c r="E31" s="1"/>
      <c r="F31" s="11">
        <f>E31/(D31+E31)</f>
        <v>0</v>
      </c>
      <c r="G31" s="1" t="s">
        <v>33</v>
      </c>
      <c r="H31" s="3" t="s">
        <v>259</v>
      </c>
      <c r="I31" s="4">
        <v>3</v>
      </c>
      <c r="J31" s="4" t="e">
        <f>IF(IFERROR(RIGHT(M31,SEARCH("Wireless",M31,1)+1),NA())="es","Yes","No")</f>
        <v>#N/A</v>
      </c>
      <c r="K31" s="4" t="e">
        <f>IFERROR(RIGHT(M31,SEARCH("Port(s)",M31,1)-14),IFERROR(RIGHT(N31,SEARCH("Port(s)",N31,1)-14),NA()))</f>
        <v>#N/A</v>
      </c>
      <c r="L31" s="4" t="str">
        <f>IFERROR(RIGHT(M31,LEN(M31)-SEARCH("Compatible",M31,1)-21),IFERROR(RIGHT(N31,LEN(N31)-SEARCH("Compatible",N31,1)-21),NA()))</f>
        <v>PlayStation 5, PlayStation 4, Windows</v>
      </c>
      <c r="M31" s="1" t="s">
        <v>223</v>
      </c>
      <c r="N31" s="1" t="s">
        <v>33</v>
      </c>
      <c r="O31" s="1" t="s">
        <v>215</v>
      </c>
      <c r="P31" s="1" t="s">
        <v>258</v>
      </c>
      <c r="Q31" s="1" t="s">
        <v>260</v>
      </c>
      <c r="R31" s="1" t="s">
        <v>33</v>
      </c>
      <c r="S31" s="1" t="s">
        <v>253</v>
      </c>
      <c r="T31" s="1" t="s">
        <v>261</v>
      </c>
      <c r="U31" s="1" t="s">
        <v>262</v>
      </c>
      <c r="V31" s="1" t="s">
        <v>33</v>
      </c>
      <c r="W31" s="1" t="s">
        <v>33</v>
      </c>
      <c r="X31" s="1" t="s">
        <v>120</v>
      </c>
      <c r="Y31" s="1" t="s">
        <v>33</v>
      </c>
      <c r="Z31" s="1" t="s">
        <v>43</v>
      </c>
      <c r="AA31" t="s">
        <v>44</v>
      </c>
      <c r="AC31" t="s">
        <v>106</v>
      </c>
      <c r="AD31" t="s">
        <v>45</v>
      </c>
    </row>
    <row r="32" spans="1:30">
      <c r="A32" s="1" t="s">
        <v>263</v>
      </c>
      <c r="B32" s="1" t="s">
        <v>31</v>
      </c>
      <c r="C32" s="1" t="s">
        <v>264</v>
      </c>
      <c r="D32" s="1">
        <v>399.99</v>
      </c>
      <c r="E32" s="1"/>
      <c r="F32" s="11">
        <f>E32/(D32+E32)</f>
        <v>0</v>
      </c>
      <c r="G32" s="1" t="s">
        <v>265</v>
      </c>
      <c r="H32" s="3" t="s">
        <v>203</v>
      </c>
      <c r="I32" s="4">
        <v>123</v>
      </c>
      <c r="J32" s="4" t="str">
        <f>IF(IFERROR(RIGHT(M32,SEARCH("Wireless",M32,1)+1),NA())="es","Yes","No")</f>
        <v>No</v>
      </c>
      <c r="K32" s="4" t="e">
        <f>IFERROR(RIGHT(M32,SEARCH("Port(s)",M32,1)-14),IFERROR(RIGHT(N32,SEARCH("Port(s)",N32,1)-14),NA()))</f>
        <v>#N/A</v>
      </c>
      <c r="L32" s="4" t="str">
        <f>IFERROR(RIGHT(M32,LEN(M32)-SEARCH("Compatible",M32,1)-21),IFERROR(RIGHT(N32,LEN(N32)-SEARCH("Compatible",N32,1)-21),NA()))</f>
        <v>PlayStation 5, PlayStation 4, Windows</v>
      </c>
      <c r="M32" s="1" t="s">
        <v>35</v>
      </c>
      <c r="N32" s="1" t="s">
        <v>223</v>
      </c>
      <c r="O32" s="1" t="s">
        <v>182</v>
      </c>
      <c r="P32" s="1" t="s">
        <v>264</v>
      </c>
      <c r="Q32" s="1" t="s">
        <v>266</v>
      </c>
      <c r="R32" s="1" t="s">
        <v>33</v>
      </c>
      <c r="S32" s="1" t="s">
        <v>267</v>
      </c>
      <c r="T32" s="1" t="s">
        <v>268</v>
      </c>
      <c r="U32" s="1" t="s">
        <v>269</v>
      </c>
      <c r="V32" s="1" t="s">
        <v>270</v>
      </c>
      <c r="W32" s="1" t="s">
        <v>73</v>
      </c>
      <c r="X32" s="1" t="s">
        <v>85</v>
      </c>
      <c r="Y32" s="1" t="s">
        <v>203</v>
      </c>
      <c r="Z32" s="1" t="s">
        <v>43</v>
      </c>
      <c r="AA32" t="s">
        <v>44</v>
      </c>
      <c r="AC32" t="s">
        <v>106</v>
      </c>
    </row>
    <row r="33" spans="1:30">
      <c r="A33" s="1" t="s">
        <v>271</v>
      </c>
      <c r="B33" s="1" t="s">
        <v>31</v>
      </c>
      <c r="C33" s="1" t="s">
        <v>272</v>
      </c>
      <c r="D33" s="1">
        <v>248.99</v>
      </c>
      <c r="E33" s="1">
        <v>51</v>
      </c>
      <c r="F33" s="11">
        <f>E33/(D33+E33)</f>
        <v>0.17000566685556184</v>
      </c>
      <c r="G33" s="1" t="s">
        <v>273</v>
      </c>
      <c r="H33" s="3" t="s">
        <v>86</v>
      </c>
      <c r="I33" s="4">
        <v>1858</v>
      </c>
      <c r="J33" s="4" t="str">
        <f>IF(IFERROR(RIGHT(M33,SEARCH("Wireless",M33,1)+1),NA())="es","Yes","No")</f>
        <v>No</v>
      </c>
      <c r="K33" s="4" t="e">
        <f>IFERROR(RIGHT(M33,SEARCH("Port(s)",M33,1)-14),IFERROR(RIGHT(N33,SEARCH("Port(s)",N33,1)-14),NA()))</f>
        <v>#N/A</v>
      </c>
      <c r="L33" s="4" t="str">
        <f>IFERROR(RIGHT(M33,LEN(M33)-SEARCH("Compatible",M33,1)-21),IFERROR(RIGHT(N33,LEN(N33)-SEARCH("Compatible",N33,1)-21),NA()))</f>
        <v>PlayStation 5, PlayStation 4, Windows, Mac</v>
      </c>
      <c r="M33" s="1" t="s">
        <v>35</v>
      </c>
      <c r="N33" s="1" t="s">
        <v>274</v>
      </c>
      <c r="O33" s="1" t="s">
        <v>215</v>
      </c>
      <c r="P33" s="1" t="s">
        <v>272</v>
      </c>
      <c r="Q33" s="1" t="s">
        <v>275</v>
      </c>
      <c r="R33" s="1" t="s">
        <v>33</v>
      </c>
      <c r="S33" s="1" t="s">
        <v>167</v>
      </c>
      <c r="T33" s="1" t="s">
        <v>276</v>
      </c>
      <c r="U33" s="1" t="s">
        <v>277</v>
      </c>
      <c r="V33" s="1" t="s">
        <v>278</v>
      </c>
      <c r="W33" s="1" t="s">
        <v>96</v>
      </c>
      <c r="X33" s="1" t="s">
        <v>85</v>
      </c>
      <c r="Y33" s="1" t="s">
        <v>86</v>
      </c>
      <c r="Z33" s="1" t="s">
        <v>43</v>
      </c>
      <c r="AA33" t="s">
        <v>44</v>
      </c>
      <c r="AC33" t="s">
        <v>106</v>
      </c>
    </row>
    <row r="34" spans="1:30">
      <c r="A34" s="1" t="s">
        <v>279</v>
      </c>
      <c r="B34" s="1" t="s">
        <v>31</v>
      </c>
      <c r="C34" s="1" t="s">
        <v>280</v>
      </c>
      <c r="D34" s="1">
        <v>299.99</v>
      </c>
      <c r="E34" s="1"/>
      <c r="F34" s="11">
        <f>E34/(D34+E34)</f>
        <v>0</v>
      </c>
      <c r="G34" s="1" t="s">
        <v>281</v>
      </c>
      <c r="H34" s="3" t="s">
        <v>203</v>
      </c>
      <c r="I34" s="4">
        <v>9</v>
      </c>
      <c r="J34" s="4" t="str">
        <f>IF(IFERROR(RIGHT(M34,SEARCH("Wireless",M34,1)+1),NA())="es","Yes","No")</f>
        <v>No</v>
      </c>
      <c r="K34" s="4" t="e">
        <f>IFERROR(RIGHT(M34,SEARCH("Port(s)",M34,1)-14),IFERROR(RIGHT(N34,SEARCH("Port(s)",N34,1)-14),NA()))</f>
        <v>#N/A</v>
      </c>
      <c r="L34" s="4" t="str">
        <f>IFERROR(RIGHT(M34,LEN(M34)-SEARCH("Compatible",M34,1)-21),IFERROR(RIGHT(N34,LEN(N34)-SEARCH("Compatible",N34,1)-21),NA()))</f>
        <v>PlayStation 5, Windows</v>
      </c>
      <c r="M34" s="1" t="s">
        <v>35</v>
      </c>
      <c r="N34" s="1" t="s">
        <v>282</v>
      </c>
      <c r="O34" s="1" t="s">
        <v>283</v>
      </c>
      <c r="P34" s="1" t="s">
        <v>280</v>
      </c>
      <c r="Q34" s="1" t="s">
        <v>284</v>
      </c>
      <c r="R34" s="1" t="s">
        <v>33</v>
      </c>
      <c r="S34" s="1" t="s">
        <v>285</v>
      </c>
      <c r="T34" s="1" t="s">
        <v>286</v>
      </c>
      <c r="U34" s="1" t="s">
        <v>287</v>
      </c>
      <c r="V34" s="1" t="s">
        <v>288</v>
      </c>
      <c r="W34" s="1" t="s">
        <v>33</v>
      </c>
      <c r="X34" s="1" t="s">
        <v>33</v>
      </c>
      <c r="Y34" s="1" t="s">
        <v>33</v>
      </c>
      <c r="Z34" s="1" t="s">
        <v>43</v>
      </c>
      <c r="AA34" t="s">
        <v>44</v>
      </c>
    </row>
    <row r="35" spans="1:30">
      <c r="A35" s="1" t="s">
        <v>289</v>
      </c>
      <c r="B35" s="1" t="s">
        <v>31</v>
      </c>
      <c r="C35" s="1" t="s">
        <v>290</v>
      </c>
      <c r="D35" s="1">
        <v>84.99</v>
      </c>
      <c r="E35" s="1"/>
      <c r="F35" s="11">
        <f>E35/(D35+E35)</f>
        <v>0</v>
      </c>
      <c r="G35" s="1" t="s">
        <v>231</v>
      </c>
      <c r="H35" s="3" t="s">
        <v>33</v>
      </c>
      <c r="I35" s="4" t="s">
        <v>232</v>
      </c>
      <c r="J35" s="4" t="e">
        <f>IF(IFERROR(RIGHT(M35,SEARCH("Wireless",M35,1)+1),NA())="es","Yes","No")</f>
        <v>#N/A</v>
      </c>
      <c r="K35" s="4" t="e">
        <f>IFERROR(RIGHT(M35,SEARCH("Port(s)",M35,1)-14),IFERROR(RIGHT(N35,SEARCH("Port(s)",N35,1)-14),NA()))</f>
        <v>#N/A</v>
      </c>
      <c r="L35" s="4" t="str">
        <f>IFERROR(RIGHT(M35,LEN(M35)-SEARCH("Compatible",M35,1)-21),IFERROR(RIGHT(N35,LEN(N35)-SEARCH("Compatible",N35,1)-21),NA()))</f>
        <v>PlayStation 5, Windows, Mac, iOS, Android</v>
      </c>
      <c r="M35" s="1" t="s">
        <v>291</v>
      </c>
      <c r="N35" s="1" t="s">
        <v>33</v>
      </c>
      <c r="O35" s="1" t="s">
        <v>198</v>
      </c>
      <c r="P35" s="1" t="s">
        <v>290</v>
      </c>
      <c r="Q35" s="1" t="s">
        <v>292</v>
      </c>
      <c r="R35" s="1" t="s">
        <v>33</v>
      </c>
      <c r="S35" s="1" t="s">
        <v>33</v>
      </c>
      <c r="T35" s="1" t="s">
        <v>33</v>
      </c>
      <c r="U35" s="1" t="s">
        <v>33</v>
      </c>
      <c r="V35" s="1" t="s">
        <v>33</v>
      </c>
      <c r="W35" s="1" t="s">
        <v>33</v>
      </c>
      <c r="X35" s="1" t="s">
        <v>120</v>
      </c>
      <c r="Y35" s="1" t="s">
        <v>33</v>
      </c>
      <c r="Z35" s="1" t="s">
        <v>43</v>
      </c>
      <c r="AA35" t="s">
        <v>44</v>
      </c>
      <c r="AB35" t="s">
        <v>9</v>
      </c>
    </row>
    <row r="36" spans="1:30">
      <c r="A36" s="1" t="s">
        <v>293</v>
      </c>
      <c r="B36" s="1" t="s">
        <v>31</v>
      </c>
      <c r="C36" s="1" t="s">
        <v>294</v>
      </c>
      <c r="D36" s="1">
        <v>59.99</v>
      </c>
      <c r="E36" s="1"/>
      <c r="F36" s="11">
        <f>E36/(D36+E36)</f>
        <v>0</v>
      </c>
      <c r="G36" s="1" t="s">
        <v>33</v>
      </c>
      <c r="H36" s="3" t="s">
        <v>86</v>
      </c>
      <c r="I36" s="4">
        <v>3</v>
      </c>
      <c r="J36" s="4" t="str">
        <f>IF(IFERROR(RIGHT(M36,SEARCH("Wireless",M36,1)+1),NA())="es","Yes","No")</f>
        <v>No</v>
      </c>
      <c r="K36" s="4" t="e">
        <f>IFERROR(RIGHT(M36,SEARCH("Port(s)",M36,1)-14),IFERROR(RIGHT(N36,SEARCH("Port(s)",N36,1)-14),NA()))</f>
        <v>#N/A</v>
      </c>
      <c r="L36" s="4" t="str">
        <f>IFERROR(RIGHT(M36,LEN(M36)-SEARCH("Compatible",M36,1)-21),IFERROR(RIGHT(N36,LEN(N36)-SEARCH("Compatible",N36,1)-21),NA()))</f>
        <v>PlayStation 5, Windows, PlayStation 4</v>
      </c>
      <c r="M36" s="1" t="s">
        <v>35</v>
      </c>
      <c r="N36" s="1" t="s">
        <v>295</v>
      </c>
      <c r="O36" s="1" t="s">
        <v>79</v>
      </c>
      <c r="P36" s="1" t="s">
        <v>294</v>
      </c>
      <c r="Q36" s="1" t="s">
        <v>296</v>
      </c>
      <c r="R36" s="1" t="s">
        <v>33</v>
      </c>
      <c r="S36" s="1" t="s">
        <v>39</v>
      </c>
      <c r="T36" s="1" t="s">
        <v>297</v>
      </c>
      <c r="U36" s="1" t="s">
        <v>298</v>
      </c>
      <c r="V36" s="1" t="s">
        <v>33</v>
      </c>
      <c r="W36" s="1" t="s">
        <v>33</v>
      </c>
      <c r="X36" s="1" t="s">
        <v>120</v>
      </c>
      <c r="Y36" s="1" t="s">
        <v>33</v>
      </c>
      <c r="Z36" s="1" t="s">
        <v>43</v>
      </c>
      <c r="AA36" t="s">
        <v>44</v>
      </c>
      <c r="AD36" t="s">
        <v>241</v>
      </c>
    </row>
    <row r="37" spans="1:30">
      <c r="A37" s="1" t="s">
        <v>299</v>
      </c>
      <c r="B37" s="1" t="s">
        <v>31</v>
      </c>
      <c r="C37" s="1" t="s">
        <v>300</v>
      </c>
      <c r="D37" s="1">
        <v>59.99</v>
      </c>
      <c r="E37" s="1"/>
      <c r="F37" s="11">
        <f>E37/(D37+E37)</f>
        <v>0</v>
      </c>
      <c r="G37" s="1" t="s">
        <v>301</v>
      </c>
      <c r="H37" s="3" t="s">
        <v>154</v>
      </c>
      <c r="I37" s="4">
        <v>26</v>
      </c>
      <c r="J37" s="4" t="str">
        <f>IF(IFERROR(RIGHT(M37,SEARCH("Wireless",M37,1)+1),NA())="es","Yes","No")</f>
        <v>No</v>
      </c>
      <c r="K37" s="4" t="e">
        <f>IFERROR(RIGHT(M37,SEARCH("Port(s)",M37,1)-14),IFERROR(RIGHT(N37,SEARCH("Port(s)",N37,1)-14),NA()))</f>
        <v>#N/A</v>
      </c>
      <c r="L37" s="4" t="str">
        <f>IFERROR(RIGHT(M37,LEN(M37)-SEARCH("Compatible",M37,1)-21),IFERROR(RIGHT(N37,LEN(N37)-SEARCH("Compatible",N37,1)-21),NA()))</f>
        <v>PlayStation 5, Windows, PlayStation 4</v>
      </c>
      <c r="M37" s="1" t="s">
        <v>35</v>
      </c>
      <c r="N37" s="1" t="s">
        <v>295</v>
      </c>
      <c r="O37" s="1" t="s">
        <v>79</v>
      </c>
      <c r="P37" s="1" t="s">
        <v>300</v>
      </c>
      <c r="Q37" s="1" t="s">
        <v>302</v>
      </c>
      <c r="R37" s="1" t="s">
        <v>33</v>
      </c>
      <c r="S37" s="1" t="s">
        <v>81</v>
      </c>
      <c r="T37" s="1" t="s">
        <v>303</v>
      </c>
      <c r="U37" s="1" t="s">
        <v>304</v>
      </c>
      <c r="V37" s="1" t="s">
        <v>305</v>
      </c>
      <c r="W37" s="1" t="s">
        <v>96</v>
      </c>
      <c r="X37" s="1" t="s">
        <v>85</v>
      </c>
      <c r="Y37" s="1" t="s">
        <v>86</v>
      </c>
      <c r="Z37" s="1" t="s">
        <v>43</v>
      </c>
      <c r="AA37" t="s">
        <v>44</v>
      </c>
      <c r="AC37" t="s">
        <v>61</v>
      </c>
      <c r="AD37" t="s">
        <v>241</v>
      </c>
    </row>
    <row r="38" spans="1:30">
      <c r="A38" s="1" t="s">
        <v>306</v>
      </c>
      <c r="B38" s="1" t="s">
        <v>31</v>
      </c>
      <c r="C38" s="1" t="s">
        <v>307</v>
      </c>
      <c r="D38" s="1">
        <v>799.99</v>
      </c>
      <c r="E38" s="1"/>
      <c r="F38" s="11">
        <f>E38/(D38+E38)</f>
        <v>0</v>
      </c>
      <c r="G38" s="1" t="s">
        <v>33</v>
      </c>
      <c r="H38" s="3" t="s">
        <v>154</v>
      </c>
      <c r="I38" s="4">
        <v>19</v>
      </c>
      <c r="J38" s="4" t="str">
        <f>IF(IFERROR(RIGHT(M38,SEARCH("Wireless",M38,1)+1),NA())="es","Yes","No")</f>
        <v>No</v>
      </c>
      <c r="K38" s="4" t="e">
        <f>IFERROR(RIGHT(M38,SEARCH("Port(s)",M38,1)-14),IFERROR(RIGHT(N38,SEARCH("Port(s)",N38,1)-14),NA()))</f>
        <v>#N/A</v>
      </c>
      <c r="L38" s="4" t="str">
        <f>IFERROR(RIGHT(M38,LEN(M38)-SEARCH("Compatible",M38,1)-21),IFERROR(RIGHT(N38,LEN(N38)-SEARCH("Compatible",N38,1)-21),NA()))</f>
        <v>Windows</v>
      </c>
      <c r="M38" s="1" t="s">
        <v>35</v>
      </c>
      <c r="N38" s="1" t="s">
        <v>308</v>
      </c>
      <c r="O38" s="1" t="s">
        <v>215</v>
      </c>
      <c r="P38" s="1" t="s">
        <v>307</v>
      </c>
      <c r="Q38" s="1" t="s">
        <v>309</v>
      </c>
      <c r="R38" s="1" t="s">
        <v>33</v>
      </c>
      <c r="S38" s="1" t="s">
        <v>310</v>
      </c>
      <c r="T38" s="1" t="s">
        <v>311</v>
      </c>
      <c r="U38" s="1" t="s">
        <v>312</v>
      </c>
      <c r="V38" s="1" t="s">
        <v>313</v>
      </c>
      <c r="W38" s="1" t="s">
        <v>74</v>
      </c>
      <c r="X38" s="1" t="s">
        <v>86</v>
      </c>
      <c r="Y38" s="1" t="s">
        <v>203</v>
      </c>
      <c r="Z38" s="1" t="s">
        <v>43</v>
      </c>
      <c r="AA38" t="s">
        <v>44</v>
      </c>
      <c r="AC38" t="s">
        <v>106</v>
      </c>
    </row>
    <row r="39" spans="1:30">
      <c r="A39" s="1" t="s">
        <v>314</v>
      </c>
      <c r="B39" s="1" t="s">
        <v>31</v>
      </c>
      <c r="C39" s="1" t="s">
        <v>315</v>
      </c>
      <c r="D39" s="1">
        <v>599.99</v>
      </c>
      <c r="E39" s="1"/>
      <c r="F39" s="11">
        <f>E39/(D39+E39)</f>
        <v>0</v>
      </c>
      <c r="G39" s="1" t="s">
        <v>316</v>
      </c>
      <c r="H39" s="3" t="s">
        <v>317</v>
      </c>
      <c r="I39" s="4">
        <v>4</v>
      </c>
      <c r="J39" s="4" t="str">
        <f>IF(IFERROR(RIGHT(M39,SEARCH("Wireless",M39,1)+1),NA())="es","Yes","No")</f>
        <v>No</v>
      </c>
      <c r="K39" s="4" t="e">
        <f>IFERROR(RIGHT(M39,SEARCH("Port(s)",M39,1)-14),IFERROR(RIGHT(N39,SEARCH("Port(s)",N39,1)-14),NA()))</f>
        <v>#N/A</v>
      </c>
      <c r="L39" s="4" t="str">
        <f>IFERROR(RIGHT(M39,LEN(M39)-SEARCH("Compatible",M39,1)-21),IFERROR(RIGHT(N39,LEN(N39)-SEARCH("Compatible",N39,1)-21),NA()))</f>
        <v>Windows</v>
      </c>
      <c r="M39" s="1" t="s">
        <v>35</v>
      </c>
      <c r="N39" s="1" t="s">
        <v>308</v>
      </c>
      <c r="O39" s="1" t="s">
        <v>79</v>
      </c>
      <c r="P39" s="1" t="s">
        <v>315</v>
      </c>
      <c r="Q39" s="1" t="s">
        <v>318</v>
      </c>
      <c r="R39" s="1" t="s">
        <v>33</v>
      </c>
      <c r="S39" s="1" t="s">
        <v>39</v>
      </c>
      <c r="T39" s="1" t="s">
        <v>319</v>
      </c>
      <c r="U39" s="1" t="s">
        <v>320</v>
      </c>
      <c r="V39" s="1" t="s">
        <v>33</v>
      </c>
      <c r="W39" s="1" t="s">
        <v>33</v>
      </c>
      <c r="X39" s="1" t="s">
        <v>33</v>
      </c>
      <c r="Y39" s="1" t="s">
        <v>33</v>
      </c>
      <c r="Z39" s="1" t="s">
        <v>43</v>
      </c>
      <c r="AA39" t="s">
        <v>44</v>
      </c>
    </row>
    <row r="40" spans="1:30">
      <c r="A40" s="1" t="s">
        <v>321</v>
      </c>
      <c r="B40" s="1" t="s">
        <v>31</v>
      </c>
      <c r="C40" s="1" t="s">
        <v>322</v>
      </c>
      <c r="D40" s="1">
        <v>59.99</v>
      </c>
      <c r="E40" s="1"/>
      <c r="F40" s="11">
        <f>E40/(D40+E40)</f>
        <v>0</v>
      </c>
      <c r="G40" s="1" t="s">
        <v>323</v>
      </c>
      <c r="H40" s="3" t="s">
        <v>33</v>
      </c>
      <c r="I40" s="4"/>
      <c r="J40" s="4" t="str">
        <f>IF(IFERROR(RIGHT(M40,SEARCH("Wireless",M40,1)+1),NA())="es","Yes","No")</f>
        <v>No</v>
      </c>
      <c r="K40" s="4" t="e">
        <f>IFERROR(RIGHT(M40,SEARCH("Port(s)",M40,1)-14),IFERROR(RIGHT(N40,SEARCH("Port(s)",N40,1)-14),NA()))</f>
        <v>#N/A</v>
      </c>
      <c r="L40" s="4" t="str">
        <f>IFERROR(RIGHT(M40,LEN(M40)-SEARCH("Compatible",M40,1)-21),IFERROR(RIGHT(N40,LEN(N40)-SEARCH("Compatible",N40,1)-21),NA()))</f>
        <v>Windows</v>
      </c>
      <c r="M40" s="1" t="s">
        <v>35</v>
      </c>
      <c r="N40" s="1" t="s">
        <v>308</v>
      </c>
      <c r="O40" s="1" t="s">
        <v>79</v>
      </c>
      <c r="P40" s="1" t="s">
        <v>322</v>
      </c>
      <c r="Q40" s="1" t="s">
        <v>324</v>
      </c>
      <c r="R40" s="1" t="s">
        <v>33</v>
      </c>
      <c r="S40" s="1" t="s">
        <v>33</v>
      </c>
      <c r="T40" s="1" t="s">
        <v>33</v>
      </c>
      <c r="U40" s="1" t="s">
        <v>33</v>
      </c>
      <c r="V40" s="1" t="s">
        <v>33</v>
      </c>
      <c r="W40" s="1" t="s">
        <v>33</v>
      </c>
      <c r="X40" s="1" t="s">
        <v>33</v>
      </c>
      <c r="Y40" s="1" t="s">
        <v>33</v>
      </c>
      <c r="Z40" s="1" t="s">
        <v>43</v>
      </c>
      <c r="AA40" t="s">
        <v>44</v>
      </c>
    </row>
    <row r="41" spans="1:30">
      <c r="A41" s="1" t="s">
        <v>325</v>
      </c>
      <c r="B41" s="1" t="s">
        <v>31</v>
      </c>
      <c r="C41" s="1" t="s">
        <v>326</v>
      </c>
      <c r="D41" s="1">
        <v>250.99</v>
      </c>
      <c r="E41" s="1">
        <v>249</v>
      </c>
      <c r="F41" s="11">
        <f>E41/(D41+E41)</f>
        <v>0.49800996019920396</v>
      </c>
      <c r="G41" s="1" t="s">
        <v>33</v>
      </c>
      <c r="H41" s="3" t="s">
        <v>327</v>
      </c>
      <c r="I41" s="4">
        <v>1</v>
      </c>
      <c r="J41" s="4" t="str">
        <f>IF(IFERROR(RIGHT(M41,SEARCH("Wireless",M41,1)+1),NA())="es","Yes","No")</f>
        <v>No</v>
      </c>
      <c r="K41" s="4" t="e">
        <f>IFERROR(RIGHT(M41,SEARCH("Port(s)",M41,1)-14),IFERROR(RIGHT(N41,SEARCH("Port(s)",N41,1)-14),NA()))</f>
        <v>#N/A</v>
      </c>
      <c r="L41" s="4" t="str">
        <f>IFERROR(RIGHT(M41,LEN(M41)-SEARCH("Compatible",M41,1)-21),IFERROR(RIGHT(N41,LEN(N41)-SEARCH("Compatible",N41,1)-21),NA()))</f>
        <v>Windows</v>
      </c>
      <c r="M41" s="1" t="s">
        <v>35</v>
      </c>
      <c r="N41" s="1" t="s">
        <v>308</v>
      </c>
      <c r="O41" s="1" t="s">
        <v>79</v>
      </c>
      <c r="P41" s="1" t="s">
        <v>326</v>
      </c>
      <c r="Q41" s="1" t="s">
        <v>328</v>
      </c>
      <c r="R41" s="1" t="s">
        <v>33</v>
      </c>
      <c r="S41" s="1" t="s">
        <v>329</v>
      </c>
      <c r="T41" s="1" t="s">
        <v>226</v>
      </c>
      <c r="U41" s="1" t="s">
        <v>330</v>
      </c>
      <c r="V41" s="1" t="s">
        <v>33</v>
      </c>
      <c r="W41" s="1" t="s">
        <v>33</v>
      </c>
      <c r="X41" s="1" t="s">
        <v>33</v>
      </c>
      <c r="Y41" s="1" t="s">
        <v>33</v>
      </c>
      <c r="Z41" s="1" t="s">
        <v>43</v>
      </c>
      <c r="AA41" t="s">
        <v>44</v>
      </c>
    </row>
    <row r="42" spans="1:30">
      <c r="A42" s="1" t="s">
        <v>331</v>
      </c>
      <c r="B42" s="1" t="s">
        <v>31</v>
      </c>
      <c r="C42" s="1" t="s">
        <v>332</v>
      </c>
      <c r="D42" s="1">
        <v>249.99</v>
      </c>
      <c r="E42" s="1"/>
      <c r="F42" s="11">
        <f>E42/(D42+E42)</f>
        <v>0</v>
      </c>
      <c r="G42" s="1" t="s">
        <v>33</v>
      </c>
      <c r="H42" s="3" t="s">
        <v>317</v>
      </c>
      <c r="I42" s="4">
        <v>1</v>
      </c>
      <c r="J42" s="4" t="e">
        <f>IF(IFERROR(RIGHT(M42,SEARCH("Wireless",M42,1)+1),NA())="es","Yes","No")</f>
        <v>#N/A</v>
      </c>
      <c r="K42" s="4" t="e">
        <f>IFERROR(RIGHT(M42,SEARCH("Port(s)",M42,1)-14),IFERROR(RIGHT(N42,SEARCH("Port(s)",N42,1)-14),NA()))</f>
        <v>#N/A</v>
      </c>
      <c r="L42" s="4" t="str">
        <f>IFERROR(RIGHT(M42,LEN(M42)-SEARCH("Compatible",M42,1)-21),IFERROR(RIGHT(N42,LEN(N42)-SEARCH("Compatible",N42,1)-21),NA()))</f>
        <v>Windows</v>
      </c>
      <c r="M42" s="1" t="s">
        <v>308</v>
      </c>
      <c r="N42" s="1" t="s">
        <v>33</v>
      </c>
      <c r="O42" s="1" t="s">
        <v>182</v>
      </c>
      <c r="P42" s="1" t="s">
        <v>332</v>
      </c>
      <c r="Q42" s="1" t="s">
        <v>333</v>
      </c>
      <c r="R42" s="1" t="s">
        <v>33</v>
      </c>
      <c r="S42" s="1" t="s">
        <v>39</v>
      </c>
      <c r="T42" s="1" t="s">
        <v>334</v>
      </c>
      <c r="U42" s="1" t="s">
        <v>335</v>
      </c>
      <c r="V42" s="1" t="s">
        <v>33</v>
      </c>
      <c r="W42" s="1" t="s">
        <v>33</v>
      </c>
      <c r="X42" s="1" t="s">
        <v>33</v>
      </c>
      <c r="Y42" s="1" t="s">
        <v>33</v>
      </c>
      <c r="Z42" s="1" t="s">
        <v>43</v>
      </c>
      <c r="AA42" t="s">
        <v>44</v>
      </c>
    </row>
    <row r="43" spans="1:30">
      <c r="A43" s="1" t="s">
        <v>336</v>
      </c>
      <c r="B43" s="1" t="s">
        <v>31</v>
      </c>
      <c r="C43" s="1" t="s">
        <v>337</v>
      </c>
      <c r="D43" s="1">
        <v>99.99</v>
      </c>
      <c r="E43" s="1"/>
      <c r="F43" s="11">
        <f>E43/(D43+E43)</f>
        <v>0</v>
      </c>
      <c r="G43" s="1" t="s">
        <v>33</v>
      </c>
      <c r="H43" s="3" t="s">
        <v>33</v>
      </c>
      <c r="I43" s="4"/>
      <c r="J43" s="4" t="str">
        <f>IF(IFERROR(RIGHT(M43,SEARCH("Wireless",M43,1)+1),NA())="es","Yes","No")</f>
        <v>No</v>
      </c>
      <c r="K43" s="4" t="e">
        <f>IFERROR(RIGHT(M43,SEARCH("Port(s)",M43,1)-14),IFERROR(RIGHT(N43,SEARCH("Port(s)",N43,1)-14),NA()))</f>
        <v>#N/A</v>
      </c>
      <c r="L43" s="4" t="str">
        <f>IFERROR(RIGHT(M43,LEN(M43)-SEARCH("Compatible",M43,1)-21),IFERROR(RIGHT(N43,LEN(N43)-SEARCH("Compatible",N43,1)-21),NA()))</f>
        <v>Windows</v>
      </c>
      <c r="M43" s="1" t="s">
        <v>35</v>
      </c>
      <c r="N43" s="1" t="s">
        <v>308</v>
      </c>
      <c r="O43" s="1" t="s">
        <v>79</v>
      </c>
      <c r="P43" s="1" t="s">
        <v>337</v>
      </c>
      <c r="Q43" s="1" t="s">
        <v>338</v>
      </c>
      <c r="R43" s="1" t="s">
        <v>33</v>
      </c>
      <c r="S43" s="1" t="s">
        <v>33</v>
      </c>
      <c r="T43" s="1" t="s">
        <v>33</v>
      </c>
      <c r="U43" s="1" t="s">
        <v>33</v>
      </c>
      <c r="V43" s="1" t="s">
        <v>33</v>
      </c>
      <c r="W43" s="1" t="s">
        <v>33</v>
      </c>
      <c r="X43" s="1" t="s">
        <v>120</v>
      </c>
      <c r="Y43" s="1" t="s">
        <v>33</v>
      </c>
      <c r="Z43" s="1" t="s">
        <v>43</v>
      </c>
      <c r="AA43" t="s">
        <v>44</v>
      </c>
    </row>
    <row r="44" spans="1:30">
      <c r="A44" s="1" t="s">
        <v>339</v>
      </c>
      <c r="B44" s="1" t="s">
        <v>31</v>
      </c>
      <c r="C44" s="1" t="s">
        <v>340</v>
      </c>
      <c r="D44" s="1">
        <v>152.99</v>
      </c>
      <c r="E44" s="1">
        <v>17</v>
      </c>
      <c r="F44" s="11">
        <f>E44/(D44+E44)</f>
        <v>0.10000588269898229</v>
      </c>
      <c r="G44" s="1" t="s">
        <v>33</v>
      </c>
      <c r="H44" s="3" t="s">
        <v>203</v>
      </c>
      <c r="I44" s="4">
        <v>21</v>
      </c>
      <c r="J44" s="4" t="e">
        <f>IF(IFERROR(RIGHT(M44,SEARCH("Wireless",M44,1)+1),NA())="es","Yes","No")</f>
        <v>#N/A</v>
      </c>
      <c r="K44" s="4" t="e">
        <f>IFERROR(RIGHT(M44,SEARCH("Port(s)",M44,1)-14),IFERROR(RIGHT(N44,SEARCH("Port(s)",N44,1)-14),NA()))</f>
        <v>#N/A</v>
      </c>
      <c r="L44" s="4" t="str">
        <f>IFERROR(RIGHT(M44,LEN(M44)-SEARCH("Compatible",M44,1)-21),IFERROR(RIGHT(N44,LEN(N44)-SEARCH("Compatible",N44,1)-21),NA()))</f>
        <v>Windows</v>
      </c>
      <c r="M44" s="1" t="s">
        <v>308</v>
      </c>
      <c r="N44" s="1" t="s">
        <v>33</v>
      </c>
      <c r="O44" s="1" t="s">
        <v>182</v>
      </c>
      <c r="P44" s="1" t="s">
        <v>340</v>
      </c>
      <c r="Q44" s="1" t="s">
        <v>341</v>
      </c>
      <c r="R44" s="1" t="s">
        <v>33</v>
      </c>
      <c r="S44" s="1" t="s">
        <v>342</v>
      </c>
      <c r="T44" s="1" t="s">
        <v>343</v>
      </c>
      <c r="U44" s="1" t="s">
        <v>344</v>
      </c>
      <c r="V44" s="1" t="s">
        <v>345</v>
      </c>
      <c r="W44" s="1" t="s">
        <v>73</v>
      </c>
      <c r="X44" s="1" t="s">
        <v>154</v>
      </c>
      <c r="Y44" s="1" t="s">
        <v>73</v>
      </c>
      <c r="Z44" s="1" t="s">
        <v>43</v>
      </c>
      <c r="AA44" t="s">
        <v>44</v>
      </c>
      <c r="AC44" t="s">
        <v>346</v>
      </c>
    </row>
    <row r="45" spans="1:30">
      <c r="A45" s="1" t="s">
        <v>347</v>
      </c>
      <c r="B45" s="1" t="s">
        <v>31</v>
      </c>
      <c r="C45" s="1" t="s">
        <v>348</v>
      </c>
      <c r="D45" s="1">
        <v>399.99</v>
      </c>
      <c r="E45" s="1"/>
      <c r="F45" s="11">
        <f>E45/(D45+E45)</f>
        <v>0</v>
      </c>
      <c r="G45" s="1" t="s">
        <v>349</v>
      </c>
      <c r="H45" s="3" t="s">
        <v>65</v>
      </c>
      <c r="I45" s="4">
        <v>28</v>
      </c>
      <c r="J45" s="4" t="e">
        <f>IF(IFERROR(RIGHT(M45,SEARCH("Wireless",M45,1)+1),NA())="es","Yes","No")</f>
        <v>#N/A</v>
      </c>
      <c r="K45" s="4" t="e">
        <f>IFERROR(RIGHT(M45,SEARCH("Port(s)",M45,1)-14),IFERROR(RIGHT(N45,SEARCH("Port(s)",N45,1)-14),NA()))</f>
        <v>#N/A</v>
      </c>
      <c r="L45" s="4" t="str">
        <f>IFERROR(RIGHT(M45,LEN(M45)-SEARCH("Compatible",M45,1)-21),IFERROR(RIGHT(N45,LEN(N45)-SEARCH("Compatible",N45,1)-21),NA()))</f>
        <v>Windows</v>
      </c>
      <c r="M45" s="1" t="s">
        <v>308</v>
      </c>
      <c r="N45" s="1" t="s">
        <v>33</v>
      </c>
      <c r="O45" s="1" t="s">
        <v>67</v>
      </c>
      <c r="P45" s="1" t="s">
        <v>348</v>
      </c>
      <c r="Q45" s="1" t="s">
        <v>350</v>
      </c>
      <c r="R45" s="1" t="s">
        <v>33</v>
      </c>
      <c r="S45" s="1" t="s">
        <v>310</v>
      </c>
      <c r="T45" s="1" t="s">
        <v>351</v>
      </c>
      <c r="U45" s="1" t="s">
        <v>352</v>
      </c>
      <c r="V45" s="1" t="s">
        <v>353</v>
      </c>
      <c r="W45" s="1" t="s">
        <v>354</v>
      </c>
      <c r="X45" s="1" t="s">
        <v>120</v>
      </c>
      <c r="Y45" s="1" t="s">
        <v>259</v>
      </c>
      <c r="Z45" s="1" t="s">
        <v>43</v>
      </c>
      <c r="AA45" t="s">
        <v>44</v>
      </c>
      <c r="AC45" t="s">
        <v>61</v>
      </c>
    </row>
    <row r="46" spans="1:30">
      <c r="A46" s="1" t="s">
        <v>355</v>
      </c>
      <c r="B46" s="1" t="s">
        <v>31</v>
      </c>
      <c r="C46" s="1" t="s">
        <v>356</v>
      </c>
      <c r="D46" s="1">
        <v>34.99</v>
      </c>
      <c r="E46" s="1"/>
      <c r="F46" s="11">
        <f>E46/(D46+E46)</f>
        <v>0</v>
      </c>
      <c r="G46" s="1" t="s">
        <v>33</v>
      </c>
      <c r="H46" s="3" t="s">
        <v>203</v>
      </c>
      <c r="I46" s="4">
        <v>1029</v>
      </c>
      <c r="J46" s="4" t="str">
        <f>IF(IFERROR(RIGHT(M46,SEARCH("Wireless",M46,1)+1),NA())="es","Yes","No")</f>
        <v>No</v>
      </c>
      <c r="K46" s="4" t="e">
        <f>IFERROR(RIGHT(M46,SEARCH("Port(s)",M46,1)-14),IFERROR(RIGHT(N46,SEARCH("Port(s)",N46,1)-14),NA()))</f>
        <v>#N/A</v>
      </c>
      <c r="L46" s="4" t="str">
        <f>IFERROR(RIGHT(M46,LEN(M46)-SEARCH("Compatible",M46,1)-21),IFERROR(RIGHT(N46,LEN(N46)-SEARCH("Compatible",N46,1)-21),NA()))</f>
        <v>Windows</v>
      </c>
      <c r="M46" s="1" t="s">
        <v>35</v>
      </c>
      <c r="N46" s="1" t="s">
        <v>308</v>
      </c>
      <c r="O46" s="1" t="s">
        <v>215</v>
      </c>
      <c r="P46" s="1" t="s">
        <v>356</v>
      </c>
      <c r="Q46" s="1" t="s">
        <v>357</v>
      </c>
      <c r="R46" s="1" t="s">
        <v>33</v>
      </c>
      <c r="S46" s="1" t="s">
        <v>81</v>
      </c>
      <c r="T46" s="1" t="s">
        <v>358</v>
      </c>
      <c r="U46" s="1" t="s">
        <v>359</v>
      </c>
      <c r="V46" s="1" t="s">
        <v>247</v>
      </c>
      <c r="W46" s="1" t="s">
        <v>96</v>
      </c>
      <c r="X46" s="1" t="s">
        <v>203</v>
      </c>
      <c r="Y46" s="1" t="s">
        <v>77</v>
      </c>
      <c r="Z46" s="1" t="s">
        <v>43</v>
      </c>
      <c r="AA46" t="s">
        <v>44</v>
      </c>
      <c r="AC46" t="s">
        <v>61</v>
      </c>
    </row>
    <row r="47" spans="1:30">
      <c r="A47" s="1" t="s">
        <v>360</v>
      </c>
      <c r="B47" s="1" t="s">
        <v>31</v>
      </c>
      <c r="C47" s="1" t="s">
        <v>361</v>
      </c>
      <c r="D47" s="1">
        <v>19.989999999999998</v>
      </c>
      <c r="E47" s="1"/>
      <c r="F47" s="11">
        <f>E47/(D47+E47)</f>
        <v>0</v>
      </c>
      <c r="G47" s="1" t="s">
        <v>33</v>
      </c>
      <c r="H47" s="3" t="s">
        <v>203</v>
      </c>
      <c r="I47" s="4">
        <v>1901</v>
      </c>
      <c r="J47" s="4" t="str">
        <f>IF(IFERROR(RIGHT(M47,SEARCH("Wireless",M47,1)+1),NA())="es","Yes","No")</f>
        <v>No</v>
      </c>
      <c r="K47" s="4" t="e">
        <f>IFERROR(RIGHT(M47,SEARCH("Port(s)",M47,1)-14),IFERROR(RIGHT(N47,SEARCH("Port(s)",N47,1)-14),NA()))</f>
        <v>#N/A</v>
      </c>
      <c r="L47" s="4" t="str">
        <f>IFERROR(RIGHT(M47,LEN(M47)-SEARCH("Compatible",M47,1)-21),IFERROR(RIGHT(N47,LEN(N47)-SEARCH("Compatible",N47,1)-21),NA()))</f>
        <v>Windows</v>
      </c>
      <c r="M47" s="1" t="s">
        <v>35</v>
      </c>
      <c r="N47" s="1" t="s">
        <v>308</v>
      </c>
      <c r="O47" s="1" t="s">
        <v>215</v>
      </c>
      <c r="P47" s="1" t="s">
        <v>361</v>
      </c>
      <c r="Q47" s="1" t="s">
        <v>362</v>
      </c>
      <c r="R47" s="1" t="s">
        <v>33</v>
      </c>
      <c r="S47" s="1" t="s">
        <v>102</v>
      </c>
      <c r="T47" s="1" t="s">
        <v>363</v>
      </c>
      <c r="U47" s="1" t="s">
        <v>364</v>
      </c>
      <c r="V47" s="1" t="s">
        <v>365</v>
      </c>
      <c r="W47" s="1" t="s">
        <v>86</v>
      </c>
      <c r="X47" s="1" t="s">
        <v>77</v>
      </c>
      <c r="Y47" s="1" t="s">
        <v>96</v>
      </c>
      <c r="Z47" s="1" t="s">
        <v>43</v>
      </c>
      <c r="AA47" t="s">
        <v>44</v>
      </c>
    </row>
    <row r="48" spans="1:30">
      <c r="A48" s="1" t="s">
        <v>366</v>
      </c>
      <c r="B48" s="1" t="s">
        <v>31</v>
      </c>
      <c r="C48" s="1" t="s">
        <v>367</v>
      </c>
      <c r="D48" s="1">
        <v>59.99</v>
      </c>
      <c r="E48" s="1"/>
      <c r="F48" s="11">
        <f>E48/(D48+E48)</f>
        <v>0</v>
      </c>
      <c r="G48" s="1" t="s">
        <v>33</v>
      </c>
      <c r="H48" s="3" t="s">
        <v>96</v>
      </c>
      <c r="I48" s="4">
        <v>1573</v>
      </c>
      <c r="J48" s="4" t="str">
        <f>IF(IFERROR(RIGHT(M48,SEARCH("Wireless",M48,1)+1),NA())="es","Yes","No")</f>
        <v>No</v>
      </c>
      <c r="K48" s="4" t="e">
        <f>IFERROR(RIGHT(M48,SEARCH("Port(s)",M48,1)-14),IFERROR(RIGHT(N48,SEARCH("Port(s)",N48,1)-14),NA()))</f>
        <v>#N/A</v>
      </c>
      <c r="L48" s="4" t="str">
        <f>IFERROR(RIGHT(M48,LEN(M48)-SEARCH("Compatible",M48,1)-21),IFERROR(RIGHT(N48,LEN(N48)-SEARCH("Compatible",N48,1)-21),NA()))</f>
        <v>Windows</v>
      </c>
      <c r="M48" s="1" t="s">
        <v>35</v>
      </c>
      <c r="N48" s="1" t="s">
        <v>308</v>
      </c>
      <c r="O48" s="1" t="s">
        <v>215</v>
      </c>
      <c r="P48" s="1" t="s">
        <v>367</v>
      </c>
      <c r="Q48" s="1" t="s">
        <v>368</v>
      </c>
      <c r="R48" s="1" t="s">
        <v>33</v>
      </c>
      <c r="S48" s="1" t="s">
        <v>102</v>
      </c>
      <c r="T48" s="1" t="s">
        <v>369</v>
      </c>
      <c r="U48" s="1" t="s">
        <v>370</v>
      </c>
      <c r="V48" s="1" t="s">
        <v>371</v>
      </c>
      <c r="W48" s="1" t="s">
        <v>96</v>
      </c>
      <c r="X48" s="1" t="s">
        <v>85</v>
      </c>
      <c r="Y48" s="1" t="s">
        <v>86</v>
      </c>
      <c r="Z48" s="1" t="s">
        <v>43</v>
      </c>
      <c r="AA48" t="s">
        <v>44</v>
      </c>
      <c r="AD48" t="s">
        <v>372</v>
      </c>
    </row>
    <row r="49" spans="1:30">
      <c r="A49" s="1" t="s">
        <v>373</v>
      </c>
      <c r="B49" s="1" t="s">
        <v>31</v>
      </c>
      <c r="C49" s="1" t="s">
        <v>374</v>
      </c>
      <c r="D49" s="1">
        <v>21.99</v>
      </c>
      <c r="E49" s="1">
        <v>13</v>
      </c>
      <c r="F49" s="11">
        <f>E49/(D49+E49)</f>
        <v>0.3715347242069163</v>
      </c>
      <c r="G49" s="1" t="s">
        <v>33</v>
      </c>
      <c r="H49" s="3" t="s">
        <v>86</v>
      </c>
      <c r="I49" s="4">
        <v>7</v>
      </c>
      <c r="J49" s="4" t="str">
        <f>IF(IFERROR(RIGHT(M49,SEARCH("Wireless",M49,1)+1),NA())="es","Yes","No")</f>
        <v>No</v>
      </c>
      <c r="K49" s="4" t="e">
        <f>IFERROR(RIGHT(M49,SEARCH("Port(s)",M49,1)-14),IFERROR(RIGHT(N49,SEARCH("Port(s)",N49,1)-14),NA()))</f>
        <v>#N/A</v>
      </c>
      <c r="L49" s="4" t="str">
        <f>IFERROR(RIGHT(M49,LEN(M49)-SEARCH("Compatible",M49,1)-21),IFERROR(RIGHT(N49,LEN(N49)-SEARCH("Compatible",N49,1)-21),NA()))</f>
        <v>Windows, Android</v>
      </c>
      <c r="M49" s="1" t="s">
        <v>35</v>
      </c>
      <c r="N49" s="1" t="s">
        <v>375</v>
      </c>
      <c r="O49" s="1" t="s">
        <v>50</v>
      </c>
      <c r="P49" s="1" t="s">
        <v>374</v>
      </c>
      <c r="Q49" s="1" t="s">
        <v>376</v>
      </c>
      <c r="R49" s="1" t="s">
        <v>33</v>
      </c>
      <c r="S49" s="1" t="s">
        <v>39</v>
      </c>
      <c r="T49" s="1" t="s">
        <v>377</v>
      </c>
      <c r="U49" s="1" t="s">
        <v>378</v>
      </c>
      <c r="V49" s="1" t="s">
        <v>379</v>
      </c>
      <c r="W49" s="1" t="s">
        <v>33</v>
      </c>
      <c r="X49" s="1" t="s">
        <v>33</v>
      </c>
      <c r="Y49" s="1" t="s">
        <v>33</v>
      </c>
      <c r="Z49" s="1" t="s">
        <v>43</v>
      </c>
      <c r="AA49" t="s">
        <v>44</v>
      </c>
      <c r="AB49" t="s">
        <v>56</v>
      </c>
    </row>
    <row r="50" spans="1:30">
      <c r="A50" s="1" t="s">
        <v>380</v>
      </c>
      <c r="B50" s="1" t="s">
        <v>31</v>
      </c>
      <c r="C50" s="1" t="s">
        <v>381</v>
      </c>
      <c r="D50" s="1">
        <v>42.99</v>
      </c>
      <c r="E50" s="1">
        <v>2</v>
      </c>
      <c r="F50" s="11">
        <f>E50/(D50+E50)</f>
        <v>4.4454323182929537E-2</v>
      </c>
      <c r="G50" s="1" t="s">
        <v>33</v>
      </c>
      <c r="H50" s="3" t="s">
        <v>33</v>
      </c>
      <c r="I50" s="4"/>
      <c r="J50" s="4" t="e">
        <f>IF(IFERROR(RIGHT(M50,SEARCH("Wireless",M50,1)+1),NA())="es","Yes","No")</f>
        <v>#N/A</v>
      </c>
      <c r="K50" s="4" t="e">
        <f>IFERROR(RIGHT(M50,SEARCH("Port(s)",M50,1)-14),IFERROR(RIGHT(N50,SEARCH("Port(s)",N50,1)-14),NA()))</f>
        <v>#N/A</v>
      </c>
      <c r="L50" s="4" t="str">
        <f>IFERROR(RIGHT(M50,LEN(M50)-SEARCH("Compatible",M50,1)-21),IFERROR(RIGHT(N50,LEN(N50)-SEARCH("Compatible",N50,1)-21),NA()))</f>
        <v>Windows, Xbox, Xbox One, Xbox Series S, Xbox Series X</v>
      </c>
      <c r="M50" s="1" t="s">
        <v>382</v>
      </c>
      <c r="N50" s="1" t="s">
        <v>33</v>
      </c>
      <c r="O50" s="1" t="s">
        <v>50</v>
      </c>
      <c r="P50" s="1" t="s">
        <v>381</v>
      </c>
      <c r="Q50" s="1" t="s">
        <v>383</v>
      </c>
      <c r="R50" s="1" t="s">
        <v>33</v>
      </c>
      <c r="S50" s="1" t="s">
        <v>33</v>
      </c>
      <c r="T50" s="1" t="s">
        <v>33</v>
      </c>
      <c r="U50" s="1" t="s">
        <v>33</v>
      </c>
      <c r="V50" s="1" t="s">
        <v>33</v>
      </c>
      <c r="W50" s="1" t="s">
        <v>33</v>
      </c>
      <c r="X50" s="1" t="s">
        <v>33</v>
      </c>
      <c r="Y50" s="1" t="s">
        <v>33</v>
      </c>
      <c r="Z50" s="1" t="s">
        <v>43</v>
      </c>
      <c r="AA50" t="s">
        <v>44</v>
      </c>
      <c r="AB50" t="s">
        <v>56</v>
      </c>
      <c r="AC50" t="s">
        <v>61</v>
      </c>
      <c r="AD50" t="s">
        <v>384</v>
      </c>
    </row>
    <row r="51" spans="1:30">
      <c r="A51" s="1" t="s">
        <v>385</v>
      </c>
      <c r="B51" s="1" t="s">
        <v>31</v>
      </c>
      <c r="C51" s="1" t="s">
        <v>386</v>
      </c>
      <c r="D51" s="1">
        <v>99.99</v>
      </c>
      <c r="E51" s="1"/>
      <c r="F51" s="11">
        <f>E51/(D51+E51)</f>
        <v>0</v>
      </c>
      <c r="G51" s="1" t="s">
        <v>33</v>
      </c>
      <c r="H51" s="3" t="s">
        <v>77</v>
      </c>
      <c r="I51" s="4">
        <v>743</v>
      </c>
      <c r="J51" s="4" t="e">
        <f>IF(IFERROR(RIGHT(M51,SEARCH("Wireless",M51,1)+1),NA())="es","Yes","No")</f>
        <v>#N/A</v>
      </c>
      <c r="K51" s="4" t="e">
        <f>IFERROR(RIGHT(M51,SEARCH("Port(s)",M51,1)-14),IFERROR(RIGHT(N51,SEARCH("Port(s)",N51,1)-14),NA()))</f>
        <v>#N/A</v>
      </c>
      <c r="L51" s="4" t="str">
        <f>IFERROR(RIGHT(M51,LEN(M51)-SEARCH("Compatible",M51,1)-21),IFERROR(RIGHT(N51,LEN(N51)-SEARCH("Compatible",N51,1)-21),NA()))</f>
        <v>Xbox One, Windows, Xbox Series S, Xbox Series X</v>
      </c>
      <c r="M51" s="1" t="s">
        <v>387</v>
      </c>
      <c r="N51" s="1" t="s">
        <v>33</v>
      </c>
      <c r="O51" s="1" t="s">
        <v>182</v>
      </c>
      <c r="P51" s="1" t="s">
        <v>386</v>
      </c>
      <c r="Q51" s="1" t="s">
        <v>388</v>
      </c>
      <c r="R51" s="1" t="s">
        <v>33</v>
      </c>
      <c r="S51" s="1" t="s">
        <v>102</v>
      </c>
      <c r="T51" s="1" t="s">
        <v>389</v>
      </c>
      <c r="U51" s="1" t="s">
        <v>390</v>
      </c>
      <c r="V51" s="1" t="s">
        <v>391</v>
      </c>
      <c r="W51" s="1" t="s">
        <v>77</v>
      </c>
      <c r="X51" s="1" t="s">
        <v>85</v>
      </c>
      <c r="Y51" s="1" t="s">
        <v>77</v>
      </c>
      <c r="Z51" s="1" t="s">
        <v>43</v>
      </c>
      <c r="AA51" t="s">
        <v>44</v>
      </c>
      <c r="AC51" t="s">
        <v>61</v>
      </c>
      <c r="AD51" t="s">
        <v>45</v>
      </c>
    </row>
    <row r="52" spans="1:30">
      <c r="A52" s="1" t="s">
        <v>392</v>
      </c>
      <c r="B52" s="1" t="s">
        <v>31</v>
      </c>
      <c r="C52" s="1" t="s">
        <v>393</v>
      </c>
      <c r="D52" s="1">
        <v>280.99</v>
      </c>
      <c r="E52" s="1">
        <v>69</v>
      </c>
      <c r="F52" s="11">
        <f>E52/(D52+E52)</f>
        <v>0.19714848995685591</v>
      </c>
      <c r="G52" s="1" t="s">
        <v>213</v>
      </c>
      <c r="H52" s="3" t="s">
        <v>77</v>
      </c>
      <c r="I52" s="4">
        <v>922</v>
      </c>
      <c r="J52" s="4" t="str">
        <f>IF(IFERROR(RIGHT(M52,SEARCH("Wireless",M52,1)+1),NA())="es","Yes","No")</f>
        <v>No</v>
      </c>
      <c r="K52" s="4" t="e">
        <f>IFERROR(RIGHT(M52,SEARCH("Port(s)",M52,1)-14),IFERROR(RIGHT(N52,SEARCH("Port(s)",N52,1)-14),NA()))</f>
        <v>#N/A</v>
      </c>
      <c r="L52" s="4" t="str">
        <f>IFERROR(RIGHT(M52,LEN(M52)-SEARCH("Compatible",M52,1)-21),IFERROR(RIGHT(N52,LEN(N52)-SEARCH("Compatible",N52,1)-21),NA()))</f>
        <v>Xbox One, Windows, Xbox Series S, Xbox Series X, Mac</v>
      </c>
      <c r="M52" s="1" t="s">
        <v>35</v>
      </c>
      <c r="N52" s="1" t="s">
        <v>394</v>
      </c>
      <c r="O52" s="1" t="s">
        <v>215</v>
      </c>
      <c r="P52" s="1" t="s">
        <v>393</v>
      </c>
      <c r="Q52" s="1" t="s">
        <v>395</v>
      </c>
      <c r="R52" s="1" t="s">
        <v>33</v>
      </c>
      <c r="S52" s="1" t="s">
        <v>150</v>
      </c>
      <c r="T52" s="1" t="s">
        <v>396</v>
      </c>
      <c r="U52" s="1" t="s">
        <v>397</v>
      </c>
      <c r="V52" s="1" t="s">
        <v>398</v>
      </c>
      <c r="W52" s="1" t="s">
        <v>154</v>
      </c>
      <c r="X52" s="1" t="s">
        <v>85</v>
      </c>
      <c r="Y52" s="1" t="s">
        <v>77</v>
      </c>
      <c r="Z52" s="1" t="s">
        <v>43</v>
      </c>
      <c r="AA52" t="s">
        <v>44</v>
      </c>
      <c r="AC52" t="s">
        <v>106</v>
      </c>
      <c r="AD52" t="s">
        <v>45</v>
      </c>
    </row>
    <row r="53" spans="1:30">
      <c r="A53" s="1" t="s">
        <v>399</v>
      </c>
      <c r="B53" s="1" t="s">
        <v>31</v>
      </c>
      <c r="C53" s="1" t="s">
        <v>400</v>
      </c>
      <c r="D53" s="1">
        <v>169.99</v>
      </c>
      <c r="E53" s="1"/>
      <c r="F53" s="11">
        <f>E53/(D53+E53)</f>
        <v>0</v>
      </c>
      <c r="G53" s="1" t="s">
        <v>33</v>
      </c>
      <c r="H53" s="3" t="s">
        <v>327</v>
      </c>
      <c r="I53" s="4">
        <v>2</v>
      </c>
      <c r="J53" s="4" t="e">
        <f>IF(IFERROR(RIGHT(M53,SEARCH("Wireless",M53,1)+1),NA())="es","Yes","No")</f>
        <v>#N/A</v>
      </c>
      <c r="K53" s="4" t="e">
        <f>IFERROR(RIGHT(M53,SEARCH("Port(s)",M53,1)-14),IFERROR(RIGHT(N53,SEARCH("Port(s)",N53,1)-14),NA()))</f>
        <v>#N/A</v>
      </c>
      <c r="L53" s="4" t="str">
        <f>IFERROR(RIGHT(M53,LEN(M53)-SEARCH("Compatible",M53,1)-21),IFERROR(RIGHT(N53,LEN(N53)-SEARCH("Compatible",N53,1)-21),NA()))</f>
        <v>Xbox One, Xbox Series S, Xbox Series X, Windows</v>
      </c>
      <c r="M53" s="1" t="s">
        <v>401</v>
      </c>
      <c r="N53" s="1" t="s">
        <v>33</v>
      </c>
      <c r="O53" s="1" t="s">
        <v>182</v>
      </c>
      <c r="P53" s="1" t="s">
        <v>400</v>
      </c>
      <c r="Q53" s="1" t="s">
        <v>402</v>
      </c>
      <c r="R53" s="1" t="s">
        <v>33</v>
      </c>
      <c r="S53" s="1" t="s">
        <v>329</v>
      </c>
      <c r="T53" s="1" t="s">
        <v>403</v>
      </c>
      <c r="U53" s="1" t="s">
        <v>404</v>
      </c>
      <c r="V53" s="1" t="s">
        <v>33</v>
      </c>
      <c r="W53" s="1" t="s">
        <v>33</v>
      </c>
      <c r="X53" s="1" t="s">
        <v>33</v>
      </c>
      <c r="Y53" s="1" t="s">
        <v>33</v>
      </c>
      <c r="Z53" s="1" t="s">
        <v>43</v>
      </c>
      <c r="AA53" t="s">
        <v>44</v>
      </c>
      <c r="AD53" t="s">
        <v>384</v>
      </c>
    </row>
    <row r="54" spans="1:30">
      <c r="A54" s="1" t="s">
        <v>405</v>
      </c>
      <c r="B54" s="1" t="s">
        <v>31</v>
      </c>
      <c r="C54" s="1" t="s">
        <v>406</v>
      </c>
      <c r="D54" s="1">
        <v>159.99</v>
      </c>
      <c r="E54" s="1">
        <v>20</v>
      </c>
      <c r="F54" s="11">
        <f>E54/(D54+E54)</f>
        <v>0.11111728429357186</v>
      </c>
      <c r="G54" s="1" t="s">
        <v>33</v>
      </c>
      <c r="H54" s="3" t="s">
        <v>74</v>
      </c>
      <c r="I54" s="4">
        <v>44</v>
      </c>
      <c r="J54" s="4" t="str">
        <f>IF(IFERROR(RIGHT(M54,SEARCH("Wireless",M54,1)+1),NA())="es","Yes","No")</f>
        <v>No</v>
      </c>
      <c r="K54" s="4" t="e">
        <f>IFERROR(RIGHT(M54,SEARCH("Port(s)",M54,1)-14),IFERROR(RIGHT(N54,SEARCH("Port(s)",N54,1)-14),NA()))</f>
        <v>#N/A</v>
      </c>
      <c r="L54" s="4" t="str">
        <f>IFERROR(RIGHT(M54,LEN(M54)-SEARCH("Compatible",M54,1)-21),IFERROR(RIGHT(N54,LEN(N54)-SEARCH("Compatible",N54,1)-21),NA()))</f>
        <v>Xbox One, Xbox Series S, Xbox Series X, Windows</v>
      </c>
      <c r="M54" s="1" t="s">
        <v>35</v>
      </c>
      <c r="N54" s="1" t="s">
        <v>401</v>
      </c>
      <c r="O54" s="1" t="s">
        <v>182</v>
      </c>
      <c r="P54" s="1" t="s">
        <v>406</v>
      </c>
      <c r="Q54" s="1" t="s">
        <v>407</v>
      </c>
      <c r="R54" s="1" t="s">
        <v>33</v>
      </c>
      <c r="S54" s="1" t="s">
        <v>408</v>
      </c>
      <c r="T54" s="1" t="s">
        <v>409</v>
      </c>
      <c r="U54" s="1" t="s">
        <v>410</v>
      </c>
      <c r="V54" s="1" t="s">
        <v>118</v>
      </c>
      <c r="W54" s="1" t="s">
        <v>411</v>
      </c>
      <c r="X54" s="1" t="s">
        <v>412</v>
      </c>
      <c r="Y54" s="1" t="s">
        <v>48</v>
      </c>
      <c r="Z54" s="1" t="s">
        <v>43</v>
      </c>
      <c r="AA54" t="s">
        <v>163</v>
      </c>
      <c r="AD54" t="s">
        <v>45</v>
      </c>
    </row>
    <row r="55" spans="1:30">
      <c r="A55" s="1" t="s">
        <v>413</v>
      </c>
      <c r="B55" s="1" t="s">
        <v>31</v>
      </c>
      <c r="C55" s="1" t="s">
        <v>414</v>
      </c>
      <c r="D55" s="1">
        <v>99.99</v>
      </c>
      <c r="E55" s="1"/>
      <c r="F55" s="11">
        <f>E55/(D55+E55)</f>
        <v>0</v>
      </c>
      <c r="G55" s="1" t="s">
        <v>415</v>
      </c>
      <c r="H55" s="3" t="s">
        <v>65</v>
      </c>
      <c r="I55" s="4">
        <v>79</v>
      </c>
      <c r="J55" s="4" t="str">
        <f>IF(IFERROR(RIGHT(M55,SEARCH("Wireless",M55,1)+1),NA())="es","Yes","No")</f>
        <v>No</v>
      </c>
      <c r="K55" s="4" t="e">
        <f>IFERROR(RIGHT(M55,SEARCH("Port(s)",M55,1)-14),IFERROR(RIGHT(N55,SEARCH("Port(s)",N55,1)-14),NA()))</f>
        <v>#N/A</v>
      </c>
      <c r="L55" s="4" t="str">
        <f>IFERROR(RIGHT(M55,LEN(M55)-SEARCH("Compatible",M55,1)-21),IFERROR(RIGHT(N55,LEN(N55)-SEARCH("Compatible",N55,1)-21),NA()))</f>
        <v>Xbox One, Xbox Series S, Xbox Series X, Windows</v>
      </c>
      <c r="M55" s="1" t="s">
        <v>35</v>
      </c>
      <c r="N55" s="1" t="s">
        <v>401</v>
      </c>
      <c r="O55" s="1" t="s">
        <v>416</v>
      </c>
      <c r="P55" s="1" t="s">
        <v>414</v>
      </c>
      <c r="Q55" s="1" t="s">
        <v>417</v>
      </c>
      <c r="R55" s="1" t="s">
        <v>33</v>
      </c>
      <c r="S55" s="1" t="s">
        <v>418</v>
      </c>
      <c r="T55" s="1" t="s">
        <v>419</v>
      </c>
      <c r="U55" s="1" t="s">
        <v>420</v>
      </c>
      <c r="V55" s="1" t="s">
        <v>421</v>
      </c>
      <c r="W55" s="1" t="s">
        <v>65</v>
      </c>
      <c r="X55" s="1" t="s">
        <v>120</v>
      </c>
      <c r="Y55" s="1" t="s">
        <v>48</v>
      </c>
      <c r="Z55" s="1" t="s">
        <v>43</v>
      </c>
      <c r="AA55" t="s">
        <v>44</v>
      </c>
      <c r="AD55" t="s">
        <v>45</v>
      </c>
    </row>
    <row r="56" spans="1:30">
      <c r="A56" s="1" t="s">
        <v>422</v>
      </c>
      <c r="B56" s="1" t="s">
        <v>31</v>
      </c>
      <c r="C56" s="1" t="s">
        <v>423</v>
      </c>
      <c r="D56" s="1">
        <v>249.99</v>
      </c>
      <c r="E56" s="1"/>
      <c r="F56" s="11">
        <f>E56/(D56+E56)</f>
        <v>0</v>
      </c>
      <c r="G56" s="1" t="s">
        <v>33</v>
      </c>
      <c r="H56" s="3" t="s">
        <v>77</v>
      </c>
      <c r="I56" s="4">
        <v>2</v>
      </c>
      <c r="J56" s="4" t="e">
        <f>IF(IFERROR(RIGHT(M56,SEARCH("Wireless",M56,1)+1),NA())="es","Yes","No")</f>
        <v>#N/A</v>
      </c>
      <c r="K56" s="4" t="e">
        <f>IFERROR(RIGHT(M56,SEARCH("Port(s)",M56,1)-14),IFERROR(RIGHT(N56,SEARCH("Port(s)",N56,1)-14),NA()))</f>
        <v>#N/A</v>
      </c>
      <c r="L56" s="4" t="str">
        <f>IFERROR(RIGHT(M56,LEN(M56)-SEARCH("Compatible",M56,1)-21),IFERROR(RIGHT(N56,LEN(N56)-SEARCH("Compatible",N56,1)-21),NA()))</f>
        <v>Xbox One, Xbox Series S, Xbox Series X, Windows</v>
      </c>
      <c r="M56" s="1" t="s">
        <v>401</v>
      </c>
      <c r="N56" s="1" t="s">
        <v>33</v>
      </c>
      <c r="O56" s="1" t="s">
        <v>416</v>
      </c>
      <c r="P56" s="1" t="s">
        <v>423</v>
      </c>
      <c r="Q56" s="1" t="s">
        <v>424</v>
      </c>
      <c r="R56" s="1" t="s">
        <v>33</v>
      </c>
      <c r="S56" s="1" t="s">
        <v>39</v>
      </c>
      <c r="T56" s="1" t="s">
        <v>425</v>
      </c>
      <c r="U56" s="1" t="s">
        <v>426</v>
      </c>
      <c r="V56" s="1" t="s">
        <v>262</v>
      </c>
      <c r="W56" s="1" t="s">
        <v>33</v>
      </c>
      <c r="X56" s="1" t="s">
        <v>33</v>
      </c>
      <c r="Y56" s="1" t="s">
        <v>33</v>
      </c>
      <c r="Z56" s="1" t="s">
        <v>43</v>
      </c>
      <c r="AA56" t="s">
        <v>44</v>
      </c>
      <c r="AC56" t="s">
        <v>61</v>
      </c>
      <c r="AD56" t="s">
        <v>45</v>
      </c>
    </row>
    <row r="57" spans="1:30">
      <c r="A57" s="1" t="s">
        <v>427</v>
      </c>
      <c r="B57" s="1" t="s">
        <v>31</v>
      </c>
      <c r="C57" s="1" t="s">
        <v>428</v>
      </c>
      <c r="D57" s="1">
        <v>39.99</v>
      </c>
      <c r="E57" s="1"/>
      <c r="F57" s="11">
        <f>E57/(D57+E57)</f>
        <v>0</v>
      </c>
      <c r="G57" s="1" t="s">
        <v>33</v>
      </c>
      <c r="H57" s="3" t="s">
        <v>203</v>
      </c>
      <c r="I57" s="4">
        <v>47</v>
      </c>
      <c r="J57" s="4" t="e">
        <f>IF(IFERROR(RIGHT(M57,SEARCH("Wireless",M57,1)+1),NA())="es","Yes","No")</f>
        <v>#N/A</v>
      </c>
      <c r="K57" s="4" t="e">
        <f>IFERROR(RIGHT(M57,SEARCH("Port(s)",M57,1)-14),IFERROR(RIGHT(N57,SEARCH("Port(s)",N57,1)-14),NA()))</f>
        <v>#N/A</v>
      </c>
      <c r="L57" s="4" t="str">
        <f>IFERROR(RIGHT(M57,LEN(M57)-SEARCH("Compatible",M57,1)-21),IFERROR(RIGHT(N57,LEN(N57)-SEARCH("Compatible",N57,1)-21),NA()))</f>
        <v>Xbox One, Xbox Series S, Xbox Series X, Windows</v>
      </c>
      <c r="M57" s="1" t="s">
        <v>401</v>
      </c>
      <c r="N57" s="1" t="s">
        <v>33</v>
      </c>
      <c r="O57" s="1" t="s">
        <v>429</v>
      </c>
      <c r="P57" s="1" t="s">
        <v>428</v>
      </c>
      <c r="Q57" s="1" t="s">
        <v>430</v>
      </c>
      <c r="R57" s="1" t="s">
        <v>33</v>
      </c>
      <c r="S57" s="1" t="s">
        <v>33</v>
      </c>
      <c r="T57" s="1" t="s">
        <v>33</v>
      </c>
      <c r="U57" s="1" t="s">
        <v>33</v>
      </c>
      <c r="V57" s="1" t="s">
        <v>33</v>
      </c>
      <c r="W57" s="1" t="s">
        <v>33</v>
      </c>
      <c r="X57" s="1" t="s">
        <v>33</v>
      </c>
      <c r="Y57" s="1" t="s">
        <v>33</v>
      </c>
      <c r="Z57" s="1" t="s">
        <v>43</v>
      </c>
      <c r="AA57" t="s">
        <v>44</v>
      </c>
      <c r="AB57" t="s">
        <v>56</v>
      </c>
      <c r="AD57" t="s">
        <v>45</v>
      </c>
    </row>
    <row r="58" spans="1:30">
      <c r="A58" s="1" t="s">
        <v>431</v>
      </c>
      <c r="B58" s="1" t="s">
        <v>31</v>
      </c>
      <c r="C58" s="1" t="s">
        <v>432</v>
      </c>
      <c r="D58" s="1">
        <v>465.99</v>
      </c>
      <c r="E58" s="1"/>
      <c r="F58" s="11">
        <f>E58/(D58+E58)</f>
        <v>0</v>
      </c>
      <c r="G58" s="1" t="s">
        <v>33</v>
      </c>
      <c r="H58" s="3" t="s">
        <v>74</v>
      </c>
      <c r="I58" s="4">
        <v>13</v>
      </c>
      <c r="J58" s="4" t="e">
        <f>IF(IFERROR(RIGHT(M58,SEARCH("Wireless",M58,1)+1),NA())="es","Yes","No")</f>
        <v>#N/A</v>
      </c>
      <c r="K58" s="4" t="e">
        <f>IFERROR(RIGHT(M58,SEARCH("Port(s)",M58,1)-14),IFERROR(RIGHT(N58,SEARCH("Port(s)",N58,1)-14),NA()))</f>
        <v>#N/A</v>
      </c>
      <c r="L58" s="4" t="str">
        <f>IFERROR(RIGHT(M58,LEN(M58)-SEARCH("Compatible",M58,1)-21),IFERROR(RIGHT(N58,LEN(N58)-SEARCH("Compatible",N58,1)-21),NA()))</f>
        <v>Xbox One, Xbox Series S, Xbox Series X, Windows</v>
      </c>
      <c r="M58" s="1" t="s">
        <v>401</v>
      </c>
      <c r="N58" s="1" t="s">
        <v>33</v>
      </c>
      <c r="O58" s="1" t="s">
        <v>182</v>
      </c>
      <c r="P58" s="1" t="s">
        <v>432</v>
      </c>
      <c r="Q58" s="1" t="s">
        <v>433</v>
      </c>
      <c r="R58" s="1" t="s">
        <v>33</v>
      </c>
      <c r="S58" s="1" t="s">
        <v>159</v>
      </c>
      <c r="T58" s="1" t="s">
        <v>434</v>
      </c>
      <c r="U58" s="1" t="s">
        <v>435</v>
      </c>
      <c r="V58" s="1" t="s">
        <v>436</v>
      </c>
      <c r="W58" s="1" t="s">
        <v>74</v>
      </c>
      <c r="X58" s="1" t="s">
        <v>73</v>
      </c>
      <c r="Y58" s="1" t="s">
        <v>73</v>
      </c>
      <c r="Z58" s="1" t="s">
        <v>43</v>
      </c>
      <c r="AA58" t="s">
        <v>44</v>
      </c>
      <c r="AD58" t="s">
        <v>45</v>
      </c>
    </row>
    <row r="59" spans="1:30">
      <c r="A59" s="1" t="s">
        <v>437</v>
      </c>
      <c r="B59" s="1" t="s">
        <v>31</v>
      </c>
      <c r="C59" s="1" t="s">
        <v>438</v>
      </c>
      <c r="D59" s="1">
        <v>243.99</v>
      </c>
      <c r="E59" s="1">
        <v>56</v>
      </c>
      <c r="F59" s="11">
        <f>E59/(D59+E59)</f>
        <v>0.1866728890963032</v>
      </c>
      <c r="G59" s="1" t="s">
        <v>439</v>
      </c>
      <c r="H59" s="3" t="s">
        <v>96</v>
      </c>
      <c r="I59" s="4">
        <v>1705</v>
      </c>
      <c r="J59" s="4" t="str">
        <f>IF(IFERROR(RIGHT(M59,SEARCH("Wireless",M59,1)+1),NA())="es","Yes","No")</f>
        <v>No</v>
      </c>
      <c r="K59" s="4" t="e">
        <f>IFERROR(RIGHT(M59,SEARCH("Port(s)",M59,1)-14),IFERROR(RIGHT(N59,SEARCH("Port(s)",N59,1)-14),NA()))</f>
        <v>#N/A</v>
      </c>
      <c r="L59" s="4" t="str">
        <f>IFERROR(RIGHT(M59,LEN(M59)-SEARCH("Compatible",M59,1)-21),IFERROR(RIGHT(N59,LEN(N59)-SEARCH("Compatible",N59,1)-21),NA()))</f>
        <v>Xbox One, Xbox Series X, Xbox Series S, Windows, Mac</v>
      </c>
      <c r="M59" s="1" t="s">
        <v>35</v>
      </c>
      <c r="N59" s="1" t="s">
        <v>440</v>
      </c>
      <c r="O59" s="1" t="s">
        <v>215</v>
      </c>
      <c r="P59" s="1" t="s">
        <v>438</v>
      </c>
      <c r="Q59" s="1" t="s">
        <v>441</v>
      </c>
      <c r="R59" s="1" t="s">
        <v>33</v>
      </c>
      <c r="S59" s="1" t="s">
        <v>102</v>
      </c>
      <c r="T59" s="1" t="s">
        <v>442</v>
      </c>
      <c r="U59" s="1" t="s">
        <v>443</v>
      </c>
      <c r="V59" s="1" t="s">
        <v>444</v>
      </c>
      <c r="W59" s="1" t="s">
        <v>77</v>
      </c>
      <c r="X59" s="1" t="s">
        <v>85</v>
      </c>
      <c r="Y59" s="1" t="s">
        <v>96</v>
      </c>
      <c r="Z59" s="1" t="s">
        <v>43</v>
      </c>
      <c r="AA59" t="s">
        <v>44</v>
      </c>
      <c r="AC59" t="s">
        <v>106</v>
      </c>
      <c r="AD59" t="s">
        <v>45</v>
      </c>
    </row>
    <row r="60" spans="1:30">
      <c r="A60" s="1" t="s">
        <v>445</v>
      </c>
      <c r="B60" s="1" t="s">
        <v>31</v>
      </c>
      <c r="C60" s="1" t="s">
        <v>446</v>
      </c>
      <c r="D60" s="1">
        <v>169.99</v>
      </c>
      <c r="E60" s="1">
        <v>30</v>
      </c>
      <c r="F60" s="11">
        <f>E60/(D60+E60)</f>
        <v>0.15000750037501875</v>
      </c>
      <c r="G60" s="1" t="s">
        <v>236</v>
      </c>
      <c r="H60" s="3" t="s">
        <v>96</v>
      </c>
      <c r="I60" s="4">
        <v>14</v>
      </c>
      <c r="J60" s="4" t="str">
        <f>IF(IFERROR(RIGHT(M60,SEARCH("Wireless",M60,1)+1),NA())="es","Yes","No")</f>
        <v>No</v>
      </c>
      <c r="K60" s="4" t="e">
        <f>IFERROR(RIGHT(M60,SEARCH("Port(s)",M60,1)-14),IFERROR(RIGHT(N60,SEARCH("Port(s)",N60,1)-14),NA()))</f>
        <v>#N/A</v>
      </c>
      <c r="L60" s="4" t="str">
        <f>IFERROR(RIGHT(M60,LEN(M60)-SEARCH("Compatible",M60,1)-21),IFERROR(RIGHT(N60,LEN(N60)-SEARCH("Compatible",N60,1)-21),NA()))</f>
        <v>Xbox Series S, Xbox Series X, Windows</v>
      </c>
      <c r="M60" s="1" t="s">
        <v>35</v>
      </c>
      <c r="N60" s="1" t="s">
        <v>447</v>
      </c>
      <c r="O60" s="1" t="s">
        <v>79</v>
      </c>
      <c r="P60" s="1" t="s">
        <v>446</v>
      </c>
      <c r="Q60" s="1" t="s">
        <v>448</v>
      </c>
      <c r="R60" s="1" t="s">
        <v>33</v>
      </c>
      <c r="S60" s="1" t="s">
        <v>342</v>
      </c>
      <c r="T60" s="1" t="s">
        <v>449</v>
      </c>
      <c r="U60" s="1" t="s">
        <v>162</v>
      </c>
      <c r="V60" s="1" t="s">
        <v>450</v>
      </c>
      <c r="W60" s="1" t="s">
        <v>203</v>
      </c>
      <c r="X60" s="1" t="s">
        <v>34</v>
      </c>
      <c r="Y60" s="1" t="s">
        <v>86</v>
      </c>
      <c r="Z60" s="1" t="s">
        <v>43</v>
      </c>
      <c r="AA60" t="s">
        <v>44</v>
      </c>
      <c r="AC60" t="s">
        <v>61</v>
      </c>
      <c r="AD60" t="s">
        <v>384</v>
      </c>
    </row>
    <row r="61" spans="1:30">
      <c r="A61" s="1" t="s">
        <v>451</v>
      </c>
      <c r="B61" s="1" t="s">
        <v>31</v>
      </c>
      <c r="C61" s="1" t="s">
        <v>452</v>
      </c>
      <c r="D61" s="1">
        <v>49.99</v>
      </c>
      <c r="E61" s="1"/>
      <c r="F61" s="11">
        <f>E61/(D61+E61)</f>
        <v>0</v>
      </c>
      <c r="G61" s="1" t="s">
        <v>33</v>
      </c>
      <c r="H61" s="3" t="s">
        <v>65</v>
      </c>
      <c r="I61" s="4">
        <v>1</v>
      </c>
      <c r="J61" s="4" t="str">
        <f>IF(IFERROR(RIGHT(M61,SEARCH("Wireless",M61,1)+1),NA())="es","Yes","No")</f>
        <v>No</v>
      </c>
      <c r="K61" s="4" t="e">
        <f>IFERROR(RIGHT(M61,SEARCH("Port(s)",M61,1)-14),IFERROR(RIGHT(N61,SEARCH("Port(s)",N61,1)-14),NA()))</f>
        <v>#N/A</v>
      </c>
      <c r="L61" s="4" t="str">
        <f>IFERROR(RIGHT(M61,LEN(M61)-SEARCH("Compatible",M61,1)-21),IFERROR(RIGHT(N61,LEN(N61)-SEARCH("Compatible",N61,1)-21),NA()))</f>
        <v>Xbox Series S, Xbox Series X, Xbox One, Windows</v>
      </c>
      <c r="M61" s="1" t="s">
        <v>35</v>
      </c>
      <c r="N61" s="1" t="s">
        <v>453</v>
      </c>
      <c r="O61" s="1" t="s">
        <v>79</v>
      </c>
      <c r="P61" s="1" t="s">
        <v>452</v>
      </c>
      <c r="Q61" s="1" t="s">
        <v>454</v>
      </c>
      <c r="R61" s="1" t="s">
        <v>33</v>
      </c>
      <c r="S61" s="1" t="s">
        <v>39</v>
      </c>
      <c r="T61" s="1" t="s">
        <v>455</v>
      </c>
      <c r="U61" s="1" t="s">
        <v>297</v>
      </c>
      <c r="V61" s="1" t="s">
        <v>33</v>
      </c>
      <c r="W61" s="1" t="s">
        <v>33</v>
      </c>
      <c r="X61" s="1" t="s">
        <v>33</v>
      </c>
      <c r="Y61" s="1" t="s">
        <v>33</v>
      </c>
      <c r="Z61" s="1" t="s">
        <v>43</v>
      </c>
      <c r="AA61" t="s">
        <v>44</v>
      </c>
      <c r="AD61" t="s">
        <v>384</v>
      </c>
    </row>
    <row r="62" spans="1:30">
      <c r="A62" s="1" t="s">
        <v>456</v>
      </c>
      <c r="B62" s="1" t="s">
        <v>31</v>
      </c>
      <c r="C62" s="1" t="s">
        <v>457</v>
      </c>
      <c r="D62" s="1">
        <v>39.99</v>
      </c>
      <c r="E62" s="1"/>
      <c r="F62" s="11">
        <f>E62/(D62+E62)</f>
        <v>0</v>
      </c>
      <c r="G62" s="1" t="s">
        <v>458</v>
      </c>
      <c r="H62" s="3" t="s">
        <v>77</v>
      </c>
      <c r="I62" s="4">
        <v>186</v>
      </c>
      <c r="J62" s="4" t="e">
        <f>IF(IFERROR(RIGHT(M62,SEARCH("Wireless",M62,1)+1),NA())="es","Yes","No")</f>
        <v>#N/A</v>
      </c>
      <c r="K62" s="4" t="e">
        <f>IFERROR(RIGHT(M62,SEARCH("Port(s)",M62,1)-14),IFERROR(RIGHT(N62,SEARCH("Port(s)",N62,1)-14),NA()))</f>
        <v>#N/A</v>
      </c>
      <c r="L62" s="4" t="str">
        <f>IFERROR(RIGHT(M62,LEN(M62)-SEARCH("Compatible",M62,1)-21),IFERROR(RIGHT(N62,LEN(N62)-SEARCH("Compatible",N62,1)-21),NA()))</f>
        <v>Xbox Series X, Xbox One, Windows</v>
      </c>
      <c r="M62" s="1" t="s">
        <v>459</v>
      </c>
      <c r="N62" s="1" t="s">
        <v>33</v>
      </c>
      <c r="O62" s="1" t="s">
        <v>91</v>
      </c>
      <c r="P62" s="1" t="s">
        <v>457</v>
      </c>
      <c r="Q62" s="1" t="s">
        <v>460</v>
      </c>
      <c r="R62" s="1" t="s">
        <v>33</v>
      </c>
      <c r="S62" s="1" t="s">
        <v>150</v>
      </c>
      <c r="T62" s="1" t="s">
        <v>461</v>
      </c>
      <c r="U62" s="1" t="s">
        <v>462</v>
      </c>
      <c r="V62" s="1" t="s">
        <v>463</v>
      </c>
      <c r="W62" s="1" t="s">
        <v>77</v>
      </c>
      <c r="X62" s="1" t="s">
        <v>120</v>
      </c>
      <c r="Y62" s="1" t="s">
        <v>77</v>
      </c>
      <c r="Z62" s="1" t="s">
        <v>43</v>
      </c>
      <c r="AA62" t="s">
        <v>44</v>
      </c>
      <c r="AB62" t="s">
        <v>56</v>
      </c>
      <c r="AD62" t="s">
        <v>384</v>
      </c>
    </row>
    <row r="63" spans="1:30">
      <c r="A63" s="1" t="s">
        <v>464</v>
      </c>
      <c r="B63" s="1" t="s">
        <v>31</v>
      </c>
      <c r="C63" s="1" t="s">
        <v>465</v>
      </c>
      <c r="D63" s="1">
        <v>29.99</v>
      </c>
      <c r="E63" s="1"/>
      <c r="F63" s="11">
        <f>E63/(D63+E63)</f>
        <v>0</v>
      </c>
      <c r="G63" s="1" t="s">
        <v>466</v>
      </c>
      <c r="H63" s="3" t="s">
        <v>77</v>
      </c>
      <c r="I63" s="4">
        <v>234</v>
      </c>
      <c r="J63" s="4" t="str">
        <f>IF(IFERROR(RIGHT(M63,SEARCH("Wireless",M63,1)+1),NA())="es","Yes","No")</f>
        <v>No</v>
      </c>
      <c r="K63" s="4" t="e">
        <f>IFERROR(RIGHT(M63,SEARCH("Port(s)",M63,1)-14),IFERROR(RIGHT(N63,SEARCH("Port(s)",N63,1)-14),NA()))</f>
        <v>#N/A</v>
      </c>
      <c r="L63" s="4" t="str">
        <f>IFERROR(RIGHT(M63,LEN(M63)-SEARCH("Compatible",M63,1)-21),IFERROR(RIGHT(N63,LEN(N63)-SEARCH("Compatible",N63,1)-21),NA()))</f>
        <v>Xbox Series X, Xbox One, Windows</v>
      </c>
      <c r="M63" s="1" t="s">
        <v>35</v>
      </c>
      <c r="N63" s="1" t="s">
        <v>459</v>
      </c>
      <c r="O63" s="1" t="s">
        <v>91</v>
      </c>
      <c r="P63" s="1" t="s">
        <v>465</v>
      </c>
      <c r="Q63" s="1" t="s">
        <v>467</v>
      </c>
      <c r="R63" s="1" t="s">
        <v>33</v>
      </c>
      <c r="S63" s="1" t="s">
        <v>285</v>
      </c>
      <c r="T63" s="1" t="s">
        <v>468</v>
      </c>
      <c r="U63" s="1" t="s">
        <v>469</v>
      </c>
      <c r="V63" s="1" t="s">
        <v>470</v>
      </c>
      <c r="W63" s="1" t="s">
        <v>96</v>
      </c>
      <c r="X63" s="1" t="s">
        <v>85</v>
      </c>
      <c r="Y63" s="1" t="s">
        <v>86</v>
      </c>
      <c r="Z63" s="1" t="s">
        <v>43</v>
      </c>
      <c r="AA63" t="s">
        <v>44</v>
      </c>
      <c r="AB63" t="s">
        <v>56</v>
      </c>
      <c r="AD63" t="s">
        <v>384</v>
      </c>
    </row>
    <row r="64" spans="1:30">
      <c r="A64" s="1" t="s">
        <v>471</v>
      </c>
      <c r="B64" s="1" t="s">
        <v>31</v>
      </c>
      <c r="C64" s="1" t="s">
        <v>472</v>
      </c>
      <c r="D64" s="1">
        <v>999.99</v>
      </c>
      <c r="E64" s="1"/>
      <c r="F64" s="11">
        <f>E64/(D64+E64)</f>
        <v>0</v>
      </c>
      <c r="G64" s="1" t="s">
        <v>33</v>
      </c>
      <c r="H64" s="3" t="s">
        <v>33</v>
      </c>
      <c r="I64" s="4"/>
      <c r="J64" s="4" t="e">
        <f>IF(IFERROR(RIGHT(M64,SEARCH("Wireless",M64,1)+1),NA())="es","Yes","No")</f>
        <v>#N/A</v>
      </c>
      <c r="K64" s="4" t="e">
        <f>IFERROR(RIGHT(M64,SEARCH("Port(s)",M64,1)-14),IFERROR(RIGHT(N64,SEARCH("Port(s)",N64,1)-14),NA()))</f>
        <v>#N/A</v>
      </c>
      <c r="L64" s="4" t="str">
        <f>IFERROR(RIGHT(M64,LEN(M64)-SEARCH("Compatible",M64,1)-21),IFERROR(RIGHT(N64,LEN(N64)-SEARCH("Compatible",N64,1)-21),NA()))</f>
        <v>Xbox Series X, Xbox Series S, Windows</v>
      </c>
      <c r="M64" s="1" t="s">
        <v>473</v>
      </c>
      <c r="N64" s="1" t="s">
        <v>33</v>
      </c>
      <c r="O64" s="1" t="s">
        <v>215</v>
      </c>
      <c r="P64" s="1" t="s">
        <v>472</v>
      </c>
      <c r="Q64" s="1" t="s">
        <v>474</v>
      </c>
      <c r="R64" s="1" t="s">
        <v>33</v>
      </c>
      <c r="S64" s="1" t="s">
        <v>33</v>
      </c>
      <c r="T64" s="1" t="s">
        <v>33</v>
      </c>
      <c r="U64" s="1" t="s">
        <v>33</v>
      </c>
      <c r="V64" s="1" t="s">
        <v>33</v>
      </c>
      <c r="W64" s="1" t="s">
        <v>33</v>
      </c>
      <c r="X64" s="1" t="s">
        <v>33</v>
      </c>
      <c r="Y64" s="1" t="s">
        <v>33</v>
      </c>
      <c r="Z64" s="1" t="s">
        <v>43</v>
      </c>
      <c r="AA64" t="s">
        <v>44</v>
      </c>
      <c r="AC64" t="s">
        <v>106</v>
      </c>
      <c r="AD64" t="s">
        <v>384</v>
      </c>
    </row>
    <row r="65" spans="1:30">
      <c r="A65" s="1" t="s">
        <v>475</v>
      </c>
      <c r="B65" s="1" t="s">
        <v>31</v>
      </c>
      <c r="C65" s="1" t="s">
        <v>476</v>
      </c>
      <c r="D65" s="1">
        <v>44.99</v>
      </c>
      <c r="E65" s="1"/>
      <c r="F65" s="11">
        <f>E65/(D65+E65)</f>
        <v>0</v>
      </c>
      <c r="G65" s="1" t="s">
        <v>33</v>
      </c>
      <c r="H65" s="3" t="s">
        <v>203</v>
      </c>
      <c r="I65" s="4">
        <v>152</v>
      </c>
      <c r="J65" s="4" t="str">
        <f>IF(IFERROR(RIGHT(M65,SEARCH("Wireless",M65,1)+1),NA())="es","Yes","No")</f>
        <v>No</v>
      </c>
      <c r="K65" s="4" t="e">
        <f>IFERROR(RIGHT(M65,SEARCH("Port(s)",M65,1)-14),IFERROR(RIGHT(N65,SEARCH("Port(s)",N65,1)-14),NA()))</f>
        <v>#N/A</v>
      </c>
      <c r="L65" s="4" t="str">
        <f>IFERROR(RIGHT(M65,LEN(M65)-SEARCH("Compatible",M65,1)-21),IFERROR(RIGHT(N65,LEN(N65)-SEARCH("Compatible",N65,1)-21),NA()))</f>
        <v>Xbox Series X, Xbox Series S, Xbox One, Mac/Windows, Windows</v>
      </c>
      <c r="M65" s="1" t="s">
        <v>35</v>
      </c>
      <c r="N65" s="1" t="s">
        <v>477</v>
      </c>
      <c r="O65" s="1" t="s">
        <v>175</v>
      </c>
      <c r="P65" s="1" t="s">
        <v>476</v>
      </c>
      <c r="Q65" s="1" t="s">
        <v>478</v>
      </c>
      <c r="R65" s="1" t="s">
        <v>33</v>
      </c>
      <c r="S65" s="1" t="s">
        <v>342</v>
      </c>
      <c r="T65" s="1" t="s">
        <v>479</v>
      </c>
      <c r="U65" s="1" t="s">
        <v>480</v>
      </c>
      <c r="V65" s="1" t="s">
        <v>481</v>
      </c>
      <c r="W65" s="1" t="s">
        <v>77</v>
      </c>
      <c r="X65" s="1" t="s">
        <v>154</v>
      </c>
      <c r="Y65" s="1" t="s">
        <v>96</v>
      </c>
      <c r="Z65" s="1" t="s">
        <v>43</v>
      </c>
      <c r="AA65" t="s">
        <v>44</v>
      </c>
      <c r="AB65" t="s">
        <v>56</v>
      </c>
      <c r="AD65" t="s">
        <v>45</v>
      </c>
    </row>
    <row r="66" spans="1:30">
      <c r="A66" s="1" t="s">
        <v>482</v>
      </c>
      <c r="B66" s="1" t="s">
        <v>31</v>
      </c>
      <c r="C66" s="1" t="s">
        <v>483</v>
      </c>
      <c r="D66" s="1">
        <v>74.989999999999995</v>
      </c>
      <c r="E66" s="1">
        <v>75</v>
      </c>
      <c r="F66" s="11">
        <f>E66/(D66+E66)</f>
        <v>0.50003333555570373</v>
      </c>
      <c r="G66" s="1" t="s">
        <v>484</v>
      </c>
      <c r="H66" s="3" t="s">
        <v>154</v>
      </c>
      <c r="I66" s="4">
        <v>466</v>
      </c>
      <c r="J66" s="4" t="str">
        <f>IF(IFERROR(RIGHT(M66,SEARCH("Wireless",M66,1)+1),NA())="es","Yes","No")</f>
        <v>No</v>
      </c>
      <c r="K66" s="4" t="e">
        <f>IFERROR(RIGHT(M66,SEARCH("Port(s)",M66,1)-14),IFERROR(RIGHT(N66,SEARCH("Port(s)",N66,1)-14),NA()))</f>
        <v>#N/A</v>
      </c>
      <c r="L66" s="4" t="str">
        <f>IFERROR(RIGHT(M66,LEN(M66)-SEARCH("Compatible",M66,1)-21),IFERROR(RIGHT(N66,LEN(N66)-SEARCH("Compatible",N66,1)-21),NA()))</f>
        <v>Xbox Series X, Xbox Series S, Xbox One, Windows</v>
      </c>
      <c r="M66" s="1" t="s">
        <v>35</v>
      </c>
      <c r="N66" s="1" t="s">
        <v>485</v>
      </c>
      <c r="O66" s="1" t="s">
        <v>283</v>
      </c>
      <c r="P66" s="1" t="s">
        <v>483</v>
      </c>
      <c r="Q66" s="1" t="s">
        <v>486</v>
      </c>
      <c r="R66" s="1" t="s">
        <v>33</v>
      </c>
      <c r="S66" s="1" t="s">
        <v>267</v>
      </c>
      <c r="T66" s="1" t="s">
        <v>487</v>
      </c>
      <c r="U66" s="1" t="s">
        <v>488</v>
      </c>
      <c r="V66" s="1" t="s">
        <v>489</v>
      </c>
      <c r="W66" s="1" t="s">
        <v>154</v>
      </c>
      <c r="X66" s="1" t="s">
        <v>120</v>
      </c>
      <c r="Y66" s="1" t="s">
        <v>77</v>
      </c>
      <c r="Z66" s="1" t="s">
        <v>43</v>
      </c>
      <c r="AA66" t="s">
        <v>44</v>
      </c>
      <c r="AD66" t="s">
        <v>384</v>
      </c>
    </row>
    <row r="67" spans="1:30">
      <c r="A67" s="1" t="s">
        <v>490</v>
      </c>
      <c r="B67" s="1" t="s">
        <v>31</v>
      </c>
      <c r="C67" s="1" t="s">
        <v>491</v>
      </c>
      <c r="D67" s="1">
        <v>129.99</v>
      </c>
      <c r="E67" s="1"/>
      <c r="F67" s="11">
        <f>E67/(D67+E67)</f>
        <v>0</v>
      </c>
      <c r="G67" s="1" t="s">
        <v>492</v>
      </c>
      <c r="H67" s="3" t="s">
        <v>33</v>
      </c>
      <c r="I67" s="4" t="s">
        <v>232</v>
      </c>
      <c r="J67" s="4" t="e">
        <f>IF(IFERROR(RIGHT(M67,SEARCH("Wireless",M67,1)+1),NA())="es","Yes","No")</f>
        <v>#N/A</v>
      </c>
      <c r="K67" s="4" t="e">
        <f>IFERROR(RIGHT(M67,SEARCH("Port(s)",M67,1)-14),IFERROR(RIGHT(N67,SEARCH("Port(s)",N67,1)-14),NA()))</f>
        <v>#N/A</v>
      </c>
      <c r="L67" s="4" t="str">
        <f>IFERROR(RIGHT(M67,LEN(M67)-SEARCH("Compatible",M67,1)-21),IFERROR(RIGHT(N67,LEN(N67)-SEARCH("Compatible",N67,1)-21),NA()))</f>
        <v>Xbox Series X, Xbox Series S, Xbox One, Windows</v>
      </c>
      <c r="M67" s="1" t="s">
        <v>485</v>
      </c>
      <c r="N67" s="1" t="s">
        <v>33</v>
      </c>
      <c r="O67" s="1" t="s">
        <v>67</v>
      </c>
      <c r="P67" s="1" t="s">
        <v>491</v>
      </c>
      <c r="Q67" s="1" t="s">
        <v>493</v>
      </c>
      <c r="R67" s="1" t="s">
        <v>33</v>
      </c>
      <c r="S67" s="1" t="s">
        <v>33</v>
      </c>
      <c r="T67" s="1" t="s">
        <v>33</v>
      </c>
      <c r="U67" s="1" t="s">
        <v>33</v>
      </c>
      <c r="V67" s="1" t="s">
        <v>33</v>
      </c>
      <c r="W67" s="1" t="s">
        <v>33</v>
      </c>
      <c r="X67" s="1" t="s">
        <v>33</v>
      </c>
      <c r="Y67" s="1" t="s">
        <v>33</v>
      </c>
      <c r="Z67" s="1" t="s">
        <v>43</v>
      </c>
      <c r="AA67" t="s">
        <v>44</v>
      </c>
      <c r="AD67" t="s">
        <v>384</v>
      </c>
    </row>
    <row r="68" spans="1:30">
      <c r="A68" s="1" t="s">
        <v>494</v>
      </c>
      <c r="B68" s="1" t="s">
        <v>31</v>
      </c>
      <c r="C68" s="1" t="s">
        <v>495</v>
      </c>
      <c r="D68" s="1">
        <v>89.99</v>
      </c>
      <c r="E68" s="1"/>
      <c r="F68" s="11">
        <f>E68/(D68+E68)</f>
        <v>0</v>
      </c>
      <c r="G68" s="1" t="s">
        <v>33</v>
      </c>
      <c r="H68" s="3" t="s">
        <v>317</v>
      </c>
      <c r="I68" s="4">
        <v>6</v>
      </c>
      <c r="J68" s="4" t="e">
        <f>IF(IFERROR(RIGHT(M68,SEARCH("Wireless",M68,1)+1),NA())="es","Yes","No")</f>
        <v>#N/A</v>
      </c>
      <c r="K68" s="4" t="e">
        <f>IFERROR(RIGHT(M68,SEARCH("Port(s)",M68,1)-14),IFERROR(RIGHT(N68,SEARCH("Port(s)",N68,1)-14),NA()))</f>
        <v>#N/A</v>
      </c>
      <c r="L68" s="4" t="str">
        <f>IFERROR(RIGHT(M68,LEN(M68)-SEARCH("Compatible",M68,1)-21),IFERROR(RIGHT(N68,LEN(N68)-SEARCH("Compatible",N68,1)-21),NA()))</f>
        <v>Xbox Series X, Xbox Series S, Xbox One, Windows</v>
      </c>
      <c r="M68" s="1" t="s">
        <v>485</v>
      </c>
      <c r="N68" s="1" t="s">
        <v>33</v>
      </c>
      <c r="O68" s="1" t="s">
        <v>496</v>
      </c>
      <c r="P68" s="1" t="s">
        <v>495</v>
      </c>
      <c r="Q68" s="1" t="s">
        <v>497</v>
      </c>
      <c r="R68" s="1" t="s">
        <v>33</v>
      </c>
      <c r="S68" s="1" t="s">
        <v>39</v>
      </c>
      <c r="T68" s="1" t="s">
        <v>498</v>
      </c>
      <c r="U68" s="1" t="s">
        <v>499</v>
      </c>
      <c r="V68" s="1" t="s">
        <v>500</v>
      </c>
      <c r="W68" s="1" t="s">
        <v>33</v>
      </c>
      <c r="X68" s="1" t="s">
        <v>33</v>
      </c>
      <c r="Y68" s="1" t="s">
        <v>33</v>
      </c>
      <c r="Z68" s="1" t="s">
        <v>43</v>
      </c>
      <c r="AA68" t="s">
        <v>44</v>
      </c>
      <c r="AB68" t="s">
        <v>56</v>
      </c>
      <c r="AD68" t="s">
        <v>384</v>
      </c>
    </row>
    <row r="69" spans="1:30">
      <c r="A69" s="1" t="s">
        <v>501</v>
      </c>
      <c r="B69" s="1" t="s">
        <v>31</v>
      </c>
      <c r="C69" s="1" t="s">
        <v>502</v>
      </c>
      <c r="D69" s="1">
        <v>46.99</v>
      </c>
      <c r="E69" s="1"/>
      <c r="F69" s="11">
        <f>E69/(D69+E69)</f>
        <v>0</v>
      </c>
      <c r="G69" s="1" t="s">
        <v>33</v>
      </c>
      <c r="H69" s="3" t="s">
        <v>317</v>
      </c>
      <c r="I69" s="4">
        <v>3</v>
      </c>
      <c r="J69" s="4" t="str">
        <f>IF(IFERROR(RIGHT(M69,SEARCH("Wireless",M69,1)+1),NA())="es","Yes","No")</f>
        <v>No</v>
      </c>
      <c r="K69" s="4" t="e">
        <f>IFERROR(RIGHT(M69,SEARCH("Port(s)",M69,1)-14),IFERROR(RIGHT(N69,SEARCH("Port(s)",N69,1)-14),NA()))</f>
        <v>#N/A</v>
      </c>
      <c r="L69" s="4" t="str">
        <f>IFERROR(RIGHT(M69,LEN(M69)-SEARCH("Compatible",M69,1)-21),IFERROR(RIGHT(N69,LEN(N69)-SEARCH("Compatible",N69,1)-21),NA()))</f>
        <v>Xbox Series X, Xbox Series S, Xbox One, Windows</v>
      </c>
      <c r="M69" s="1" t="s">
        <v>35</v>
      </c>
      <c r="N69" s="1" t="s">
        <v>485</v>
      </c>
      <c r="O69" s="1" t="s">
        <v>37</v>
      </c>
      <c r="P69" s="1" t="s">
        <v>502</v>
      </c>
      <c r="Q69" s="1" t="s">
        <v>503</v>
      </c>
      <c r="R69" s="1" t="s">
        <v>33</v>
      </c>
      <c r="S69" s="1" t="s">
        <v>39</v>
      </c>
      <c r="T69" s="1" t="s">
        <v>504</v>
      </c>
      <c r="U69" s="1" t="s">
        <v>505</v>
      </c>
      <c r="V69" s="1" t="s">
        <v>33</v>
      </c>
      <c r="W69" s="1" t="s">
        <v>33</v>
      </c>
      <c r="X69" s="1" t="s">
        <v>33</v>
      </c>
      <c r="Y69" s="1" t="s">
        <v>33</v>
      </c>
      <c r="Z69" s="1" t="s">
        <v>43</v>
      </c>
      <c r="AA69" t="s">
        <v>44</v>
      </c>
      <c r="AB69" t="s">
        <v>56</v>
      </c>
      <c r="AC69" t="s">
        <v>61</v>
      </c>
      <c r="AD69" t="s">
        <v>45</v>
      </c>
    </row>
    <row r="70" spans="1:30">
      <c r="A70" s="1" t="s">
        <v>506</v>
      </c>
      <c r="B70" s="1" t="s">
        <v>31</v>
      </c>
      <c r="C70" s="1" t="s">
        <v>507</v>
      </c>
      <c r="D70" s="1">
        <v>129.99</v>
      </c>
      <c r="E70" s="1"/>
      <c r="F70" s="11">
        <f>E70/(D70+E70)</f>
        <v>0</v>
      </c>
      <c r="G70" s="1" t="s">
        <v>508</v>
      </c>
      <c r="H70" s="3" t="s">
        <v>77</v>
      </c>
      <c r="I70" s="4">
        <v>71</v>
      </c>
      <c r="J70" s="4" t="e">
        <f>IF(IFERROR(RIGHT(M70,SEARCH("Wireless",M70,1)+1),NA())="es","Yes","No")</f>
        <v>#N/A</v>
      </c>
      <c r="K70" s="4" t="e">
        <f>IFERROR(RIGHT(M70,SEARCH("Port(s)",M70,1)-14),IFERROR(RIGHT(N70,SEARCH("Port(s)",N70,1)-14),NA()))</f>
        <v>#N/A</v>
      </c>
      <c r="L70" s="4" t="str">
        <f>IFERROR(RIGHT(M70,LEN(M70)-SEARCH("Compatible",M70,1)-21),IFERROR(RIGHT(N70,LEN(N70)-SEARCH("Compatible",N70,1)-21),NA()))</f>
        <v>Xbox Series X, Xbox Series S, Xbox One, Windows</v>
      </c>
      <c r="M70" s="1" t="s">
        <v>485</v>
      </c>
      <c r="N70" s="1" t="s">
        <v>33</v>
      </c>
      <c r="O70" s="1" t="s">
        <v>67</v>
      </c>
      <c r="P70" s="1" t="s">
        <v>507</v>
      </c>
      <c r="Q70" s="1" t="s">
        <v>509</v>
      </c>
      <c r="R70" s="1" t="s">
        <v>33</v>
      </c>
      <c r="S70" s="1" t="s">
        <v>342</v>
      </c>
      <c r="T70" s="1" t="s">
        <v>510</v>
      </c>
      <c r="U70" s="1" t="s">
        <v>511</v>
      </c>
      <c r="V70" s="1" t="s">
        <v>512</v>
      </c>
      <c r="W70" s="1" t="s">
        <v>77</v>
      </c>
      <c r="X70" s="1" t="s">
        <v>513</v>
      </c>
      <c r="Y70" s="1" t="s">
        <v>154</v>
      </c>
      <c r="Z70" s="1" t="s">
        <v>43</v>
      </c>
      <c r="AA70" t="s">
        <v>44</v>
      </c>
      <c r="AC70" t="s">
        <v>61</v>
      </c>
      <c r="AD70" t="s">
        <v>45</v>
      </c>
    </row>
    <row r="71" spans="1:30">
      <c r="A71" s="1" t="s">
        <v>514</v>
      </c>
      <c r="B71" s="1" t="s">
        <v>31</v>
      </c>
      <c r="C71" s="1" t="s">
        <v>515</v>
      </c>
      <c r="D71" s="1">
        <v>79.989999999999995</v>
      </c>
      <c r="E71" s="1"/>
      <c r="F71" s="11">
        <f>E71/(D71+E71)</f>
        <v>0</v>
      </c>
      <c r="G71" s="1" t="s">
        <v>33</v>
      </c>
      <c r="H71" s="3" t="s">
        <v>203</v>
      </c>
      <c r="I71" s="4">
        <v>8</v>
      </c>
      <c r="J71" s="4" t="str">
        <f>IF(IFERROR(RIGHT(M71,SEARCH("Wireless",M71,1)+1),NA())="es","Yes","No")</f>
        <v>No</v>
      </c>
      <c r="K71" s="4" t="e">
        <f>IFERROR(RIGHT(M71,SEARCH("Port(s)",M71,1)-14),IFERROR(RIGHT(N71,SEARCH("Port(s)",N71,1)-14),NA()))</f>
        <v>#N/A</v>
      </c>
      <c r="L71" s="4" t="str">
        <f>IFERROR(RIGHT(M71,LEN(M71)-SEARCH("Compatible",M71,1)-21),IFERROR(RIGHT(N71,LEN(N71)-SEARCH("Compatible",N71,1)-21),NA()))</f>
        <v>Xbox Series X, Xbox Series S, Xbox One, Windows</v>
      </c>
      <c r="M71" s="1" t="s">
        <v>35</v>
      </c>
      <c r="N71" s="1" t="s">
        <v>485</v>
      </c>
      <c r="O71" s="1" t="s">
        <v>175</v>
      </c>
      <c r="P71" s="1" t="s">
        <v>515</v>
      </c>
      <c r="Q71" s="1" t="s">
        <v>516</v>
      </c>
      <c r="R71" s="1" t="s">
        <v>33</v>
      </c>
      <c r="S71" s="1" t="s">
        <v>225</v>
      </c>
      <c r="T71" s="1" t="s">
        <v>517</v>
      </c>
      <c r="U71" s="1" t="s">
        <v>518</v>
      </c>
      <c r="V71" s="1" t="s">
        <v>226</v>
      </c>
      <c r="W71" s="1" t="s">
        <v>33</v>
      </c>
      <c r="X71" s="1" t="s">
        <v>120</v>
      </c>
      <c r="Y71" s="1" t="s">
        <v>33</v>
      </c>
      <c r="Z71" s="1" t="s">
        <v>43</v>
      </c>
      <c r="AA71" t="s">
        <v>44</v>
      </c>
      <c r="AB71" t="s">
        <v>56</v>
      </c>
      <c r="AD71" t="s">
        <v>45</v>
      </c>
    </row>
    <row r="72" spans="1:30">
      <c r="A72" s="1" t="s">
        <v>519</v>
      </c>
      <c r="B72" s="1" t="s">
        <v>31</v>
      </c>
      <c r="C72" s="1" t="s">
        <v>520</v>
      </c>
      <c r="D72" s="1">
        <v>49.99</v>
      </c>
      <c r="E72" s="1">
        <v>10</v>
      </c>
      <c r="F72" s="11">
        <f>E72/(D72+E72)</f>
        <v>0.16669444907484579</v>
      </c>
      <c r="G72" s="1" t="s">
        <v>521</v>
      </c>
      <c r="H72" s="3" t="s">
        <v>154</v>
      </c>
      <c r="I72" s="4">
        <v>883</v>
      </c>
      <c r="J72" s="4" t="str">
        <f>IF(IFERROR(RIGHT(M72,SEARCH("Wireless",M72,1)+1),NA())="es","Yes","No")</f>
        <v>No</v>
      </c>
      <c r="K72" s="4" t="e">
        <f>IFERROR(RIGHT(M72,SEARCH("Port(s)",M72,1)-14),IFERROR(RIGHT(N72,SEARCH("Port(s)",N72,1)-14),NA()))</f>
        <v>#N/A</v>
      </c>
      <c r="L72" s="4" t="str">
        <f>IFERROR(RIGHT(M72,LEN(M72)-SEARCH("Compatible",M72,1)-21),IFERROR(RIGHT(N72,LEN(N72)-SEARCH("Compatible",N72,1)-21),NA()))</f>
        <v>Xbox Series X, Xbox Series S, Xbox One, Windows</v>
      </c>
      <c r="M72" s="1" t="s">
        <v>35</v>
      </c>
      <c r="N72" s="1" t="s">
        <v>485</v>
      </c>
      <c r="O72" s="1" t="s">
        <v>67</v>
      </c>
      <c r="P72" s="1" t="s">
        <v>520</v>
      </c>
      <c r="Q72" s="1" t="s">
        <v>522</v>
      </c>
      <c r="R72" s="1" t="s">
        <v>33</v>
      </c>
      <c r="S72" s="1" t="s">
        <v>159</v>
      </c>
      <c r="T72" s="1" t="s">
        <v>523</v>
      </c>
      <c r="U72" s="1" t="s">
        <v>524</v>
      </c>
      <c r="V72" s="1" t="s">
        <v>525</v>
      </c>
      <c r="W72" s="1" t="s">
        <v>203</v>
      </c>
      <c r="X72" s="1" t="s">
        <v>85</v>
      </c>
      <c r="Y72" s="1" t="s">
        <v>77</v>
      </c>
      <c r="Z72" s="1" t="s">
        <v>43</v>
      </c>
      <c r="AA72" t="s">
        <v>44</v>
      </c>
      <c r="AB72" t="s">
        <v>56</v>
      </c>
      <c r="AD72" t="s">
        <v>45</v>
      </c>
    </row>
    <row r="73" spans="1:30">
      <c r="A73" s="1" t="s">
        <v>526</v>
      </c>
      <c r="B73" s="1" t="s">
        <v>31</v>
      </c>
      <c r="C73" s="1" t="s">
        <v>527</v>
      </c>
      <c r="D73" s="1">
        <v>44.99</v>
      </c>
      <c r="E73" s="1"/>
      <c r="F73" s="11">
        <f>E73/(D73+E73)</f>
        <v>0</v>
      </c>
      <c r="G73" s="1" t="s">
        <v>33</v>
      </c>
      <c r="H73" s="3" t="s">
        <v>203</v>
      </c>
      <c r="I73" s="4">
        <v>13</v>
      </c>
      <c r="J73" s="4" t="str">
        <f>IF(IFERROR(RIGHT(M73,SEARCH("Wireless",M73,1)+1),NA())="es","Yes","No")</f>
        <v>No</v>
      </c>
      <c r="K73" s="4" t="e">
        <f>IFERROR(RIGHT(M73,SEARCH("Port(s)",M73,1)-14),IFERROR(RIGHT(N73,SEARCH("Port(s)",N73,1)-14),NA()))</f>
        <v>#N/A</v>
      </c>
      <c r="L73" s="4" t="str">
        <f>IFERROR(RIGHT(M73,LEN(M73)-SEARCH("Compatible",M73,1)-21),IFERROR(RIGHT(N73,LEN(N73)-SEARCH("Compatible",N73,1)-21),NA()))</f>
        <v>Xbox, Windows</v>
      </c>
      <c r="M73" s="1" t="s">
        <v>35</v>
      </c>
      <c r="N73" s="1" t="s">
        <v>528</v>
      </c>
      <c r="O73" s="1" t="s">
        <v>37</v>
      </c>
      <c r="P73" s="1" t="s">
        <v>527</v>
      </c>
      <c r="Q73" s="1" t="s">
        <v>529</v>
      </c>
      <c r="R73" s="1" t="s">
        <v>33</v>
      </c>
      <c r="S73" s="1" t="s">
        <v>159</v>
      </c>
      <c r="T73" s="1" t="s">
        <v>530</v>
      </c>
      <c r="U73" s="1" t="s">
        <v>531</v>
      </c>
      <c r="V73" s="1" t="s">
        <v>532</v>
      </c>
      <c r="W73" s="1" t="s">
        <v>77</v>
      </c>
      <c r="X73" s="1" t="s">
        <v>85</v>
      </c>
      <c r="Y73" s="1" t="s">
        <v>77</v>
      </c>
      <c r="Z73" s="1" t="s">
        <v>43</v>
      </c>
      <c r="AA73" t="s">
        <v>44</v>
      </c>
      <c r="AB73" t="s">
        <v>56</v>
      </c>
      <c r="AC73" t="s">
        <v>61</v>
      </c>
      <c r="AD73" t="s">
        <v>45</v>
      </c>
    </row>
    <row r="74" spans="1:30">
      <c r="A74" s="1" t="s">
        <v>533</v>
      </c>
      <c r="B74" s="1" t="s">
        <v>31</v>
      </c>
      <c r="C74" s="1" t="s">
        <v>534</v>
      </c>
      <c r="D74" s="1">
        <v>99.99</v>
      </c>
      <c r="E74" s="1"/>
      <c r="F74" s="11">
        <f>E74/(D74+E74)</f>
        <v>0</v>
      </c>
      <c r="G74" s="1" t="s">
        <v>535</v>
      </c>
      <c r="H74" s="3" t="s">
        <v>536</v>
      </c>
      <c r="I74" s="4">
        <v>22</v>
      </c>
      <c r="J74" s="4" t="str">
        <f>IF(IFERROR(RIGHT(M74,SEARCH("Wireless",M74,1)+1),NA())="es","Yes","No")</f>
        <v>No</v>
      </c>
      <c r="K74" s="4" t="e">
        <f>IFERROR(RIGHT(M74,SEARCH("Port(s)",M74,1)-14),IFERROR(RIGHT(N74,SEARCH("Port(s)",N74,1)-14),NA()))</f>
        <v>#N/A</v>
      </c>
      <c r="L74" s="4" t="str">
        <f>IFERROR(RIGHT(M74,LEN(M74)-SEARCH("Compatible",M74,1)-21),IFERROR(RIGHT(N74,LEN(N74)-SEARCH("Compatible",N74,1)-21),NA()))</f>
        <v>Xbox, Windows</v>
      </c>
      <c r="M74" s="1" t="s">
        <v>35</v>
      </c>
      <c r="N74" s="1" t="s">
        <v>528</v>
      </c>
      <c r="O74" s="1" t="s">
        <v>283</v>
      </c>
      <c r="P74" s="1" t="s">
        <v>534</v>
      </c>
      <c r="Q74" s="1" t="s">
        <v>537</v>
      </c>
      <c r="R74" s="1" t="s">
        <v>33</v>
      </c>
      <c r="S74" s="1" t="s">
        <v>538</v>
      </c>
      <c r="T74" s="1" t="s">
        <v>286</v>
      </c>
      <c r="U74" s="1" t="s">
        <v>539</v>
      </c>
      <c r="V74" s="1" t="s">
        <v>540</v>
      </c>
      <c r="W74" s="1" t="s">
        <v>541</v>
      </c>
      <c r="X74" s="1" t="s">
        <v>120</v>
      </c>
      <c r="Y74" s="1" t="s">
        <v>73</v>
      </c>
      <c r="Z74" s="1" t="s">
        <v>43</v>
      </c>
      <c r="AA74" t="s">
        <v>44</v>
      </c>
      <c r="AB74" t="s">
        <v>56</v>
      </c>
      <c r="AD74" t="s">
        <v>45</v>
      </c>
    </row>
    <row r="75" spans="1:30">
      <c r="A75" s="1" t="s">
        <v>542</v>
      </c>
      <c r="B75" s="1" t="s">
        <v>543</v>
      </c>
      <c r="C75" s="1" t="s">
        <v>544</v>
      </c>
      <c r="D75" s="1">
        <v>39.99</v>
      </c>
      <c r="E75" s="1"/>
      <c r="F75" s="11">
        <f>E75/(D75+E75)</f>
        <v>0</v>
      </c>
      <c r="G75" s="1" t="s">
        <v>33</v>
      </c>
      <c r="H75" s="3">
        <v>4.2</v>
      </c>
      <c r="I75" s="4">
        <v>5</v>
      </c>
      <c r="J75" s="4" t="e">
        <f>IF(IFERROR(RIGHT(M75,SEARCH("Wireless",M75,1)+1),NA())="es","Yes","No")</f>
        <v>#N/A</v>
      </c>
      <c r="K75" s="4" t="str">
        <f>IFERROR(RIGHT(M75,SEARCH("Port(s)",M75,1)-14),IFERROR(RIGHT(N75,SEARCH("Port(s)",N75,1)-14),NA()))</f>
        <v>1</v>
      </c>
      <c r="L75" s="4" t="e">
        <f>IFERROR(RIGHT(M75,LEN(M75)-SEARCH("Compatible",M75,1)-21),IFERROR(RIGHT(N75,LEN(N75)-SEARCH("Compatible",N75,1)-21),NA()))</f>
        <v>#N/A</v>
      </c>
      <c r="M75" s="1" t="s">
        <v>545</v>
      </c>
      <c r="N75" s="1" t="s">
        <v>33</v>
      </c>
      <c r="O75" s="1" t="s">
        <v>546</v>
      </c>
      <c r="P75" s="1" t="s">
        <v>544</v>
      </c>
      <c r="Q75" s="1" t="s">
        <v>547</v>
      </c>
      <c r="R75" s="1" t="s">
        <v>548</v>
      </c>
      <c r="S75" s="1" t="s">
        <v>52</v>
      </c>
      <c r="T75" s="1" t="s">
        <v>549</v>
      </c>
      <c r="U75" s="1" t="s">
        <v>550</v>
      </c>
      <c r="V75" s="1" t="s">
        <v>33</v>
      </c>
      <c r="W75" s="1" t="s">
        <v>33</v>
      </c>
      <c r="X75" s="1" t="s">
        <v>33</v>
      </c>
      <c r="Y75" s="1" t="s">
        <v>33</v>
      </c>
      <c r="Z75" s="1" t="s">
        <v>551</v>
      </c>
    </row>
    <row r="76" spans="1:30">
      <c r="A76" s="1" t="s">
        <v>552</v>
      </c>
      <c r="B76" s="1" t="s">
        <v>543</v>
      </c>
      <c r="C76" s="1" t="s">
        <v>553</v>
      </c>
      <c r="D76" s="1">
        <v>209.99</v>
      </c>
      <c r="E76" s="1">
        <v>190</v>
      </c>
      <c r="F76" s="11">
        <f>E76/(D76+E76)</f>
        <v>0.47501187529688244</v>
      </c>
      <c r="G76" s="1" t="s">
        <v>33</v>
      </c>
      <c r="H76" s="3">
        <v>3.8</v>
      </c>
      <c r="I76" s="4">
        <v>185</v>
      </c>
      <c r="J76" s="4" t="e">
        <f>IF(IFERROR(RIGHT(M76,SEARCH("Wireless",M76,1)+1),NA())="es","Yes","No")</f>
        <v>#N/A</v>
      </c>
      <c r="K76" s="4" t="e">
        <f>IFERROR(RIGHT(M76,SEARCH("Port(s)",M76,1)-14),IFERROR(RIGHT(N76,SEARCH("Port(s)",N76,1)-14),NA()))</f>
        <v>#N/A</v>
      </c>
      <c r="L76" s="4" t="e">
        <f>IFERROR(RIGHT(M76,LEN(M76)-SEARCH("Compatible",M76,1)-21),IFERROR(RIGHT(N76,LEN(N76)-SEARCH("Compatible",N76,1)-21),NA()))</f>
        <v>#N/A</v>
      </c>
      <c r="M76" s="1" t="s">
        <v>554</v>
      </c>
      <c r="N76" s="1" t="s">
        <v>555</v>
      </c>
      <c r="O76" s="1" t="s">
        <v>556</v>
      </c>
      <c r="P76" s="1" t="s">
        <v>553</v>
      </c>
      <c r="Q76" s="1" t="s">
        <v>557</v>
      </c>
      <c r="R76" s="1" t="s">
        <v>33</v>
      </c>
      <c r="S76" s="1" t="s">
        <v>558</v>
      </c>
      <c r="T76" s="1" t="s">
        <v>559</v>
      </c>
      <c r="U76" s="1" t="s">
        <v>560</v>
      </c>
      <c r="V76" s="1" t="s">
        <v>561</v>
      </c>
      <c r="W76" s="1" t="s">
        <v>73</v>
      </c>
      <c r="X76" s="1" t="s">
        <v>562</v>
      </c>
      <c r="Y76" s="1" t="s">
        <v>74</v>
      </c>
      <c r="Z76" s="1" t="s">
        <v>551</v>
      </c>
    </row>
    <row r="77" spans="1:30">
      <c r="A77" s="1" t="s">
        <v>563</v>
      </c>
      <c r="B77" s="1" t="s">
        <v>543</v>
      </c>
      <c r="C77" s="1" t="s">
        <v>564</v>
      </c>
      <c r="D77" s="1">
        <v>46.99</v>
      </c>
      <c r="E77" s="1">
        <v>3</v>
      </c>
      <c r="F77" s="11">
        <f>E77/(D77+E77)</f>
        <v>6.0012002400480095E-2</v>
      </c>
      <c r="G77" s="1" t="s">
        <v>33</v>
      </c>
      <c r="H77" s="3" t="s">
        <v>33</v>
      </c>
      <c r="I77" s="4"/>
      <c r="J77" s="4" t="e">
        <f>IF(IFERROR(RIGHT(M77,SEARCH("Wireless",M77,1)+1),NA())="es","Yes","No")</f>
        <v>#N/A</v>
      </c>
      <c r="K77" s="4" t="str">
        <f>IFERROR(RIGHT(M77,SEARCH("Port(s)",M77,1)-14),IFERROR(RIGHT(N77,SEARCH("Port(s)",N77,1)-14),NA()))</f>
        <v>1</v>
      </c>
      <c r="L77" s="4" t="e">
        <f>IFERROR(RIGHT(M77,LEN(M77)-SEARCH("Compatible",M77,1)-21),IFERROR(RIGHT(N77,LEN(N77)-SEARCH("Compatible",N77,1)-21),NA()))</f>
        <v>#N/A</v>
      </c>
      <c r="M77" s="1" t="s">
        <v>545</v>
      </c>
      <c r="N77" s="1" t="s">
        <v>33</v>
      </c>
      <c r="O77" s="1" t="s">
        <v>87</v>
      </c>
      <c r="P77" s="1" t="s">
        <v>564</v>
      </c>
      <c r="Q77" s="1" t="s">
        <v>565</v>
      </c>
      <c r="R77" s="1" t="s">
        <v>566</v>
      </c>
      <c r="S77" s="1" t="s">
        <v>33</v>
      </c>
      <c r="T77" s="1" t="s">
        <v>33</v>
      </c>
      <c r="U77" s="1" t="s">
        <v>33</v>
      </c>
      <c r="V77" s="1" t="s">
        <v>33</v>
      </c>
      <c r="W77" s="1" t="s">
        <v>33</v>
      </c>
      <c r="X77" s="1" t="s">
        <v>33</v>
      </c>
      <c r="Y77" s="1" t="s">
        <v>33</v>
      </c>
      <c r="Z77" s="1" t="s">
        <v>551</v>
      </c>
    </row>
    <row r="78" spans="1:30">
      <c r="A78" s="1" t="s">
        <v>567</v>
      </c>
      <c r="B78" s="1" t="s">
        <v>543</v>
      </c>
      <c r="C78" s="1" t="s">
        <v>568</v>
      </c>
      <c r="D78" s="1">
        <v>229.99</v>
      </c>
      <c r="E78" s="1">
        <v>170</v>
      </c>
      <c r="F78" s="11">
        <f>E78/(D78+E78)</f>
        <v>0.42501062526563166</v>
      </c>
      <c r="G78" s="1" t="s">
        <v>33</v>
      </c>
      <c r="H78" s="3">
        <v>2</v>
      </c>
      <c r="I78" s="4">
        <v>4</v>
      </c>
      <c r="J78" s="4" t="e">
        <f>IF(IFERROR(RIGHT(M78,SEARCH("Wireless",M78,1)+1),NA())="es","Yes","No")</f>
        <v>#N/A</v>
      </c>
      <c r="K78" s="4" t="e">
        <f>IFERROR(RIGHT(M78,SEARCH("Port(s)",M78,1)-14),IFERROR(RIGHT(N78,SEARCH("Port(s)",N78,1)-14),NA()))</f>
        <v>#N/A</v>
      </c>
      <c r="L78" s="4" t="e">
        <f>IFERROR(RIGHT(M78,LEN(M78)-SEARCH("Compatible",M78,1)-21),IFERROR(RIGHT(N78,LEN(N78)-SEARCH("Compatible",N78,1)-21),NA()))</f>
        <v>#N/A</v>
      </c>
      <c r="M78" s="1" t="s">
        <v>569</v>
      </c>
      <c r="N78" s="1" t="s">
        <v>554</v>
      </c>
      <c r="O78" s="1" t="s">
        <v>570</v>
      </c>
      <c r="P78" s="1" t="s">
        <v>568</v>
      </c>
      <c r="Q78" s="1" t="s">
        <v>571</v>
      </c>
      <c r="R78" s="1" t="s">
        <v>33</v>
      </c>
      <c r="S78" s="1" t="s">
        <v>572</v>
      </c>
      <c r="T78" s="1" t="s">
        <v>573</v>
      </c>
      <c r="U78" s="1" t="s">
        <v>574</v>
      </c>
      <c r="V78" s="1" t="s">
        <v>575</v>
      </c>
      <c r="W78" s="1" t="s">
        <v>33</v>
      </c>
      <c r="X78" s="1" t="s">
        <v>562</v>
      </c>
      <c r="Y78" s="1" t="s">
        <v>33</v>
      </c>
      <c r="Z78" s="1" t="s">
        <v>551</v>
      </c>
    </row>
    <row r="79" spans="1:30">
      <c r="A79" s="1" t="s">
        <v>576</v>
      </c>
      <c r="B79" s="1" t="s">
        <v>543</v>
      </c>
      <c r="C79" s="1" t="s">
        <v>577</v>
      </c>
      <c r="D79" s="1">
        <v>29.99</v>
      </c>
      <c r="E79" s="1"/>
      <c r="F79" s="11">
        <f>E79/(D79+E79)</f>
        <v>0</v>
      </c>
      <c r="G79" s="1" t="s">
        <v>33</v>
      </c>
      <c r="H79" s="3" t="s">
        <v>33</v>
      </c>
      <c r="I79" s="4"/>
      <c r="J79" s="4" t="e">
        <f>IF(IFERROR(RIGHT(M79,SEARCH("Wireless",M79,1)+1),NA())="es","Yes","No")</f>
        <v>#N/A</v>
      </c>
      <c r="K79" s="4" t="str">
        <f>IFERROR(RIGHT(M79,SEARCH("Port(s)",M79,1)-14),IFERROR(RIGHT(N79,SEARCH("Port(s)",N79,1)-14),NA()))</f>
        <v>0</v>
      </c>
      <c r="L79" s="4" t="e">
        <f>IFERROR(RIGHT(M79,LEN(M79)-SEARCH("Compatible",M79,1)-21),IFERROR(RIGHT(N79,LEN(N79)-SEARCH("Compatible",N79,1)-21),NA()))</f>
        <v>#N/A</v>
      </c>
      <c r="M79" s="1" t="s">
        <v>578</v>
      </c>
      <c r="N79" s="1" t="s">
        <v>33</v>
      </c>
      <c r="O79" s="1" t="s">
        <v>546</v>
      </c>
      <c r="P79" s="1" t="s">
        <v>577</v>
      </c>
      <c r="Q79" s="1" t="s">
        <v>579</v>
      </c>
      <c r="R79" s="1" t="s">
        <v>548</v>
      </c>
      <c r="S79" s="1" t="s">
        <v>33</v>
      </c>
      <c r="T79" s="1" t="s">
        <v>33</v>
      </c>
      <c r="U79" s="1" t="s">
        <v>33</v>
      </c>
      <c r="V79" s="1" t="s">
        <v>33</v>
      </c>
      <c r="W79" s="1" t="s">
        <v>33</v>
      </c>
      <c r="X79" s="1" t="s">
        <v>33</v>
      </c>
      <c r="Y79" s="1" t="s">
        <v>33</v>
      </c>
      <c r="Z79" s="1" t="s">
        <v>551</v>
      </c>
    </row>
    <row r="80" spans="1:30">
      <c r="A80" s="1" t="s">
        <v>580</v>
      </c>
      <c r="B80" s="1" t="s">
        <v>543</v>
      </c>
      <c r="C80" s="1" t="s">
        <v>581</v>
      </c>
      <c r="D80" s="1">
        <v>299.99</v>
      </c>
      <c r="E80" s="1">
        <v>100</v>
      </c>
      <c r="F80" s="11">
        <f>E80/(D80+E80)</f>
        <v>0.25000625015625388</v>
      </c>
      <c r="G80" s="1" t="s">
        <v>33</v>
      </c>
      <c r="H80" s="3" t="s">
        <v>33</v>
      </c>
      <c r="I80" s="4"/>
      <c r="J80" s="4" t="e">
        <f>IF(IFERROR(RIGHT(M80,SEARCH("Wireless",M80,1)+1),NA())="es","Yes","No")</f>
        <v>#N/A</v>
      </c>
      <c r="K80" s="4" t="str">
        <f>IFERROR(RIGHT(M80,SEARCH("Port(s)",M80,1)-14),IFERROR(RIGHT(N80,SEARCH("Port(s)",N80,1)-14),NA()))</f>
        <v>0</v>
      </c>
      <c r="L80" s="4" t="e">
        <f>IFERROR(RIGHT(M80,LEN(M80)-SEARCH("Compatible",M80,1)-21),IFERROR(RIGHT(N80,LEN(N80)-SEARCH("Compatible",N80,1)-21),NA()))</f>
        <v>#N/A</v>
      </c>
      <c r="M80" s="1" t="s">
        <v>554</v>
      </c>
      <c r="N80" s="1" t="s">
        <v>578</v>
      </c>
      <c r="O80" s="1" t="s">
        <v>570</v>
      </c>
      <c r="P80" s="1" t="s">
        <v>581</v>
      </c>
      <c r="Q80" s="1" t="s">
        <v>582</v>
      </c>
      <c r="R80" s="1" t="s">
        <v>33</v>
      </c>
      <c r="S80" s="1" t="s">
        <v>33</v>
      </c>
      <c r="T80" s="1" t="s">
        <v>33</v>
      </c>
      <c r="U80" s="1" t="s">
        <v>33</v>
      </c>
      <c r="V80" s="1" t="s">
        <v>33</v>
      </c>
      <c r="W80" s="1" t="s">
        <v>33</v>
      </c>
      <c r="X80" s="1" t="s">
        <v>33</v>
      </c>
      <c r="Y80" s="1" t="s">
        <v>33</v>
      </c>
      <c r="Z80" s="1" t="s">
        <v>551</v>
      </c>
    </row>
    <row r="81" spans="1:26">
      <c r="A81" s="1" t="s">
        <v>583</v>
      </c>
      <c r="B81" s="1" t="s">
        <v>543</v>
      </c>
      <c r="C81" s="1" t="s">
        <v>584</v>
      </c>
      <c r="D81" s="1">
        <v>499.99</v>
      </c>
      <c r="E81" s="1">
        <v>100</v>
      </c>
      <c r="F81" s="11">
        <f>E81/(D81+E81)</f>
        <v>0.1666694444907415</v>
      </c>
      <c r="G81" s="1" t="s">
        <v>484</v>
      </c>
      <c r="H81" s="3" t="s">
        <v>86</v>
      </c>
      <c r="I81" s="4">
        <v>59</v>
      </c>
      <c r="J81" s="4" t="e">
        <f>IF(IFERROR(RIGHT(M81,SEARCH("Wireless",M81,1)+1),NA())="es","Yes","No")</f>
        <v>#N/A</v>
      </c>
      <c r="K81" s="4" t="str">
        <f>IFERROR(RIGHT(M81,SEARCH("Port(s)",M81,1)-14),IFERROR(RIGHT(N81,SEARCH("Port(s)",N81,1)-14),NA()))</f>
        <v>0</v>
      </c>
      <c r="L81" s="4" t="e">
        <f>IFERROR(RIGHT(M81,LEN(M81)-SEARCH("Compatible",M81,1)-21),IFERROR(RIGHT(N81,LEN(N81)-SEARCH("Compatible",N81,1)-21),NA()))</f>
        <v>#N/A</v>
      </c>
      <c r="M81" s="1" t="s">
        <v>578</v>
      </c>
      <c r="N81" s="1" t="s">
        <v>33</v>
      </c>
      <c r="O81" s="1" t="s">
        <v>585</v>
      </c>
      <c r="P81" s="1" t="s">
        <v>584</v>
      </c>
      <c r="Q81" s="1" t="s">
        <v>586</v>
      </c>
      <c r="R81" s="1" t="s">
        <v>548</v>
      </c>
      <c r="S81" s="1" t="s">
        <v>209</v>
      </c>
      <c r="T81" s="1" t="s">
        <v>587</v>
      </c>
      <c r="U81" s="1" t="s">
        <v>588</v>
      </c>
      <c r="V81" s="1" t="s">
        <v>589</v>
      </c>
      <c r="W81" s="1" t="s">
        <v>86</v>
      </c>
      <c r="X81" s="1" t="s">
        <v>86</v>
      </c>
      <c r="Y81" s="1" t="s">
        <v>77</v>
      </c>
      <c r="Z81" s="1" t="s">
        <v>551</v>
      </c>
    </row>
    <row r="82" spans="1:26">
      <c r="A82" s="1" t="s">
        <v>590</v>
      </c>
      <c r="B82" s="1" t="s">
        <v>543</v>
      </c>
      <c r="C82" s="1" t="s">
        <v>591</v>
      </c>
      <c r="D82" s="1">
        <v>599.99</v>
      </c>
      <c r="E82" s="1">
        <v>150</v>
      </c>
      <c r="F82" s="11">
        <f>E82/(D82+E82)</f>
        <v>0.20000266670222269</v>
      </c>
      <c r="G82" s="1" t="s">
        <v>592</v>
      </c>
      <c r="H82" s="3" t="s">
        <v>86</v>
      </c>
      <c r="I82" s="4">
        <v>100</v>
      </c>
      <c r="J82" s="4" t="e">
        <f>IF(IFERROR(RIGHT(M82,SEARCH("Wireless",M82,1)+1),NA())="es","Yes","No")</f>
        <v>#N/A</v>
      </c>
      <c r="K82" s="4" t="str">
        <f>IFERROR(RIGHT(M82,SEARCH("Port(s)",M82,1)-14),IFERROR(RIGHT(N82,SEARCH("Port(s)",N82,1)-14),NA()))</f>
        <v>0</v>
      </c>
      <c r="L82" s="4" t="e">
        <f>IFERROR(RIGHT(M82,LEN(M82)-SEARCH("Compatible",M82,1)-21),IFERROR(RIGHT(N82,LEN(N82)-SEARCH("Compatible",N82,1)-21),NA()))</f>
        <v>#N/A</v>
      </c>
      <c r="M82" s="1" t="s">
        <v>578</v>
      </c>
      <c r="N82" s="1" t="s">
        <v>33</v>
      </c>
      <c r="O82" s="1" t="s">
        <v>585</v>
      </c>
      <c r="P82" s="1" t="s">
        <v>591</v>
      </c>
      <c r="Q82" s="1" t="s">
        <v>593</v>
      </c>
      <c r="R82" s="1" t="s">
        <v>548</v>
      </c>
      <c r="S82" s="1" t="s">
        <v>238</v>
      </c>
      <c r="T82" s="1" t="s">
        <v>594</v>
      </c>
      <c r="U82" s="1" t="s">
        <v>595</v>
      </c>
      <c r="V82" s="1" t="s">
        <v>596</v>
      </c>
      <c r="W82" s="1" t="s">
        <v>86</v>
      </c>
      <c r="X82" s="1" t="s">
        <v>96</v>
      </c>
      <c r="Y82" s="1" t="s">
        <v>96</v>
      </c>
      <c r="Z82" s="1" t="s">
        <v>551</v>
      </c>
    </row>
    <row r="83" spans="1:26">
      <c r="A83" s="1" t="s">
        <v>597</v>
      </c>
      <c r="B83" s="1" t="s">
        <v>543</v>
      </c>
      <c r="C83" s="1" t="s">
        <v>598</v>
      </c>
      <c r="D83" s="1">
        <v>299.99</v>
      </c>
      <c r="E83" s="1"/>
      <c r="F83" s="11">
        <f>E83/(D83+E83)</f>
        <v>0</v>
      </c>
      <c r="G83" s="1" t="s">
        <v>599</v>
      </c>
      <c r="H83" s="3" t="s">
        <v>34</v>
      </c>
      <c r="I83" s="4">
        <v>13096</v>
      </c>
      <c r="J83" s="4" t="e">
        <f>IF(IFERROR(RIGHT(M83,SEARCH("Wireless",M83,1)+1),NA())="es","Yes","No")</f>
        <v>#N/A</v>
      </c>
      <c r="K83" s="4" t="e">
        <f>IFERROR(RIGHT(M83,SEARCH("Port(s)",M83,1)-14),IFERROR(RIGHT(N83,SEARCH("Port(s)",N83,1)-14),NA()))</f>
        <v>#N/A</v>
      </c>
      <c r="L83" s="4" t="e">
        <f>IFERROR(RIGHT(M83,LEN(M83)-SEARCH("Compatible",M83,1)-21),IFERROR(RIGHT(N83,LEN(N83)-SEARCH("Compatible",N83,1)-21),NA()))</f>
        <v>#N/A</v>
      </c>
      <c r="M83" s="1" t="s">
        <v>600</v>
      </c>
      <c r="N83" s="1" t="s">
        <v>555</v>
      </c>
      <c r="O83" s="1" t="s">
        <v>556</v>
      </c>
      <c r="P83" s="1" t="s">
        <v>598</v>
      </c>
      <c r="Q83" s="1" t="s">
        <v>601</v>
      </c>
      <c r="R83" s="1" t="s">
        <v>33</v>
      </c>
      <c r="S83" s="1" t="s">
        <v>602</v>
      </c>
      <c r="T83" s="1" t="s">
        <v>603</v>
      </c>
      <c r="U83" s="1" t="s">
        <v>604</v>
      </c>
      <c r="V83" s="1" t="s">
        <v>605</v>
      </c>
      <c r="W83" s="1" t="s">
        <v>210</v>
      </c>
      <c r="X83" s="1" t="s">
        <v>562</v>
      </c>
      <c r="Y83" s="1" t="s">
        <v>34</v>
      </c>
      <c r="Z83" s="1" t="s">
        <v>551</v>
      </c>
    </row>
    <row r="84" spans="1:26">
      <c r="A84" s="1" t="s">
        <v>606</v>
      </c>
      <c r="B84" s="1" t="s">
        <v>543</v>
      </c>
      <c r="C84" s="1" t="s">
        <v>607</v>
      </c>
      <c r="D84" s="1">
        <v>399.99</v>
      </c>
      <c r="E84" s="1">
        <v>100</v>
      </c>
      <c r="F84" s="11">
        <f>E84/(D84+E84)</f>
        <v>0.2000040000800016</v>
      </c>
      <c r="G84" s="1" t="s">
        <v>33</v>
      </c>
      <c r="H84" s="3" t="s">
        <v>203</v>
      </c>
      <c r="I84" s="4">
        <v>12</v>
      </c>
      <c r="J84" s="4" t="e">
        <f>IF(IFERROR(RIGHT(M84,SEARCH("Wireless",M84,1)+1),NA())="es","Yes","No")</f>
        <v>#N/A</v>
      </c>
      <c r="K84" s="4" t="e">
        <f>IFERROR(RIGHT(M84,SEARCH("Port(s)",M84,1)-14),IFERROR(RIGHT(N84,SEARCH("Port(s)",N84,1)-14),NA()))</f>
        <v>#N/A</v>
      </c>
      <c r="L84" s="4" t="e">
        <f>IFERROR(RIGHT(M84,LEN(M84)-SEARCH("Compatible",M84,1)-21),IFERROR(RIGHT(N84,LEN(N84)-SEARCH("Compatible",N84,1)-21),NA()))</f>
        <v>#N/A</v>
      </c>
      <c r="M84" s="1" t="s">
        <v>569</v>
      </c>
      <c r="N84" s="1" t="s">
        <v>554</v>
      </c>
      <c r="O84" s="1" t="s">
        <v>570</v>
      </c>
      <c r="P84" s="1" t="s">
        <v>607</v>
      </c>
      <c r="Q84" s="1" t="s">
        <v>608</v>
      </c>
      <c r="R84" s="1" t="s">
        <v>33</v>
      </c>
      <c r="S84" s="1" t="s">
        <v>225</v>
      </c>
      <c r="T84" s="1" t="s">
        <v>609</v>
      </c>
      <c r="U84" s="1" t="s">
        <v>610</v>
      </c>
      <c r="V84" s="1" t="s">
        <v>611</v>
      </c>
      <c r="W84" s="1" t="s">
        <v>33</v>
      </c>
      <c r="X84" s="1" t="s">
        <v>562</v>
      </c>
      <c r="Y84" s="1" t="s">
        <v>33</v>
      </c>
      <c r="Z84" s="1" t="s">
        <v>551</v>
      </c>
    </row>
    <row r="85" spans="1:26">
      <c r="A85" s="1" t="s">
        <v>612</v>
      </c>
      <c r="B85" s="1" t="s">
        <v>543</v>
      </c>
      <c r="C85" s="1" t="s">
        <v>613</v>
      </c>
      <c r="D85" s="1">
        <v>449.99</v>
      </c>
      <c r="E85" s="1"/>
      <c r="F85" s="11">
        <f>E85/(D85+E85)</f>
        <v>0</v>
      </c>
      <c r="G85" s="1" t="s">
        <v>33</v>
      </c>
      <c r="H85" s="3" t="s">
        <v>203</v>
      </c>
      <c r="I85" s="4">
        <v>53</v>
      </c>
      <c r="J85" s="4" t="e">
        <f>IF(IFERROR(RIGHT(M85,SEARCH("Wireless",M85,1)+1),NA())="es","Yes","No")</f>
        <v>#N/A</v>
      </c>
      <c r="K85" s="4" t="str">
        <f>IFERROR(RIGHT(M85,SEARCH("Port(s)",M85,1)-14),IFERROR(RIGHT(N85,SEARCH("Port(s)",N85,1)-14),NA()))</f>
        <v>0</v>
      </c>
      <c r="L85" s="4" t="e">
        <f>IFERROR(RIGHT(M85,LEN(M85)-SEARCH("Compatible",M85,1)-21),IFERROR(RIGHT(N85,LEN(N85)-SEARCH("Compatible",N85,1)-21),NA()))</f>
        <v>#N/A</v>
      </c>
      <c r="M85" s="1" t="s">
        <v>578</v>
      </c>
      <c r="N85" s="1" t="s">
        <v>33</v>
      </c>
      <c r="O85" s="1" t="s">
        <v>585</v>
      </c>
      <c r="P85" s="1" t="s">
        <v>613</v>
      </c>
      <c r="Q85" s="1" t="s">
        <v>614</v>
      </c>
      <c r="R85" s="1" t="s">
        <v>615</v>
      </c>
      <c r="S85" s="1" t="s">
        <v>616</v>
      </c>
      <c r="T85" s="1" t="s">
        <v>617</v>
      </c>
      <c r="U85" s="1" t="s">
        <v>618</v>
      </c>
      <c r="V85" s="1" t="s">
        <v>619</v>
      </c>
      <c r="W85" s="1" t="s">
        <v>96</v>
      </c>
      <c r="X85" s="1" t="s">
        <v>96</v>
      </c>
      <c r="Y85" s="1" t="s">
        <v>74</v>
      </c>
      <c r="Z85" s="1" t="s">
        <v>551</v>
      </c>
    </row>
    <row r="86" spans="1:26">
      <c r="A86" s="1" t="s">
        <v>620</v>
      </c>
      <c r="B86" s="1" t="s">
        <v>543</v>
      </c>
      <c r="C86" s="1" t="s">
        <v>621</v>
      </c>
      <c r="D86" s="1">
        <v>179.99</v>
      </c>
      <c r="E86" s="1"/>
      <c r="F86" s="11">
        <f>E86/(D86+E86)</f>
        <v>0</v>
      </c>
      <c r="G86" s="1" t="s">
        <v>33</v>
      </c>
      <c r="H86" s="3" t="s">
        <v>34</v>
      </c>
      <c r="I86" s="4">
        <v>4</v>
      </c>
      <c r="J86" s="4" t="e">
        <f>IF(IFERROR(RIGHT(M86,SEARCH("Wireless",M86,1)+1),NA())="es","Yes","No")</f>
        <v>#N/A</v>
      </c>
      <c r="K86" s="4" t="str">
        <f>IFERROR(RIGHT(M86,SEARCH("Port(s)",M86,1)-14),IFERROR(RIGHT(N86,SEARCH("Port(s)",N86,1)-14),NA()))</f>
        <v>0</v>
      </c>
      <c r="L86" s="4" t="e">
        <f>IFERROR(RIGHT(M86,LEN(M86)-SEARCH("Compatible",M86,1)-21),IFERROR(RIGHT(N86,LEN(N86)-SEARCH("Compatible",N86,1)-21),NA()))</f>
        <v>#N/A</v>
      </c>
      <c r="M86" s="1" t="s">
        <v>578</v>
      </c>
      <c r="N86" s="1" t="s">
        <v>33</v>
      </c>
      <c r="O86" s="1" t="s">
        <v>585</v>
      </c>
      <c r="P86" s="1" t="s">
        <v>621</v>
      </c>
      <c r="Q86" s="1" t="s">
        <v>622</v>
      </c>
      <c r="R86" s="1" t="s">
        <v>548</v>
      </c>
      <c r="S86" s="1" t="s">
        <v>39</v>
      </c>
      <c r="T86" s="1" t="s">
        <v>623</v>
      </c>
      <c r="U86" s="1" t="s">
        <v>624</v>
      </c>
      <c r="V86" s="1" t="s">
        <v>33</v>
      </c>
      <c r="W86" s="1" t="s">
        <v>33</v>
      </c>
      <c r="X86" s="1" t="s">
        <v>33</v>
      </c>
      <c r="Y86" s="1" t="s">
        <v>33</v>
      </c>
      <c r="Z86" s="1" t="s">
        <v>551</v>
      </c>
    </row>
    <row r="87" spans="1:26">
      <c r="A87" s="1" t="s">
        <v>625</v>
      </c>
      <c r="B87" s="1" t="s">
        <v>543</v>
      </c>
      <c r="C87" s="1" t="s">
        <v>626</v>
      </c>
      <c r="D87" s="1">
        <v>599.99</v>
      </c>
      <c r="E87" s="1"/>
      <c r="F87" s="11">
        <f>E87/(D87+E87)</f>
        <v>0</v>
      </c>
      <c r="G87" s="1" t="s">
        <v>627</v>
      </c>
      <c r="H87" s="3" t="s">
        <v>77</v>
      </c>
      <c r="I87" s="4">
        <v>178</v>
      </c>
      <c r="J87" s="4" t="e">
        <f>IF(IFERROR(RIGHT(M87,SEARCH("Wireless",M87,1)+1),NA())="es","Yes","No")</f>
        <v>#N/A</v>
      </c>
      <c r="K87" s="4" t="str">
        <f>IFERROR(RIGHT(M87,SEARCH("Port(s)",M87,1)-14),IFERROR(RIGHT(N87,SEARCH("Port(s)",N87,1)-14),NA()))</f>
        <v>0</v>
      </c>
      <c r="L87" s="4" t="e">
        <f>IFERROR(RIGHT(M87,LEN(M87)-SEARCH("Compatible",M87,1)-21),IFERROR(RIGHT(N87,LEN(N87)-SEARCH("Compatible",N87,1)-21),NA()))</f>
        <v>#N/A</v>
      </c>
      <c r="M87" s="1" t="s">
        <v>600</v>
      </c>
      <c r="N87" s="1" t="s">
        <v>578</v>
      </c>
      <c r="O87" s="1" t="s">
        <v>585</v>
      </c>
      <c r="P87" s="1" t="s">
        <v>626</v>
      </c>
      <c r="Q87" s="1" t="s">
        <v>628</v>
      </c>
      <c r="R87" s="1" t="s">
        <v>548</v>
      </c>
      <c r="S87" s="1" t="s">
        <v>285</v>
      </c>
      <c r="T87" s="1" t="s">
        <v>629</v>
      </c>
      <c r="U87" s="1" t="s">
        <v>630</v>
      </c>
      <c r="V87" s="1" t="s">
        <v>631</v>
      </c>
      <c r="W87" s="1" t="s">
        <v>77</v>
      </c>
      <c r="X87" s="1" t="s">
        <v>96</v>
      </c>
      <c r="Y87" s="1" t="s">
        <v>77</v>
      </c>
      <c r="Z87" s="1" t="s">
        <v>551</v>
      </c>
    </row>
    <row r="88" spans="1:26">
      <c r="A88" s="1" t="s">
        <v>632</v>
      </c>
      <c r="B88" s="1" t="s">
        <v>543</v>
      </c>
      <c r="C88" s="1" t="s">
        <v>633</v>
      </c>
      <c r="D88" s="1">
        <v>699.99</v>
      </c>
      <c r="E88" s="1"/>
      <c r="F88" s="11">
        <f>E88/(D88+E88)</f>
        <v>0</v>
      </c>
      <c r="G88" s="1" t="s">
        <v>592</v>
      </c>
      <c r="H88" s="3" t="s">
        <v>86</v>
      </c>
      <c r="I88" s="4">
        <v>326</v>
      </c>
      <c r="J88" s="4" t="e">
        <f>IF(IFERROR(RIGHT(M88,SEARCH("Wireless",M88,1)+1),NA())="es","Yes","No")</f>
        <v>#N/A</v>
      </c>
      <c r="K88" s="4" t="str">
        <f>IFERROR(RIGHT(M88,SEARCH("Port(s)",M88,1)-14),IFERROR(RIGHT(N88,SEARCH("Port(s)",N88,1)-14),NA()))</f>
        <v>0</v>
      </c>
      <c r="L88" s="4" t="e">
        <f>IFERROR(RIGHT(M88,LEN(M88)-SEARCH("Compatible",M88,1)-21),IFERROR(RIGHT(N88,LEN(N88)-SEARCH("Compatible",N88,1)-21),NA()))</f>
        <v>#N/A</v>
      </c>
      <c r="M88" s="1" t="s">
        <v>578</v>
      </c>
      <c r="N88" s="1" t="s">
        <v>33</v>
      </c>
      <c r="O88" s="1" t="s">
        <v>585</v>
      </c>
      <c r="P88" s="1" t="s">
        <v>633</v>
      </c>
      <c r="Q88" s="1" t="s">
        <v>634</v>
      </c>
      <c r="R88" s="1" t="s">
        <v>548</v>
      </c>
      <c r="S88" s="1" t="s">
        <v>142</v>
      </c>
      <c r="T88" s="1" t="s">
        <v>635</v>
      </c>
      <c r="U88" s="1" t="s">
        <v>636</v>
      </c>
      <c r="V88" s="1" t="s">
        <v>637</v>
      </c>
      <c r="W88" s="1" t="s">
        <v>86</v>
      </c>
      <c r="X88" s="1" t="s">
        <v>96</v>
      </c>
      <c r="Y88" s="1" t="s">
        <v>96</v>
      </c>
      <c r="Z88" s="1" t="s">
        <v>551</v>
      </c>
    </row>
    <row r="89" spans="1:26">
      <c r="A89" s="1" t="s">
        <v>638</v>
      </c>
      <c r="B89" s="1" t="s">
        <v>543</v>
      </c>
      <c r="C89" s="1" t="s">
        <v>639</v>
      </c>
      <c r="D89" s="1">
        <v>169.99</v>
      </c>
      <c r="E89" s="1">
        <v>180</v>
      </c>
      <c r="F89" s="11">
        <f>E89/(D89+E89)</f>
        <v>0.51430040858310233</v>
      </c>
      <c r="G89" s="1" t="s">
        <v>33</v>
      </c>
      <c r="H89" s="3" t="s">
        <v>541</v>
      </c>
      <c r="I89" s="4">
        <v>95</v>
      </c>
      <c r="J89" s="4" t="e">
        <f>IF(IFERROR(RIGHT(M89,SEARCH("Wireless",M89,1)+1),NA())="es","Yes","No")</f>
        <v>#N/A</v>
      </c>
      <c r="K89" s="4" t="str">
        <f>IFERROR(RIGHT(M89,SEARCH("Port(s)",M89,1)-14),IFERROR(RIGHT(N89,SEARCH("Port(s)",N89,1)-14),NA()))</f>
        <v>1</v>
      </c>
      <c r="L89" s="4" t="e">
        <f>IFERROR(RIGHT(M89,LEN(M89)-SEARCH("Compatible",M89,1)-21),IFERROR(RIGHT(N89,LEN(N89)-SEARCH("Compatible",N89,1)-21),NA()))</f>
        <v>#N/A</v>
      </c>
      <c r="M89" s="1" t="s">
        <v>545</v>
      </c>
      <c r="N89" s="1" t="s">
        <v>33</v>
      </c>
      <c r="O89" s="1" t="s">
        <v>556</v>
      </c>
      <c r="P89" s="1" t="s">
        <v>639</v>
      </c>
      <c r="Q89" s="1" t="s">
        <v>640</v>
      </c>
      <c r="R89" s="1" t="s">
        <v>33</v>
      </c>
      <c r="S89" s="1" t="s">
        <v>641</v>
      </c>
      <c r="T89" s="1" t="s">
        <v>642</v>
      </c>
      <c r="U89" s="1" t="s">
        <v>643</v>
      </c>
      <c r="V89" s="1" t="s">
        <v>644</v>
      </c>
      <c r="W89" s="1" t="s">
        <v>73</v>
      </c>
      <c r="X89" s="1" t="s">
        <v>562</v>
      </c>
      <c r="Y89" s="1" t="s">
        <v>73</v>
      </c>
      <c r="Z89" s="1" t="s">
        <v>551</v>
      </c>
    </row>
    <row r="90" spans="1:26">
      <c r="A90" s="1" t="s">
        <v>645</v>
      </c>
      <c r="B90" s="1" t="s">
        <v>543</v>
      </c>
      <c r="C90" s="1" t="s">
        <v>646</v>
      </c>
      <c r="D90" s="1">
        <v>224.99</v>
      </c>
      <c r="E90" s="1">
        <v>75</v>
      </c>
      <c r="F90" s="11">
        <f>E90/(D90+E90)</f>
        <v>0.25000833361112035</v>
      </c>
      <c r="G90" s="1" t="s">
        <v>33</v>
      </c>
      <c r="H90" s="3" t="s">
        <v>65</v>
      </c>
      <c r="I90" s="4">
        <v>103</v>
      </c>
      <c r="J90" s="4" t="e">
        <f>IF(IFERROR(RIGHT(M90,SEARCH("Wireless",M90,1)+1),NA())="es","Yes","No")</f>
        <v>#N/A</v>
      </c>
      <c r="K90" s="4" t="e">
        <f>IFERROR(RIGHT(M90,SEARCH("Port(s)",M90,1)-14),IFERROR(RIGHT(N90,SEARCH("Port(s)",N90,1)-14),NA()))</f>
        <v>#N/A</v>
      </c>
      <c r="L90" s="4" t="e">
        <f>IFERROR(RIGHT(M90,LEN(M90)-SEARCH("Compatible",M90,1)-21),IFERROR(RIGHT(N90,LEN(N90)-SEARCH("Compatible",N90,1)-21),NA()))</f>
        <v>#N/A</v>
      </c>
      <c r="M90" s="1" t="s">
        <v>569</v>
      </c>
      <c r="N90" s="1" t="s">
        <v>554</v>
      </c>
      <c r="O90" s="1" t="s">
        <v>570</v>
      </c>
      <c r="P90" s="1" t="s">
        <v>646</v>
      </c>
      <c r="Q90" s="1" t="s">
        <v>647</v>
      </c>
      <c r="R90" s="1" t="s">
        <v>33</v>
      </c>
      <c r="S90" s="1" t="s">
        <v>52</v>
      </c>
      <c r="T90" s="1" t="s">
        <v>648</v>
      </c>
      <c r="U90" s="1" t="s">
        <v>649</v>
      </c>
      <c r="V90" s="1" t="s">
        <v>650</v>
      </c>
      <c r="W90" s="1" t="s">
        <v>73</v>
      </c>
      <c r="X90" s="1" t="s">
        <v>562</v>
      </c>
      <c r="Y90" s="1" t="s">
        <v>48</v>
      </c>
      <c r="Z90" s="1" t="s">
        <v>551</v>
      </c>
    </row>
    <row r="91" spans="1:26">
      <c r="A91" s="1" t="s">
        <v>651</v>
      </c>
      <c r="B91" s="1" t="s">
        <v>543</v>
      </c>
      <c r="C91" s="1" t="s">
        <v>652</v>
      </c>
      <c r="D91" s="1">
        <v>149.99</v>
      </c>
      <c r="E91" s="1">
        <v>130</v>
      </c>
      <c r="F91" s="11">
        <f>E91/(D91+E91)</f>
        <v>0.46430229651058963</v>
      </c>
      <c r="G91" s="1" t="s">
        <v>33</v>
      </c>
      <c r="H91" s="3" t="s">
        <v>33</v>
      </c>
      <c r="I91" s="4"/>
      <c r="J91" s="4" t="e">
        <f>IF(IFERROR(RIGHT(M91,SEARCH("Wireless",M91,1)+1),NA())="es","Yes","No")</f>
        <v>#N/A</v>
      </c>
      <c r="K91" s="4" t="str">
        <f>IFERROR(RIGHT(M91,SEARCH("Port(s)",M91,1)-14),IFERROR(RIGHT(N91,SEARCH("Port(s)",N91,1)-14),NA()))</f>
        <v>0</v>
      </c>
      <c r="L91" s="4" t="e">
        <f>IFERROR(RIGHT(M91,LEN(M91)-SEARCH("Compatible",M91,1)-21),IFERROR(RIGHT(N91,LEN(N91)-SEARCH("Compatible",N91,1)-21),NA()))</f>
        <v>#N/A</v>
      </c>
      <c r="M91" s="1" t="s">
        <v>554</v>
      </c>
      <c r="N91" s="1" t="s">
        <v>578</v>
      </c>
      <c r="O91" s="1" t="s">
        <v>570</v>
      </c>
      <c r="P91" s="1" t="s">
        <v>652</v>
      </c>
      <c r="Q91" s="1" t="s">
        <v>653</v>
      </c>
      <c r="R91" s="1" t="s">
        <v>33</v>
      </c>
      <c r="S91" s="1" t="s">
        <v>33</v>
      </c>
      <c r="T91" s="1" t="s">
        <v>33</v>
      </c>
      <c r="U91" s="1" t="s">
        <v>33</v>
      </c>
      <c r="V91" s="1" t="s">
        <v>33</v>
      </c>
      <c r="W91" s="1" t="s">
        <v>33</v>
      </c>
      <c r="X91" s="1" t="s">
        <v>562</v>
      </c>
      <c r="Y91" s="1" t="s">
        <v>33</v>
      </c>
      <c r="Z91" s="1" t="s">
        <v>551</v>
      </c>
    </row>
    <row r="92" spans="1:26">
      <c r="A92" s="1" t="s">
        <v>654</v>
      </c>
      <c r="B92" s="1" t="s">
        <v>543</v>
      </c>
      <c r="C92" s="1" t="s">
        <v>655</v>
      </c>
      <c r="D92" s="1">
        <v>199.99</v>
      </c>
      <c r="E92" s="1">
        <v>100</v>
      </c>
      <c r="F92" s="11">
        <f>E92/(D92+E92)</f>
        <v>0.33334444481482717</v>
      </c>
      <c r="G92" s="1" t="s">
        <v>33</v>
      </c>
      <c r="H92" s="3" t="s">
        <v>65</v>
      </c>
      <c r="I92" s="4">
        <v>129</v>
      </c>
      <c r="J92" s="4" t="e">
        <f>IF(IFERROR(RIGHT(M92,SEARCH("Wireless",M92,1)+1),NA())="es","Yes","No")</f>
        <v>#N/A</v>
      </c>
      <c r="K92" s="4" t="e">
        <f>IFERROR(RIGHT(M92,SEARCH("Port(s)",M92,1)-14),IFERROR(RIGHT(N92,SEARCH("Port(s)",N92,1)-14),NA()))</f>
        <v>#N/A</v>
      </c>
      <c r="L92" s="4" t="e">
        <f>IFERROR(RIGHT(M92,LEN(M92)-SEARCH("Compatible",M92,1)-21),IFERROR(RIGHT(N92,LEN(N92)-SEARCH("Compatible",N92,1)-21),NA()))</f>
        <v>#N/A</v>
      </c>
      <c r="M92" s="1" t="s">
        <v>600</v>
      </c>
      <c r="N92" s="1" t="s">
        <v>555</v>
      </c>
      <c r="O92" s="1" t="s">
        <v>556</v>
      </c>
      <c r="P92" s="1" t="s">
        <v>655</v>
      </c>
      <c r="Q92" s="1" t="s">
        <v>656</v>
      </c>
      <c r="R92" s="1" t="s">
        <v>33</v>
      </c>
      <c r="S92" s="1" t="s">
        <v>657</v>
      </c>
      <c r="T92" s="1" t="s">
        <v>658</v>
      </c>
      <c r="U92" s="1" t="s">
        <v>560</v>
      </c>
      <c r="V92" s="1" t="s">
        <v>659</v>
      </c>
      <c r="W92" s="1" t="s">
        <v>154</v>
      </c>
      <c r="X92" s="1" t="s">
        <v>562</v>
      </c>
      <c r="Y92" s="1" t="s">
        <v>74</v>
      </c>
      <c r="Z92" s="1" t="s">
        <v>551</v>
      </c>
    </row>
    <row r="93" spans="1:26">
      <c r="A93" s="1" t="s">
        <v>660</v>
      </c>
      <c r="B93" s="1" t="s">
        <v>543</v>
      </c>
      <c r="C93" s="1" t="s">
        <v>661</v>
      </c>
      <c r="D93" s="1">
        <v>299.99</v>
      </c>
      <c r="E93" s="1"/>
      <c r="F93" s="11">
        <f>E93/(D93+E93)</f>
        <v>0</v>
      </c>
      <c r="G93" s="1" t="s">
        <v>33</v>
      </c>
      <c r="H93" s="3" t="s">
        <v>33</v>
      </c>
      <c r="I93" s="4"/>
      <c r="J93" s="4" t="e">
        <f>IF(IFERROR(RIGHT(M93,SEARCH("Wireless",M93,1)+1),NA())="es","Yes","No")</f>
        <v>#N/A</v>
      </c>
      <c r="K93" s="4" t="str">
        <f>IFERROR(RIGHT(M93,SEARCH("Port(s)",M93,1)-14),IFERROR(RIGHT(N93,SEARCH("Port(s)",N93,1)-14),NA()))</f>
        <v>4</v>
      </c>
      <c r="L93" s="4" t="e">
        <f>IFERROR(RIGHT(M93,LEN(M93)-SEARCH("Compatible",M93,1)-21),IFERROR(RIGHT(N93,LEN(N93)-SEARCH("Compatible",N93,1)-21),NA()))</f>
        <v>#N/A</v>
      </c>
      <c r="M93" s="1" t="s">
        <v>662</v>
      </c>
      <c r="N93" s="1" t="s">
        <v>33</v>
      </c>
      <c r="O93" s="1" t="s">
        <v>663</v>
      </c>
      <c r="P93" s="1" t="s">
        <v>661</v>
      </c>
      <c r="Q93" s="1" t="s">
        <v>664</v>
      </c>
      <c r="R93" s="1" t="s">
        <v>615</v>
      </c>
      <c r="S93" s="1" t="s">
        <v>33</v>
      </c>
      <c r="T93" s="1" t="s">
        <v>33</v>
      </c>
      <c r="U93" s="1" t="s">
        <v>33</v>
      </c>
      <c r="V93" s="1" t="s">
        <v>33</v>
      </c>
      <c r="W93" s="1" t="s">
        <v>33</v>
      </c>
      <c r="X93" s="1" t="s">
        <v>33</v>
      </c>
      <c r="Y93" s="1" t="s">
        <v>33</v>
      </c>
      <c r="Z93" s="1" t="s">
        <v>551</v>
      </c>
    </row>
    <row r="94" spans="1:26">
      <c r="A94" s="1" t="s">
        <v>665</v>
      </c>
      <c r="B94" s="1" t="s">
        <v>543</v>
      </c>
      <c r="C94" s="1" t="s">
        <v>666</v>
      </c>
      <c r="D94" s="1">
        <v>129.99</v>
      </c>
      <c r="E94" s="1"/>
      <c r="F94" s="11">
        <f>E94/(D94+E94)</f>
        <v>0</v>
      </c>
      <c r="G94" s="1" t="s">
        <v>667</v>
      </c>
      <c r="H94" s="3" t="s">
        <v>33</v>
      </c>
      <c r="I94" s="4"/>
      <c r="J94" s="4" t="e">
        <f>IF(IFERROR(RIGHT(M94,SEARCH("Wireless",M94,1)+1),NA())="es","Yes","No")</f>
        <v>#N/A</v>
      </c>
      <c r="K94" s="4" t="str">
        <f>IFERROR(RIGHT(M94,SEARCH("Port(s)",M94,1)-14),IFERROR(RIGHT(N94,SEARCH("Port(s)",N94,1)-14),NA()))</f>
        <v>0</v>
      </c>
      <c r="L94" s="4" t="e">
        <f>IFERROR(RIGHT(M94,LEN(M94)-SEARCH("Compatible",M94,1)-21),IFERROR(RIGHT(N94,LEN(N94)-SEARCH("Compatible",N94,1)-21),NA()))</f>
        <v>#N/A</v>
      </c>
      <c r="M94" s="1" t="s">
        <v>578</v>
      </c>
      <c r="N94" s="1" t="s">
        <v>33</v>
      </c>
      <c r="O94" s="1" t="s">
        <v>546</v>
      </c>
      <c r="P94" s="1" t="s">
        <v>666</v>
      </c>
      <c r="Q94" s="1" t="s">
        <v>668</v>
      </c>
      <c r="R94" s="1" t="s">
        <v>548</v>
      </c>
      <c r="S94" s="1" t="s">
        <v>33</v>
      </c>
      <c r="T94" s="1" t="s">
        <v>33</v>
      </c>
      <c r="U94" s="1" t="s">
        <v>33</v>
      </c>
      <c r="V94" s="1" t="s">
        <v>33</v>
      </c>
      <c r="W94" s="1" t="s">
        <v>33</v>
      </c>
      <c r="X94" s="1" t="s">
        <v>33</v>
      </c>
      <c r="Y94" s="1" t="s">
        <v>33</v>
      </c>
      <c r="Z94" s="1" t="s">
        <v>551</v>
      </c>
    </row>
    <row r="95" spans="1:26">
      <c r="A95" s="1" t="s">
        <v>669</v>
      </c>
      <c r="B95" s="1" t="s">
        <v>543</v>
      </c>
      <c r="C95" s="1" t="s">
        <v>670</v>
      </c>
      <c r="D95" s="1">
        <v>599.99</v>
      </c>
      <c r="E95" s="1">
        <v>100</v>
      </c>
      <c r="F95" s="11">
        <f>E95/(D95+E95)</f>
        <v>0.14285918370262432</v>
      </c>
      <c r="G95" s="1" t="s">
        <v>33</v>
      </c>
      <c r="H95" s="3" t="s">
        <v>77</v>
      </c>
      <c r="I95" s="4">
        <v>67</v>
      </c>
      <c r="J95" s="4" t="e">
        <f>IF(IFERROR(RIGHT(M95,SEARCH("Wireless",M95,1)+1),NA())="es","Yes","No")</f>
        <v>#N/A</v>
      </c>
      <c r="K95" s="4" t="str">
        <f>IFERROR(RIGHT(M95,SEARCH("Port(s)",M95,1)-14),IFERROR(RIGHT(N95,SEARCH("Port(s)",N95,1)-14),NA()))</f>
        <v>0</v>
      </c>
      <c r="L95" s="4" t="e">
        <f>IFERROR(RIGHT(M95,LEN(M95)-SEARCH("Compatible",M95,1)-21),IFERROR(RIGHT(N95,LEN(N95)-SEARCH("Compatible",N95,1)-21),NA()))</f>
        <v>#N/A</v>
      </c>
      <c r="M95" s="1" t="s">
        <v>578</v>
      </c>
      <c r="N95" s="1" t="s">
        <v>33</v>
      </c>
      <c r="O95" s="1" t="s">
        <v>585</v>
      </c>
      <c r="P95" s="1" t="s">
        <v>670</v>
      </c>
      <c r="Q95" s="1" t="s">
        <v>671</v>
      </c>
      <c r="R95" s="1" t="s">
        <v>615</v>
      </c>
      <c r="S95" s="1" t="s">
        <v>616</v>
      </c>
      <c r="T95" s="1" t="s">
        <v>650</v>
      </c>
      <c r="U95" s="1" t="s">
        <v>672</v>
      </c>
      <c r="V95" s="1" t="s">
        <v>673</v>
      </c>
      <c r="W95" s="1" t="s">
        <v>96</v>
      </c>
      <c r="X95" s="1" t="s">
        <v>96</v>
      </c>
      <c r="Y95" s="1" t="s">
        <v>203</v>
      </c>
      <c r="Z95" s="1" t="s">
        <v>551</v>
      </c>
    </row>
    <row r="96" spans="1:26">
      <c r="A96" s="1" t="s">
        <v>674</v>
      </c>
      <c r="B96" s="1" t="s">
        <v>543</v>
      </c>
      <c r="C96" s="1" t="s">
        <v>675</v>
      </c>
      <c r="D96" s="1">
        <v>899.99</v>
      </c>
      <c r="E96" s="1"/>
      <c r="F96" s="11">
        <f>E96/(D96+E96)</f>
        <v>0</v>
      </c>
      <c r="G96" s="1" t="s">
        <v>676</v>
      </c>
      <c r="H96" s="3" t="s">
        <v>259</v>
      </c>
      <c r="I96" s="4">
        <v>7</v>
      </c>
      <c r="J96" s="4" t="e">
        <f>IF(IFERROR(RIGHT(M96,SEARCH("Wireless",M96,1)+1),NA())="es","Yes","No")</f>
        <v>#N/A</v>
      </c>
      <c r="K96" s="4" t="e">
        <f>IFERROR(RIGHT(M96,SEARCH("Port(s)",M96,1)-14),IFERROR(RIGHT(N96,SEARCH("Port(s)",N96,1)-14),NA()))</f>
        <v>#N/A</v>
      </c>
      <c r="L96" s="4" t="e">
        <f>IFERROR(RIGHT(M96,LEN(M96)-SEARCH("Compatible",M96,1)-21),IFERROR(RIGHT(N96,LEN(N96)-SEARCH("Compatible",N96,1)-21),NA()))</f>
        <v>#N/A</v>
      </c>
      <c r="M96" s="1" t="s">
        <v>677</v>
      </c>
      <c r="N96" s="1" t="s">
        <v>554</v>
      </c>
      <c r="O96" s="1" t="s">
        <v>570</v>
      </c>
      <c r="P96" s="1" t="s">
        <v>675</v>
      </c>
      <c r="Q96" s="1" t="s">
        <v>678</v>
      </c>
      <c r="R96" s="1" t="s">
        <v>33</v>
      </c>
      <c r="S96" s="1" t="s">
        <v>679</v>
      </c>
      <c r="T96" s="1" t="s">
        <v>680</v>
      </c>
      <c r="U96" s="1" t="s">
        <v>681</v>
      </c>
      <c r="V96" s="1" t="s">
        <v>682</v>
      </c>
      <c r="W96" s="1" t="s">
        <v>33</v>
      </c>
      <c r="X96" s="1" t="s">
        <v>683</v>
      </c>
      <c r="Y96" s="1" t="s">
        <v>33</v>
      </c>
      <c r="Z96" s="1" t="s">
        <v>551</v>
      </c>
    </row>
    <row r="97" spans="1:26">
      <c r="A97" s="1" t="s">
        <v>684</v>
      </c>
      <c r="B97" s="1" t="s">
        <v>543</v>
      </c>
      <c r="C97" s="1" t="s">
        <v>685</v>
      </c>
      <c r="D97" s="1">
        <v>49.99</v>
      </c>
      <c r="E97" s="1"/>
      <c r="F97" s="11">
        <f>E97/(D97+E97)</f>
        <v>0</v>
      </c>
      <c r="G97" s="1" t="s">
        <v>33</v>
      </c>
      <c r="H97" s="3" t="s">
        <v>33</v>
      </c>
      <c r="I97" s="4"/>
      <c r="J97" s="4" t="e">
        <f>IF(IFERROR(RIGHT(M97,SEARCH("Wireless",M97,1)+1),NA())="es","Yes","No")</f>
        <v>#N/A</v>
      </c>
      <c r="K97" s="4" t="str">
        <f>IFERROR(RIGHT(M97,SEARCH("Port(s)",M97,1)-14),IFERROR(RIGHT(N97,SEARCH("Port(s)",N97,1)-14),NA()))</f>
        <v>0</v>
      </c>
      <c r="L97" s="4" t="e">
        <f>IFERROR(RIGHT(M97,LEN(M97)-SEARCH("Compatible",M97,1)-21),IFERROR(RIGHT(N97,LEN(N97)-SEARCH("Compatible",N97,1)-21),NA()))</f>
        <v>#N/A</v>
      </c>
      <c r="M97" s="1" t="s">
        <v>578</v>
      </c>
      <c r="N97" s="1" t="s">
        <v>33</v>
      </c>
      <c r="O97" s="1" t="s">
        <v>546</v>
      </c>
      <c r="P97" s="1" t="s">
        <v>685</v>
      </c>
      <c r="Q97" s="1" t="s">
        <v>686</v>
      </c>
      <c r="R97" s="1" t="s">
        <v>548</v>
      </c>
      <c r="S97" s="1" t="s">
        <v>33</v>
      </c>
      <c r="T97" s="1" t="s">
        <v>33</v>
      </c>
      <c r="U97" s="1" t="s">
        <v>33</v>
      </c>
      <c r="V97" s="1" t="s">
        <v>33</v>
      </c>
      <c r="W97" s="1" t="s">
        <v>33</v>
      </c>
      <c r="X97" s="1" t="s">
        <v>33</v>
      </c>
      <c r="Y97" s="1" t="s">
        <v>33</v>
      </c>
      <c r="Z97" s="1" t="s">
        <v>551</v>
      </c>
    </row>
    <row r="98" spans="1:26">
      <c r="A98" s="1" t="s">
        <v>687</v>
      </c>
      <c r="B98" s="1" t="s">
        <v>543</v>
      </c>
      <c r="C98" s="1" t="s">
        <v>688</v>
      </c>
      <c r="D98" s="1">
        <v>559.98</v>
      </c>
      <c r="E98" s="1"/>
      <c r="F98" s="11">
        <f>E98/(D98+E98)</f>
        <v>0</v>
      </c>
      <c r="G98" s="1" t="s">
        <v>33</v>
      </c>
      <c r="H98" s="3" t="s">
        <v>210</v>
      </c>
      <c r="I98" s="4">
        <v>33877</v>
      </c>
      <c r="J98" s="4" t="e">
        <f>IF(IFERROR(RIGHT(M98,SEARCH("Wireless",M98,1)+1),NA())="es","Yes","No")</f>
        <v>#N/A</v>
      </c>
      <c r="K98" s="4" t="e">
        <f>IFERROR(RIGHT(M98,SEARCH("Port(s)",M98,1)-14),IFERROR(RIGHT(N98,SEARCH("Port(s)",N98,1)-14),NA()))</f>
        <v>#N/A</v>
      </c>
      <c r="L98" s="4" t="e">
        <f>IFERROR(RIGHT(M98,LEN(M98)-SEARCH("Compatible",M98,1)-21),IFERROR(RIGHT(N98,LEN(N98)-SEARCH("Compatible",N98,1)-21),NA()))</f>
        <v>#N/A</v>
      </c>
      <c r="M98" s="1" t="s">
        <v>33</v>
      </c>
      <c r="N98" s="1" t="s">
        <v>33</v>
      </c>
      <c r="O98" s="1"/>
      <c r="P98" s="1" t="s">
        <v>688</v>
      </c>
      <c r="Q98" s="1" t="s">
        <v>689</v>
      </c>
      <c r="R98" s="1" t="s">
        <v>33</v>
      </c>
      <c r="S98" s="1" t="s">
        <v>33</v>
      </c>
      <c r="T98" s="1" t="s">
        <v>33</v>
      </c>
      <c r="U98" s="1" t="s">
        <v>33</v>
      </c>
      <c r="V98" s="1" t="s">
        <v>33</v>
      </c>
      <c r="W98" s="1" t="s">
        <v>33</v>
      </c>
      <c r="X98" s="1" t="s">
        <v>33</v>
      </c>
      <c r="Y98" s="1" t="s">
        <v>33</v>
      </c>
      <c r="Z98" s="1" t="s">
        <v>551</v>
      </c>
    </row>
    <row r="99" spans="1:26">
      <c r="A99" s="1" t="s">
        <v>690</v>
      </c>
      <c r="B99" s="1" t="s">
        <v>543</v>
      </c>
      <c r="C99" s="1" t="s">
        <v>691</v>
      </c>
      <c r="D99" s="1">
        <v>599.98</v>
      </c>
      <c r="E99" s="1"/>
      <c r="F99" s="11">
        <f>E99/(D99+E99)</f>
        <v>0</v>
      </c>
      <c r="G99" s="1" t="s">
        <v>33</v>
      </c>
      <c r="H99" s="3" t="s">
        <v>210</v>
      </c>
      <c r="I99" s="4">
        <v>33874</v>
      </c>
      <c r="J99" s="4" t="e">
        <f>IF(IFERROR(RIGHT(M99,SEARCH("Wireless",M99,1)+1),NA())="es","Yes","No")</f>
        <v>#N/A</v>
      </c>
      <c r="K99" s="4" t="e">
        <f>IFERROR(RIGHT(M99,SEARCH("Port(s)",M99,1)-14),IFERROR(RIGHT(N99,SEARCH("Port(s)",N99,1)-14),NA()))</f>
        <v>#N/A</v>
      </c>
      <c r="L99" s="4" t="e">
        <f>IFERROR(RIGHT(M99,LEN(M99)-SEARCH("Compatible",M99,1)-21),IFERROR(RIGHT(N99,LEN(N99)-SEARCH("Compatible",N99,1)-21),NA()))</f>
        <v>#N/A</v>
      </c>
      <c r="M99" s="1" t="s">
        <v>33</v>
      </c>
      <c r="N99" s="1" t="s">
        <v>33</v>
      </c>
      <c r="O99" s="1"/>
      <c r="P99" s="1" t="s">
        <v>691</v>
      </c>
      <c r="Q99" s="1" t="s">
        <v>692</v>
      </c>
      <c r="R99" s="1" t="s">
        <v>33</v>
      </c>
      <c r="S99" s="1" t="s">
        <v>33</v>
      </c>
      <c r="T99" s="1" t="s">
        <v>33</v>
      </c>
      <c r="U99" s="1" t="s">
        <v>33</v>
      </c>
      <c r="V99" s="1" t="s">
        <v>33</v>
      </c>
      <c r="W99" s="1" t="s">
        <v>33</v>
      </c>
      <c r="X99" s="1" t="s">
        <v>33</v>
      </c>
      <c r="Y99" s="1" t="s">
        <v>33</v>
      </c>
      <c r="Z99" s="1" t="s">
        <v>551</v>
      </c>
    </row>
    <row r="100" spans="1:26">
      <c r="A100" s="1" t="s">
        <v>693</v>
      </c>
      <c r="B100" s="1" t="s">
        <v>543</v>
      </c>
      <c r="C100" s="1" t="s">
        <v>694</v>
      </c>
      <c r="D100" s="1">
        <v>649.98</v>
      </c>
      <c r="E100" s="1"/>
      <c r="F100" s="11">
        <f>E100/(D100+E100)</f>
        <v>0</v>
      </c>
      <c r="G100" s="1" t="s">
        <v>33</v>
      </c>
      <c r="H100" s="3" t="s">
        <v>210</v>
      </c>
      <c r="I100" s="4">
        <v>33874</v>
      </c>
      <c r="J100" s="4" t="e">
        <f>IF(IFERROR(RIGHT(M100,SEARCH("Wireless",M100,1)+1),NA())="es","Yes","No")</f>
        <v>#N/A</v>
      </c>
      <c r="K100" s="4" t="e">
        <f>IFERROR(RIGHT(M100,SEARCH("Port(s)",M100,1)-14),IFERROR(RIGHT(N100,SEARCH("Port(s)",N100,1)-14),NA()))</f>
        <v>#N/A</v>
      </c>
      <c r="L100" s="4" t="e">
        <f>IFERROR(RIGHT(M100,LEN(M100)-SEARCH("Compatible",M100,1)-21),IFERROR(RIGHT(N100,LEN(N100)-SEARCH("Compatible",N100,1)-21),NA()))</f>
        <v>#N/A</v>
      </c>
      <c r="M100" s="1" t="s">
        <v>33</v>
      </c>
      <c r="N100" s="1" t="s">
        <v>33</v>
      </c>
      <c r="O100" s="1"/>
      <c r="P100" s="1" t="s">
        <v>694</v>
      </c>
      <c r="Q100" s="1" t="s">
        <v>695</v>
      </c>
      <c r="R100" s="1" t="s">
        <v>33</v>
      </c>
      <c r="S100" s="1" t="s">
        <v>33</v>
      </c>
      <c r="T100" s="1" t="s">
        <v>33</v>
      </c>
      <c r="U100" s="1" t="s">
        <v>33</v>
      </c>
      <c r="V100" s="1" t="s">
        <v>33</v>
      </c>
      <c r="W100" s="1" t="s">
        <v>33</v>
      </c>
      <c r="X100" s="1" t="s">
        <v>33</v>
      </c>
      <c r="Y100" s="1" t="s">
        <v>33</v>
      </c>
      <c r="Z100" s="1" t="s">
        <v>551</v>
      </c>
    </row>
    <row r="101" spans="1:26">
      <c r="A101" s="1" t="s">
        <v>696</v>
      </c>
      <c r="B101" s="1" t="s">
        <v>543</v>
      </c>
      <c r="C101" s="1" t="s">
        <v>691</v>
      </c>
      <c r="D101" s="1">
        <v>539.98</v>
      </c>
      <c r="E101" s="1">
        <v>30</v>
      </c>
      <c r="F101" s="11">
        <f>E101/(D101+E101)</f>
        <v>5.2633425734236287E-2</v>
      </c>
      <c r="G101" s="1" t="s">
        <v>33</v>
      </c>
      <c r="H101" s="3" t="s">
        <v>210</v>
      </c>
      <c r="I101" s="4">
        <v>33877</v>
      </c>
      <c r="J101" s="4" t="e">
        <f>IF(IFERROR(RIGHT(M101,SEARCH("Wireless",M101,1)+1),NA())="es","Yes","No")</f>
        <v>#N/A</v>
      </c>
      <c r="K101" s="4" t="e">
        <f>IFERROR(RIGHT(M101,SEARCH("Port(s)",M101,1)-14),IFERROR(RIGHT(N101,SEARCH("Port(s)",N101,1)-14),NA()))</f>
        <v>#N/A</v>
      </c>
      <c r="L101" s="4" t="e">
        <f>IFERROR(RIGHT(M101,LEN(M101)-SEARCH("Compatible",M101,1)-21),IFERROR(RIGHT(N101,LEN(N101)-SEARCH("Compatible",N101,1)-21),NA()))</f>
        <v>#N/A</v>
      </c>
      <c r="M101" s="1" t="s">
        <v>33</v>
      </c>
      <c r="N101" s="1" t="s">
        <v>33</v>
      </c>
      <c r="O101" s="1"/>
      <c r="P101" s="1" t="s">
        <v>691</v>
      </c>
      <c r="Q101" s="1" t="s">
        <v>697</v>
      </c>
      <c r="R101" s="1" t="s">
        <v>33</v>
      </c>
      <c r="S101" s="1" t="s">
        <v>33</v>
      </c>
      <c r="T101" s="1" t="s">
        <v>33</v>
      </c>
      <c r="U101" s="1" t="s">
        <v>33</v>
      </c>
      <c r="V101" s="1" t="s">
        <v>33</v>
      </c>
      <c r="W101" s="1" t="s">
        <v>33</v>
      </c>
      <c r="X101" s="1" t="s">
        <v>33</v>
      </c>
      <c r="Y101" s="1" t="s">
        <v>33</v>
      </c>
      <c r="Z101" s="1" t="s">
        <v>551</v>
      </c>
    </row>
    <row r="102" spans="1:26">
      <c r="A102" s="1" t="s">
        <v>698</v>
      </c>
      <c r="B102" s="1" t="s">
        <v>543</v>
      </c>
      <c r="C102" s="1" t="s">
        <v>699</v>
      </c>
      <c r="D102" s="1">
        <v>149.99</v>
      </c>
      <c r="E102" s="1">
        <v>80</v>
      </c>
      <c r="F102" s="11">
        <f>E102/(D102+E102)</f>
        <v>0.34784121048741246</v>
      </c>
      <c r="G102" s="1" t="s">
        <v>33</v>
      </c>
      <c r="H102" s="3" t="s">
        <v>77</v>
      </c>
      <c r="I102" s="4">
        <v>20</v>
      </c>
      <c r="J102" s="4" t="e">
        <f>IF(IFERROR(RIGHT(M102,SEARCH("Wireless",M102,1)+1),NA())="es","Yes","No")</f>
        <v>#N/A</v>
      </c>
      <c r="K102" s="4" t="str">
        <f>IFERROR(RIGHT(M102,SEARCH("Port(s)",M102,1)-14),IFERROR(RIGHT(N102,SEARCH("Port(s)",N102,1)-14),NA()))</f>
        <v>0</v>
      </c>
      <c r="L102" s="4" t="e">
        <f>IFERROR(RIGHT(M102,LEN(M102)-SEARCH("Compatible",M102,1)-21),IFERROR(RIGHT(N102,LEN(N102)-SEARCH("Compatible",N102,1)-21),NA()))</f>
        <v>#N/A</v>
      </c>
      <c r="M102" s="1" t="s">
        <v>578</v>
      </c>
      <c r="N102" s="1" t="s">
        <v>33</v>
      </c>
      <c r="O102" s="1" t="s">
        <v>585</v>
      </c>
      <c r="P102" s="1" t="s">
        <v>699</v>
      </c>
      <c r="Q102" s="1" t="s">
        <v>700</v>
      </c>
      <c r="R102" s="1" t="s">
        <v>615</v>
      </c>
      <c r="S102" s="1" t="s">
        <v>167</v>
      </c>
      <c r="T102" s="1" t="s">
        <v>701</v>
      </c>
      <c r="U102" s="1" t="s">
        <v>702</v>
      </c>
      <c r="V102" s="1" t="s">
        <v>703</v>
      </c>
      <c r="W102" s="1" t="s">
        <v>541</v>
      </c>
      <c r="X102" s="1" t="s">
        <v>154</v>
      </c>
      <c r="Y102" s="1" t="s">
        <v>154</v>
      </c>
      <c r="Z102" s="1" t="s">
        <v>551</v>
      </c>
    </row>
    <row r="103" spans="1:26">
      <c r="A103" s="1" t="s">
        <v>704</v>
      </c>
      <c r="B103" s="1" t="s">
        <v>543</v>
      </c>
      <c r="C103" s="1" t="s">
        <v>705</v>
      </c>
      <c r="D103" s="1">
        <v>49.99</v>
      </c>
      <c r="E103" s="1"/>
      <c r="F103" s="11">
        <f>E103/(D103+E103)</f>
        <v>0</v>
      </c>
      <c r="G103" s="1" t="s">
        <v>33</v>
      </c>
      <c r="H103" s="3" t="s">
        <v>33</v>
      </c>
      <c r="I103" s="4"/>
      <c r="J103" s="4" t="e">
        <f>IF(IFERROR(RIGHT(M103,SEARCH("Wireless",M103,1)+1),NA())="es","Yes","No")</f>
        <v>#N/A</v>
      </c>
      <c r="K103" s="4" t="str">
        <f>IFERROR(RIGHT(M103,SEARCH("Port(s)",M103,1)-14),IFERROR(RIGHT(N103,SEARCH("Port(s)",N103,1)-14),NA()))</f>
        <v>0</v>
      </c>
      <c r="L103" s="4" t="e">
        <f>IFERROR(RIGHT(M103,LEN(M103)-SEARCH("Compatible",M103,1)-21),IFERROR(RIGHT(N103,LEN(N103)-SEARCH("Compatible",N103,1)-21),NA()))</f>
        <v>#N/A</v>
      </c>
      <c r="M103" s="1" t="s">
        <v>578</v>
      </c>
      <c r="N103" s="1" t="s">
        <v>33</v>
      </c>
      <c r="O103" s="1" t="s">
        <v>546</v>
      </c>
      <c r="P103" s="1" t="s">
        <v>705</v>
      </c>
      <c r="Q103" s="1" t="s">
        <v>706</v>
      </c>
      <c r="R103" s="1" t="s">
        <v>548</v>
      </c>
      <c r="S103" s="1" t="s">
        <v>33</v>
      </c>
      <c r="T103" s="1" t="s">
        <v>33</v>
      </c>
      <c r="U103" s="1" t="s">
        <v>33</v>
      </c>
      <c r="V103" s="1" t="s">
        <v>33</v>
      </c>
      <c r="W103" s="1" t="s">
        <v>33</v>
      </c>
      <c r="X103" s="1" t="s">
        <v>33</v>
      </c>
      <c r="Y103" s="1" t="s">
        <v>33</v>
      </c>
      <c r="Z103" s="1" t="s">
        <v>551</v>
      </c>
    </row>
    <row r="104" spans="1:26">
      <c r="A104" s="1" t="s">
        <v>707</v>
      </c>
      <c r="B104" s="1" t="s">
        <v>543</v>
      </c>
      <c r="C104" s="1" t="s">
        <v>708</v>
      </c>
      <c r="D104" s="1">
        <v>32.99</v>
      </c>
      <c r="E104" s="1">
        <v>7</v>
      </c>
      <c r="F104" s="11">
        <f>E104/(D104+E104)</f>
        <v>0.17504376094023505</v>
      </c>
      <c r="G104" s="1" t="s">
        <v>33</v>
      </c>
      <c r="H104" s="3" t="s">
        <v>709</v>
      </c>
      <c r="I104" s="4">
        <v>1</v>
      </c>
      <c r="J104" s="4" t="e">
        <f>IF(IFERROR(RIGHT(M104,SEARCH("Wireless",M104,1)+1),NA())="es","Yes","No")</f>
        <v>#N/A</v>
      </c>
      <c r="K104" s="4" t="str">
        <f>IFERROR(RIGHT(M104,SEARCH("Port(s)",M104,1)-14),IFERROR(RIGHT(N104,SEARCH("Port(s)",N104,1)-14),NA()))</f>
        <v>1</v>
      </c>
      <c r="L104" s="4" t="e">
        <f>IFERROR(RIGHT(M104,LEN(M104)-SEARCH("Compatible",M104,1)-21),IFERROR(RIGHT(N104,LEN(N104)-SEARCH("Compatible",N104,1)-21),NA()))</f>
        <v>#N/A</v>
      </c>
      <c r="M104" s="1" t="s">
        <v>545</v>
      </c>
      <c r="N104" s="1" t="s">
        <v>33</v>
      </c>
      <c r="O104" s="1" t="s">
        <v>546</v>
      </c>
      <c r="P104" s="1" t="s">
        <v>708</v>
      </c>
      <c r="Q104" s="1" t="s">
        <v>710</v>
      </c>
      <c r="R104" s="1" t="s">
        <v>548</v>
      </c>
      <c r="S104" s="1" t="s">
        <v>329</v>
      </c>
      <c r="T104" s="1" t="s">
        <v>711</v>
      </c>
      <c r="U104" s="1" t="s">
        <v>712</v>
      </c>
      <c r="V104" s="1" t="s">
        <v>33</v>
      </c>
      <c r="W104" s="1" t="s">
        <v>33</v>
      </c>
      <c r="X104" s="1" t="s">
        <v>33</v>
      </c>
      <c r="Y104" s="1" t="s">
        <v>33</v>
      </c>
      <c r="Z104" s="1" t="s">
        <v>551</v>
      </c>
    </row>
    <row r="105" spans="1:26">
      <c r="A105" s="1" t="s">
        <v>713</v>
      </c>
      <c r="B105" s="1" t="s">
        <v>543</v>
      </c>
      <c r="C105" s="1" t="s">
        <v>714</v>
      </c>
      <c r="D105" s="1">
        <v>562.98</v>
      </c>
      <c r="E105" s="1">
        <v>7</v>
      </c>
      <c r="F105" s="11">
        <f>E105/(D105+E105)</f>
        <v>1.22811326713218E-2</v>
      </c>
      <c r="G105" s="1" t="s">
        <v>33</v>
      </c>
      <c r="H105" s="3" t="s">
        <v>210</v>
      </c>
      <c r="I105" s="4">
        <v>33880</v>
      </c>
      <c r="J105" s="4" t="e">
        <f>IF(IFERROR(RIGHT(M105,SEARCH("Wireless",M105,1)+1),NA())="es","Yes","No")</f>
        <v>#N/A</v>
      </c>
      <c r="K105" s="4" t="e">
        <f>IFERROR(RIGHT(M105,SEARCH("Port(s)",M105,1)-14),IFERROR(RIGHT(N105,SEARCH("Port(s)",N105,1)-14),NA()))</f>
        <v>#N/A</v>
      </c>
      <c r="L105" s="4" t="e">
        <f>IFERROR(RIGHT(M105,LEN(M105)-SEARCH("Compatible",M105,1)-21),IFERROR(RIGHT(N105,LEN(N105)-SEARCH("Compatible",N105,1)-21),NA()))</f>
        <v>#N/A</v>
      </c>
      <c r="M105" s="1" t="s">
        <v>33</v>
      </c>
      <c r="N105" s="1" t="s">
        <v>33</v>
      </c>
      <c r="O105" s="1"/>
      <c r="P105" s="1" t="s">
        <v>714</v>
      </c>
      <c r="Q105" s="1" t="s">
        <v>715</v>
      </c>
      <c r="R105" s="1" t="s">
        <v>33</v>
      </c>
      <c r="S105" s="1" t="s">
        <v>33</v>
      </c>
      <c r="T105" s="1" t="s">
        <v>33</v>
      </c>
      <c r="U105" s="1" t="s">
        <v>33</v>
      </c>
      <c r="V105" s="1" t="s">
        <v>33</v>
      </c>
      <c r="W105" s="1" t="s">
        <v>33</v>
      </c>
      <c r="X105" s="1" t="s">
        <v>33</v>
      </c>
      <c r="Y105" s="1" t="s">
        <v>33</v>
      </c>
      <c r="Z105" s="1" t="s">
        <v>551</v>
      </c>
    </row>
    <row r="106" spans="1:26">
      <c r="A106" s="1" t="s">
        <v>716</v>
      </c>
      <c r="B106" s="1" t="s">
        <v>543</v>
      </c>
      <c r="C106" s="1" t="s">
        <v>717</v>
      </c>
      <c r="D106" s="1">
        <v>33.99</v>
      </c>
      <c r="E106" s="1">
        <v>6</v>
      </c>
      <c r="F106" s="11">
        <f>E106/(D106+E106)</f>
        <v>0.15003750937734434</v>
      </c>
      <c r="G106" s="1" t="s">
        <v>33</v>
      </c>
      <c r="H106" s="3" t="s">
        <v>317</v>
      </c>
      <c r="I106" s="4">
        <v>2</v>
      </c>
      <c r="J106" s="4" t="e">
        <f>IF(IFERROR(RIGHT(M106,SEARCH("Wireless",M106,1)+1),NA())="es","Yes","No")</f>
        <v>#N/A</v>
      </c>
      <c r="K106" s="4" t="str">
        <f>IFERROR(RIGHT(M106,SEARCH("Port(s)",M106,1)-14),IFERROR(RIGHT(N106,SEARCH("Port(s)",N106,1)-14),NA()))</f>
        <v>1</v>
      </c>
      <c r="L106" s="4" t="e">
        <f>IFERROR(RIGHT(M106,LEN(M106)-SEARCH("Compatible",M106,1)-21),IFERROR(RIGHT(N106,LEN(N106)-SEARCH("Compatible",N106,1)-21),NA()))</f>
        <v>#N/A</v>
      </c>
      <c r="M106" s="1" t="s">
        <v>545</v>
      </c>
      <c r="N106" s="1" t="s">
        <v>33</v>
      </c>
      <c r="O106" s="1" t="s">
        <v>546</v>
      </c>
      <c r="P106" s="1" t="s">
        <v>717</v>
      </c>
      <c r="Q106" s="1" t="s">
        <v>718</v>
      </c>
      <c r="R106" s="1" t="s">
        <v>548</v>
      </c>
      <c r="S106" s="1" t="s">
        <v>39</v>
      </c>
      <c r="T106" s="1" t="s">
        <v>719</v>
      </c>
      <c r="U106" s="1" t="s">
        <v>33</v>
      </c>
      <c r="V106" s="1" t="s">
        <v>33</v>
      </c>
      <c r="W106" s="1" t="s">
        <v>33</v>
      </c>
      <c r="X106" s="1" t="s">
        <v>33</v>
      </c>
      <c r="Y106" s="1" t="s">
        <v>33</v>
      </c>
      <c r="Z106" s="1" t="s">
        <v>551</v>
      </c>
    </row>
    <row r="107" spans="1:26">
      <c r="A107" s="1" t="s">
        <v>720</v>
      </c>
      <c r="B107" s="1" t="s">
        <v>543</v>
      </c>
      <c r="C107" s="1" t="s">
        <v>721</v>
      </c>
      <c r="D107" s="1">
        <v>399.98</v>
      </c>
      <c r="E107" s="1"/>
      <c r="F107" s="11">
        <f>E107/(D107+E107)</f>
        <v>0</v>
      </c>
      <c r="G107" s="1" t="s">
        <v>33</v>
      </c>
      <c r="H107" s="3" t="s">
        <v>34</v>
      </c>
      <c r="I107" s="4">
        <v>12864</v>
      </c>
      <c r="J107" s="4" t="e">
        <f>IF(IFERROR(RIGHT(M107,SEARCH("Wireless",M107,1)+1),NA())="es","Yes","No")</f>
        <v>#N/A</v>
      </c>
      <c r="K107" s="4" t="e">
        <f>IFERROR(RIGHT(M107,SEARCH("Port(s)",M107,1)-14),IFERROR(RIGHT(N107,SEARCH("Port(s)",N107,1)-14),NA()))</f>
        <v>#N/A</v>
      </c>
      <c r="L107" s="4" t="e">
        <f>IFERROR(RIGHT(M107,LEN(M107)-SEARCH("Compatible",M107,1)-21),IFERROR(RIGHT(N107,LEN(N107)-SEARCH("Compatible",N107,1)-21),NA()))</f>
        <v>#N/A</v>
      </c>
      <c r="M107" s="1" t="s">
        <v>33</v>
      </c>
      <c r="N107" s="1" t="s">
        <v>33</v>
      </c>
      <c r="O107" s="1"/>
      <c r="P107" s="1" t="s">
        <v>721</v>
      </c>
      <c r="Q107" s="1" t="s">
        <v>722</v>
      </c>
      <c r="R107" s="1" t="s">
        <v>33</v>
      </c>
      <c r="S107" s="1" t="s">
        <v>33</v>
      </c>
      <c r="T107" s="1" t="s">
        <v>33</v>
      </c>
      <c r="U107" s="1" t="s">
        <v>33</v>
      </c>
      <c r="V107" s="1" t="s">
        <v>33</v>
      </c>
      <c r="W107" s="1" t="s">
        <v>33</v>
      </c>
      <c r="X107" s="1" t="s">
        <v>33</v>
      </c>
      <c r="Y107" s="1" t="s">
        <v>33</v>
      </c>
      <c r="Z107" s="1" t="s">
        <v>551</v>
      </c>
    </row>
    <row r="108" spans="1:26">
      <c r="A108" s="1" t="s">
        <v>723</v>
      </c>
      <c r="B108" s="1" t="s">
        <v>543</v>
      </c>
      <c r="C108" s="1" t="s">
        <v>724</v>
      </c>
      <c r="D108" s="1">
        <v>449.98</v>
      </c>
      <c r="E108" s="1"/>
      <c r="F108" s="11">
        <f>E108/(D108+E108)</f>
        <v>0</v>
      </c>
      <c r="G108" s="1" t="s">
        <v>33</v>
      </c>
      <c r="H108" s="3" t="s">
        <v>34</v>
      </c>
      <c r="I108" s="4">
        <v>12864</v>
      </c>
      <c r="J108" s="4" t="e">
        <f>IF(IFERROR(RIGHT(M108,SEARCH("Wireless",M108,1)+1),NA())="es","Yes","No")</f>
        <v>#N/A</v>
      </c>
      <c r="K108" s="4" t="e">
        <f>IFERROR(RIGHT(M108,SEARCH("Port(s)",M108,1)-14),IFERROR(RIGHT(N108,SEARCH("Port(s)",N108,1)-14),NA()))</f>
        <v>#N/A</v>
      </c>
      <c r="L108" s="4" t="e">
        <f>IFERROR(RIGHT(M108,LEN(M108)-SEARCH("Compatible",M108,1)-21),IFERROR(RIGHT(N108,LEN(N108)-SEARCH("Compatible",N108,1)-21),NA()))</f>
        <v>#N/A</v>
      </c>
      <c r="M108" s="1" t="s">
        <v>33</v>
      </c>
      <c r="N108" s="1" t="s">
        <v>33</v>
      </c>
      <c r="O108" s="1"/>
      <c r="P108" s="1" t="s">
        <v>724</v>
      </c>
      <c r="Q108" s="1" t="s">
        <v>725</v>
      </c>
      <c r="R108" s="1" t="s">
        <v>33</v>
      </c>
      <c r="S108" s="1" t="s">
        <v>33</v>
      </c>
      <c r="T108" s="1" t="s">
        <v>33</v>
      </c>
      <c r="U108" s="1" t="s">
        <v>33</v>
      </c>
      <c r="V108" s="1" t="s">
        <v>33</v>
      </c>
      <c r="W108" s="1" t="s">
        <v>33</v>
      </c>
      <c r="X108" s="1" t="s">
        <v>33</v>
      </c>
      <c r="Y108" s="1" t="s">
        <v>33</v>
      </c>
      <c r="Z108" s="1" t="s">
        <v>551</v>
      </c>
    </row>
    <row r="109" spans="1:26">
      <c r="A109" s="1" t="s">
        <v>726</v>
      </c>
      <c r="B109" s="1" t="s">
        <v>543</v>
      </c>
      <c r="C109" s="1" t="s">
        <v>721</v>
      </c>
      <c r="D109" s="1">
        <v>369.98</v>
      </c>
      <c r="E109" s="1"/>
      <c r="F109" s="11">
        <f>E109/(D109+E109)</f>
        <v>0</v>
      </c>
      <c r="G109" s="1" t="s">
        <v>33</v>
      </c>
      <c r="H109" s="3" t="s">
        <v>34</v>
      </c>
      <c r="I109" s="4">
        <v>12865</v>
      </c>
      <c r="J109" s="4" t="e">
        <f>IF(IFERROR(RIGHT(M109,SEARCH("Wireless",M109,1)+1),NA())="es","Yes","No")</f>
        <v>#N/A</v>
      </c>
      <c r="K109" s="4" t="e">
        <f>IFERROR(RIGHT(M109,SEARCH("Port(s)",M109,1)-14),IFERROR(RIGHT(N109,SEARCH("Port(s)",N109,1)-14),NA()))</f>
        <v>#N/A</v>
      </c>
      <c r="L109" s="4" t="e">
        <f>IFERROR(RIGHT(M109,LEN(M109)-SEARCH("Compatible",M109,1)-21),IFERROR(RIGHT(N109,LEN(N109)-SEARCH("Compatible",N109,1)-21),NA()))</f>
        <v>#N/A</v>
      </c>
      <c r="M109" s="1" t="s">
        <v>33</v>
      </c>
      <c r="N109" s="1" t="s">
        <v>33</v>
      </c>
      <c r="O109" s="1"/>
      <c r="P109" s="1" t="s">
        <v>721</v>
      </c>
      <c r="Q109" s="1" t="s">
        <v>727</v>
      </c>
      <c r="R109" s="1" t="s">
        <v>33</v>
      </c>
      <c r="S109" s="1" t="s">
        <v>33</v>
      </c>
      <c r="T109" s="1" t="s">
        <v>33</v>
      </c>
      <c r="U109" s="1" t="s">
        <v>33</v>
      </c>
      <c r="V109" s="1" t="s">
        <v>33</v>
      </c>
      <c r="W109" s="1" t="s">
        <v>33</v>
      </c>
      <c r="X109" s="1" t="s">
        <v>33</v>
      </c>
      <c r="Y109" s="1" t="s">
        <v>33</v>
      </c>
      <c r="Z109" s="1" t="s">
        <v>551</v>
      </c>
    </row>
    <row r="110" spans="1:26">
      <c r="A110" s="1" t="s">
        <v>728</v>
      </c>
      <c r="B110" s="1" t="s">
        <v>543</v>
      </c>
      <c r="C110" s="1" t="s">
        <v>729</v>
      </c>
      <c r="D110" s="1">
        <v>36.99</v>
      </c>
      <c r="E110" s="1">
        <v>3</v>
      </c>
      <c r="F110" s="11">
        <f>E110/(D110+E110)</f>
        <v>7.5018754688672168E-2</v>
      </c>
      <c r="G110" s="1" t="s">
        <v>33</v>
      </c>
      <c r="H110" s="3" t="s">
        <v>96</v>
      </c>
      <c r="I110" s="4">
        <v>5</v>
      </c>
      <c r="J110" s="4" t="e">
        <f>IF(IFERROR(RIGHT(M110,SEARCH("Wireless",M110,1)+1),NA())="es","Yes","No")</f>
        <v>#N/A</v>
      </c>
      <c r="K110" s="4" t="str">
        <f>IFERROR(RIGHT(M110,SEARCH("Port(s)",M110,1)-14),IFERROR(RIGHT(N110,SEARCH("Port(s)",N110,1)-14),NA()))</f>
        <v>1</v>
      </c>
      <c r="L110" s="4" t="e">
        <f>IFERROR(RIGHT(M110,LEN(M110)-SEARCH("Compatible",M110,1)-21),IFERROR(RIGHT(N110,LEN(N110)-SEARCH("Compatible",N110,1)-21),NA()))</f>
        <v>#N/A</v>
      </c>
      <c r="M110" s="1" t="s">
        <v>545</v>
      </c>
      <c r="N110" s="1" t="s">
        <v>33</v>
      </c>
      <c r="O110" s="1" t="s">
        <v>546</v>
      </c>
      <c r="P110" s="1" t="s">
        <v>729</v>
      </c>
      <c r="Q110" s="1" t="s">
        <v>730</v>
      </c>
      <c r="R110" s="1" t="s">
        <v>548</v>
      </c>
      <c r="S110" s="1" t="s">
        <v>39</v>
      </c>
      <c r="T110" s="1" t="s">
        <v>731</v>
      </c>
      <c r="U110" s="1" t="s">
        <v>732</v>
      </c>
      <c r="V110" s="1" t="s">
        <v>33</v>
      </c>
      <c r="W110" s="1" t="s">
        <v>33</v>
      </c>
      <c r="X110" s="1" t="s">
        <v>33</v>
      </c>
      <c r="Y110" s="1" t="s">
        <v>33</v>
      </c>
      <c r="Z110" s="1" t="s">
        <v>551</v>
      </c>
    </row>
    <row r="111" spans="1:26">
      <c r="A111" s="1" t="s">
        <v>733</v>
      </c>
      <c r="B111" s="1" t="s">
        <v>543</v>
      </c>
      <c r="C111" s="1" t="s">
        <v>734</v>
      </c>
      <c r="D111" s="1">
        <v>32.99</v>
      </c>
      <c r="E111" s="1">
        <v>7</v>
      </c>
      <c r="F111" s="11">
        <f>E111/(D111+E111)</f>
        <v>0.17504376094023505</v>
      </c>
      <c r="G111" s="1" t="s">
        <v>33</v>
      </c>
      <c r="H111" s="3" t="s">
        <v>77</v>
      </c>
      <c r="I111" s="4">
        <v>4</v>
      </c>
      <c r="J111" s="4" t="e">
        <f>IF(IFERROR(RIGHT(M111,SEARCH("Wireless",M111,1)+1),NA())="es","Yes","No")</f>
        <v>#N/A</v>
      </c>
      <c r="K111" s="4" t="str">
        <f>IFERROR(RIGHT(M111,SEARCH("Port(s)",M111,1)-14),IFERROR(RIGHT(N111,SEARCH("Port(s)",N111,1)-14),NA()))</f>
        <v>1</v>
      </c>
      <c r="L111" s="4" t="e">
        <f>IFERROR(RIGHT(M111,LEN(M111)-SEARCH("Compatible",M111,1)-21),IFERROR(RIGHT(N111,LEN(N111)-SEARCH("Compatible",N111,1)-21),NA()))</f>
        <v>#N/A</v>
      </c>
      <c r="M111" s="1" t="s">
        <v>545</v>
      </c>
      <c r="N111" s="1" t="s">
        <v>33</v>
      </c>
      <c r="O111" s="1" t="s">
        <v>546</v>
      </c>
      <c r="P111" s="1" t="s">
        <v>734</v>
      </c>
      <c r="Q111" s="1" t="s">
        <v>735</v>
      </c>
      <c r="R111" s="1" t="s">
        <v>548</v>
      </c>
      <c r="S111" s="1" t="s">
        <v>39</v>
      </c>
      <c r="T111" s="1" t="s">
        <v>736</v>
      </c>
      <c r="U111" s="1" t="s">
        <v>104</v>
      </c>
      <c r="V111" s="1" t="s">
        <v>737</v>
      </c>
      <c r="W111" s="1" t="s">
        <v>33</v>
      </c>
      <c r="X111" s="1" t="s">
        <v>33</v>
      </c>
      <c r="Y111" s="1" t="s">
        <v>33</v>
      </c>
      <c r="Z111" s="1" t="s">
        <v>551</v>
      </c>
    </row>
    <row r="112" spans="1:26">
      <c r="A112" s="1" t="s">
        <v>738</v>
      </c>
      <c r="B112" s="1" t="s">
        <v>543</v>
      </c>
      <c r="C112" s="1" t="s">
        <v>739</v>
      </c>
      <c r="D112" s="1">
        <v>499.99</v>
      </c>
      <c r="E112" s="1"/>
      <c r="F112" s="11">
        <f>E112/(D112+E112)</f>
        <v>0</v>
      </c>
      <c r="G112" s="1" t="s">
        <v>740</v>
      </c>
      <c r="H112" s="3" t="s">
        <v>317</v>
      </c>
      <c r="I112" s="4">
        <v>2</v>
      </c>
      <c r="J112" s="4" t="e">
        <f>IF(IFERROR(RIGHT(M112,SEARCH("Wireless",M112,1)+1),NA())="es","Yes","No")</f>
        <v>#N/A</v>
      </c>
      <c r="K112" s="4" t="str">
        <f>IFERROR(RIGHT(M112,SEARCH("Port(s)",M112,1)-14),IFERROR(RIGHT(N112,SEARCH("Port(s)",N112,1)-14),NA()))</f>
        <v>0</v>
      </c>
      <c r="L112" s="4" t="e">
        <f>IFERROR(RIGHT(M112,LEN(M112)-SEARCH("Compatible",M112,1)-21),IFERROR(RIGHT(N112,LEN(N112)-SEARCH("Compatible",N112,1)-21),NA()))</f>
        <v>#N/A</v>
      </c>
      <c r="M112" s="1" t="s">
        <v>578</v>
      </c>
      <c r="N112" s="1" t="s">
        <v>33</v>
      </c>
      <c r="O112" s="1" t="s">
        <v>585</v>
      </c>
      <c r="P112" s="1" t="s">
        <v>739</v>
      </c>
      <c r="Q112" s="1" t="s">
        <v>741</v>
      </c>
      <c r="R112" s="1" t="s">
        <v>615</v>
      </c>
      <c r="S112" s="1" t="s">
        <v>39</v>
      </c>
      <c r="T112" s="1" t="s">
        <v>742</v>
      </c>
      <c r="U112" s="1" t="s">
        <v>743</v>
      </c>
      <c r="V112" s="1" t="s">
        <v>33</v>
      </c>
      <c r="W112" s="1" t="s">
        <v>33</v>
      </c>
      <c r="X112" s="1" t="s">
        <v>33</v>
      </c>
      <c r="Y112" s="1" t="s">
        <v>33</v>
      </c>
      <c r="Z112" s="1" t="s">
        <v>551</v>
      </c>
    </row>
    <row r="113" spans="1:26">
      <c r="A113" s="1" t="s">
        <v>744</v>
      </c>
      <c r="B113" s="1" t="s">
        <v>543</v>
      </c>
      <c r="C113" s="1" t="s">
        <v>745</v>
      </c>
      <c r="D113" s="1">
        <v>34.99</v>
      </c>
      <c r="E113" s="1">
        <v>5</v>
      </c>
      <c r="F113" s="11">
        <f>E113/(D113+E113)</f>
        <v>0.12503125781445359</v>
      </c>
      <c r="G113" s="1" t="s">
        <v>33</v>
      </c>
      <c r="H113" s="3" t="s">
        <v>86</v>
      </c>
      <c r="I113" s="4">
        <v>3</v>
      </c>
      <c r="J113" s="4" t="e">
        <f>IF(IFERROR(RIGHT(M113,SEARCH("Wireless",M113,1)+1),NA())="es","Yes","No")</f>
        <v>#N/A</v>
      </c>
      <c r="K113" s="4" t="str">
        <f>IFERROR(RIGHT(M113,SEARCH("Port(s)",M113,1)-14),IFERROR(RIGHT(N113,SEARCH("Port(s)",N113,1)-14),NA()))</f>
        <v>1</v>
      </c>
      <c r="L113" s="4" t="e">
        <f>IFERROR(RIGHT(M113,LEN(M113)-SEARCH("Compatible",M113,1)-21),IFERROR(RIGHT(N113,LEN(N113)-SEARCH("Compatible",N113,1)-21),NA()))</f>
        <v>#N/A</v>
      </c>
      <c r="M113" s="1" t="s">
        <v>545</v>
      </c>
      <c r="N113" s="1" t="s">
        <v>33</v>
      </c>
      <c r="O113" s="1" t="s">
        <v>546</v>
      </c>
      <c r="P113" s="1" t="s">
        <v>745</v>
      </c>
      <c r="Q113" s="1" t="s">
        <v>746</v>
      </c>
      <c r="R113" s="1" t="s">
        <v>548</v>
      </c>
      <c r="S113" s="1" t="s">
        <v>39</v>
      </c>
      <c r="T113" s="1" t="s">
        <v>747</v>
      </c>
      <c r="U113" s="1" t="s">
        <v>748</v>
      </c>
      <c r="V113" s="1" t="s">
        <v>749</v>
      </c>
      <c r="W113" s="1" t="s">
        <v>33</v>
      </c>
      <c r="X113" s="1" t="s">
        <v>33</v>
      </c>
      <c r="Y113" s="1" t="s">
        <v>33</v>
      </c>
      <c r="Z113" s="1" t="s">
        <v>551</v>
      </c>
    </row>
    <row r="114" spans="1:26">
      <c r="A114" s="1" t="s">
        <v>750</v>
      </c>
      <c r="B114" s="1" t="s">
        <v>543</v>
      </c>
      <c r="C114" s="1" t="s">
        <v>751</v>
      </c>
      <c r="D114" s="1">
        <v>299.99</v>
      </c>
      <c r="E114" s="1"/>
      <c r="F114" s="11">
        <f>E114/(D114+E114)</f>
        <v>0</v>
      </c>
      <c r="G114" s="1" t="s">
        <v>752</v>
      </c>
      <c r="H114" s="3" t="s">
        <v>33</v>
      </c>
      <c r="I114" s="4"/>
      <c r="J114" s="4" t="e">
        <f>IF(IFERROR(RIGHT(M114,SEARCH("Wireless",M114,1)+1),NA())="es","Yes","No")</f>
        <v>#N/A</v>
      </c>
      <c r="K114" s="4" t="e">
        <f>IFERROR(RIGHT(M114,SEARCH("Port(s)",M114,1)-14),IFERROR(RIGHT(N114,SEARCH("Port(s)",N114,1)-14),NA()))</f>
        <v>#N/A</v>
      </c>
      <c r="L114" s="4" t="e">
        <f>IFERROR(RIGHT(M114,LEN(M114)-SEARCH("Compatible",M114,1)-21),IFERROR(RIGHT(N114,LEN(N114)-SEARCH("Compatible",N114,1)-21),NA()))</f>
        <v>#N/A</v>
      </c>
      <c r="M114" s="1" t="s">
        <v>677</v>
      </c>
      <c r="N114" s="1" t="s">
        <v>554</v>
      </c>
      <c r="O114" s="1" t="s">
        <v>570</v>
      </c>
      <c r="P114" s="1" t="s">
        <v>751</v>
      </c>
      <c r="Q114" s="1" t="s">
        <v>753</v>
      </c>
      <c r="R114" s="1" t="s">
        <v>33</v>
      </c>
      <c r="S114" s="1" t="s">
        <v>33</v>
      </c>
      <c r="T114" s="1" t="s">
        <v>33</v>
      </c>
      <c r="U114" s="1" t="s">
        <v>33</v>
      </c>
      <c r="V114" s="1" t="s">
        <v>33</v>
      </c>
      <c r="W114" s="1" t="s">
        <v>33</v>
      </c>
      <c r="X114" s="1" t="s">
        <v>683</v>
      </c>
      <c r="Y114" s="1" t="s">
        <v>33</v>
      </c>
      <c r="Z114" s="1" t="s">
        <v>551</v>
      </c>
    </row>
    <row r="115" spans="1:26">
      <c r="A115" s="1" t="s">
        <v>754</v>
      </c>
      <c r="B115" s="1" t="s">
        <v>543</v>
      </c>
      <c r="C115" s="1" t="s">
        <v>755</v>
      </c>
      <c r="D115" s="1">
        <v>499.99</v>
      </c>
      <c r="E115" s="1"/>
      <c r="F115" s="11">
        <f>E115/(D115+E115)</f>
        <v>0</v>
      </c>
      <c r="G115" s="1" t="s">
        <v>756</v>
      </c>
      <c r="H115" s="3" t="s">
        <v>317</v>
      </c>
      <c r="I115" s="4">
        <v>1</v>
      </c>
      <c r="J115" s="4" t="e">
        <f>IF(IFERROR(RIGHT(M115,SEARCH("Wireless",M115,1)+1),NA())="es","Yes","No")</f>
        <v>#N/A</v>
      </c>
      <c r="K115" s="4" t="str">
        <f>IFERROR(RIGHT(M115,SEARCH("Port(s)",M115,1)-14),IFERROR(RIGHT(N115,SEARCH("Port(s)",N115,1)-14),NA()))</f>
        <v>0</v>
      </c>
      <c r="L115" s="4" t="e">
        <f>IFERROR(RIGHT(M115,LEN(M115)-SEARCH("Compatible",M115,1)-21),IFERROR(RIGHT(N115,LEN(N115)-SEARCH("Compatible",N115,1)-21),NA()))</f>
        <v>#N/A</v>
      </c>
      <c r="M115" s="1" t="s">
        <v>578</v>
      </c>
      <c r="N115" s="1" t="s">
        <v>33</v>
      </c>
      <c r="O115" s="1" t="s">
        <v>585</v>
      </c>
      <c r="P115" s="1" t="s">
        <v>755</v>
      </c>
      <c r="Q115" s="1" t="s">
        <v>757</v>
      </c>
      <c r="R115" s="1" t="s">
        <v>548</v>
      </c>
      <c r="S115" s="1" t="s">
        <v>33</v>
      </c>
      <c r="T115" s="1" t="s">
        <v>33</v>
      </c>
      <c r="U115" s="1" t="s">
        <v>33</v>
      </c>
      <c r="V115" s="1" t="s">
        <v>33</v>
      </c>
      <c r="W115" s="1" t="s">
        <v>33</v>
      </c>
      <c r="X115" s="1" t="s">
        <v>33</v>
      </c>
      <c r="Y115" s="1" t="s">
        <v>33</v>
      </c>
      <c r="Z115" s="1" t="s">
        <v>551</v>
      </c>
    </row>
    <row r="116" spans="1:26">
      <c r="A116" s="1" t="s">
        <v>758</v>
      </c>
      <c r="B116" s="1" t="s">
        <v>543</v>
      </c>
      <c r="C116" s="1" t="s">
        <v>759</v>
      </c>
      <c r="D116" s="1">
        <v>709.97</v>
      </c>
      <c r="E116" s="1">
        <v>30</v>
      </c>
      <c r="F116" s="11">
        <f>E116/(D116+E116)</f>
        <v>4.0542184142600371E-2</v>
      </c>
      <c r="G116" s="1" t="s">
        <v>33</v>
      </c>
      <c r="H116" s="3" t="s">
        <v>210</v>
      </c>
      <c r="I116" s="4">
        <v>33879</v>
      </c>
      <c r="J116" s="4" t="e">
        <f>IF(IFERROR(RIGHT(M116,SEARCH("Wireless",M116,1)+1),NA())="es","Yes","No")</f>
        <v>#N/A</v>
      </c>
      <c r="K116" s="4" t="e">
        <f>IFERROR(RIGHT(M116,SEARCH("Port(s)",M116,1)-14),IFERROR(RIGHT(N116,SEARCH("Port(s)",N116,1)-14),NA()))</f>
        <v>#N/A</v>
      </c>
      <c r="L116" s="4" t="e">
        <f>IFERROR(RIGHT(M116,LEN(M116)-SEARCH("Compatible",M116,1)-21),IFERROR(RIGHT(N116,LEN(N116)-SEARCH("Compatible",N116,1)-21),NA()))</f>
        <v>#N/A</v>
      </c>
      <c r="M116" s="1" t="s">
        <v>33</v>
      </c>
      <c r="N116" s="1" t="s">
        <v>33</v>
      </c>
      <c r="O116" s="1"/>
      <c r="P116" s="1" t="s">
        <v>759</v>
      </c>
      <c r="Q116" s="1" t="s">
        <v>760</v>
      </c>
      <c r="R116" s="1" t="s">
        <v>33</v>
      </c>
      <c r="S116" s="1" t="s">
        <v>33</v>
      </c>
      <c r="T116" s="1" t="s">
        <v>33</v>
      </c>
      <c r="U116" s="1" t="s">
        <v>33</v>
      </c>
      <c r="V116" s="1" t="s">
        <v>33</v>
      </c>
      <c r="W116" s="1" t="s">
        <v>33</v>
      </c>
      <c r="X116" s="1" t="s">
        <v>33</v>
      </c>
      <c r="Y116" s="1" t="s">
        <v>33</v>
      </c>
      <c r="Z116" s="1" t="s">
        <v>551</v>
      </c>
    </row>
    <row r="117" spans="1:26">
      <c r="A117" s="1" t="s">
        <v>761</v>
      </c>
      <c r="B117" s="1" t="s">
        <v>543</v>
      </c>
      <c r="C117" s="1" t="s">
        <v>762</v>
      </c>
      <c r="D117" s="1">
        <v>259.98</v>
      </c>
      <c r="E117" s="1"/>
      <c r="F117" s="11">
        <f>E117/(D117+E117)</f>
        <v>0</v>
      </c>
      <c r="G117" s="1" t="s">
        <v>33</v>
      </c>
      <c r="H117" s="3" t="s">
        <v>34</v>
      </c>
      <c r="I117" s="4">
        <v>17012</v>
      </c>
      <c r="J117" s="4" t="e">
        <f>IF(IFERROR(RIGHT(M117,SEARCH("Wireless",M117,1)+1),NA())="es","Yes","No")</f>
        <v>#N/A</v>
      </c>
      <c r="K117" s="4" t="e">
        <f>IFERROR(RIGHT(M117,SEARCH("Port(s)",M117,1)-14),IFERROR(RIGHT(N117,SEARCH("Port(s)",N117,1)-14),NA()))</f>
        <v>#N/A</v>
      </c>
      <c r="L117" s="4" t="e">
        <f>IFERROR(RIGHT(M117,LEN(M117)-SEARCH("Compatible",M117,1)-21),IFERROR(RIGHT(N117,LEN(N117)-SEARCH("Compatible",N117,1)-21),NA()))</f>
        <v>#N/A</v>
      </c>
      <c r="M117" s="1" t="s">
        <v>33</v>
      </c>
      <c r="N117" s="1" t="s">
        <v>33</v>
      </c>
      <c r="O117" s="1"/>
      <c r="P117" s="1" t="s">
        <v>762</v>
      </c>
      <c r="Q117" s="1" t="s">
        <v>763</v>
      </c>
      <c r="R117" s="1" t="s">
        <v>33</v>
      </c>
      <c r="S117" s="1" t="s">
        <v>33</v>
      </c>
      <c r="T117" s="1" t="s">
        <v>33</v>
      </c>
      <c r="U117" s="1" t="s">
        <v>33</v>
      </c>
      <c r="V117" s="1" t="s">
        <v>33</v>
      </c>
      <c r="W117" s="1" t="s">
        <v>33</v>
      </c>
      <c r="X117" s="1" t="s">
        <v>33</v>
      </c>
      <c r="Y117" s="1" t="s">
        <v>33</v>
      </c>
      <c r="Z117" s="1" t="s">
        <v>551</v>
      </c>
    </row>
    <row r="118" spans="1:26">
      <c r="A118" s="1" t="s">
        <v>764</v>
      </c>
      <c r="B118" s="1" t="s">
        <v>543</v>
      </c>
      <c r="C118" s="1" t="s">
        <v>765</v>
      </c>
      <c r="D118" s="1">
        <v>399.99</v>
      </c>
      <c r="E118" s="1">
        <v>300</v>
      </c>
      <c r="F118" s="11">
        <f>E118/(D118+E118)</f>
        <v>0.42857755110787299</v>
      </c>
      <c r="G118" s="1" t="s">
        <v>766</v>
      </c>
      <c r="H118" s="3" t="s">
        <v>96</v>
      </c>
      <c r="I118" s="4">
        <v>7</v>
      </c>
      <c r="J118" s="4" t="e">
        <f>IF(IFERROR(RIGHT(M118,SEARCH("Wireless",M118,1)+1),NA())="es","Yes","No")</f>
        <v>#N/A</v>
      </c>
      <c r="K118" s="4" t="str">
        <f>IFERROR(RIGHT(M118,SEARCH("Port(s)",M118,1)-14),IFERROR(RIGHT(N118,SEARCH("Port(s)",N118,1)-14),NA()))</f>
        <v>0</v>
      </c>
      <c r="L118" s="4" t="e">
        <f>IFERROR(RIGHT(M118,LEN(M118)-SEARCH("Compatible",M118,1)-21),IFERROR(RIGHT(N118,LEN(N118)-SEARCH("Compatible",N118,1)-21),NA()))</f>
        <v>#N/A</v>
      </c>
      <c r="M118" s="1" t="s">
        <v>578</v>
      </c>
      <c r="N118" s="1" t="s">
        <v>33</v>
      </c>
      <c r="O118" s="1" t="s">
        <v>585</v>
      </c>
      <c r="P118" s="1" t="s">
        <v>765</v>
      </c>
      <c r="Q118" s="1" t="s">
        <v>767</v>
      </c>
      <c r="R118" s="1" t="s">
        <v>548</v>
      </c>
      <c r="S118" s="1" t="s">
        <v>342</v>
      </c>
      <c r="T118" s="1" t="s">
        <v>768</v>
      </c>
      <c r="U118" s="1" t="s">
        <v>769</v>
      </c>
      <c r="V118" s="1" t="s">
        <v>770</v>
      </c>
      <c r="W118" s="1" t="s">
        <v>33</v>
      </c>
      <c r="X118" s="1" t="s">
        <v>33</v>
      </c>
      <c r="Y118" s="1" t="s">
        <v>33</v>
      </c>
      <c r="Z118" s="1" t="s">
        <v>551</v>
      </c>
    </row>
    <row r="119" spans="1:26">
      <c r="A119" s="1" t="s">
        <v>771</v>
      </c>
      <c r="B119" s="1" t="s">
        <v>543</v>
      </c>
      <c r="C119" s="1" t="s">
        <v>772</v>
      </c>
      <c r="D119" s="1">
        <v>42.99</v>
      </c>
      <c r="E119" s="1">
        <v>7</v>
      </c>
      <c r="F119" s="11">
        <f>E119/(D119+E119)</f>
        <v>0.14002800560112022</v>
      </c>
      <c r="G119" s="1" t="s">
        <v>33</v>
      </c>
      <c r="H119" s="3" t="s">
        <v>251</v>
      </c>
      <c r="I119" s="4">
        <v>3</v>
      </c>
      <c r="J119" s="4" t="e">
        <f>IF(IFERROR(RIGHT(M119,SEARCH("Wireless",M119,1)+1),NA())="es","Yes","No")</f>
        <v>#N/A</v>
      </c>
      <c r="K119" s="4" t="str">
        <f>IFERROR(RIGHT(M119,SEARCH("Port(s)",M119,1)-14),IFERROR(RIGHT(N119,SEARCH("Port(s)",N119,1)-14),NA()))</f>
        <v>1</v>
      </c>
      <c r="L119" s="4" t="e">
        <f>IFERROR(RIGHT(M119,LEN(M119)-SEARCH("Compatible",M119,1)-21),IFERROR(RIGHT(N119,LEN(N119)-SEARCH("Compatible",N119,1)-21),NA()))</f>
        <v>#N/A</v>
      </c>
      <c r="M119" s="1" t="s">
        <v>545</v>
      </c>
      <c r="N119" s="1" t="s">
        <v>33</v>
      </c>
      <c r="O119" s="1" t="s">
        <v>546</v>
      </c>
      <c r="P119" s="1" t="s">
        <v>772</v>
      </c>
      <c r="Q119" s="1" t="s">
        <v>773</v>
      </c>
      <c r="R119" s="1" t="s">
        <v>548</v>
      </c>
      <c r="S119" s="1" t="s">
        <v>253</v>
      </c>
      <c r="T119" s="1" t="s">
        <v>774</v>
      </c>
      <c r="U119" s="1" t="s">
        <v>775</v>
      </c>
      <c r="V119" s="1" t="s">
        <v>776</v>
      </c>
      <c r="W119" s="1" t="s">
        <v>33</v>
      </c>
      <c r="X119" s="1" t="s">
        <v>33</v>
      </c>
      <c r="Y119" s="1" t="s">
        <v>33</v>
      </c>
      <c r="Z119" s="1" t="s">
        <v>551</v>
      </c>
    </row>
    <row r="120" spans="1:26">
      <c r="A120" s="1" t="s">
        <v>777</v>
      </c>
      <c r="B120" s="1" t="s">
        <v>543</v>
      </c>
      <c r="C120" s="1" t="s">
        <v>778</v>
      </c>
      <c r="D120" s="1">
        <v>239.99</v>
      </c>
      <c r="E120" s="1">
        <v>160</v>
      </c>
      <c r="F120" s="11">
        <f>E120/(D120+E120)</f>
        <v>0.40001000025000621</v>
      </c>
      <c r="G120" s="1" t="s">
        <v>779</v>
      </c>
      <c r="H120" s="3" t="s">
        <v>48</v>
      </c>
      <c r="I120" s="4">
        <v>114</v>
      </c>
      <c r="J120" s="4" t="e">
        <f>IF(IFERROR(RIGHT(M120,SEARCH("Wireless",M120,1)+1),NA())="es","Yes","No")</f>
        <v>#N/A</v>
      </c>
      <c r="K120" s="4" t="str">
        <f>IFERROR(RIGHT(M120,SEARCH("Port(s)",M120,1)-14),IFERROR(RIGHT(N120,SEARCH("Port(s)",N120,1)-14),NA()))</f>
        <v>4</v>
      </c>
      <c r="L120" s="4" t="e">
        <f>IFERROR(RIGHT(M120,LEN(M120)-SEARCH("Compatible",M120,1)-21),IFERROR(RIGHT(N120,LEN(N120)-SEARCH("Compatible",N120,1)-21),NA()))</f>
        <v>#N/A</v>
      </c>
      <c r="M120" s="1" t="s">
        <v>662</v>
      </c>
      <c r="N120" s="1" t="s">
        <v>33</v>
      </c>
      <c r="O120" s="1" t="s">
        <v>780</v>
      </c>
      <c r="P120" s="1" t="s">
        <v>778</v>
      </c>
      <c r="Q120" s="1" t="s">
        <v>781</v>
      </c>
      <c r="R120" s="1" t="s">
        <v>566</v>
      </c>
      <c r="S120" s="1" t="s">
        <v>782</v>
      </c>
      <c r="T120" s="1" t="s">
        <v>594</v>
      </c>
      <c r="U120" s="1" t="s">
        <v>783</v>
      </c>
      <c r="V120" s="1" t="s">
        <v>784</v>
      </c>
      <c r="W120" s="1" t="s">
        <v>48</v>
      </c>
      <c r="X120" s="1" t="s">
        <v>354</v>
      </c>
      <c r="Y120" s="1" t="s">
        <v>74</v>
      </c>
      <c r="Z120" s="1" t="s">
        <v>551</v>
      </c>
    </row>
    <row r="121" spans="1:26">
      <c r="A121" s="1" t="s">
        <v>785</v>
      </c>
      <c r="B121" s="1" t="s">
        <v>543</v>
      </c>
      <c r="C121" s="1" t="s">
        <v>786</v>
      </c>
      <c r="D121" s="1">
        <v>299.99</v>
      </c>
      <c r="E121" s="1"/>
      <c r="F121" s="11">
        <f>E121/(D121+E121)</f>
        <v>0</v>
      </c>
      <c r="G121" s="1" t="s">
        <v>33</v>
      </c>
      <c r="H121" s="3" t="s">
        <v>115</v>
      </c>
      <c r="I121" s="4">
        <v>2</v>
      </c>
      <c r="J121" s="4" t="e">
        <f>IF(IFERROR(RIGHT(M121,SEARCH("Wireless",M121,1)+1),NA())="es","Yes","No")</f>
        <v>#N/A</v>
      </c>
      <c r="K121" s="4" t="str">
        <f>IFERROR(RIGHT(M121,SEARCH("Port(s)",M121,1)-14),IFERROR(RIGHT(N121,SEARCH("Port(s)",N121,1)-14),NA()))</f>
        <v>1</v>
      </c>
      <c r="L121" s="4" t="e">
        <f>IFERROR(RIGHT(M121,LEN(M121)-SEARCH("Compatible",M121,1)-21),IFERROR(RIGHT(N121,LEN(N121)-SEARCH("Compatible",N121,1)-21),NA()))</f>
        <v>#N/A</v>
      </c>
      <c r="M121" s="1" t="s">
        <v>545</v>
      </c>
      <c r="N121" s="1" t="s">
        <v>33</v>
      </c>
      <c r="O121" s="1" t="s">
        <v>663</v>
      </c>
      <c r="P121" s="1" t="s">
        <v>786</v>
      </c>
      <c r="Q121" s="1" t="s">
        <v>787</v>
      </c>
      <c r="R121" s="1" t="s">
        <v>566</v>
      </c>
      <c r="S121" s="1" t="s">
        <v>788</v>
      </c>
      <c r="T121" s="1" t="s">
        <v>789</v>
      </c>
      <c r="U121" s="1" t="s">
        <v>790</v>
      </c>
      <c r="V121" s="1" t="s">
        <v>33</v>
      </c>
      <c r="W121" s="1" t="s">
        <v>33</v>
      </c>
      <c r="X121" s="1" t="s">
        <v>33</v>
      </c>
      <c r="Y121" s="1" t="s">
        <v>33</v>
      </c>
      <c r="Z121" s="1" t="s">
        <v>551</v>
      </c>
    </row>
    <row r="122" spans="1:26">
      <c r="A122" s="1" t="s">
        <v>791</v>
      </c>
      <c r="B122" s="1" t="s">
        <v>543</v>
      </c>
      <c r="C122" s="1" t="s">
        <v>792</v>
      </c>
      <c r="D122" s="1">
        <v>499.99</v>
      </c>
      <c r="E122" s="1">
        <v>50</v>
      </c>
      <c r="F122" s="11">
        <f>E122/(D122+E122)</f>
        <v>9.0910743831706026E-2</v>
      </c>
      <c r="G122" s="1" t="s">
        <v>33</v>
      </c>
      <c r="H122" s="3" t="s">
        <v>34</v>
      </c>
      <c r="I122" s="4">
        <v>41</v>
      </c>
      <c r="J122" s="4" t="e">
        <f>IF(IFERROR(RIGHT(M122,SEARCH("Wireless",M122,1)+1),NA())="es","Yes","No")</f>
        <v>#N/A</v>
      </c>
      <c r="K122" s="4" t="str">
        <f>IFERROR(RIGHT(M122,SEARCH("Port(s)",M122,1)-14),IFERROR(RIGHT(N122,SEARCH("Port(s)",N122,1)-14),NA()))</f>
        <v>0</v>
      </c>
      <c r="L122" s="4" t="e">
        <f>IFERROR(RIGHT(M122,LEN(M122)-SEARCH("Compatible",M122,1)-21),IFERROR(RIGHT(N122,LEN(N122)-SEARCH("Compatible",N122,1)-21),NA()))</f>
        <v>#N/A</v>
      </c>
      <c r="M122" s="1" t="s">
        <v>578</v>
      </c>
      <c r="N122" s="1" t="s">
        <v>33</v>
      </c>
      <c r="O122" s="1" t="s">
        <v>585</v>
      </c>
      <c r="P122" s="1" t="s">
        <v>792</v>
      </c>
      <c r="Q122" s="1" t="s">
        <v>793</v>
      </c>
      <c r="R122" s="1" t="s">
        <v>615</v>
      </c>
      <c r="S122" s="1" t="s">
        <v>602</v>
      </c>
      <c r="T122" s="1" t="s">
        <v>794</v>
      </c>
      <c r="U122" s="1" t="s">
        <v>795</v>
      </c>
      <c r="V122" s="1" t="s">
        <v>796</v>
      </c>
      <c r="W122" s="1" t="s">
        <v>210</v>
      </c>
      <c r="X122" s="1" t="s">
        <v>34</v>
      </c>
      <c r="Y122" s="1" t="s">
        <v>34</v>
      </c>
      <c r="Z122" s="1" t="s">
        <v>551</v>
      </c>
    </row>
    <row r="123" spans="1:26">
      <c r="A123" s="1" t="s">
        <v>797</v>
      </c>
      <c r="B123" s="1" t="s">
        <v>543</v>
      </c>
      <c r="C123" s="1" t="s">
        <v>798</v>
      </c>
      <c r="D123" s="1">
        <v>449.99</v>
      </c>
      <c r="E123" s="1">
        <v>150</v>
      </c>
      <c r="F123" s="11">
        <f>E123/(D123+E123)</f>
        <v>0.25000416673611225</v>
      </c>
      <c r="G123" s="1" t="s">
        <v>799</v>
      </c>
      <c r="H123" s="3" t="s">
        <v>73</v>
      </c>
      <c r="I123" s="4">
        <v>23</v>
      </c>
      <c r="J123" s="4" t="e">
        <f>IF(IFERROR(RIGHT(M123,SEARCH("Wireless",M123,1)+1),NA())="es","Yes","No")</f>
        <v>#N/A</v>
      </c>
      <c r="K123" s="4" t="str">
        <f>IFERROR(RIGHT(M123,SEARCH("Port(s)",M123,1)-14),IFERROR(RIGHT(N123,SEARCH("Port(s)",N123,1)-14),NA()))</f>
        <v>0</v>
      </c>
      <c r="L123" s="4" t="e">
        <f>IFERROR(RIGHT(M123,LEN(M123)-SEARCH("Compatible",M123,1)-21),IFERROR(RIGHT(N123,LEN(N123)-SEARCH("Compatible",N123,1)-21),NA()))</f>
        <v>#N/A</v>
      </c>
      <c r="M123" s="1" t="s">
        <v>578</v>
      </c>
      <c r="N123" s="1" t="s">
        <v>33</v>
      </c>
      <c r="O123" s="1" t="s">
        <v>585</v>
      </c>
      <c r="P123" s="1" t="s">
        <v>798</v>
      </c>
      <c r="Q123" s="1" t="s">
        <v>800</v>
      </c>
      <c r="R123" s="1" t="s">
        <v>548</v>
      </c>
      <c r="S123" s="1" t="s">
        <v>801</v>
      </c>
      <c r="T123" s="1" t="s">
        <v>802</v>
      </c>
      <c r="U123" s="1" t="s">
        <v>803</v>
      </c>
      <c r="V123" s="1" t="s">
        <v>804</v>
      </c>
      <c r="W123" s="1" t="s">
        <v>48</v>
      </c>
      <c r="X123" s="1" t="s">
        <v>541</v>
      </c>
      <c r="Y123" s="1" t="s">
        <v>77</v>
      </c>
      <c r="Z123" s="1" t="s">
        <v>551</v>
      </c>
    </row>
    <row r="124" spans="1:26">
      <c r="A124" s="1" t="s">
        <v>805</v>
      </c>
      <c r="B124" s="1" t="s">
        <v>543</v>
      </c>
      <c r="C124" s="1" t="s">
        <v>806</v>
      </c>
      <c r="D124" s="1">
        <v>699.99</v>
      </c>
      <c r="E124" s="1"/>
      <c r="F124" s="11">
        <f>E124/(D124+E124)</f>
        <v>0</v>
      </c>
      <c r="G124" s="1" t="s">
        <v>807</v>
      </c>
      <c r="H124" s="3" t="s">
        <v>86</v>
      </c>
      <c r="I124" s="4">
        <v>41</v>
      </c>
      <c r="J124" s="4" t="e">
        <f>IF(IFERROR(RIGHT(M124,SEARCH("Wireless",M124,1)+1),NA())="es","Yes","No")</f>
        <v>#N/A</v>
      </c>
      <c r="K124" s="4" t="str">
        <f>IFERROR(RIGHT(M124,SEARCH("Port(s)",M124,1)-14),IFERROR(RIGHT(N124,SEARCH("Port(s)",N124,1)-14),NA()))</f>
        <v>0</v>
      </c>
      <c r="L124" s="4" t="e">
        <f>IFERROR(RIGHT(M124,LEN(M124)-SEARCH("Compatible",M124,1)-21),IFERROR(RIGHT(N124,LEN(N124)-SEARCH("Compatible",N124,1)-21),NA()))</f>
        <v>#N/A</v>
      </c>
      <c r="M124" s="1" t="s">
        <v>578</v>
      </c>
      <c r="N124" s="1" t="s">
        <v>33</v>
      </c>
      <c r="O124" s="1" t="s">
        <v>585</v>
      </c>
      <c r="P124" s="1" t="s">
        <v>806</v>
      </c>
      <c r="Q124" s="1" t="s">
        <v>808</v>
      </c>
      <c r="R124" s="1" t="s">
        <v>615</v>
      </c>
      <c r="S124" s="1" t="s">
        <v>602</v>
      </c>
      <c r="T124" s="1" t="s">
        <v>809</v>
      </c>
      <c r="U124" s="1" t="s">
        <v>420</v>
      </c>
      <c r="V124" s="1" t="s">
        <v>810</v>
      </c>
      <c r="W124" s="1" t="s">
        <v>210</v>
      </c>
      <c r="X124" s="1" t="s">
        <v>34</v>
      </c>
      <c r="Y124" s="1" t="s">
        <v>210</v>
      </c>
      <c r="Z124" s="1" t="s">
        <v>551</v>
      </c>
    </row>
    <row r="125" spans="1:26">
      <c r="A125" s="1" t="s">
        <v>811</v>
      </c>
      <c r="B125" s="1" t="s">
        <v>543</v>
      </c>
      <c r="C125" s="1" t="s">
        <v>812</v>
      </c>
      <c r="D125" s="1">
        <v>409.97</v>
      </c>
      <c r="E125" s="1"/>
      <c r="F125" s="11">
        <f>E125/(D125+E125)</f>
        <v>0</v>
      </c>
      <c r="G125" s="1" t="s">
        <v>33</v>
      </c>
      <c r="H125" s="3" t="s">
        <v>34</v>
      </c>
      <c r="I125" s="4">
        <v>12864</v>
      </c>
      <c r="J125" s="4" t="e">
        <f>IF(IFERROR(RIGHT(M125,SEARCH("Wireless",M125,1)+1),NA())="es","Yes","No")</f>
        <v>#N/A</v>
      </c>
      <c r="K125" s="4" t="e">
        <f>IFERROR(RIGHT(M125,SEARCH("Port(s)",M125,1)-14),IFERROR(RIGHT(N125,SEARCH("Port(s)",N125,1)-14),NA()))</f>
        <v>#N/A</v>
      </c>
      <c r="L125" s="4" t="e">
        <f>IFERROR(RIGHT(M125,LEN(M125)-SEARCH("Compatible",M125,1)-21),IFERROR(RIGHT(N125,LEN(N125)-SEARCH("Compatible",N125,1)-21),NA()))</f>
        <v>#N/A</v>
      </c>
      <c r="M125" s="1" t="s">
        <v>33</v>
      </c>
      <c r="N125" s="1" t="s">
        <v>33</v>
      </c>
      <c r="O125" s="1"/>
      <c r="P125" s="1" t="s">
        <v>812</v>
      </c>
      <c r="Q125" s="1" t="s">
        <v>813</v>
      </c>
      <c r="R125" s="1" t="s">
        <v>33</v>
      </c>
      <c r="S125" s="1" t="s">
        <v>33</v>
      </c>
      <c r="T125" s="1" t="s">
        <v>33</v>
      </c>
      <c r="U125" s="1" t="s">
        <v>33</v>
      </c>
      <c r="V125" s="1" t="s">
        <v>33</v>
      </c>
      <c r="W125" s="1" t="s">
        <v>33</v>
      </c>
      <c r="X125" s="1" t="s">
        <v>33</v>
      </c>
      <c r="Y125" s="1" t="s">
        <v>33</v>
      </c>
      <c r="Z125" s="1" t="s">
        <v>551</v>
      </c>
    </row>
    <row r="126" spans="1:26">
      <c r="A126" s="1" t="s">
        <v>814</v>
      </c>
      <c r="B126" s="1" t="s">
        <v>543</v>
      </c>
      <c r="C126" s="1" t="s">
        <v>815</v>
      </c>
      <c r="D126" s="1">
        <v>359.98</v>
      </c>
      <c r="E126" s="1"/>
      <c r="F126" s="11">
        <f>E126/(D126+E126)</f>
        <v>0</v>
      </c>
      <c r="G126" s="1" t="s">
        <v>33</v>
      </c>
      <c r="H126" s="3" t="s">
        <v>34</v>
      </c>
      <c r="I126" s="4">
        <v>12864</v>
      </c>
      <c r="J126" s="4" t="e">
        <f>IF(IFERROR(RIGHT(M126,SEARCH("Wireless",M126,1)+1),NA())="es","Yes","No")</f>
        <v>#N/A</v>
      </c>
      <c r="K126" s="4" t="e">
        <f>IFERROR(RIGHT(M126,SEARCH("Port(s)",M126,1)-14),IFERROR(RIGHT(N126,SEARCH("Port(s)",N126,1)-14),NA()))</f>
        <v>#N/A</v>
      </c>
      <c r="L126" s="4" t="e">
        <f>IFERROR(RIGHT(M126,LEN(M126)-SEARCH("Compatible",M126,1)-21),IFERROR(RIGHT(N126,LEN(N126)-SEARCH("Compatible",N126,1)-21),NA()))</f>
        <v>#N/A</v>
      </c>
      <c r="M126" s="1" t="s">
        <v>33</v>
      </c>
      <c r="N126" s="1" t="s">
        <v>33</v>
      </c>
      <c r="O126" s="1"/>
      <c r="P126" s="1" t="s">
        <v>815</v>
      </c>
      <c r="Q126" s="1" t="s">
        <v>816</v>
      </c>
      <c r="R126" s="1" t="s">
        <v>33</v>
      </c>
      <c r="S126" s="1" t="s">
        <v>33</v>
      </c>
      <c r="T126" s="1" t="s">
        <v>33</v>
      </c>
      <c r="U126" s="1" t="s">
        <v>33</v>
      </c>
      <c r="V126" s="1" t="s">
        <v>33</v>
      </c>
      <c r="W126" s="1" t="s">
        <v>33</v>
      </c>
      <c r="X126" s="1" t="s">
        <v>33</v>
      </c>
      <c r="Y126" s="1" t="s">
        <v>33</v>
      </c>
      <c r="Z126" s="1" t="s">
        <v>551</v>
      </c>
    </row>
    <row r="127" spans="1:26">
      <c r="A127" s="1" t="s">
        <v>817</v>
      </c>
      <c r="B127" s="1" t="s">
        <v>543</v>
      </c>
      <c r="C127" s="1" t="s">
        <v>818</v>
      </c>
      <c r="D127" s="1">
        <v>449.98</v>
      </c>
      <c r="E127" s="1">
        <v>50</v>
      </c>
      <c r="F127" s="11">
        <f>E127/(D127+E127)</f>
        <v>0.10000400016000639</v>
      </c>
      <c r="G127" s="1" t="s">
        <v>33</v>
      </c>
      <c r="H127" s="3" t="s">
        <v>34</v>
      </c>
      <c r="I127" s="4">
        <v>12865</v>
      </c>
      <c r="J127" s="4" t="e">
        <f>IF(IFERROR(RIGHT(M127,SEARCH("Wireless",M127,1)+1),NA())="es","Yes","No")</f>
        <v>#N/A</v>
      </c>
      <c r="K127" s="4" t="e">
        <f>IFERROR(RIGHT(M127,SEARCH("Port(s)",M127,1)-14),IFERROR(RIGHT(N127,SEARCH("Port(s)",N127,1)-14),NA()))</f>
        <v>#N/A</v>
      </c>
      <c r="L127" s="4" t="e">
        <f>IFERROR(RIGHT(M127,LEN(M127)-SEARCH("Compatible",M127,1)-21),IFERROR(RIGHT(N127,LEN(N127)-SEARCH("Compatible",N127,1)-21),NA()))</f>
        <v>#N/A</v>
      </c>
      <c r="M127" s="1" t="s">
        <v>33</v>
      </c>
      <c r="N127" s="1" t="s">
        <v>33</v>
      </c>
      <c r="O127" s="1"/>
      <c r="P127" s="1" t="s">
        <v>818</v>
      </c>
      <c r="Q127" s="1" t="s">
        <v>819</v>
      </c>
      <c r="R127" s="1" t="s">
        <v>33</v>
      </c>
      <c r="S127" s="1" t="s">
        <v>33</v>
      </c>
      <c r="T127" s="1" t="s">
        <v>33</v>
      </c>
      <c r="U127" s="1" t="s">
        <v>33</v>
      </c>
      <c r="V127" s="1" t="s">
        <v>33</v>
      </c>
      <c r="W127" s="1" t="s">
        <v>33</v>
      </c>
      <c r="X127" s="1" t="s">
        <v>33</v>
      </c>
      <c r="Y127" s="1" t="s">
        <v>33</v>
      </c>
      <c r="Z127" s="1" t="s">
        <v>551</v>
      </c>
    </row>
    <row r="128" spans="1:26">
      <c r="A128" s="1" t="s">
        <v>820</v>
      </c>
      <c r="B128" s="1" t="s">
        <v>543</v>
      </c>
      <c r="C128" s="1" t="s">
        <v>821</v>
      </c>
      <c r="D128" s="1">
        <v>499.98</v>
      </c>
      <c r="E128" s="1">
        <v>160</v>
      </c>
      <c r="F128" s="11">
        <f>E128/(D128+E128)</f>
        <v>0.24243158883602534</v>
      </c>
      <c r="G128" s="1" t="s">
        <v>33</v>
      </c>
      <c r="H128" s="3" t="s">
        <v>34</v>
      </c>
      <c r="I128" s="4">
        <v>12866</v>
      </c>
      <c r="J128" s="4" t="e">
        <f>IF(IFERROR(RIGHT(M128,SEARCH("Wireless",M128,1)+1),NA())="es","Yes","No")</f>
        <v>#N/A</v>
      </c>
      <c r="K128" s="4" t="e">
        <f>IFERROR(RIGHT(M128,SEARCH("Port(s)",M128,1)-14),IFERROR(RIGHT(N128,SEARCH("Port(s)",N128,1)-14),NA()))</f>
        <v>#N/A</v>
      </c>
      <c r="L128" s="4" t="e">
        <f>IFERROR(RIGHT(M128,LEN(M128)-SEARCH("Compatible",M128,1)-21),IFERROR(RIGHT(N128,LEN(N128)-SEARCH("Compatible",N128,1)-21),NA()))</f>
        <v>#N/A</v>
      </c>
      <c r="M128" s="1" t="s">
        <v>33</v>
      </c>
      <c r="N128" s="1" t="s">
        <v>33</v>
      </c>
      <c r="O128" s="1"/>
      <c r="P128" s="1" t="s">
        <v>821</v>
      </c>
      <c r="Q128" s="1" t="s">
        <v>822</v>
      </c>
      <c r="R128" s="1" t="s">
        <v>33</v>
      </c>
      <c r="S128" s="1" t="s">
        <v>33</v>
      </c>
      <c r="T128" s="1" t="s">
        <v>33</v>
      </c>
      <c r="U128" s="1" t="s">
        <v>33</v>
      </c>
      <c r="V128" s="1" t="s">
        <v>33</v>
      </c>
      <c r="W128" s="1" t="s">
        <v>33</v>
      </c>
      <c r="X128" s="1" t="s">
        <v>33</v>
      </c>
      <c r="Y128" s="1" t="s">
        <v>33</v>
      </c>
      <c r="Z128" s="1" t="s">
        <v>551</v>
      </c>
    </row>
    <row r="129" spans="1:26">
      <c r="A129" s="1" t="s">
        <v>823</v>
      </c>
      <c r="B129" s="1" t="s">
        <v>543</v>
      </c>
      <c r="C129" s="1" t="s">
        <v>824</v>
      </c>
      <c r="D129" s="1">
        <v>649.99</v>
      </c>
      <c r="E129" s="1"/>
      <c r="F129" s="11">
        <f>E129/(D129+E129)</f>
        <v>0</v>
      </c>
      <c r="G129" s="1" t="s">
        <v>33</v>
      </c>
      <c r="H129" s="3" t="s">
        <v>86</v>
      </c>
      <c r="I129" s="4">
        <v>6</v>
      </c>
      <c r="J129" s="4" t="e">
        <f>IF(IFERROR(RIGHT(M129,SEARCH("Wireless",M129,1)+1),NA())="es","Yes","No")</f>
        <v>#N/A</v>
      </c>
      <c r="K129" s="4" t="e">
        <f>IFERROR(RIGHT(M129,SEARCH("Port(s)",M129,1)-14),IFERROR(RIGHT(N129,SEARCH("Port(s)",N129,1)-14),NA()))</f>
        <v>#N/A</v>
      </c>
      <c r="L129" s="4" t="e">
        <f>IFERROR(RIGHT(M129,LEN(M129)-SEARCH("Compatible",M129,1)-21),IFERROR(RIGHT(N129,LEN(N129)-SEARCH("Compatible",N129,1)-21),NA()))</f>
        <v>#N/A</v>
      </c>
      <c r="M129" s="1" t="s">
        <v>825</v>
      </c>
      <c r="N129" s="1" t="s">
        <v>826</v>
      </c>
      <c r="O129" s="1" t="s">
        <v>827</v>
      </c>
      <c r="P129" s="1" t="s">
        <v>824</v>
      </c>
      <c r="Q129" s="1" t="s">
        <v>828</v>
      </c>
      <c r="R129" s="1" t="s">
        <v>33</v>
      </c>
      <c r="S129" s="1" t="s">
        <v>801</v>
      </c>
      <c r="T129" s="1" t="s">
        <v>829</v>
      </c>
      <c r="U129" s="1" t="s">
        <v>830</v>
      </c>
      <c r="V129" s="1" t="s">
        <v>831</v>
      </c>
      <c r="W129" s="1" t="s">
        <v>33</v>
      </c>
      <c r="X129" s="1" t="s">
        <v>85</v>
      </c>
      <c r="Y129" s="1" t="s">
        <v>33</v>
      </c>
      <c r="Z129" s="1" t="s">
        <v>551</v>
      </c>
    </row>
    <row r="130" spans="1:26">
      <c r="A130" s="1" t="s">
        <v>832</v>
      </c>
      <c r="B130" s="1" t="s">
        <v>543</v>
      </c>
      <c r="C130" s="1" t="s">
        <v>833</v>
      </c>
      <c r="D130" s="1">
        <v>699.98</v>
      </c>
      <c r="E130" s="1">
        <v>160</v>
      </c>
      <c r="F130" s="11">
        <f>E130/(D130+E130)</f>
        <v>0.18605083839159051</v>
      </c>
      <c r="G130" s="1" t="s">
        <v>33</v>
      </c>
      <c r="H130" s="3" t="s">
        <v>210</v>
      </c>
      <c r="I130" s="4">
        <v>33880</v>
      </c>
      <c r="J130" s="4" t="e">
        <f>IF(IFERROR(RIGHT(M130,SEARCH("Wireless",M130,1)+1),NA())="es","Yes","No")</f>
        <v>#N/A</v>
      </c>
      <c r="K130" s="4" t="e">
        <f>IFERROR(RIGHT(M130,SEARCH("Port(s)",M130,1)-14),IFERROR(RIGHT(N130,SEARCH("Port(s)",N130,1)-14),NA()))</f>
        <v>#N/A</v>
      </c>
      <c r="L130" s="4" t="e">
        <f>IFERROR(RIGHT(M130,LEN(M130)-SEARCH("Compatible",M130,1)-21),IFERROR(RIGHT(N130,LEN(N130)-SEARCH("Compatible",N130,1)-21),NA()))</f>
        <v>#N/A</v>
      </c>
      <c r="M130" s="1" t="s">
        <v>33</v>
      </c>
      <c r="N130" s="1" t="s">
        <v>33</v>
      </c>
      <c r="O130" s="1"/>
      <c r="P130" s="1" t="s">
        <v>833</v>
      </c>
      <c r="Q130" s="1" t="s">
        <v>834</v>
      </c>
      <c r="R130" s="1" t="s">
        <v>33</v>
      </c>
      <c r="S130" s="1" t="s">
        <v>33</v>
      </c>
      <c r="T130" s="1" t="s">
        <v>33</v>
      </c>
      <c r="U130" s="1" t="s">
        <v>33</v>
      </c>
      <c r="V130" s="1" t="s">
        <v>33</v>
      </c>
      <c r="W130" s="1" t="s">
        <v>33</v>
      </c>
      <c r="X130" s="1" t="s">
        <v>33</v>
      </c>
      <c r="Y130" s="1" t="s">
        <v>33</v>
      </c>
      <c r="Z130" s="1" t="s">
        <v>551</v>
      </c>
    </row>
    <row r="131" spans="1:26">
      <c r="A131" s="1" t="s">
        <v>835</v>
      </c>
      <c r="B131" s="1" t="s">
        <v>543</v>
      </c>
      <c r="C131" s="1" t="s">
        <v>836</v>
      </c>
      <c r="D131" s="1">
        <v>649.98</v>
      </c>
      <c r="E131" s="1">
        <v>50</v>
      </c>
      <c r="F131" s="11">
        <f>E131/(D131+E131)</f>
        <v>7.1430612303208657E-2</v>
      </c>
      <c r="G131" s="1" t="s">
        <v>33</v>
      </c>
      <c r="H131" s="3" t="s">
        <v>210</v>
      </c>
      <c r="I131" s="4">
        <v>33880</v>
      </c>
      <c r="J131" s="4" t="e">
        <f>IF(IFERROR(RIGHT(M131,SEARCH("Wireless",M131,1)+1),NA())="es","Yes","No")</f>
        <v>#N/A</v>
      </c>
      <c r="K131" s="4" t="e">
        <f>IFERROR(RIGHT(M131,SEARCH("Port(s)",M131,1)-14),IFERROR(RIGHT(N131,SEARCH("Port(s)",N131,1)-14),NA()))</f>
        <v>#N/A</v>
      </c>
      <c r="L131" s="4" t="e">
        <f>IFERROR(RIGHT(M131,LEN(M131)-SEARCH("Compatible",M131,1)-21),IFERROR(RIGHT(N131,LEN(N131)-SEARCH("Compatible",N131,1)-21),NA()))</f>
        <v>#N/A</v>
      </c>
      <c r="M131" s="1" t="s">
        <v>33</v>
      </c>
      <c r="N131" s="1" t="s">
        <v>33</v>
      </c>
      <c r="O131" s="1"/>
      <c r="P131" s="1" t="s">
        <v>836</v>
      </c>
      <c r="Q131" s="1" t="s">
        <v>837</v>
      </c>
      <c r="R131" s="1" t="s">
        <v>33</v>
      </c>
      <c r="S131" s="1" t="s">
        <v>33</v>
      </c>
      <c r="T131" s="1" t="s">
        <v>33</v>
      </c>
      <c r="U131" s="1" t="s">
        <v>33</v>
      </c>
      <c r="V131" s="1" t="s">
        <v>33</v>
      </c>
      <c r="W131" s="1" t="s">
        <v>33</v>
      </c>
      <c r="X131" s="1" t="s">
        <v>33</v>
      </c>
      <c r="Y131" s="1" t="s">
        <v>33</v>
      </c>
      <c r="Z131" s="1" t="s">
        <v>551</v>
      </c>
    </row>
    <row r="132" spans="1:26">
      <c r="A132" s="1" t="s">
        <v>838</v>
      </c>
      <c r="B132" s="1" t="s">
        <v>543</v>
      </c>
      <c r="C132" s="1" t="s">
        <v>839</v>
      </c>
      <c r="D132" s="1">
        <v>299.99</v>
      </c>
      <c r="E132" s="1"/>
      <c r="F132" s="11">
        <f>E132/(D132+E132)</f>
        <v>0</v>
      </c>
      <c r="G132" s="1" t="s">
        <v>33</v>
      </c>
      <c r="H132" s="3" t="s">
        <v>33</v>
      </c>
      <c r="I132" s="4"/>
      <c r="J132" s="4" t="e">
        <f>IF(IFERROR(RIGHT(M132,SEARCH("Wireless",M132,1)+1),NA())="es","Yes","No")</f>
        <v>#N/A</v>
      </c>
      <c r="K132" s="4" t="str">
        <f>IFERROR(RIGHT(M132,SEARCH("Port(s)",M132,1)-14),IFERROR(RIGHT(N132,SEARCH("Port(s)",N132,1)-14),NA()))</f>
        <v>4</v>
      </c>
      <c r="L132" s="4" t="e">
        <f>IFERROR(RIGHT(M132,LEN(M132)-SEARCH("Compatible",M132,1)-21),IFERROR(RIGHT(N132,LEN(N132)-SEARCH("Compatible",N132,1)-21),NA()))</f>
        <v>#N/A</v>
      </c>
      <c r="M132" s="1" t="s">
        <v>662</v>
      </c>
      <c r="N132" s="1" t="s">
        <v>33</v>
      </c>
      <c r="O132" s="1" t="s">
        <v>663</v>
      </c>
      <c r="P132" s="1" t="s">
        <v>839</v>
      </c>
      <c r="Q132" s="1" t="s">
        <v>840</v>
      </c>
      <c r="R132" s="1" t="s">
        <v>615</v>
      </c>
      <c r="S132" s="1" t="s">
        <v>33</v>
      </c>
      <c r="T132" s="1" t="s">
        <v>33</v>
      </c>
      <c r="U132" s="1" t="s">
        <v>33</v>
      </c>
      <c r="V132" s="1" t="s">
        <v>33</v>
      </c>
      <c r="W132" s="1" t="s">
        <v>33</v>
      </c>
      <c r="X132" s="1" t="s">
        <v>33</v>
      </c>
      <c r="Y132" s="1" t="s">
        <v>33</v>
      </c>
      <c r="Z132" s="1" t="s">
        <v>551</v>
      </c>
    </row>
    <row r="133" spans="1:26">
      <c r="A133" s="1" t="s">
        <v>841</v>
      </c>
      <c r="B133" s="1" t="s">
        <v>543</v>
      </c>
      <c r="C133" s="1" t="s">
        <v>842</v>
      </c>
      <c r="D133" s="1">
        <v>34.99</v>
      </c>
      <c r="E133" s="1">
        <v>5</v>
      </c>
      <c r="F133" s="11">
        <f>E133/(D133+E133)</f>
        <v>0.12503125781445359</v>
      </c>
      <c r="G133" s="1" t="s">
        <v>33</v>
      </c>
      <c r="H133" s="3" t="s">
        <v>33</v>
      </c>
      <c r="I133" s="4"/>
      <c r="J133" s="4" t="e">
        <f>IF(IFERROR(RIGHT(M133,SEARCH("Wireless",M133,1)+1),NA())="es","Yes","No")</f>
        <v>#N/A</v>
      </c>
      <c r="K133" s="4" t="str">
        <f>IFERROR(RIGHT(M133,SEARCH("Port(s)",M133,1)-14),IFERROR(RIGHT(N133,SEARCH("Port(s)",N133,1)-14),NA()))</f>
        <v>1</v>
      </c>
      <c r="L133" s="4" t="e">
        <f>IFERROR(RIGHT(M133,LEN(M133)-SEARCH("Compatible",M133,1)-21),IFERROR(RIGHT(N133,LEN(N133)-SEARCH("Compatible",N133,1)-21),NA()))</f>
        <v>#N/A</v>
      </c>
      <c r="M133" s="1" t="s">
        <v>545</v>
      </c>
      <c r="N133" s="1" t="s">
        <v>33</v>
      </c>
      <c r="O133" s="1" t="s">
        <v>546</v>
      </c>
      <c r="P133" s="1" t="s">
        <v>842</v>
      </c>
      <c r="Q133" s="1" t="s">
        <v>843</v>
      </c>
      <c r="R133" s="1" t="s">
        <v>548</v>
      </c>
      <c r="S133" s="1" t="s">
        <v>33</v>
      </c>
      <c r="T133" s="1" t="s">
        <v>33</v>
      </c>
      <c r="U133" s="1" t="s">
        <v>33</v>
      </c>
      <c r="V133" s="1" t="s">
        <v>33</v>
      </c>
      <c r="W133" s="1" t="s">
        <v>33</v>
      </c>
      <c r="X133" s="1" t="s">
        <v>33</v>
      </c>
      <c r="Y133" s="1" t="s">
        <v>33</v>
      </c>
      <c r="Z133" s="1" t="s">
        <v>551</v>
      </c>
    </row>
    <row r="134" spans="1:26">
      <c r="A134" s="1" t="s">
        <v>844</v>
      </c>
      <c r="B134" s="1" t="s">
        <v>543</v>
      </c>
      <c r="C134" s="1" t="s">
        <v>845</v>
      </c>
      <c r="D134" s="1">
        <v>539.98</v>
      </c>
      <c r="E134" s="1">
        <v>30</v>
      </c>
      <c r="F134" s="11">
        <f>E134/(D134+E134)</f>
        <v>5.2633425734236287E-2</v>
      </c>
      <c r="G134" s="1" t="s">
        <v>33</v>
      </c>
      <c r="H134" s="3" t="s">
        <v>210</v>
      </c>
      <c r="I134" s="4">
        <v>3527</v>
      </c>
      <c r="J134" s="4" t="e">
        <f>IF(IFERROR(RIGHT(M134,SEARCH("Wireless",M134,1)+1),NA())="es","Yes","No")</f>
        <v>#N/A</v>
      </c>
      <c r="K134" s="4" t="e">
        <f>IFERROR(RIGHT(M134,SEARCH("Port(s)",M134,1)-14),IFERROR(RIGHT(N134,SEARCH("Port(s)",N134,1)-14),NA()))</f>
        <v>#N/A</v>
      </c>
      <c r="L134" s="4" t="e">
        <f>IFERROR(RIGHT(M134,LEN(M134)-SEARCH("Compatible",M134,1)-21),IFERROR(RIGHT(N134,LEN(N134)-SEARCH("Compatible",N134,1)-21),NA()))</f>
        <v>#N/A</v>
      </c>
      <c r="M134" s="1" t="s">
        <v>33</v>
      </c>
      <c r="N134" s="1" t="s">
        <v>33</v>
      </c>
      <c r="O134" s="1"/>
      <c r="P134" s="1" t="s">
        <v>845</v>
      </c>
      <c r="Q134" s="1" t="s">
        <v>846</v>
      </c>
      <c r="R134" s="1" t="s">
        <v>33</v>
      </c>
      <c r="S134" s="1" t="s">
        <v>33</v>
      </c>
      <c r="T134" s="1" t="s">
        <v>33</v>
      </c>
      <c r="U134" s="1" t="s">
        <v>33</v>
      </c>
      <c r="V134" s="1" t="s">
        <v>33</v>
      </c>
      <c r="W134" s="1" t="s">
        <v>33</v>
      </c>
      <c r="X134" s="1" t="s">
        <v>33</v>
      </c>
      <c r="Y134" s="1" t="s">
        <v>33</v>
      </c>
      <c r="Z134" s="1" t="s">
        <v>551</v>
      </c>
    </row>
    <row r="135" spans="1:26">
      <c r="A135" s="1" t="s">
        <v>847</v>
      </c>
      <c r="B135" s="1" t="s">
        <v>543</v>
      </c>
      <c r="C135" s="1" t="s">
        <v>848</v>
      </c>
      <c r="D135" s="1">
        <v>269.98</v>
      </c>
      <c r="E135" s="1"/>
      <c r="F135" s="11">
        <f>E135/(D135+E135)</f>
        <v>0</v>
      </c>
      <c r="G135" s="1" t="s">
        <v>33</v>
      </c>
      <c r="H135" s="3" t="s">
        <v>86</v>
      </c>
      <c r="I135" s="4">
        <v>64</v>
      </c>
      <c r="J135" s="4" t="e">
        <f>IF(IFERROR(RIGHT(M135,SEARCH("Wireless",M135,1)+1),NA())="es","Yes","No")</f>
        <v>#N/A</v>
      </c>
      <c r="K135" s="4" t="e">
        <f>IFERROR(RIGHT(M135,SEARCH("Port(s)",M135,1)-14),IFERROR(RIGHT(N135,SEARCH("Port(s)",N135,1)-14),NA()))</f>
        <v>#N/A</v>
      </c>
      <c r="L135" s="4" t="e">
        <f>IFERROR(RIGHT(M135,LEN(M135)-SEARCH("Compatible",M135,1)-21),IFERROR(RIGHT(N135,LEN(N135)-SEARCH("Compatible",N135,1)-21),NA()))</f>
        <v>#N/A</v>
      </c>
      <c r="M135" s="1" t="s">
        <v>33</v>
      </c>
      <c r="N135" s="1" t="s">
        <v>33</v>
      </c>
      <c r="O135" s="1"/>
      <c r="P135" s="1" t="s">
        <v>848</v>
      </c>
      <c r="Q135" s="1" t="s">
        <v>849</v>
      </c>
      <c r="R135" s="1" t="s">
        <v>33</v>
      </c>
      <c r="S135" s="1" t="s">
        <v>33</v>
      </c>
      <c r="T135" s="1" t="s">
        <v>33</v>
      </c>
      <c r="U135" s="1" t="s">
        <v>33</v>
      </c>
      <c r="V135" s="1" t="s">
        <v>33</v>
      </c>
      <c r="W135" s="1" t="s">
        <v>33</v>
      </c>
      <c r="X135" s="1" t="s">
        <v>33</v>
      </c>
      <c r="Y135" s="1" t="s">
        <v>33</v>
      </c>
      <c r="Z135" s="1" t="s">
        <v>551</v>
      </c>
    </row>
    <row r="136" spans="1:26">
      <c r="A136" s="1" t="s">
        <v>850</v>
      </c>
      <c r="B136" s="1" t="s">
        <v>543</v>
      </c>
      <c r="C136" s="1" t="s">
        <v>851</v>
      </c>
      <c r="D136" s="1">
        <v>499.99</v>
      </c>
      <c r="E136" s="1"/>
      <c r="F136" s="11">
        <f>E136/(D136+E136)</f>
        <v>0</v>
      </c>
      <c r="G136" s="1" t="s">
        <v>206</v>
      </c>
      <c r="H136" s="3" t="s">
        <v>33</v>
      </c>
      <c r="I136" s="4" t="s">
        <v>232</v>
      </c>
      <c r="J136" s="4" t="e">
        <f>IF(IFERROR(RIGHT(M136,SEARCH("Wireless",M136,1)+1),NA())="es","Yes","No")</f>
        <v>#N/A</v>
      </c>
      <c r="K136" s="4" t="str">
        <f>IFERROR(RIGHT(M136,SEARCH("Port(s)",M136,1)-14),IFERROR(RIGHT(N136,SEARCH("Port(s)",N136,1)-14),NA()))</f>
        <v>4</v>
      </c>
      <c r="L136" s="4" t="e">
        <f>IFERROR(RIGHT(M136,LEN(M136)-SEARCH("Compatible",M136,1)-21),IFERROR(RIGHT(N136,LEN(N136)-SEARCH("Compatible",N136,1)-21),NA()))</f>
        <v>#N/A</v>
      </c>
      <c r="M136" s="1" t="s">
        <v>852</v>
      </c>
      <c r="N136" s="1" t="s">
        <v>662</v>
      </c>
      <c r="O136" s="1" t="s">
        <v>556</v>
      </c>
      <c r="P136" s="1" t="s">
        <v>851</v>
      </c>
      <c r="Q136" s="1" t="s">
        <v>853</v>
      </c>
      <c r="R136" s="1" t="s">
        <v>33</v>
      </c>
      <c r="S136" s="1" t="s">
        <v>33</v>
      </c>
      <c r="T136" s="1" t="s">
        <v>33</v>
      </c>
      <c r="U136" s="1" t="s">
        <v>33</v>
      </c>
      <c r="V136" s="1" t="s">
        <v>33</v>
      </c>
      <c r="W136" s="1" t="s">
        <v>33</v>
      </c>
      <c r="X136" s="1" t="s">
        <v>85</v>
      </c>
      <c r="Y136" s="1" t="s">
        <v>33</v>
      </c>
      <c r="Z136" s="1" t="s">
        <v>551</v>
      </c>
    </row>
    <row r="137" spans="1:26">
      <c r="A137" s="1" t="s">
        <v>854</v>
      </c>
      <c r="B137" s="1" t="s">
        <v>543</v>
      </c>
      <c r="C137" s="1" t="s">
        <v>855</v>
      </c>
      <c r="D137" s="1">
        <v>499.99</v>
      </c>
      <c r="E137" s="1">
        <v>200</v>
      </c>
      <c r="F137" s="11">
        <f>E137/(D137+E137)</f>
        <v>0.28571836740524864</v>
      </c>
      <c r="G137" s="1" t="s">
        <v>856</v>
      </c>
      <c r="H137" s="3" t="s">
        <v>210</v>
      </c>
      <c r="I137" s="4">
        <v>17</v>
      </c>
      <c r="J137" s="4" t="e">
        <f>IF(IFERROR(RIGHT(M137,SEARCH("Wireless",M137,1)+1),NA())="es","Yes","No")</f>
        <v>#N/A</v>
      </c>
      <c r="K137" s="4" t="str">
        <f>IFERROR(RIGHT(M137,SEARCH("Port(s)",M137,1)-14),IFERROR(RIGHT(N137,SEARCH("Port(s)",N137,1)-14),NA()))</f>
        <v>0</v>
      </c>
      <c r="L137" s="4" t="e">
        <f>IFERROR(RIGHT(M137,LEN(M137)-SEARCH("Compatible",M137,1)-21),IFERROR(RIGHT(N137,LEN(N137)-SEARCH("Compatible",N137,1)-21),NA()))</f>
        <v>#N/A</v>
      </c>
      <c r="M137" s="1" t="s">
        <v>578</v>
      </c>
      <c r="N137" s="1" t="s">
        <v>33</v>
      </c>
      <c r="O137" s="1" t="s">
        <v>585</v>
      </c>
      <c r="P137" s="1" t="s">
        <v>855</v>
      </c>
      <c r="Q137" s="1" t="s">
        <v>857</v>
      </c>
      <c r="R137" s="1" t="s">
        <v>615</v>
      </c>
      <c r="S137" s="1" t="s">
        <v>39</v>
      </c>
      <c r="T137" s="1" t="s">
        <v>858</v>
      </c>
      <c r="U137" s="1" t="s">
        <v>859</v>
      </c>
      <c r="V137" s="1" t="s">
        <v>860</v>
      </c>
      <c r="W137" s="1" t="s">
        <v>317</v>
      </c>
      <c r="X137" s="1" t="s">
        <v>34</v>
      </c>
      <c r="Y137" s="1" t="s">
        <v>317</v>
      </c>
      <c r="Z137" s="1" t="s">
        <v>551</v>
      </c>
    </row>
    <row r="138" spans="1:26">
      <c r="A138" s="1" t="s">
        <v>861</v>
      </c>
      <c r="B138" s="1" t="s">
        <v>543</v>
      </c>
      <c r="C138" s="1" t="s">
        <v>862</v>
      </c>
      <c r="D138" s="1">
        <v>79.989999999999995</v>
      </c>
      <c r="E138" s="1"/>
      <c r="F138" s="11">
        <f>E138/(D138+E138)</f>
        <v>0</v>
      </c>
      <c r="G138" s="1" t="s">
        <v>33</v>
      </c>
      <c r="H138" s="3" t="s">
        <v>33</v>
      </c>
      <c r="I138" s="4"/>
      <c r="J138" s="4" t="e">
        <f>IF(IFERROR(RIGHT(M138,SEARCH("Wireless",M138,1)+1),NA())="es","Yes","No")</f>
        <v>#N/A</v>
      </c>
      <c r="K138" s="4" t="str">
        <f>IFERROR(RIGHT(M138,SEARCH("Port(s)",M138,1)-14),IFERROR(RIGHT(N138,SEARCH("Port(s)",N138,1)-14),NA()))</f>
        <v>1</v>
      </c>
      <c r="L138" s="4" t="e">
        <f>IFERROR(RIGHT(M138,LEN(M138)-SEARCH("Compatible",M138,1)-21),IFERROR(RIGHT(N138,LEN(N138)-SEARCH("Compatible",N138,1)-21),NA()))</f>
        <v>#N/A</v>
      </c>
      <c r="M138" s="1" t="s">
        <v>545</v>
      </c>
      <c r="N138" s="1" t="s">
        <v>33</v>
      </c>
      <c r="O138" s="1" t="s">
        <v>496</v>
      </c>
      <c r="P138" s="1" t="s">
        <v>862</v>
      </c>
      <c r="Q138" s="1" t="s">
        <v>863</v>
      </c>
      <c r="R138" s="1" t="s">
        <v>33</v>
      </c>
      <c r="S138" s="1" t="s">
        <v>33</v>
      </c>
      <c r="T138" s="1" t="s">
        <v>33</v>
      </c>
      <c r="U138" s="1" t="s">
        <v>33</v>
      </c>
      <c r="V138" s="1" t="s">
        <v>33</v>
      </c>
      <c r="W138" s="1" t="s">
        <v>33</v>
      </c>
      <c r="X138" s="1" t="s">
        <v>33</v>
      </c>
      <c r="Y138" s="1" t="s">
        <v>33</v>
      </c>
      <c r="Z138" s="1" t="s">
        <v>551</v>
      </c>
    </row>
    <row r="139" spans="1:26">
      <c r="A139" s="1" t="s">
        <v>864</v>
      </c>
      <c r="B139" s="1" t="s">
        <v>543</v>
      </c>
      <c r="C139" s="1" t="s">
        <v>865</v>
      </c>
      <c r="D139" s="1">
        <v>499.99</v>
      </c>
      <c r="E139" s="1"/>
      <c r="F139" s="11">
        <f>E139/(D139+E139)</f>
        <v>0</v>
      </c>
      <c r="G139" s="1" t="s">
        <v>33</v>
      </c>
      <c r="H139" s="3" t="s">
        <v>354</v>
      </c>
      <c r="I139" s="4">
        <v>2</v>
      </c>
      <c r="J139" s="4" t="e">
        <f>IF(IFERROR(RIGHT(M139,SEARCH("Wireless",M139,1)+1),NA())="es","Yes","No")</f>
        <v>#N/A</v>
      </c>
      <c r="K139" s="4" t="str">
        <f>IFERROR(RIGHT(M139,SEARCH("Port(s)",M139,1)-14),IFERROR(RIGHT(N139,SEARCH("Port(s)",N139,1)-14),NA()))</f>
        <v>0</v>
      </c>
      <c r="L139" s="4" t="e">
        <f>IFERROR(RIGHT(M139,LEN(M139)-SEARCH("Compatible",M139,1)-21),IFERROR(RIGHT(N139,LEN(N139)-SEARCH("Compatible",N139,1)-21),NA()))</f>
        <v>#N/A</v>
      </c>
      <c r="M139" s="1" t="s">
        <v>578</v>
      </c>
      <c r="N139" s="1" t="s">
        <v>33</v>
      </c>
      <c r="O139" s="1" t="s">
        <v>585</v>
      </c>
      <c r="P139" s="1" t="s">
        <v>865</v>
      </c>
      <c r="Q139" s="1" t="s">
        <v>866</v>
      </c>
      <c r="R139" s="1" t="s">
        <v>548</v>
      </c>
      <c r="S139" s="1" t="s">
        <v>788</v>
      </c>
      <c r="T139" s="1" t="s">
        <v>867</v>
      </c>
      <c r="U139" s="1" t="s">
        <v>868</v>
      </c>
      <c r="V139" s="1" t="s">
        <v>33</v>
      </c>
      <c r="W139" s="1" t="s">
        <v>33</v>
      </c>
      <c r="X139" s="1" t="s">
        <v>33</v>
      </c>
      <c r="Y139" s="1" t="s">
        <v>33</v>
      </c>
      <c r="Z139" s="1" t="s">
        <v>551</v>
      </c>
    </row>
    <row r="140" spans="1:26">
      <c r="A140" s="1" t="s">
        <v>869</v>
      </c>
      <c r="B140" s="1" t="s">
        <v>543</v>
      </c>
      <c r="C140" s="1" t="s">
        <v>870</v>
      </c>
      <c r="D140" s="1">
        <v>499.99</v>
      </c>
      <c r="E140" s="1">
        <v>250</v>
      </c>
      <c r="F140" s="11">
        <f>E140/(D140+E140)</f>
        <v>0.33333777783703783</v>
      </c>
      <c r="G140" s="1" t="s">
        <v>871</v>
      </c>
      <c r="H140" s="3" t="s">
        <v>115</v>
      </c>
      <c r="I140" s="4">
        <v>2</v>
      </c>
      <c r="J140" s="4" t="e">
        <f>IF(IFERROR(RIGHT(M140,SEARCH("Wireless",M140,1)+1),NA())="es","Yes","No")</f>
        <v>#N/A</v>
      </c>
      <c r="K140" s="4" t="str">
        <f>IFERROR(RIGHT(M140,SEARCH("Port(s)",M140,1)-14),IFERROR(RIGHT(N140,SEARCH("Port(s)",N140,1)-14),NA()))</f>
        <v>0</v>
      </c>
      <c r="L140" s="4" t="e">
        <f>IFERROR(RIGHT(M140,LEN(M140)-SEARCH("Compatible",M140,1)-21),IFERROR(RIGHT(N140,LEN(N140)-SEARCH("Compatible",N140,1)-21),NA()))</f>
        <v>#N/A</v>
      </c>
      <c r="M140" s="1" t="s">
        <v>578</v>
      </c>
      <c r="N140" s="1" t="s">
        <v>33</v>
      </c>
      <c r="O140" s="1" t="s">
        <v>585</v>
      </c>
      <c r="P140" s="1" t="s">
        <v>870</v>
      </c>
      <c r="Q140" s="1" t="s">
        <v>872</v>
      </c>
      <c r="R140" s="1" t="s">
        <v>615</v>
      </c>
      <c r="S140" s="1" t="s">
        <v>788</v>
      </c>
      <c r="T140" s="1" t="s">
        <v>873</v>
      </c>
      <c r="U140" s="1" t="s">
        <v>33</v>
      </c>
      <c r="V140" s="1" t="s">
        <v>33</v>
      </c>
      <c r="W140" s="1" t="s">
        <v>33</v>
      </c>
      <c r="X140" s="1" t="s">
        <v>33</v>
      </c>
      <c r="Y140" s="1" t="s">
        <v>33</v>
      </c>
      <c r="Z140" s="1" t="s">
        <v>551</v>
      </c>
    </row>
    <row r="141" spans="1:26">
      <c r="A141" s="1" t="s">
        <v>874</v>
      </c>
      <c r="B141" s="1" t="s">
        <v>543</v>
      </c>
      <c r="C141" s="1" t="s">
        <v>875</v>
      </c>
      <c r="D141" s="1">
        <v>249.99</v>
      </c>
      <c r="E141" s="1">
        <v>150</v>
      </c>
      <c r="F141" s="11">
        <f>E141/(D141+E141)</f>
        <v>0.37500937523438083</v>
      </c>
      <c r="G141" s="1" t="s">
        <v>33</v>
      </c>
      <c r="H141" s="3" t="s">
        <v>327</v>
      </c>
      <c r="I141" s="4">
        <v>1</v>
      </c>
      <c r="J141" s="4" t="e">
        <f>IF(IFERROR(RIGHT(M141,SEARCH("Wireless",M141,1)+1),NA())="es","Yes","No")</f>
        <v>#N/A</v>
      </c>
      <c r="K141" s="4" t="e">
        <f>IFERROR(RIGHT(M141,SEARCH("Port(s)",M141,1)-14),IFERROR(RIGHT(N141,SEARCH("Port(s)",N141,1)-14),NA()))</f>
        <v>#N/A</v>
      </c>
      <c r="L141" s="4" t="e">
        <f>IFERROR(RIGHT(M141,LEN(M141)-SEARCH("Compatible",M141,1)-21),IFERROR(RIGHT(N141,LEN(N141)-SEARCH("Compatible",N141,1)-21),NA()))</f>
        <v>#N/A</v>
      </c>
      <c r="M141" s="1" t="s">
        <v>569</v>
      </c>
      <c r="N141" s="1" t="s">
        <v>554</v>
      </c>
      <c r="O141" s="1" t="s">
        <v>570</v>
      </c>
      <c r="P141" s="1" t="s">
        <v>875</v>
      </c>
      <c r="Q141" s="1" t="s">
        <v>876</v>
      </c>
      <c r="R141" s="1" t="s">
        <v>33</v>
      </c>
      <c r="S141" s="1" t="s">
        <v>329</v>
      </c>
      <c r="T141" s="1" t="s">
        <v>877</v>
      </c>
      <c r="U141" s="1" t="s">
        <v>33</v>
      </c>
      <c r="V141" s="1" t="s">
        <v>33</v>
      </c>
      <c r="W141" s="1" t="s">
        <v>33</v>
      </c>
      <c r="X141" s="1" t="s">
        <v>562</v>
      </c>
      <c r="Y141" s="1" t="s">
        <v>33</v>
      </c>
      <c r="Z141" s="1" t="s">
        <v>551</v>
      </c>
    </row>
    <row r="142" spans="1:26">
      <c r="A142" s="1" t="s">
        <v>878</v>
      </c>
      <c r="B142" s="1" t="s">
        <v>543</v>
      </c>
      <c r="C142" s="1" t="s">
        <v>759</v>
      </c>
      <c r="D142" s="1">
        <v>714.97</v>
      </c>
      <c r="E142" s="1">
        <v>30</v>
      </c>
      <c r="F142" s="11">
        <f>E142/(D142+E142)</f>
        <v>4.0270077989717705E-2</v>
      </c>
      <c r="G142" s="1" t="s">
        <v>33</v>
      </c>
      <c r="H142" s="3" t="s">
        <v>210</v>
      </c>
      <c r="I142" s="4">
        <v>33877</v>
      </c>
      <c r="J142" s="4" t="e">
        <f>IF(IFERROR(RIGHT(M142,SEARCH("Wireless",M142,1)+1),NA())="es","Yes","No")</f>
        <v>#N/A</v>
      </c>
      <c r="K142" s="4" t="e">
        <f>IFERROR(RIGHT(M142,SEARCH("Port(s)",M142,1)-14),IFERROR(RIGHT(N142,SEARCH("Port(s)",N142,1)-14),NA()))</f>
        <v>#N/A</v>
      </c>
      <c r="L142" s="4" t="e">
        <f>IFERROR(RIGHT(M142,LEN(M142)-SEARCH("Compatible",M142,1)-21),IFERROR(RIGHT(N142,LEN(N142)-SEARCH("Compatible",N142,1)-21),NA()))</f>
        <v>#N/A</v>
      </c>
      <c r="M142" s="1" t="s">
        <v>33</v>
      </c>
      <c r="N142" s="1" t="s">
        <v>33</v>
      </c>
      <c r="O142" s="1"/>
      <c r="P142" s="1" t="s">
        <v>759</v>
      </c>
      <c r="Q142" s="1" t="s">
        <v>879</v>
      </c>
      <c r="R142" s="1" t="s">
        <v>33</v>
      </c>
      <c r="S142" s="1" t="s">
        <v>33</v>
      </c>
      <c r="T142" s="1" t="s">
        <v>33</v>
      </c>
      <c r="U142" s="1" t="s">
        <v>33</v>
      </c>
      <c r="V142" s="1" t="s">
        <v>33</v>
      </c>
      <c r="W142" s="1" t="s">
        <v>33</v>
      </c>
      <c r="X142" s="1" t="s">
        <v>33</v>
      </c>
      <c r="Y142" s="1" t="s">
        <v>33</v>
      </c>
      <c r="Z142" s="1" t="s">
        <v>551</v>
      </c>
    </row>
    <row r="143" spans="1:26">
      <c r="A143" s="1" t="s">
        <v>880</v>
      </c>
      <c r="B143" s="1" t="s">
        <v>543</v>
      </c>
      <c r="C143" s="1" t="s">
        <v>881</v>
      </c>
      <c r="D143" s="1">
        <v>699.99</v>
      </c>
      <c r="E143" s="1"/>
      <c r="F143" s="11">
        <f>E143/(D143+E143)</f>
        <v>0</v>
      </c>
      <c r="G143" s="1" t="s">
        <v>33</v>
      </c>
      <c r="H143" s="3" t="s">
        <v>541</v>
      </c>
      <c r="I143" s="4">
        <v>23</v>
      </c>
      <c r="J143" s="4" t="e">
        <f>IF(IFERROR(RIGHT(M143,SEARCH("Wireless",M143,1)+1),NA())="es","Yes","No")</f>
        <v>#N/A</v>
      </c>
      <c r="K143" s="4" t="e">
        <f>IFERROR(RIGHT(M143,SEARCH("Port(s)",M143,1)-14),IFERROR(RIGHT(N143,SEARCH("Port(s)",N143,1)-14),NA()))</f>
        <v>#N/A</v>
      </c>
      <c r="L143" s="4" t="e">
        <f>IFERROR(RIGHT(M143,LEN(M143)-SEARCH("Compatible",M143,1)-21),IFERROR(RIGHT(N143,LEN(N143)-SEARCH("Compatible",N143,1)-21),NA()))</f>
        <v>#N/A</v>
      </c>
      <c r="M143" s="1" t="s">
        <v>825</v>
      </c>
      <c r="N143" s="1" t="s">
        <v>826</v>
      </c>
      <c r="O143" s="1" t="s">
        <v>827</v>
      </c>
      <c r="P143" s="1" t="s">
        <v>881</v>
      </c>
      <c r="Q143" s="1" t="s">
        <v>882</v>
      </c>
      <c r="R143" s="1" t="s">
        <v>33</v>
      </c>
      <c r="S143" s="1" t="s">
        <v>657</v>
      </c>
      <c r="T143" s="1" t="s">
        <v>883</v>
      </c>
      <c r="U143" s="1" t="s">
        <v>884</v>
      </c>
      <c r="V143" s="1" t="s">
        <v>885</v>
      </c>
      <c r="W143" s="1" t="s">
        <v>33</v>
      </c>
      <c r="X143" s="1" t="s">
        <v>85</v>
      </c>
      <c r="Y143" s="1" t="s">
        <v>33</v>
      </c>
      <c r="Z143" s="1" t="s">
        <v>551</v>
      </c>
    </row>
    <row r="144" spans="1:26">
      <c r="A144" s="1" t="s">
        <v>886</v>
      </c>
      <c r="B144" s="1" t="s">
        <v>543</v>
      </c>
      <c r="C144" s="1" t="s">
        <v>887</v>
      </c>
      <c r="D144" s="1">
        <v>749.99</v>
      </c>
      <c r="E144" s="1"/>
      <c r="F144" s="11">
        <f>E144/(D144+E144)</f>
        <v>0</v>
      </c>
      <c r="G144" s="1" t="s">
        <v>33</v>
      </c>
      <c r="H144" s="3" t="s">
        <v>536</v>
      </c>
      <c r="I144" s="4">
        <v>21</v>
      </c>
      <c r="J144" s="4" t="e">
        <f>IF(IFERROR(RIGHT(M144,SEARCH("Wireless",M144,1)+1),NA())="es","Yes","No")</f>
        <v>#N/A</v>
      </c>
      <c r="K144" s="4" t="e">
        <f>IFERROR(RIGHT(M144,SEARCH("Port(s)",M144,1)-14),IFERROR(RIGHT(N144,SEARCH("Port(s)",N144,1)-14),NA()))</f>
        <v>#N/A</v>
      </c>
      <c r="L144" s="4" t="e">
        <f>IFERROR(RIGHT(M144,LEN(M144)-SEARCH("Compatible",M144,1)-21),IFERROR(RIGHT(N144,LEN(N144)-SEARCH("Compatible",N144,1)-21),NA()))</f>
        <v>#N/A</v>
      </c>
      <c r="M144" s="1" t="s">
        <v>825</v>
      </c>
      <c r="N144" s="1" t="s">
        <v>852</v>
      </c>
      <c r="O144" s="1" t="s">
        <v>827</v>
      </c>
      <c r="P144" s="1" t="s">
        <v>887</v>
      </c>
      <c r="Q144" s="1" t="s">
        <v>888</v>
      </c>
      <c r="R144" s="1" t="s">
        <v>33</v>
      </c>
      <c r="S144" s="1" t="s">
        <v>889</v>
      </c>
      <c r="T144" s="1" t="s">
        <v>890</v>
      </c>
      <c r="U144" s="1" t="s">
        <v>891</v>
      </c>
      <c r="V144" s="1" t="s">
        <v>892</v>
      </c>
      <c r="W144" s="1" t="s">
        <v>48</v>
      </c>
      <c r="X144" s="1" t="s">
        <v>85</v>
      </c>
      <c r="Y144" s="1" t="s">
        <v>65</v>
      </c>
      <c r="Z144" s="1" t="s">
        <v>551</v>
      </c>
    </row>
    <row r="145" spans="1:26">
      <c r="A145" s="1" t="s">
        <v>893</v>
      </c>
      <c r="B145" s="1" t="s">
        <v>543</v>
      </c>
      <c r="C145" s="1" t="s">
        <v>894</v>
      </c>
      <c r="D145" s="1">
        <v>39.99</v>
      </c>
      <c r="E145" s="1"/>
      <c r="F145" s="11">
        <f>E145/(D145+E145)</f>
        <v>0</v>
      </c>
      <c r="G145" s="1" t="s">
        <v>33</v>
      </c>
      <c r="H145" s="3" t="s">
        <v>317</v>
      </c>
      <c r="I145" s="4">
        <v>1</v>
      </c>
      <c r="J145" s="4" t="e">
        <f>IF(IFERROR(RIGHT(M145,SEARCH("Wireless",M145,1)+1),NA())="es","Yes","No")</f>
        <v>#N/A</v>
      </c>
      <c r="K145" s="4" t="str">
        <f>IFERROR(RIGHT(M145,SEARCH("Port(s)",M145,1)-14),IFERROR(RIGHT(N145,SEARCH("Port(s)",N145,1)-14),NA()))</f>
        <v>1</v>
      </c>
      <c r="L145" s="4" t="e">
        <f>IFERROR(RIGHT(M145,LEN(M145)-SEARCH("Compatible",M145,1)-21),IFERROR(RIGHT(N145,LEN(N145)-SEARCH("Compatible",N145,1)-21),NA()))</f>
        <v>#N/A</v>
      </c>
      <c r="M145" s="1" t="s">
        <v>545</v>
      </c>
      <c r="N145" s="1" t="s">
        <v>33</v>
      </c>
      <c r="O145" s="1" t="s">
        <v>546</v>
      </c>
      <c r="P145" s="1" t="s">
        <v>894</v>
      </c>
      <c r="Q145" s="1" t="s">
        <v>895</v>
      </c>
      <c r="R145" s="1" t="s">
        <v>548</v>
      </c>
      <c r="S145" s="1" t="s">
        <v>33</v>
      </c>
      <c r="T145" s="1" t="s">
        <v>33</v>
      </c>
      <c r="U145" s="1" t="s">
        <v>33</v>
      </c>
      <c r="V145" s="1" t="s">
        <v>33</v>
      </c>
      <c r="W145" s="1" t="s">
        <v>33</v>
      </c>
      <c r="X145" s="1" t="s">
        <v>33</v>
      </c>
      <c r="Y145" s="1" t="s">
        <v>33</v>
      </c>
      <c r="Z145" s="1" t="s">
        <v>551</v>
      </c>
    </row>
    <row r="146" spans="1:26">
      <c r="A146" s="1" t="s">
        <v>896</v>
      </c>
      <c r="B146" s="1" t="s">
        <v>543</v>
      </c>
      <c r="C146" s="1" t="s">
        <v>897</v>
      </c>
      <c r="D146" s="1">
        <v>499.99</v>
      </c>
      <c r="E146" s="1"/>
      <c r="F146" s="11">
        <f>E146/(D146+E146)</f>
        <v>0</v>
      </c>
      <c r="G146" s="1" t="s">
        <v>898</v>
      </c>
      <c r="H146" s="3" t="s">
        <v>48</v>
      </c>
      <c r="I146" s="4">
        <v>63</v>
      </c>
      <c r="J146" s="4" t="e">
        <f>IF(IFERROR(RIGHT(M146,SEARCH("Wireless",M146,1)+1),NA())="es","Yes","No")</f>
        <v>#N/A</v>
      </c>
      <c r="K146" s="4" t="str">
        <f>IFERROR(RIGHT(M146,SEARCH("Port(s)",M146,1)-14),IFERROR(RIGHT(N146,SEARCH("Port(s)",N146,1)-14),NA()))</f>
        <v>0</v>
      </c>
      <c r="L146" s="4" t="e">
        <f>IFERROR(RIGHT(M146,LEN(M146)-SEARCH("Compatible",M146,1)-21),IFERROR(RIGHT(N146,LEN(N146)-SEARCH("Compatible",N146,1)-21),NA()))</f>
        <v>#N/A</v>
      </c>
      <c r="M146" s="1" t="s">
        <v>578</v>
      </c>
      <c r="N146" s="1" t="s">
        <v>33</v>
      </c>
      <c r="O146" s="1" t="s">
        <v>585</v>
      </c>
      <c r="P146" s="1" t="s">
        <v>897</v>
      </c>
      <c r="Q146" s="1" t="s">
        <v>899</v>
      </c>
      <c r="R146" s="1" t="s">
        <v>566</v>
      </c>
      <c r="S146" s="1" t="s">
        <v>225</v>
      </c>
      <c r="T146" s="1" t="s">
        <v>900</v>
      </c>
      <c r="U146" s="1" t="s">
        <v>901</v>
      </c>
      <c r="V146" s="1" t="s">
        <v>902</v>
      </c>
      <c r="W146" s="1" t="s">
        <v>74</v>
      </c>
      <c r="X146" s="1" t="s">
        <v>65</v>
      </c>
      <c r="Y146" s="1" t="s">
        <v>65</v>
      </c>
      <c r="Z146" s="1" t="s">
        <v>551</v>
      </c>
    </row>
    <row r="147" spans="1:26">
      <c r="A147" s="1" t="s">
        <v>903</v>
      </c>
      <c r="B147" s="1" t="s">
        <v>543</v>
      </c>
      <c r="C147" s="1" t="s">
        <v>904</v>
      </c>
      <c r="D147" s="1">
        <v>499.99</v>
      </c>
      <c r="E147" s="1"/>
      <c r="F147" s="11">
        <f>E147/(D147+E147)</f>
        <v>0</v>
      </c>
      <c r="G147" s="1" t="s">
        <v>33</v>
      </c>
      <c r="H147" s="3" t="s">
        <v>65</v>
      </c>
      <c r="I147" s="4">
        <v>1</v>
      </c>
      <c r="J147" s="4" t="e">
        <f>IF(IFERROR(RIGHT(M147,SEARCH("Wireless",M147,1)+1),NA())="es","Yes","No")</f>
        <v>#N/A</v>
      </c>
      <c r="K147" s="4" t="str">
        <f>IFERROR(RIGHT(M147,SEARCH("Port(s)",M147,1)-14),IFERROR(RIGHT(N147,SEARCH("Port(s)",N147,1)-14),NA()))</f>
        <v>0</v>
      </c>
      <c r="L147" s="4" t="e">
        <f>IFERROR(RIGHT(M147,LEN(M147)-SEARCH("Compatible",M147,1)-21),IFERROR(RIGHT(N147,LEN(N147)-SEARCH("Compatible",N147,1)-21),NA()))</f>
        <v>#N/A</v>
      </c>
      <c r="M147" s="1" t="s">
        <v>578</v>
      </c>
      <c r="N147" s="1" t="s">
        <v>33</v>
      </c>
      <c r="O147" s="1" t="s">
        <v>585</v>
      </c>
      <c r="P147" s="1" t="s">
        <v>904</v>
      </c>
      <c r="Q147" s="1" t="s">
        <v>905</v>
      </c>
      <c r="R147" s="1" t="s">
        <v>548</v>
      </c>
      <c r="S147" s="1" t="s">
        <v>39</v>
      </c>
      <c r="T147" s="1" t="s">
        <v>906</v>
      </c>
      <c r="U147" s="1" t="s">
        <v>907</v>
      </c>
      <c r="V147" s="1" t="s">
        <v>33</v>
      </c>
      <c r="W147" s="1" t="s">
        <v>33</v>
      </c>
      <c r="X147" s="1" t="s">
        <v>33</v>
      </c>
      <c r="Y147" s="1" t="s">
        <v>33</v>
      </c>
      <c r="Z147" s="1" t="s">
        <v>551</v>
      </c>
    </row>
    <row r="148" spans="1:26">
      <c r="A148" s="1" t="s">
        <v>908</v>
      </c>
      <c r="B148" s="1" t="s">
        <v>543</v>
      </c>
      <c r="C148" s="1" t="s">
        <v>909</v>
      </c>
      <c r="D148" s="1">
        <v>399.99</v>
      </c>
      <c r="E148" s="1">
        <v>100</v>
      </c>
      <c r="F148" s="11">
        <f>E148/(D148+E148)</f>
        <v>0.2000040000800016</v>
      </c>
      <c r="G148" s="1" t="s">
        <v>910</v>
      </c>
      <c r="H148" s="3" t="s">
        <v>34</v>
      </c>
      <c r="I148" s="4">
        <v>101</v>
      </c>
      <c r="J148" s="4" t="e">
        <f>IF(IFERROR(RIGHT(M148,SEARCH("Wireless",M148,1)+1),NA())="es","Yes","No")</f>
        <v>#N/A</v>
      </c>
      <c r="K148" s="4" t="str">
        <f>IFERROR(RIGHT(M148,SEARCH("Port(s)",M148,1)-14),IFERROR(RIGHT(N148,SEARCH("Port(s)",N148,1)-14),NA()))</f>
        <v>0</v>
      </c>
      <c r="L148" s="4" t="e">
        <f>IFERROR(RIGHT(M148,LEN(M148)-SEARCH("Compatible",M148,1)-21),IFERROR(RIGHT(N148,LEN(N148)-SEARCH("Compatible",N148,1)-21),NA()))</f>
        <v>#N/A</v>
      </c>
      <c r="M148" s="1" t="s">
        <v>578</v>
      </c>
      <c r="N148" s="1" t="s">
        <v>33</v>
      </c>
      <c r="O148" s="1" t="s">
        <v>585</v>
      </c>
      <c r="P148" s="1" t="s">
        <v>909</v>
      </c>
      <c r="Q148" s="1" t="s">
        <v>911</v>
      </c>
      <c r="R148" s="1" t="s">
        <v>615</v>
      </c>
      <c r="S148" s="1" t="s">
        <v>602</v>
      </c>
      <c r="T148" s="1" t="s">
        <v>912</v>
      </c>
      <c r="U148" s="1" t="s">
        <v>913</v>
      </c>
      <c r="V148" s="1" t="s">
        <v>914</v>
      </c>
      <c r="W148" s="1" t="s">
        <v>210</v>
      </c>
      <c r="X148" s="1" t="s">
        <v>34</v>
      </c>
      <c r="Y148" s="1" t="s">
        <v>86</v>
      </c>
      <c r="Z148" s="1" t="s">
        <v>551</v>
      </c>
    </row>
    <row r="149" spans="1:26">
      <c r="A149" s="1" t="s">
        <v>915</v>
      </c>
      <c r="B149" s="1" t="s">
        <v>543</v>
      </c>
      <c r="C149" s="1" t="s">
        <v>916</v>
      </c>
      <c r="D149" s="1">
        <v>499.99</v>
      </c>
      <c r="E149" s="1"/>
      <c r="F149" s="11">
        <f>E149/(D149+E149)</f>
        <v>0</v>
      </c>
      <c r="G149" s="1" t="s">
        <v>917</v>
      </c>
      <c r="H149" s="3" t="s">
        <v>96</v>
      </c>
      <c r="I149" s="4">
        <v>27</v>
      </c>
      <c r="J149" s="4" t="e">
        <f>IF(IFERROR(RIGHT(M149,SEARCH("Wireless",M149,1)+1),NA())="es","Yes","No")</f>
        <v>#N/A</v>
      </c>
      <c r="K149" s="4" t="str">
        <f>IFERROR(RIGHT(M149,SEARCH("Port(s)",M149,1)-14),IFERROR(RIGHT(N149,SEARCH("Port(s)",N149,1)-14),NA()))</f>
        <v>0</v>
      </c>
      <c r="L149" s="4" t="e">
        <f>IFERROR(RIGHT(M149,LEN(M149)-SEARCH("Compatible",M149,1)-21),IFERROR(RIGHT(N149,LEN(N149)-SEARCH("Compatible",N149,1)-21),NA()))</f>
        <v>#N/A</v>
      </c>
      <c r="M149" s="1" t="s">
        <v>578</v>
      </c>
      <c r="N149" s="1" t="s">
        <v>33</v>
      </c>
      <c r="O149" s="1" t="s">
        <v>585</v>
      </c>
      <c r="P149" s="1" t="s">
        <v>916</v>
      </c>
      <c r="Q149" s="1" t="s">
        <v>918</v>
      </c>
      <c r="R149" s="1" t="s">
        <v>548</v>
      </c>
      <c r="S149" s="1" t="s">
        <v>238</v>
      </c>
      <c r="T149" s="1" t="s">
        <v>919</v>
      </c>
      <c r="U149" s="1" t="s">
        <v>589</v>
      </c>
      <c r="V149" s="1" t="s">
        <v>920</v>
      </c>
      <c r="W149" s="1" t="s">
        <v>34</v>
      </c>
      <c r="X149" s="1" t="s">
        <v>203</v>
      </c>
      <c r="Y149" s="1" t="s">
        <v>77</v>
      </c>
      <c r="Z149" s="1" t="s">
        <v>551</v>
      </c>
    </row>
    <row r="150" spans="1:26">
      <c r="A150" s="1" t="s">
        <v>921</v>
      </c>
      <c r="B150" s="1" t="s">
        <v>543</v>
      </c>
      <c r="C150" s="1" t="s">
        <v>922</v>
      </c>
      <c r="D150" s="1">
        <v>599.99</v>
      </c>
      <c r="E150" s="1"/>
      <c r="F150" s="11">
        <f>E150/(D150+E150)</f>
        <v>0</v>
      </c>
      <c r="G150" s="1" t="s">
        <v>923</v>
      </c>
      <c r="H150" s="3" t="s">
        <v>86</v>
      </c>
      <c r="I150" s="4">
        <v>183</v>
      </c>
      <c r="J150" s="4" t="e">
        <f>IF(IFERROR(RIGHT(M150,SEARCH("Wireless",M150,1)+1),NA())="es","Yes","No")</f>
        <v>#N/A</v>
      </c>
      <c r="K150" s="4" t="str">
        <f>IFERROR(RIGHT(M150,SEARCH("Port(s)",M150,1)-14),IFERROR(RIGHT(N150,SEARCH("Port(s)",N150,1)-14),NA()))</f>
        <v>0</v>
      </c>
      <c r="L150" s="4" t="e">
        <f>IFERROR(RIGHT(M150,LEN(M150)-SEARCH("Compatible",M150,1)-21),IFERROR(RIGHT(N150,LEN(N150)-SEARCH("Compatible",N150,1)-21),NA()))</f>
        <v>#N/A</v>
      </c>
      <c r="M150" s="1" t="s">
        <v>578</v>
      </c>
      <c r="N150" s="1" t="s">
        <v>33</v>
      </c>
      <c r="O150" s="1" t="s">
        <v>585</v>
      </c>
      <c r="P150" s="1" t="s">
        <v>922</v>
      </c>
      <c r="Q150" s="1" t="s">
        <v>924</v>
      </c>
      <c r="R150" s="1" t="s">
        <v>615</v>
      </c>
      <c r="S150" s="1" t="s">
        <v>102</v>
      </c>
      <c r="T150" s="1" t="s">
        <v>925</v>
      </c>
      <c r="U150" s="1" t="s">
        <v>926</v>
      </c>
      <c r="V150" s="1" t="s">
        <v>927</v>
      </c>
      <c r="W150" s="1" t="s">
        <v>86</v>
      </c>
      <c r="X150" s="1" t="s">
        <v>96</v>
      </c>
      <c r="Y150" s="1" t="s">
        <v>34</v>
      </c>
      <c r="Z150" s="1" t="s">
        <v>551</v>
      </c>
    </row>
    <row r="151" spans="1:26">
      <c r="A151" s="1" t="s">
        <v>928</v>
      </c>
      <c r="B151" s="1" t="s">
        <v>543</v>
      </c>
      <c r="C151" s="1" t="s">
        <v>929</v>
      </c>
      <c r="D151" s="1">
        <v>149.99</v>
      </c>
      <c r="E151" s="1"/>
      <c r="F151" s="11">
        <f>E151/(D151+E151)</f>
        <v>0</v>
      </c>
      <c r="G151" s="1" t="s">
        <v>33</v>
      </c>
      <c r="H151" s="3" t="s">
        <v>33</v>
      </c>
      <c r="I151" s="4"/>
      <c r="J151" s="4" t="e">
        <f>IF(IFERROR(RIGHT(M151,SEARCH("Wireless",M151,1)+1),NA())="es","Yes","No")</f>
        <v>#N/A</v>
      </c>
      <c r="K151" s="4" t="str">
        <f>IFERROR(RIGHT(M151,SEARCH("Port(s)",M151,1)-14),IFERROR(RIGHT(N151,SEARCH("Port(s)",N151,1)-14),NA()))</f>
        <v>0</v>
      </c>
      <c r="L151" s="4" t="e">
        <f>IFERROR(RIGHT(M151,LEN(M151)-SEARCH("Compatible",M151,1)-21),IFERROR(RIGHT(N151,LEN(N151)-SEARCH("Compatible",N151,1)-21),NA()))</f>
        <v>#N/A</v>
      </c>
      <c r="M151" s="1" t="s">
        <v>578</v>
      </c>
      <c r="N151" s="1" t="s">
        <v>33</v>
      </c>
      <c r="O151" s="1" t="s">
        <v>585</v>
      </c>
      <c r="P151" s="1" t="s">
        <v>929</v>
      </c>
      <c r="Q151" s="1" t="s">
        <v>930</v>
      </c>
      <c r="R151" s="1" t="s">
        <v>548</v>
      </c>
      <c r="S151" s="1" t="s">
        <v>33</v>
      </c>
      <c r="T151" s="1" t="s">
        <v>33</v>
      </c>
      <c r="U151" s="1" t="s">
        <v>33</v>
      </c>
      <c r="V151" s="1" t="s">
        <v>33</v>
      </c>
      <c r="W151" s="1" t="s">
        <v>33</v>
      </c>
      <c r="X151" s="1" t="s">
        <v>33</v>
      </c>
      <c r="Y151" s="1" t="s">
        <v>33</v>
      </c>
      <c r="Z151" s="1" t="s">
        <v>551</v>
      </c>
    </row>
    <row r="152" spans="1:26">
      <c r="A152" s="1" t="s">
        <v>931</v>
      </c>
      <c r="B152" s="1" t="s">
        <v>543</v>
      </c>
      <c r="C152" s="1" t="s">
        <v>932</v>
      </c>
      <c r="D152" s="1">
        <v>449.99</v>
      </c>
      <c r="E152" s="1"/>
      <c r="F152" s="11">
        <f>E152/(D152+E152)</f>
        <v>0</v>
      </c>
      <c r="G152" s="1" t="s">
        <v>933</v>
      </c>
      <c r="H152" s="3" t="s">
        <v>317</v>
      </c>
      <c r="I152" s="4">
        <v>9</v>
      </c>
      <c r="J152" s="4" t="e">
        <f>IF(IFERROR(RIGHT(M152,SEARCH("Wireless",M152,1)+1),NA())="es","Yes","No")</f>
        <v>#N/A</v>
      </c>
      <c r="K152" s="4" t="e">
        <f>IFERROR(RIGHT(M152,SEARCH("Port(s)",M152,1)-14),IFERROR(RIGHT(N152,SEARCH("Port(s)",N152,1)-14),NA()))</f>
        <v>#N/A</v>
      </c>
      <c r="L152" s="4" t="e">
        <f>IFERROR(RIGHT(M152,LEN(M152)-SEARCH("Compatible",M152,1)-21),IFERROR(RIGHT(N152,LEN(N152)-SEARCH("Compatible",N152,1)-21),NA()))</f>
        <v>#N/A</v>
      </c>
      <c r="M152" s="1" t="s">
        <v>677</v>
      </c>
      <c r="N152" s="1" t="s">
        <v>554</v>
      </c>
      <c r="O152" s="1" t="s">
        <v>570</v>
      </c>
      <c r="P152" s="1" t="s">
        <v>932</v>
      </c>
      <c r="Q152" s="1" t="s">
        <v>934</v>
      </c>
      <c r="R152" s="1" t="s">
        <v>33</v>
      </c>
      <c r="S152" s="1" t="s">
        <v>39</v>
      </c>
      <c r="T152" s="1" t="s">
        <v>935</v>
      </c>
      <c r="U152" s="1" t="s">
        <v>936</v>
      </c>
      <c r="V152" s="1" t="s">
        <v>33</v>
      </c>
      <c r="W152" s="1" t="s">
        <v>33</v>
      </c>
      <c r="X152" s="1" t="s">
        <v>683</v>
      </c>
      <c r="Y152" s="1" t="s">
        <v>33</v>
      </c>
      <c r="Z152" s="1" t="s">
        <v>551</v>
      </c>
    </row>
    <row r="153" spans="1:26">
      <c r="A153" s="1" t="s">
        <v>937</v>
      </c>
      <c r="B153" s="1" t="s">
        <v>543</v>
      </c>
      <c r="C153" s="1" t="s">
        <v>938</v>
      </c>
      <c r="D153" s="1">
        <v>899.99</v>
      </c>
      <c r="E153" s="1"/>
      <c r="F153" s="11">
        <f>E153/(D153+E153)</f>
        <v>0</v>
      </c>
      <c r="G153" s="1" t="s">
        <v>939</v>
      </c>
      <c r="H153" s="3" t="s">
        <v>33</v>
      </c>
      <c r="I153" s="4" t="s">
        <v>232</v>
      </c>
      <c r="J153" s="4" t="e">
        <f>IF(IFERROR(RIGHT(M153,SEARCH("Wireless",M153,1)+1),NA())="es","Yes","No")</f>
        <v>#N/A</v>
      </c>
      <c r="K153" s="4" t="e">
        <f>IFERROR(RIGHT(M153,SEARCH("Port(s)",M153,1)-14),IFERROR(RIGHT(N153,SEARCH("Port(s)",N153,1)-14),NA()))</f>
        <v>#N/A</v>
      </c>
      <c r="L153" s="4" t="e">
        <f>IFERROR(RIGHT(M153,LEN(M153)-SEARCH("Compatible",M153,1)-21),IFERROR(RIGHT(N153,LEN(N153)-SEARCH("Compatible",N153,1)-21),NA()))</f>
        <v>#N/A</v>
      </c>
      <c r="M153" s="1" t="s">
        <v>940</v>
      </c>
      <c r="N153" s="1" t="s">
        <v>600</v>
      </c>
      <c r="O153" s="1" t="s">
        <v>941</v>
      </c>
      <c r="P153" s="1" t="s">
        <v>938</v>
      </c>
      <c r="Q153" s="1" t="s">
        <v>942</v>
      </c>
      <c r="R153" s="1" t="s">
        <v>33</v>
      </c>
      <c r="S153" s="1" t="s">
        <v>33</v>
      </c>
      <c r="T153" s="1" t="s">
        <v>33</v>
      </c>
      <c r="U153" s="1" t="s">
        <v>33</v>
      </c>
      <c r="V153" s="1" t="s">
        <v>33</v>
      </c>
      <c r="W153" s="1" t="s">
        <v>33</v>
      </c>
      <c r="X153" s="1" t="s">
        <v>943</v>
      </c>
      <c r="Y153" s="1" t="s">
        <v>33</v>
      </c>
      <c r="Z153" s="1" t="s">
        <v>551</v>
      </c>
    </row>
    <row r="154" spans="1:26">
      <c r="A154" s="1" t="s">
        <v>944</v>
      </c>
      <c r="B154" s="1" t="s">
        <v>543</v>
      </c>
      <c r="C154" s="1" t="s">
        <v>945</v>
      </c>
      <c r="D154" s="1">
        <v>299.99</v>
      </c>
      <c r="E154" s="1"/>
      <c r="F154" s="11">
        <f>E154/(D154+E154)</f>
        <v>0</v>
      </c>
      <c r="G154" s="1" t="s">
        <v>946</v>
      </c>
      <c r="H154" s="3" t="s">
        <v>210</v>
      </c>
      <c r="I154" s="4">
        <v>55552</v>
      </c>
      <c r="J154" s="4" t="e">
        <f>IF(IFERROR(RIGHT(M154,SEARCH("Wireless",M154,1)+1),NA())="es","Yes","No")</f>
        <v>#N/A</v>
      </c>
      <c r="K154" s="4" t="str">
        <f>IFERROR(RIGHT(M154,SEARCH("Port(s)",M154,1)-14),IFERROR(RIGHT(N154,SEARCH("Port(s)",N154,1)-14),NA()))</f>
        <v>0</v>
      </c>
      <c r="L154" s="4" t="e">
        <f>IFERROR(RIGHT(M154,LEN(M154)-SEARCH("Compatible",M154,1)-21),IFERROR(RIGHT(N154,LEN(N154)-SEARCH("Compatible",N154,1)-21),NA()))</f>
        <v>#N/A</v>
      </c>
      <c r="M154" s="1" t="s">
        <v>578</v>
      </c>
      <c r="N154" s="1" t="s">
        <v>33</v>
      </c>
      <c r="O154" s="1" t="s">
        <v>87</v>
      </c>
      <c r="P154" s="1" t="s">
        <v>945</v>
      </c>
      <c r="Q154" s="1" t="s">
        <v>947</v>
      </c>
      <c r="R154" s="1" t="s">
        <v>33</v>
      </c>
      <c r="S154" s="1" t="s">
        <v>602</v>
      </c>
      <c r="T154" s="1" t="s">
        <v>948</v>
      </c>
      <c r="U154" s="1" t="s">
        <v>949</v>
      </c>
      <c r="V154" s="1" t="s">
        <v>950</v>
      </c>
      <c r="W154" s="1" t="s">
        <v>210</v>
      </c>
      <c r="X154" s="1" t="s">
        <v>943</v>
      </c>
      <c r="Y154" s="1" t="s">
        <v>86</v>
      </c>
      <c r="Z154" s="1" t="s">
        <v>551</v>
      </c>
    </row>
    <row r="155" spans="1:26">
      <c r="A155" s="1" t="s">
        <v>951</v>
      </c>
      <c r="B155" s="1" t="s">
        <v>543</v>
      </c>
      <c r="C155" s="1" t="s">
        <v>952</v>
      </c>
      <c r="D155" s="1">
        <v>499.99</v>
      </c>
      <c r="E155" s="1"/>
      <c r="F155" s="11">
        <f>E155/(D155+E155)</f>
        <v>0</v>
      </c>
      <c r="G155" s="1" t="s">
        <v>236</v>
      </c>
      <c r="H155" s="3" t="s">
        <v>96</v>
      </c>
      <c r="I155" s="4">
        <v>178</v>
      </c>
      <c r="J155" s="4" t="e">
        <f>IF(IFERROR(RIGHT(M155,SEARCH("Wireless",M155,1)+1),NA())="es","Yes","No")</f>
        <v>#N/A</v>
      </c>
      <c r="K155" s="4" t="str">
        <f>IFERROR(RIGHT(M155,SEARCH("Port(s)",M155,1)-14),IFERROR(RIGHT(N155,SEARCH("Port(s)",N155,1)-14),NA()))</f>
        <v>0</v>
      </c>
      <c r="L155" s="4" t="e">
        <f>IFERROR(RIGHT(M155,LEN(M155)-SEARCH("Compatible",M155,1)-21),IFERROR(RIGHT(N155,LEN(N155)-SEARCH("Compatible",N155,1)-21),NA()))</f>
        <v>#N/A</v>
      </c>
      <c r="M155" s="1" t="s">
        <v>600</v>
      </c>
      <c r="N155" s="1" t="s">
        <v>578</v>
      </c>
      <c r="O155" s="1" t="s">
        <v>585</v>
      </c>
      <c r="P155" s="1" t="s">
        <v>952</v>
      </c>
      <c r="Q155" s="1" t="s">
        <v>953</v>
      </c>
      <c r="R155" s="1" t="s">
        <v>566</v>
      </c>
      <c r="S155" s="1" t="s">
        <v>142</v>
      </c>
      <c r="T155" s="1" t="s">
        <v>954</v>
      </c>
      <c r="U155" s="1" t="s">
        <v>955</v>
      </c>
      <c r="V155" s="1" t="s">
        <v>956</v>
      </c>
      <c r="W155" s="1" t="s">
        <v>86</v>
      </c>
      <c r="X155" s="1" t="s">
        <v>96</v>
      </c>
      <c r="Y155" s="1" t="s">
        <v>77</v>
      </c>
      <c r="Z155" s="1" t="s">
        <v>551</v>
      </c>
    </row>
    <row r="156" spans="1:26">
      <c r="A156" s="1" t="s">
        <v>957</v>
      </c>
      <c r="B156" s="1" t="s">
        <v>543</v>
      </c>
      <c r="C156" s="1" t="s">
        <v>958</v>
      </c>
      <c r="D156" s="1">
        <v>499.99</v>
      </c>
      <c r="E156" s="1"/>
      <c r="F156" s="11">
        <f>E156/(D156+E156)</f>
        <v>0</v>
      </c>
      <c r="G156" s="1" t="s">
        <v>33</v>
      </c>
      <c r="H156" s="3" t="s">
        <v>77</v>
      </c>
      <c r="I156" s="4">
        <v>1198</v>
      </c>
      <c r="J156" s="4" t="e">
        <f>IF(IFERROR(RIGHT(M156,SEARCH("Wireless",M156,1)+1),NA())="es","Yes","No")</f>
        <v>#N/A</v>
      </c>
      <c r="K156" s="4" t="e">
        <f>IFERROR(RIGHT(M156,SEARCH("Port(s)",M156,1)-14),IFERROR(RIGHT(N156,SEARCH("Port(s)",N156,1)-14),NA()))</f>
        <v>#N/A</v>
      </c>
      <c r="L156" s="4" t="e">
        <f>IFERROR(RIGHT(M156,LEN(M156)-SEARCH("Compatible",M156,1)-21),IFERROR(RIGHT(N156,LEN(N156)-SEARCH("Compatible",N156,1)-21),NA()))</f>
        <v>#N/A</v>
      </c>
      <c r="M156" s="1" t="s">
        <v>940</v>
      </c>
      <c r="N156" s="1" t="s">
        <v>600</v>
      </c>
      <c r="O156" s="1" t="s">
        <v>941</v>
      </c>
      <c r="P156" s="1" t="s">
        <v>958</v>
      </c>
      <c r="Q156" s="1" t="s">
        <v>959</v>
      </c>
      <c r="R156" s="1" t="s">
        <v>33</v>
      </c>
      <c r="S156" s="1" t="s">
        <v>285</v>
      </c>
      <c r="T156" s="1" t="s">
        <v>960</v>
      </c>
      <c r="U156" s="1" t="s">
        <v>961</v>
      </c>
      <c r="V156" s="1" t="s">
        <v>962</v>
      </c>
      <c r="W156" s="1" t="s">
        <v>77</v>
      </c>
      <c r="X156" s="1" t="s">
        <v>943</v>
      </c>
      <c r="Y156" s="1" t="s">
        <v>77</v>
      </c>
      <c r="Z156" s="1" t="s">
        <v>551</v>
      </c>
    </row>
    <row r="157" spans="1:26">
      <c r="A157" s="1" t="s">
        <v>963</v>
      </c>
      <c r="B157" s="1" t="s">
        <v>543</v>
      </c>
      <c r="C157" s="1" t="s">
        <v>964</v>
      </c>
      <c r="D157" s="1">
        <v>699.99</v>
      </c>
      <c r="E157" s="1"/>
      <c r="F157" s="11">
        <f>E157/(D157+E157)</f>
        <v>0</v>
      </c>
      <c r="G157" s="1" t="s">
        <v>231</v>
      </c>
      <c r="H157" s="3" t="s">
        <v>33</v>
      </c>
      <c r="I157" s="4" t="s">
        <v>232</v>
      </c>
      <c r="J157" s="4" t="e">
        <f>IF(IFERROR(RIGHT(M157,SEARCH("Wireless",M157,1)+1),NA())="es","Yes","No")</f>
        <v>#N/A</v>
      </c>
      <c r="K157" s="4" t="str">
        <f>IFERROR(RIGHT(M157,SEARCH("Port(s)",M157,1)-14),IFERROR(RIGHT(N157,SEARCH("Port(s)",N157,1)-14),NA()))</f>
        <v>4</v>
      </c>
      <c r="L157" s="4" t="e">
        <f>IFERROR(RIGHT(M157,LEN(M157)-SEARCH("Compatible",M157,1)-21),IFERROR(RIGHT(N157,LEN(N157)-SEARCH("Compatible",N157,1)-21),NA()))</f>
        <v>#N/A</v>
      </c>
      <c r="M157" s="1" t="s">
        <v>965</v>
      </c>
      <c r="N157" s="1" t="s">
        <v>662</v>
      </c>
      <c r="O157" s="1" t="s">
        <v>556</v>
      </c>
      <c r="P157" s="1" t="s">
        <v>964</v>
      </c>
      <c r="Q157" s="1" t="s">
        <v>966</v>
      </c>
      <c r="R157" s="1" t="s">
        <v>33</v>
      </c>
      <c r="S157" s="1" t="s">
        <v>33</v>
      </c>
      <c r="T157" s="1" t="s">
        <v>33</v>
      </c>
      <c r="U157" s="1" t="s">
        <v>33</v>
      </c>
      <c r="V157" s="1" t="s">
        <v>33</v>
      </c>
      <c r="W157" s="1" t="s">
        <v>33</v>
      </c>
      <c r="X157" s="1" t="s">
        <v>85</v>
      </c>
      <c r="Y157" s="1" t="s">
        <v>33</v>
      </c>
      <c r="Z157" s="1" t="s">
        <v>551</v>
      </c>
    </row>
    <row r="158" spans="1:26">
      <c r="A158" s="1" t="s">
        <v>967</v>
      </c>
      <c r="B158" s="1" t="s">
        <v>543</v>
      </c>
      <c r="C158" s="1" t="s">
        <v>968</v>
      </c>
      <c r="D158" s="1">
        <v>399.99</v>
      </c>
      <c r="E158" s="1">
        <v>100</v>
      </c>
      <c r="F158" s="11">
        <f>E158/(D158+E158)</f>
        <v>0.2000040000800016</v>
      </c>
      <c r="G158" s="1" t="s">
        <v>33</v>
      </c>
      <c r="H158" s="3" t="s">
        <v>96</v>
      </c>
      <c r="I158" s="4">
        <v>111</v>
      </c>
      <c r="J158" s="4" t="e">
        <f>IF(IFERROR(RIGHT(M158,SEARCH("Wireless",M158,1)+1),NA())="es","Yes","No")</f>
        <v>#N/A</v>
      </c>
      <c r="K158" s="4" t="str">
        <f>IFERROR(RIGHT(M158,SEARCH("Port(s)",M158,1)-14),IFERROR(RIGHT(N158,SEARCH("Port(s)",N158,1)-14),NA()))</f>
        <v>0</v>
      </c>
      <c r="L158" s="4" t="e">
        <f>IFERROR(RIGHT(M158,LEN(M158)-SEARCH("Compatible",M158,1)-21),IFERROR(RIGHT(N158,LEN(N158)-SEARCH("Compatible",N158,1)-21),NA()))</f>
        <v>#N/A</v>
      </c>
      <c r="M158" s="1" t="s">
        <v>578</v>
      </c>
      <c r="N158" s="1" t="s">
        <v>33</v>
      </c>
      <c r="O158" s="1" t="s">
        <v>585</v>
      </c>
      <c r="P158" s="1" t="s">
        <v>968</v>
      </c>
      <c r="Q158" s="1" t="s">
        <v>969</v>
      </c>
      <c r="R158" s="1" t="s">
        <v>615</v>
      </c>
      <c r="S158" s="1" t="s">
        <v>167</v>
      </c>
      <c r="T158" s="1" t="s">
        <v>970</v>
      </c>
      <c r="U158" s="1" t="s">
        <v>971</v>
      </c>
      <c r="V158" s="1" t="s">
        <v>702</v>
      </c>
      <c r="W158" s="1" t="s">
        <v>96</v>
      </c>
      <c r="X158" s="1" t="s">
        <v>96</v>
      </c>
      <c r="Y158" s="1" t="s">
        <v>77</v>
      </c>
      <c r="Z158" s="1" t="s">
        <v>551</v>
      </c>
    </row>
    <row r="159" spans="1:26">
      <c r="A159" s="1" t="s">
        <v>972</v>
      </c>
      <c r="B159" s="1" t="s">
        <v>543</v>
      </c>
      <c r="C159" s="1" t="s">
        <v>973</v>
      </c>
      <c r="D159" s="1">
        <v>599.99</v>
      </c>
      <c r="E159" s="1"/>
      <c r="F159" s="11">
        <f>E159/(D159+E159)</f>
        <v>0</v>
      </c>
      <c r="G159" s="1" t="s">
        <v>933</v>
      </c>
      <c r="H159" s="3" t="s">
        <v>203</v>
      </c>
      <c r="I159" s="4">
        <v>63</v>
      </c>
      <c r="J159" s="4" t="e">
        <f>IF(IFERROR(RIGHT(M159,SEARCH("Wireless",M159,1)+1),NA())="es","Yes","No")</f>
        <v>#N/A</v>
      </c>
      <c r="K159" s="4" t="e">
        <f>IFERROR(RIGHT(M159,SEARCH("Port(s)",M159,1)-14),IFERROR(RIGHT(N159,SEARCH("Port(s)",N159,1)-14),NA()))</f>
        <v>#N/A</v>
      </c>
      <c r="L159" s="4" t="e">
        <f>IFERROR(RIGHT(M159,LEN(M159)-SEARCH("Compatible",M159,1)-21),IFERROR(RIGHT(N159,LEN(N159)-SEARCH("Compatible",N159,1)-21),NA()))</f>
        <v>#N/A</v>
      </c>
      <c r="M159" s="1" t="s">
        <v>677</v>
      </c>
      <c r="N159" s="1" t="s">
        <v>554</v>
      </c>
      <c r="O159" s="1" t="s">
        <v>570</v>
      </c>
      <c r="P159" s="1" t="s">
        <v>973</v>
      </c>
      <c r="Q159" s="1" t="s">
        <v>974</v>
      </c>
      <c r="R159" s="1" t="s">
        <v>33</v>
      </c>
      <c r="S159" s="1" t="s">
        <v>801</v>
      </c>
      <c r="T159" s="1" t="s">
        <v>975</v>
      </c>
      <c r="U159" s="1" t="s">
        <v>976</v>
      </c>
      <c r="V159" s="1" t="s">
        <v>255</v>
      </c>
      <c r="W159" s="1" t="s">
        <v>96</v>
      </c>
      <c r="X159" s="1" t="s">
        <v>683</v>
      </c>
      <c r="Y159" s="1" t="s">
        <v>96</v>
      </c>
      <c r="Z159" s="1" t="s">
        <v>551</v>
      </c>
    </row>
    <row r="160" spans="1:26">
      <c r="A160" s="1" t="s">
        <v>977</v>
      </c>
      <c r="B160" s="1" t="s">
        <v>543</v>
      </c>
      <c r="C160" s="1" t="s">
        <v>978</v>
      </c>
      <c r="D160" s="1">
        <v>499.99</v>
      </c>
      <c r="E160" s="1"/>
      <c r="F160" s="11">
        <f>E160/(D160+E160)</f>
        <v>0</v>
      </c>
      <c r="G160" s="1" t="s">
        <v>236</v>
      </c>
      <c r="H160" s="3" t="s">
        <v>86</v>
      </c>
      <c r="I160" s="4">
        <v>175</v>
      </c>
      <c r="J160" s="4" t="e">
        <f>IF(IFERROR(RIGHT(M160,SEARCH("Wireless",M160,1)+1),NA())="es","Yes","No")</f>
        <v>#N/A</v>
      </c>
      <c r="K160" s="4" t="str">
        <f>IFERROR(RIGHT(M160,SEARCH("Port(s)",M160,1)-14),IFERROR(RIGHT(N160,SEARCH("Port(s)",N160,1)-14),NA()))</f>
        <v>0</v>
      </c>
      <c r="L160" s="4" t="e">
        <f>IFERROR(RIGHT(M160,LEN(M160)-SEARCH("Compatible",M160,1)-21),IFERROR(RIGHT(N160,LEN(N160)-SEARCH("Compatible",N160,1)-21),NA()))</f>
        <v>#N/A</v>
      </c>
      <c r="M160" s="1" t="s">
        <v>600</v>
      </c>
      <c r="N160" s="1" t="s">
        <v>578</v>
      </c>
      <c r="O160" s="1" t="s">
        <v>585</v>
      </c>
      <c r="P160" s="1" t="s">
        <v>978</v>
      </c>
      <c r="Q160" s="1" t="s">
        <v>979</v>
      </c>
      <c r="R160" s="1" t="s">
        <v>980</v>
      </c>
      <c r="S160" s="1" t="s">
        <v>142</v>
      </c>
      <c r="T160" s="1" t="s">
        <v>981</v>
      </c>
      <c r="U160" s="1" t="s">
        <v>926</v>
      </c>
      <c r="V160" s="1" t="s">
        <v>982</v>
      </c>
      <c r="W160" s="1" t="s">
        <v>86</v>
      </c>
      <c r="X160" s="1" t="s">
        <v>86</v>
      </c>
      <c r="Y160" s="1" t="s">
        <v>96</v>
      </c>
      <c r="Z160" s="1" t="s">
        <v>551</v>
      </c>
    </row>
    <row r="161" spans="1:26">
      <c r="A161" s="1" t="s">
        <v>983</v>
      </c>
      <c r="B161" s="1" t="s">
        <v>543</v>
      </c>
      <c r="C161" s="1" t="s">
        <v>984</v>
      </c>
      <c r="D161" s="1">
        <v>749.99</v>
      </c>
      <c r="E161" s="1"/>
      <c r="F161" s="11">
        <f>E161/(D161+E161)</f>
        <v>0</v>
      </c>
      <c r="G161" s="1" t="s">
        <v>33</v>
      </c>
      <c r="H161" s="3" t="s">
        <v>77</v>
      </c>
      <c r="I161" s="4">
        <v>1799</v>
      </c>
      <c r="J161" s="4" t="e">
        <f>IF(IFERROR(RIGHT(M161,SEARCH("Wireless",M161,1)+1),NA())="es","Yes","No")</f>
        <v>#N/A</v>
      </c>
      <c r="K161" s="4" t="e">
        <f>IFERROR(RIGHT(M161,SEARCH("Port(s)",M161,1)-14),IFERROR(RIGHT(N161,SEARCH("Port(s)",N161,1)-14),NA()))</f>
        <v>#N/A</v>
      </c>
      <c r="L161" s="4" t="e">
        <f>IFERROR(RIGHT(M161,LEN(M161)-SEARCH("Compatible",M161,1)-21),IFERROR(RIGHT(N161,LEN(N161)-SEARCH("Compatible",N161,1)-21),NA()))</f>
        <v>#N/A</v>
      </c>
      <c r="M161" s="1" t="s">
        <v>985</v>
      </c>
      <c r="N161" s="1" t="s">
        <v>852</v>
      </c>
      <c r="O161" s="1" t="s">
        <v>986</v>
      </c>
      <c r="P161" s="1" t="s">
        <v>984</v>
      </c>
      <c r="Q161" s="1" t="s">
        <v>987</v>
      </c>
      <c r="R161" s="1" t="s">
        <v>33</v>
      </c>
      <c r="S161" s="1" t="s">
        <v>150</v>
      </c>
      <c r="T161" s="1" t="s">
        <v>988</v>
      </c>
      <c r="U161" s="1" t="s">
        <v>989</v>
      </c>
      <c r="V161" s="1" t="s">
        <v>990</v>
      </c>
      <c r="W161" s="1" t="s">
        <v>96</v>
      </c>
      <c r="X161" s="1" t="s">
        <v>943</v>
      </c>
      <c r="Y161" s="1" t="s">
        <v>77</v>
      </c>
      <c r="Z161" s="1" t="s">
        <v>551</v>
      </c>
    </row>
    <row r="162" spans="1:26">
      <c r="A162" s="1" t="s">
        <v>991</v>
      </c>
      <c r="B162" s="1" t="s">
        <v>543</v>
      </c>
      <c r="C162" s="1" t="s">
        <v>992</v>
      </c>
      <c r="D162" s="1">
        <v>499.99</v>
      </c>
      <c r="E162" s="1"/>
      <c r="F162" s="11">
        <f>E162/(D162+E162)</f>
        <v>0</v>
      </c>
      <c r="G162" s="1" t="s">
        <v>993</v>
      </c>
      <c r="H162" s="3" t="s">
        <v>210</v>
      </c>
      <c r="I162" s="4">
        <v>33877</v>
      </c>
      <c r="J162" s="4" t="e">
        <f>IF(IFERROR(RIGHT(M162,SEARCH("Wireless",M162,1)+1),NA())="es","Yes","No")</f>
        <v>#N/A</v>
      </c>
      <c r="K162" s="4" t="e">
        <f>IFERROR(RIGHT(M162,SEARCH("Port(s)",M162,1)-14),IFERROR(RIGHT(N162,SEARCH("Port(s)",N162,1)-14),NA()))</f>
        <v>#N/A</v>
      </c>
      <c r="L162" s="4" t="e">
        <f>IFERROR(RIGHT(M162,LEN(M162)-SEARCH("Compatible",M162,1)-21),IFERROR(RIGHT(N162,LEN(N162)-SEARCH("Compatible",N162,1)-21),NA()))</f>
        <v>#N/A</v>
      </c>
      <c r="M162" s="1" t="s">
        <v>677</v>
      </c>
      <c r="N162" s="1" t="s">
        <v>554</v>
      </c>
      <c r="O162" s="1" t="s">
        <v>570</v>
      </c>
      <c r="P162" s="1" t="s">
        <v>992</v>
      </c>
      <c r="Q162" s="1" t="s">
        <v>994</v>
      </c>
      <c r="R162" s="1" t="s">
        <v>33</v>
      </c>
      <c r="S162" s="1" t="s">
        <v>602</v>
      </c>
      <c r="T162" s="1" t="s">
        <v>995</v>
      </c>
      <c r="U162" s="1" t="s">
        <v>996</v>
      </c>
      <c r="V162" s="1" t="s">
        <v>997</v>
      </c>
      <c r="W162" s="1" t="s">
        <v>210</v>
      </c>
      <c r="X162" s="1" t="s">
        <v>683</v>
      </c>
      <c r="Y162" s="1" t="s">
        <v>34</v>
      </c>
      <c r="Z162" s="1" t="s">
        <v>551</v>
      </c>
    </row>
    <row r="163" spans="1:26">
      <c r="A163" s="1" t="s">
        <v>998</v>
      </c>
      <c r="B163" s="1" t="s">
        <v>543</v>
      </c>
      <c r="C163" s="1" t="s">
        <v>999</v>
      </c>
      <c r="D163" s="1">
        <v>599.99</v>
      </c>
      <c r="E163" s="1"/>
      <c r="F163" s="11">
        <f>E163/(D163+E163)</f>
        <v>0</v>
      </c>
      <c r="G163" s="1" t="s">
        <v>1000</v>
      </c>
      <c r="H163" s="3" t="s">
        <v>48</v>
      </c>
      <c r="I163" s="4">
        <v>57</v>
      </c>
      <c r="J163" s="4" t="e">
        <f>IF(IFERROR(RIGHT(M163,SEARCH("Wireless",M163,1)+1),NA())="es","Yes","No")</f>
        <v>#N/A</v>
      </c>
      <c r="K163" s="4" t="str">
        <f>IFERROR(RIGHT(M163,SEARCH("Port(s)",M163,1)-14),IFERROR(RIGHT(N163,SEARCH("Port(s)",N163,1)-14),NA()))</f>
        <v>0</v>
      </c>
      <c r="L163" s="4" t="e">
        <f>IFERROR(RIGHT(M163,LEN(M163)-SEARCH("Compatible",M163,1)-21),IFERROR(RIGHT(N163,LEN(N163)-SEARCH("Compatible",N163,1)-21),NA()))</f>
        <v>#N/A</v>
      </c>
      <c r="M163" s="1" t="s">
        <v>578</v>
      </c>
      <c r="N163" s="1" t="s">
        <v>33</v>
      </c>
      <c r="O163" s="1" t="s">
        <v>585</v>
      </c>
      <c r="P163" s="1" t="s">
        <v>999</v>
      </c>
      <c r="Q163" s="1" t="s">
        <v>1001</v>
      </c>
      <c r="R163" s="1" t="s">
        <v>566</v>
      </c>
      <c r="S163" s="1" t="s">
        <v>558</v>
      </c>
      <c r="T163" s="1" t="s">
        <v>1002</v>
      </c>
      <c r="U163" s="1" t="s">
        <v>1003</v>
      </c>
      <c r="V163" s="1" t="s">
        <v>795</v>
      </c>
      <c r="W163" s="1" t="s">
        <v>74</v>
      </c>
      <c r="X163" s="1" t="s">
        <v>73</v>
      </c>
      <c r="Y163" s="1" t="s">
        <v>536</v>
      </c>
      <c r="Z163" s="1" t="s">
        <v>551</v>
      </c>
    </row>
    <row r="164" spans="1:26">
      <c r="A164" s="1" t="s">
        <v>1004</v>
      </c>
      <c r="B164" s="1" t="s">
        <v>543</v>
      </c>
      <c r="C164" s="1" t="s">
        <v>1005</v>
      </c>
      <c r="D164" s="1">
        <v>299.99</v>
      </c>
      <c r="E164" s="1"/>
      <c r="F164" s="11">
        <f>E164/(D164+E164)</f>
        <v>0</v>
      </c>
      <c r="G164" s="1" t="s">
        <v>33</v>
      </c>
      <c r="H164" s="3" t="s">
        <v>203</v>
      </c>
      <c r="I164" s="4">
        <v>12</v>
      </c>
      <c r="J164" s="4" t="e">
        <f>IF(IFERROR(RIGHT(M164,SEARCH("Wireless",M164,1)+1),NA())="es","Yes","No")</f>
        <v>#N/A</v>
      </c>
      <c r="K164" s="4" t="str">
        <f>IFERROR(RIGHT(M164,SEARCH("Port(s)",M164,1)-14),IFERROR(RIGHT(N164,SEARCH("Port(s)",N164,1)-14),NA()))</f>
        <v>0</v>
      </c>
      <c r="L164" s="4" t="e">
        <f>IFERROR(RIGHT(M164,LEN(M164)-SEARCH("Compatible",M164,1)-21),IFERROR(RIGHT(N164,LEN(N164)-SEARCH("Compatible",N164,1)-21),NA()))</f>
        <v>#N/A</v>
      </c>
      <c r="M164" s="1" t="s">
        <v>578</v>
      </c>
      <c r="N164" s="1" t="s">
        <v>33</v>
      </c>
      <c r="O164" s="1" t="s">
        <v>87</v>
      </c>
      <c r="P164" s="1" t="s">
        <v>1005</v>
      </c>
      <c r="Q164" s="1" t="s">
        <v>1006</v>
      </c>
      <c r="R164" s="1" t="s">
        <v>566</v>
      </c>
      <c r="S164" s="1" t="s">
        <v>81</v>
      </c>
      <c r="T164" s="1" t="s">
        <v>1007</v>
      </c>
      <c r="U164" s="1" t="s">
        <v>1008</v>
      </c>
      <c r="V164" s="1" t="s">
        <v>1009</v>
      </c>
      <c r="W164" s="1" t="s">
        <v>77</v>
      </c>
      <c r="X164" s="1" t="s">
        <v>943</v>
      </c>
      <c r="Y164" s="1" t="s">
        <v>203</v>
      </c>
      <c r="Z164" s="1" t="s">
        <v>551</v>
      </c>
    </row>
    <row r="165" spans="1:26">
      <c r="A165" s="1" t="s">
        <v>1010</v>
      </c>
      <c r="B165" s="1" t="s">
        <v>543</v>
      </c>
      <c r="C165" s="1" t="s">
        <v>1011</v>
      </c>
      <c r="D165" s="1">
        <v>349.99</v>
      </c>
      <c r="E165" s="1"/>
      <c r="F165" s="11">
        <f>E165/(D165+E165)</f>
        <v>0</v>
      </c>
      <c r="G165" s="1" t="s">
        <v>33</v>
      </c>
      <c r="H165" s="3" t="s">
        <v>86</v>
      </c>
      <c r="I165" s="4">
        <v>22</v>
      </c>
      <c r="J165" s="4" t="e">
        <f>IF(IFERROR(RIGHT(M165,SEARCH("Wireless",M165,1)+1),NA())="es","Yes","No")</f>
        <v>#N/A</v>
      </c>
      <c r="K165" s="4" t="str">
        <f>IFERROR(RIGHT(M165,SEARCH("Port(s)",M165,1)-14),IFERROR(RIGHT(N165,SEARCH("Port(s)",N165,1)-14),NA()))</f>
        <v>3</v>
      </c>
      <c r="L165" s="4" t="e">
        <f>IFERROR(RIGHT(M165,LEN(M165)-SEARCH("Compatible",M165,1)-21),IFERROR(RIGHT(N165,LEN(N165)-SEARCH("Compatible",N165,1)-21),NA()))</f>
        <v>#N/A</v>
      </c>
      <c r="M165" s="1" t="s">
        <v>1012</v>
      </c>
      <c r="N165" s="1" t="s">
        <v>33</v>
      </c>
      <c r="O165" s="1" t="s">
        <v>87</v>
      </c>
      <c r="P165" s="1" t="s">
        <v>1011</v>
      </c>
      <c r="Q165" s="1" t="s">
        <v>1013</v>
      </c>
      <c r="R165" s="1" t="s">
        <v>566</v>
      </c>
      <c r="S165" s="1" t="s">
        <v>616</v>
      </c>
      <c r="T165" s="1" t="s">
        <v>1014</v>
      </c>
      <c r="U165" s="1" t="s">
        <v>1015</v>
      </c>
      <c r="V165" s="1" t="s">
        <v>1016</v>
      </c>
      <c r="W165" s="1" t="s">
        <v>210</v>
      </c>
      <c r="X165" s="1" t="s">
        <v>943</v>
      </c>
      <c r="Y165" s="1" t="s">
        <v>210</v>
      </c>
      <c r="Z165" s="1" t="s">
        <v>551</v>
      </c>
    </row>
    <row r="166" spans="1:26">
      <c r="A166" s="1" t="s">
        <v>1017</v>
      </c>
      <c r="B166" s="1" t="s">
        <v>543</v>
      </c>
      <c r="C166" s="1" t="s">
        <v>1018</v>
      </c>
      <c r="D166" s="1">
        <v>199.99</v>
      </c>
      <c r="E166" s="1"/>
      <c r="F166" s="11">
        <f>E166/(D166+E166)</f>
        <v>0</v>
      </c>
      <c r="G166" s="1" t="s">
        <v>1019</v>
      </c>
      <c r="H166" s="3" t="s">
        <v>317</v>
      </c>
      <c r="I166" s="4">
        <v>12</v>
      </c>
      <c r="J166" s="4" t="e">
        <f>IF(IFERROR(RIGHT(M166,SEARCH("Wireless",M166,1)+1),NA())="es","Yes","No")</f>
        <v>#N/A</v>
      </c>
      <c r="K166" s="4" t="str">
        <f>IFERROR(RIGHT(M166,SEARCH("Port(s)",M166,1)-14),IFERROR(RIGHT(N166,SEARCH("Port(s)",N166,1)-14),NA()))</f>
        <v>1</v>
      </c>
      <c r="L166" s="4" t="e">
        <f>IFERROR(RIGHT(M166,LEN(M166)-SEARCH("Compatible",M166,1)-21),IFERROR(RIGHT(N166,LEN(N166)-SEARCH("Compatible",N166,1)-21),NA()))</f>
        <v>#N/A</v>
      </c>
      <c r="M166" s="1" t="s">
        <v>1020</v>
      </c>
      <c r="N166" s="1" t="s">
        <v>545</v>
      </c>
      <c r="O166" s="1" t="s">
        <v>1021</v>
      </c>
      <c r="P166" s="1" t="s">
        <v>1018</v>
      </c>
      <c r="Q166" s="1" t="s">
        <v>1022</v>
      </c>
      <c r="R166" s="1" t="s">
        <v>566</v>
      </c>
      <c r="S166" s="1" t="s">
        <v>39</v>
      </c>
      <c r="T166" s="1" t="s">
        <v>1023</v>
      </c>
      <c r="U166" s="1" t="s">
        <v>1024</v>
      </c>
      <c r="V166" s="1" t="s">
        <v>33</v>
      </c>
      <c r="W166" s="1" t="s">
        <v>33</v>
      </c>
      <c r="X166" s="1" t="s">
        <v>562</v>
      </c>
      <c r="Y166" s="1" t="s">
        <v>33</v>
      </c>
      <c r="Z166" s="1" t="s">
        <v>551</v>
      </c>
    </row>
    <row r="167" spans="1:26">
      <c r="A167" s="1" t="s">
        <v>1025</v>
      </c>
      <c r="B167" s="1" t="s">
        <v>543</v>
      </c>
      <c r="C167" s="1" t="s">
        <v>1026</v>
      </c>
      <c r="D167" s="1">
        <v>399.99</v>
      </c>
      <c r="E167" s="1">
        <v>100</v>
      </c>
      <c r="F167" s="11">
        <f>E167/(D167+E167)</f>
        <v>0.2000040000800016</v>
      </c>
      <c r="G167" s="1" t="s">
        <v>33</v>
      </c>
      <c r="H167" s="3" t="s">
        <v>96</v>
      </c>
      <c r="I167" s="4">
        <v>55</v>
      </c>
      <c r="J167" s="4" t="e">
        <f>IF(IFERROR(RIGHT(M167,SEARCH("Wireless",M167,1)+1),NA())="es","Yes","No")</f>
        <v>#N/A</v>
      </c>
      <c r="K167" s="4" t="str">
        <f>IFERROR(RIGHT(M167,SEARCH("Port(s)",M167,1)-14),IFERROR(RIGHT(N167,SEARCH("Port(s)",N167,1)-14),NA()))</f>
        <v>0</v>
      </c>
      <c r="L167" s="4" t="e">
        <f>IFERROR(RIGHT(M167,LEN(M167)-SEARCH("Compatible",M167,1)-21),IFERROR(RIGHT(N167,LEN(N167)-SEARCH("Compatible",N167,1)-21),NA()))</f>
        <v>#N/A</v>
      </c>
      <c r="M167" s="1" t="s">
        <v>578</v>
      </c>
      <c r="N167" s="1" t="s">
        <v>33</v>
      </c>
      <c r="O167" s="1" t="s">
        <v>585</v>
      </c>
      <c r="P167" s="1" t="s">
        <v>1026</v>
      </c>
      <c r="Q167" s="1" t="s">
        <v>1027</v>
      </c>
      <c r="R167" s="1" t="s">
        <v>615</v>
      </c>
      <c r="S167" s="1" t="s">
        <v>167</v>
      </c>
      <c r="T167" s="1" t="s">
        <v>1028</v>
      </c>
      <c r="U167" s="1" t="s">
        <v>1029</v>
      </c>
      <c r="V167" s="1" t="s">
        <v>1030</v>
      </c>
      <c r="W167" s="1" t="s">
        <v>86</v>
      </c>
      <c r="X167" s="1" t="s">
        <v>96</v>
      </c>
      <c r="Y167" s="1" t="s">
        <v>203</v>
      </c>
      <c r="Z167" s="1" t="s">
        <v>551</v>
      </c>
    </row>
    <row r="168" spans="1:26">
      <c r="A168" s="1" t="s">
        <v>1031</v>
      </c>
      <c r="B168" s="1" t="s">
        <v>543</v>
      </c>
      <c r="C168" s="1" t="s">
        <v>1032</v>
      </c>
      <c r="D168" s="1">
        <v>999.99</v>
      </c>
      <c r="E168" s="1"/>
      <c r="F168" s="11">
        <f>E168/(D168+E168)</f>
        <v>0</v>
      </c>
      <c r="G168" s="1" t="s">
        <v>1033</v>
      </c>
      <c r="H168" s="3" t="s">
        <v>154</v>
      </c>
      <c r="I168" s="4">
        <v>439</v>
      </c>
      <c r="J168" s="4" t="e">
        <f>IF(IFERROR(RIGHT(M168,SEARCH("Wireless",M168,1)+1),NA())="es","Yes","No")</f>
        <v>#N/A</v>
      </c>
      <c r="K168" s="4" t="str">
        <f>IFERROR(RIGHT(M168,SEARCH("Port(s)",M168,1)-14),IFERROR(RIGHT(N168,SEARCH("Port(s)",N168,1)-14),NA()))</f>
        <v>0</v>
      </c>
      <c r="L168" s="4" t="e">
        <f>IFERROR(RIGHT(M168,LEN(M168)-SEARCH("Compatible",M168,1)-21),IFERROR(RIGHT(N168,LEN(N168)-SEARCH("Compatible",N168,1)-21),NA()))</f>
        <v>#N/A</v>
      </c>
      <c r="M168" s="1" t="s">
        <v>578</v>
      </c>
      <c r="N168" s="1" t="s">
        <v>33</v>
      </c>
      <c r="O168" s="1" t="s">
        <v>585</v>
      </c>
      <c r="P168" s="1" t="s">
        <v>1032</v>
      </c>
      <c r="Q168" s="1" t="s">
        <v>1034</v>
      </c>
      <c r="R168" s="1" t="s">
        <v>615</v>
      </c>
      <c r="S168" s="1" t="s">
        <v>801</v>
      </c>
      <c r="T168" s="1" t="s">
        <v>1035</v>
      </c>
      <c r="U168" s="1" t="s">
        <v>1036</v>
      </c>
      <c r="V168" s="1" t="s">
        <v>1037</v>
      </c>
      <c r="W168" s="1" t="s">
        <v>77</v>
      </c>
      <c r="X168" s="1" t="s">
        <v>203</v>
      </c>
      <c r="Y168" s="1" t="s">
        <v>203</v>
      </c>
      <c r="Z168" s="1" t="s">
        <v>551</v>
      </c>
    </row>
    <row r="169" spans="1:26">
      <c r="A169" s="1" t="s">
        <v>1038</v>
      </c>
      <c r="B169" s="1" t="s">
        <v>543</v>
      </c>
      <c r="C169" s="1" t="s">
        <v>1039</v>
      </c>
      <c r="D169" s="1">
        <v>299.99</v>
      </c>
      <c r="E169" s="1"/>
      <c r="F169" s="11">
        <f>E169/(D169+E169)</f>
        <v>0</v>
      </c>
      <c r="G169" s="1" t="s">
        <v>1040</v>
      </c>
      <c r="H169" s="3" t="s">
        <v>73</v>
      </c>
      <c r="I169" s="4">
        <v>458</v>
      </c>
      <c r="J169" s="4" t="e">
        <f>IF(IFERROR(RIGHT(M169,SEARCH("Wireless",M169,1)+1),NA())="es","Yes","No")</f>
        <v>#N/A</v>
      </c>
      <c r="K169" s="4" t="str">
        <f>IFERROR(RIGHT(M169,SEARCH("Port(s)",M169,1)-14),IFERROR(RIGHT(N169,SEARCH("Port(s)",N169,1)-14),NA()))</f>
        <v>1</v>
      </c>
      <c r="L169" s="4" t="e">
        <f>IFERROR(RIGHT(M169,LEN(M169)-SEARCH("Compatible",M169,1)-21),IFERROR(RIGHT(N169,LEN(N169)-SEARCH("Compatible",N169,1)-21),NA()))</f>
        <v>#N/A</v>
      </c>
      <c r="M169" s="1" t="s">
        <v>600</v>
      </c>
      <c r="N169" s="1" t="s">
        <v>545</v>
      </c>
      <c r="O169" s="1" t="s">
        <v>215</v>
      </c>
      <c r="P169" s="1" t="s">
        <v>1039</v>
      </c>
      <c r="Q169" s="1" t="s">
        <v>1041</v>
      </c>
      <c r="R169" s="1" t="s">
        <v>33</v>
      </c>
      <c r="S169" s="1" t="s">
        <v>1042</v>
      </c>
      <c r="T169" s="1" t="s">
        <v>1043</v>
      </c>
      <c r="U169" s="1" t="s">
        <v>1044</v>
      </c>
      <c r="V169" s="1" t="s">
        <v>1045</v>
      </c>
      <c r="W169" s="1" t="s">
        <v>154</v>
      </c>
      <c r="X169" s="1" t="s">
        <v>85</v>
      </c>
      <c r="Y169" s="1" t="s">
        <v>203</v>
      </c>
      <c r="Z169" s="1" t="s">
        <v>551</v>
      </c>
    </row>
    <row r="170" spans="1:26">
      <c r="A170" s="1" t="s">
        <v>1046</v>
      </c>
      <c r="B170" s="1" t="s">
        <v>543</v>
      </c>
      <c r="C170" s="1" t="s">
        <v>1047</v>
      </c>
      <c r="D170" s="1">
        <v>349.99</v>
      </c>
      <c r="E170" s="1"/>
      <c r="F170" s="11">
        <f>E170/(D170+E170)</f>
        <v>0</v>
      </c>
      <c r="G170" s="1" t="s">
        <v>933</v>
      </c>
      <c r="H170" s="3" t="s">
        <v>48</v>
      </c>
      <c r="I170" s="4">
        <v>4</v>
      </c>
      <c r="J170" s="4" t="e">
        <f>IF(IFERROR(RIGHT(M170,SEARCH("Wireless",M170,1)+1),NA())="es","Yes","No")</f>
        <v>#N/A</v>
      </c>
      <c r="K170" s="4" t="e">
        <f>IFERROR(RIGHT(M170,SEARCH("Port(s)",M170,1)-14),IFERROR(RIGHT(N170,SEARCH("Port(s)",N170,1)-14),NA()))</f>
        <v>#N/A</v>
      </c>
      <c r="L170" s="4" t="e">
        <f>IFERROR(RIGHT(M170,LEN(M170)-SEARCH("Compatible",M170,1)-21),IFERROR(RIGHT(N170,LEN(N170)-SEARCH("Compatible",N170,1)-21),NA()))</f>
        <v>#N/A</v>
      </c>
      <c r="M170" s="1" t="s">
        <v>677</v>
      </c>
      <c r="N170" s="1" t="s">
        <v>554</v>
      </c>
      <c r="O170" s="1" t="s">
        <v>570</v>
      </c>
      <c r="P170" s="1" t="s">
        <v>1047</v>
      </c>
      <c r="Q170" s="1" t="s">
        <v>1048</v>
      </c>
      <c r="R170" s="1" t="s">
        <v>33</v>
      </c>
      <c r="S170" s="1" t="s">
        <v>225</v>
      </c>
      <c r="T170" s="1" t="s">
        <v>1049</v>
      </c>
      <c r="U170" s="1" t="s">
        <v>1050</v>
      </c>
      <c r="V170" s="1" t="s">
        <v>33</v>
      </c>
      <c r="W170" s="1" t="s">
        <v>33</v>
      </c>
      <c r="X170" s="1" t="s">
        <v>683</v>
      </c>
      <c r="Y170" s="1" t="s">
        <v>33</v>
      </c>
      <c r="Z170" s="1" t="s">
        <v>551</v>
      </c>
    </row>
    <row r="171" spans="1:26">
      <c r="A171" s="1" t="s">
        <v>1051</v>
      </c>
      <c r="B171" s="1" t="s">
        <v>543</v>
      </c>
      <c r="C171" s="1" t="s">
        <v>1052</v>
      </c>
      <c r="D171" s="1">
        <v>499.99</v>
      </c>
      <c r="E171" s="1"/>
      <c r="F171" s="11">
        <f>E171/(D171+E171)</f>
        <v>0</v>
      </c>
      <c r="G171" s="1" t="s">
        <v>1053</v>
      </c>
      <c r="H171" s="3" t="s">
        <v>86</v>
      </c>
      <c r="I171" s="4">
        <v>24</v>
      </c>
      <c r="J171" s="4" t="e">
        <f>IF(IFERROR(RIGHT(M171,SEARCH("Wireless",M171,1)+1),NA())="es","Yes","No")</f>
        <v>#N/A</v>
      </c>
      <c r="K171" s="4" t="str">
        <f>IFERROR(RIGHT(M171,SEARCH("Port(s)",M171,1)-14),IFERROR(RIGHT(N171,SEARCH("Port(s)",N171,1)-14),NA()))</f>
        <v>4</v>
      </c>
      <c r="L171" s="4" t="e">
        <f>IFERROR(RIGHT(M171,LEN(M171)-SEARCH("Compatible",M171,1)-21),IFERROR(RIGHT(N171,LEN(N171)-SEARCH("Compatible",N171,1)-21),NA()))</f>
        <v>#N/A</v>
      </c>
      <c r="M171" s="1" t="s">
        <v>852</v>
      </c>
      <c r="N171" s="1" t="s">
        <v>662</v>
      </c>
      <c r="O171" s="1" t="s">
        <v>556</v>
      </c>
      <c r="P171" s="1" t="s">
        <v>1052</v>
      </c>
      <c r="Q171" s="1" t="s">
        <v>1054</v>
      </c>
      <c r="R171" s="1" t="s">
        <v>566</v>
      </c>
      <c r="S171" s="1" t="s">
        <v>238</v>
      </c>
      <c r="T171" s="1" t="s">
        <v>1055</v>
      </c>
      <c r="U171" s="1" t="s">
        <v>1056</v>
      </c>
      <c r="V171" s="1" t="s">
        <v>1057</v>
      </c>
      <c r="W171" s="1" t="s">
        <v>86</v>
      </c>
      <c r="X171" s="1" t="s">
        <v>85</v>
      </c>
      <c r="Y171" s="1" t="s">
        <v>34</v>
      </c>
      <c r="Z171" s="1" t="s">
        <v>551</v>
      </c>
    </row>
    <row r="172" spans="1:26">
      <c r="A172" s="1" t="s">
        <v>1058</v>
      </c>
      <c r="B172" s="1" t="s">
        <v>543</v>
      </c>
      <c r="C172" s="1" t="s">
        <v>1059</v>
      </c>
      <c r="D172" s="1">
        <v>449.99</v>
      </c>
      <c r="E172" s="1"/>
      <c r="F172" s="11">
        <f>E172/(D172+E172)</f>
        <v>0</v>
      </c>
      <c r="G172" s="1" t="s">
        <v>1060</v>
      </c>
      <c r="H172" s="3" t="s">
        <v>34</v>
      </c>
      <c r="I172" s="4">
        <v>2415</v>
      </c>
      <c r="J172" s="4" t="e">
        <f>IF(IFERROR(RIGHT(M172,SEARCH("Wireless",M172,1)+1),NA())="es","Yes","No")</f>
        <v>#N/A</v>
      </c>
      <c r="K172" s="4" t="str">
        <f>IFERROR(RIGHT(M172,SEARCH("Port(s)",M172,1)-14),IFERROR(RIGHT(N172,SEARCH("Port(s)",N172,1)-14),NA()))</f>
        <v>4</v>
      </c>
      <c r="L172" s="4" t="e">
        <f>IFERROR(RIGHT(M172,LEN(M172)-SEARCH("Compatible",M172,1)-21),IFERROR(RIGHT(N172,LEN(N172)-SEARCH("Compatible",N172,1)-21),NA()))</f>
        <v>#N/A</v>
      </c>
      <c r="M172" s="1" t="s">
        <v>852</v>
      </c>
      <c r="N172" s="1" t="s">
        <v>662</v>
      </c>
      <c r="O172" s="1" t="s">
        <v>556</v>
      </c>
      <c r="P172" s="1" t="s">
        <v>1059</v>
      </c>
      <c r="Q172" s="1" t="s">
        <v>1061</v>
      </c>
      <c r="R172" s="1" t="s">
        <v>33</v>
      </c>
      <c r="S172" s="1" t="s">
        <v>209</v>
      </c>
      <c r="T172" s="1" t="s">
        <v>1062</v>
      </c>
      <c r="U172" s="1" t="s">
        <v>1063</v>
      </c>
      <c r="V172" s="1" t="s">
        <v>1064</v>
      </c>
      <c r="W172" s="1" t="s">
        <v>210</v>
      </c>
      <c r="X172" s="1" t="s">
        <v>85</v>
      </c>
      <c r="Y172" s="1" t="s">
        <v>34</v>
      </c>
      <c r="Z172" s="1" t="s">
        <v>551</v>
      </c>
    </row>
    <row r="173" spans="1:26">
      <c r="A173" s="1" t="s">
        <v>1065</v>
      </c>
      <c r="B173" s="1" t="s">
        <v>543</v>
      </c>
      <c r="C173" s="1" t="s">
        <v>1066</v>
      </c>
      <c r="D173" s="1">
        <v>499.99</v>
      </c>
      <c r="E173" s="1"/>
      <c r="F173" s="11">
        <f>E173/(D173+E173)</f>
        <v>0</v>
      </c>
      <c r="G173" s="1" t="s">
        <v>236</v>
      </c>
      <c r="H173" s="3" t="s">
        <v>34</v>
      </c>
      <c r="I173" s="4">
        <v>281</v>
      </c>
      <c r="J173" s="4" t="e">
        <f>IF(IFERROR(RIGHT(M173,SEARCH("Wireless",M173,1)+1),NA())="es","Yes","No")</f>
        <v>#N/A</v>
      </c>
      <c r="K173" s="4" t="str">
        <f>IFERROR(RIGHT(M173,SEARCH("Port(s)",M173,1)-14),IFERROR(RIGHT(N173,SEARCH("Port(s)",N173,1)-14),NA()))</f>
        <v>0</v>
      </c>
      <c r="L173" s="4" t="e">
        <f>IFERROR(RIGHT(M173,LEN(M173)-SEARCH("Compatible",M173,1)-21),IFERROR(RIGHT(N173,LEN(N173)-SEARCH("Compatible",N173,1)-21),NA()))</f>
        <v>#N/A</v>
      </c>
      <c r="M173" s="1" t="s">
        <v>600</v>
      </c>
      <c r="N173" s="1" t="s">
        <v>578</v>
      </c>
      <c r="O173" s="1" t="s">
        <v>585</v>
      </c>
      <c r="P173" s="1" t="s">
        <v>1066</v>
      </c>
      <c r="Q173" s="1" t="s">
        <v>1067</v>
      </c>
      <c r="R173" s="1" t="s">
        <v>566</v>
      </c>
      <c r="S173" s="1" t="s">
        <v>209</v>
      </c>
      <c r="T173" s="1" t="s">
        <v>1068</v>
      </c>
      <c r="U173" s="1" t="s">
        <v>1069</v>
      </c>
      <c r="V173" s="1" t="s">
        <v>1070</v>
      </c>
      <c r="W173" s="1" t="s">
        <v>34</v>
      </c>
      <c r="X173" s="1" t="s">
        <v>34</v>
      </c>
      <c r="Y173" s="1" t="s">
        <v>96</v>
      </c>
      <c r="Z173" s="1" t="s">
        <v>551</v>
      </c>
    </row>
    <row r="174" spans="1:26">
      <c r="A174" s="1" t="s">
        <v>1071</v>
      </c>
      <c r="B174" s="1" t="s">
        <v>543</v>
      </c>
      <c r="C174" s="1" t="s">
        <v>1072</v>
      </c>
      <c r="D174" s="1">
        <v>499.99</v>
      </c>
      <c r="E174" s="1"/>
      <c r="F174" s="11">
        <f>E174/(D174+E174)</f>
        <v>0</v>
      </c>
      <c r="G174" s="1" t="s">
        <v>236</v>
      </c>
      <c r="H174" s="3" t="s">
        <v>154</v>
      </c>
      <c r="I174" s="4">
        <v>118</v>
      </c>
      <c r="J174" s="4" t="e">
        <f>IF(IFERROR(RIGHT(M174,SEARCH("Wireless",M174,1)+1),NA())="es","Yes","No")</f>
        <v>#N/A</v>
      </c>
      <c r="K174" s="4" t="str">
        <f>IFERROR(RIGHT(M174,SEARCH("Port(s)",M174,1)-14),IFERROR(RIGHT(N174,SEARCH("Port(s)",N174,1)-14),NA()))</f>
        <v>1</v>
      </c>
      <c r="L174" s="4" t="e">
        <f>IFERROR(RIGHT(M174,LEN(M174)-SEARCH("Compatible",M174,1)-21),IFERROR(RIGHT(N174,LEN(N174)-SEARCH("Compatible",N174,1)-21),NA()))</f>
        <v>#N/A</v>
      </c>
      <c r="M174" s="1" t="s">
        <v>600</v>
      </c>
      <c r="N174" s="1" t="s">
        <v>545</v>
      </c>
      <c r="O174" s="1" t="s">
        <v>585</v>
      </c>
      <c r="P174" s="1" t="s">
        <v>1072</v>
      </c>
      <c r="Q174" s="1" t="s">
        <v>1073</v>
      </c>
      <c r="R174" s="1" t="s">
        <v>566</v>
      </c>
      <c r="S174" s="1" t="s">
        <v>159</v>
      </c>
      <c r="T174" s="1" t="s">
        <v>1074</v>
      </c>
      <c r="U174" s="1" t="s">
        <v>1075</v>
      </c>
      <c r="V174" s="1" t="s">
        <v>650</v>
      </c>
      <c r="W174" s="1" t="s">
        <v>77</v>
      </c>
      <c r="X174" s="1" t="s">
        <v>203</v>
      </c>
      <c r="Y174" s="1" t="s">
        <v>203</v>
      </c>
      <c r="Z174" s="1" t="s">
        <v>551</v>
      </c>
    </row>
    <row r="175" spans="1:26">
      <c r="A175" s="1" t="s">
        <v>1076</v>
      </c>
      <c r="B175" s="1" t="s">
        <v>543</v>
      </c>
      <c r="C175" s="1" t="s">
        <v>1077</v>
      </c>
      <c r="D175" s="1">
        <v>95.99</v>
      </c>
      <c r="E175" s="1">
        <v>4</v>
      </c>
      <c r="F175" s="11">
        <f>E175/(D175+E175)</f>
        <v>4.0004000400040006E-2</v>
      </c>
      <c r="G175" s="1" t="s">
        <v>33</v>
      </c>
      <c r="H175" s="3" t="s">
        <v>34</v>
      </c>
      <c r="I175" s="4">
        <v>5</v>
      </c>
      <c r="J175" s="4" t="e">
        <f>IF(IFERROR(RIGHT(M175,SEARCH("Wireless",M175,1)+1),NA())="es","Yes","No")</f>
        <v>#N/A</v>
      </c>
      <c r="K175" s="4" t="str">
        <f>IFERROR(RIGHT(M175,SEARCH("Port(s)",M175,1)-14),IFERROR(RIGHT(N175,SEARCH("Port(s)",N175,1)-14),NA()))</f>
        <v>1</v>
      </c>
      <c r="L175" s="4" t="e">
        <f>IFERROR(RIGHT(M175,LEN(M175)-SEARCH("Compatible",M175,1)-21),IFERROR(RIGHT(N175,LEN(N175)-SEARCH("Compatible",N175,1)-21),NA()))</f>
        <v>#N/A</v>
      </c>
      <c r="M175" s="1" t="s">
        <v>545</v>
      </c>
      <c r="N175" s="1" t="s">
        <v>33</v>
      </c>
      <c r="O175" s="1" t="s">
        <v>546</v>
      </c>
      <c r="P175" s="1" t="s">
        <v>1077</v>
      </c>
      <c r="Q175" s="1" t="s">
        <v>1078</v>
      </c>
      <c r="R175" s="1" t="s">
        <v>548</v>
      </c>
      <c r="S175" s="1" t="s">
        <v>39</v>
      </c>
      <c r="T175" s="1" t="s">
        <v>1079</v>
      </c>
      <c r="U175" s="1" t="s">
        <v>1080</v>
      </c>
      <c r="V175" s="1" t="s">
        <v>1081</v>
      </c>
      <c r="W175" s="1" t="s">
        <v>33</v>
      </c>
      <c r="X175" s="1" t="s">
        <v>33</v>
      </c>
      <c r="Y175" s="1" t="s">
        <v>33</v>
      </c>
      <c r="Z175" s="1" t="s">
        <v>551</v>
      </c>
    </row>
    <row r="176" spans="1:26">
      <c r="A176" s="1" t="s">
        <v>1082</v>
      </c>
      <c r="B176" s="1" t="s">
        <v>543</v>
      </c>
      <c r="C176" s="1" t="s">
        <v>1083</v>
      </c>
      <c r="D176" s="1">
        <v>799.99</v>
      </c>
      <c r="E176" s="1"/>
      <c r="F176" s="11">
        <f>E176/(D176+E176)</f>
        <v>0</v>
      </c>
      <c r="G176" s="1" t="s">
        <v>33</v>
      </c>
      <c r="H176" s="3" t="s">
        <v>77</v>
      </c>
      <c r="I176" s="4">
        <v>556</v>
      </c>
      <c r="J176" s="4" t="e">
        <f>IF(IFERROR(RIGHT(M176,SEARCH("Wireless",M176,1)+1),NA())="es","Yes","No")</f>
        <v>#N/A</v>
      </c>
      <c r="K176" s="4" t="e">
        <f>IFERROR(RIGHT(M176,SEARCH("Port(s)",M176,1)-14),IFERROR(RIGHT(N176,SEARCH("Port(s)",N176,1)-14),NA()))</f>
        <v>#N/A</v>
      </c>
      <c r="L176" s="4" t="e">
        <f>IFERROR(RIGHT(M176,LEN(M176)-SEARCH("Compatible",M176,1)-21),IFERROR(RIGHT(N176,LEN(N176)-SEARCH("Compatible",N176,1)-21),NA()))</f>
        <v>#N/A</v>
      </c>
      <c r="M176" s="1" t="s">
        <v>940</v>
      </c>
      <c r="N176" s="1" t="s">
        <v>600</v>
      </c>
      <c r="O176" s="1" t="s">
        <v>941</v>
      </c>
      <c r="P176" s="1" t="s">
        <v>1083</v>
      </c>
      <c r="Q176" s="1" t="s">
        <v>1084</v>
      </c>
      <c r="R176" s="1" t="s">
        <v>33</v>
      </c>
      <c r="S176" s="1" t="s">
        <v>150</v>
      </c>
      <c r="T176" s="1" t="s">
        <v>961</v>
      </c>
      <c r="U176" s="1" t="s">
        <v>1085</v>
      </c>
      <c r="V176" s="1" t="s">
        <v>1086</v>
      </c>
      <c r="W176" s="1" t="s">
        <v>34</v>
      </c>
      <c r="X176" s="1" t="s">
        <v>943</v>
      </c>
      <c r="Y176" s="1" t="s">
        <v>86</v>
      </c>
      <c r="Z176" s="1" t="s">
        <v>551</v>
      </c>
    </row>
    <row r="177" spans="1:30">
      <c r="A177" s="1" t="s">
        <v>1087</v>
      </c>
      <c r="B177" s="1" t="s">
        <v>543</v>
      </c>
      <c r="C177" s="1" t="s">
        <v>1088</v>
      </c>
      <c r="D177" s="1">
        <v>199.99</v>
      </c>
      <c r="E177" s="1"/>
      <c r="F177" s="11">
        <f>E177/(D177+E177)</f>
        <v>0</v>
      </c>
      <c r="G177" s="1" t="s">
        <v>1089</v>
      </c>
      <c r="H177" s="3" t="s">
        <v>34</v>
      </c>
      <c r="I177" s="4">
        <v>17012</v>
      </c>
      <c r="J177" s="4" t="e">
        <f>IF(IFERROR(RIGHT(M177,SEARCH("Wireless",M177,1)+1),NA())="es","Yes","No")</f>
        <v>#N/A</v>
      </c>
      <c r="K177" s="4" t="str">
        <f>IFERROR(RIGHT(M177,SEARCH("Port(s)",M177,1)-14),IFERROR(RIGHT(N177,SEARCH("Port(s)",N177,1)-14),NA()))</f>
        <v>0</v>
      </c>
      <c r="L177" s="4" t="e">
        <f>IFERROR(RIGHT(M177,LEN(M177)-SEARCH("Compatible",M177,1)-21),IFERROR(RIGHT(N177,LEN(N177)-SEARCH("Compatible",N177,1)-21),NA()))</f>
        <v>#N/A</v>
      </c>
      <c r="M177" s="1" t="s">
        <v>578</v>
      </c>
      <c r="N177" s="1" t="s">
        <v>33</v>
      </c>
      <c r="O177" s="1" t="s">
        <v>87</v>
      </c>
      <c r="P177" s="1" t="s">
        <v>1088</v>
      </c>
      <c r="Q177" s="1" t="s">
        <v>1090</v>
      </c>
      <c r="R177" s="1" t="s">
        <v>33</v>
      </c>
      <c r="S177" s="1" t="s">
        <v>209</v>
      </c>
      <c r="T177" s="1" t="s">
        <v>1091</v>
      </c>
      <c r="U177" s="1" t="s">
        <v>1092</v>
      </c>
      <c r="V177" s="1" t="s">
        <v>1093</v>
      </c>
      <c r="W177" s="1" t="s">
        <v>34</v>
      </c>
      <c r="X177" s="1" t="s">
        <v>943</v>
      </c>
      <c r="Y177" s="1" t="s">
        <v>34</v>
      </c>
      <c r="Z177" s="1" t="s">
        <v>551</v>
      </c>
    </row>
    <row r="178" spans="1:30">
      <c r="A178" s="1" t="s">
        <v>1094</v>
      </c>
      <c r="B178" s="1" t="s">
        <v>543</v>
      </c>
      <c r="C178" s="1" t="s">
        <v>751</v>
      </c>
      <c r="D178" s="1">
        <v>299.99</v>
      </c>
      <c r="E178" s="1"/>
      <c r="F178" s="11">
        <f>E178/(D178+E178)</f>
        <v>0</v>
      </c>
      <c r="G178" s="1" t="s">
        <v>993</v>
      </c>
      <c r="H178" s="3" t="s">
        <v>34</v>
      </c>
      <c r="I178" s="4">
        <v>12866</v>
      </c>
      <c r="J178" s="4" t="e">
        <f>IF(IFERROR(RIGHT(M178,SEARCH("Wireless",M178,1)+1),NA())="es","Yes","No")</f>
        <v>#N/A</v>
      </c>
      <c r="K178" s="4" t="e">
        <f>IFERROR(RIGHT(M178,SEARCH("Port(s)",M178,1)-14),IFERROR(RIGHT(N178,SEARCH("Port(s)",N178,1)-14),NA()))</f>
        <v>#N/A</v>
      </c>
      <c r="L178" s="4" t="e">
        <f>IFERROR(RIGHT(M178,LEN(M178)-SEARCH("Compatible",M178,1)-21),IFERROR(RIGHT(N178,LEN(N178)-SEARCH("Compatible",N178,1)-21),NA()))</f>
        <v>#N/A</v>
      </c>
      <c r="M178" s="1" t="s">
        <v>677</v>
      </c>
      <c r="N178" s="1" t="s">
        <v>554</v>
      </c>
      <c r="O178" s="1" t="s">
        <v>570</v>
      </c>
      <c r="P178" s="1" t="s">
        <v>751</v>
      </c>
      <c r="Q178" s="1" t="s">
        <v>1095</v>
      </c>
      <c r="R178" s="1" t="s">
        <v>33</v>
      </c>
      <c r="S178" s="1" t="s">
        <v>238</v>
      </c>
      <c r="T178" s="1" t="s">
        <v>1096</v>
      </c>
      <c r="U178" s="1" t="s">
        <v>1097</v>
      </c>
      <c r="V178" s="1" t="s">
        <v>1098</v>
      </c>
      <c r="W178" s="1" t="s">
        <v>34</v>
      </c>
      <c r="X178" s="1" t="s">
        <v>683</v>
      </c>
      <c r="Y178" s="1" t="s">
        <v>86</v>
      </c>
      <c r="Z178" s="1" t="s">
        <v>551</v>
      </c>
    </row>
    <row r="179" spans="1:30">
      <c r="A179" s="1" t="s">
        <v>1099</v>
      </c>
      <c r="B179" s="1" t="s">
        <v>543</v>
      </c>
      <c r="C179" s="1" t="s">
        <v>1100</v>
      </c>
      <c r="D179" s="1">
        <v>499.99</v>
      </c>
      <c r="E179" s="1"/>
      <c r="F179" s="11">
        <f>E179/(D179+E179)</f>
        <v>0</v>
      </c>
      <c r="G179" s="1" t="s">
        <v>1060</v>
      </c>
      <c r="H179" s="3" t="s">
        <v>210</v>
      </c>
      <c r="I179" s="4">
        <v>3532</v>
      </c>
      <c r="J179" s="4" t="e">
        <f>IF(IFERROR(RIGHT(M179,SEARCH("Wireless",M179,1)+1),NA())="es","Yes","No")</f>
        <v>#N/A</v>
      </c>
      <c r="K179" s="4" t="str">
        <f>IFERROR(RIGHT(M179,SEARCH("Port(s)",M179,1)-14),IFERROR(RIGHT(N179,SEARCH("Port(s)",N179,1)-14),NA()))</f>
        <v>4</v>
      </c>
      <c r="L179" s="4" t="e">
        <f>IFERROR(RIGHT(M179,LEN(M179)-SEARCH("Compatible",M179,1)-21),IFERROR(RIGHT(N179,LEN(N179)-SEARCH("Compatible",N179,1)-21),NA()))</f>
        <v>#N/A</v>
      </c>
      <c r="M179" s="1" t="s">
        <v>852</v>
      </c>
      <c r="N179" s="1" t="s">
        <v>662</v>
      </c>
      <c r="O179" s="1" t="s">
        <v>556</v>
      </c>
      <c r="P179" s="1" t="s">
        <v>1100</v>
      </c>
      <c r="Q179" s="1" t="s">
        <v>1101</v>
      </c>
      <c r="R179" s="1" t="s">
        <v>33</v>
      </c>
      <c r="S179" s="1" t="s">
        <v>602</v>
      </c>
      <c r="T179" s="1" t="s">
        <v>1102</v>
      </c>
      <c r="U179" s="1" t="s">
        <v>1103</v>
      </c>
      <c r="V179" s="1" t="s">
        <v>1104</v>
      </c>
      <c r="W179" s="1" t="s">
        <v>210</v>
      </c>
      <c r="X179" s="1" t="s">
        <v>85</v>
      </c>
      <c r="Y179" s="1" t="s">
        <v>210</v>
      </c>
      <c r="Z179" s="1" t="s">
        <v>551</v>
      </c>
    </row>
    <row r="180" spans="1:30">
      <c r="A180" s="1" t="s">
        <v>1105</v>
      </c>
      <c r="B180" s="1" t="s">
        <v>31</v>
      </c>
      <c r="C180" s="1" t="s">
        <v>1106</v>
      </c>
      <c r="D180" s="1">
        <v>19.989999999999998</v>
      </c>
      <c r="E180" s="1"/>
      <c r="F180" s="11">
        <f>E180/(D180+E180)</f>
        <v>0</v>
      </c>
      <c r="G180" s="1" t="s">
        <v>33</v>
      </c>
      <c r="H180" s="3" t="s">
        <v>86</v>
      </c>
      <c r="I180" s="4">
        <v>2338</v>
      </c>
      <c r="J180" s="4" t="e">
        <f>IF(IFERROR(RIGHT(M180,SEARCH("Wireless",M180,1)+1),NA())="es","Yes","No")</f>
        <v>#N/A</v>
      </c>
      <c r="K180" s="4" t="e">
        <f>IFERROR(RIGHT(M180,SEARCH("Port(s)",M180,1)-14),IFERROR(RIGHT(N180,SEARCH("Port(s)",N180,1)-14),NA()))</f>
        <v>#N/A</v>
      </c>
      <c r="L180" s="4" t="e">
        <f>IFERROR(RIGHT(M180,LEN(M180)-SEARCH("Compatible",M180,1)-21),IFERROR(RIGHT(N180,LEN(N180)-SEARCH("Compatible",N180,1)-21),NA()))</f>
        <v>#N/A</v>
      </c>
      <c r="M180" s="1" t="s">
        <v>33</v>
      </c>
      <c r="N180" s="1" t="s">
        <v>33</v>
      </c>
      <c r="O180" s="1" t="s">
        <v>1107</v>
      </c>
      <c r="P180" s="1" t="s">
        <v>1106</v>
      </c>
      <c r="Q180" s="1" t="s">
        <v>1108</v>
      </c>
      <c r="R180" s="1" t="s">
        <v>33</v>
      </c>
      <c r="S180" s="1" t="s">
        <v>102</v>
      </c>
      <c r="T180" s="1" t="s">
        <v>1109</v>
      </c>
      <c r="U180" s="1" t="s">
        <v>1110</v>
      </c>
      <c r="V180" s="1" t="s">
        <v>1111</v>
      </c>
      <c r="W180" s="1" t="s">
        <v>203</v>
      </c>
      <c r="X180" s="1" t="s">
        <v>86</v>
      </c>
      <c r="Y180" s="1" t="s">
        <v>86</v>
      </c>
      <c r="Z180" s="1" t="s">
        <v>43</v>
      </c>
      <c r="AA180" t="s">
        <v>1112</v>
      </c>
    </row>
    <row r="181" spans="1:30">
      <c r="A181" s="1" t="s">
        <v>1113</v>
      </c>
      <c r="B181" s="1" t="s">
        <v>31</v>
      </c>
      <c r="C181" s="1" t="s">
        <v>1114</v>
      </c>
      <c r="D181" s="1">
        <v>99.99</v>
      </c>
      <c r="E181" s="1"/>
      <c r="F181" s="11">
        <f>E181/(D181+E181)</f>
        <v>0</v>
      </c>
      <c r="G181" s="1" t="s">
        <v>33</v>
      </c>
      <c r="H181" s="3" t="s">
        <v>709</v>
      </c>
      <c r="I181" s="4">
        <v>1</v>
      </c>
      <c r="J181" s="4" t="e">
        <f>IF(IFERROR(RIGHT(M181,SEARCH("Wireless",M181,1)+1),NA())="es","Yes","No")</f>
        <v>#N/A</v>
      </c>
      <c r="K181" s="4" t="e">
        <f>IFERROR(RIGHT(M181,SEARCH("Port(s)",M181,1)-14),IFERROR(RIGHT(N181,SEARCH("Port(s)",N181,1)-14),NA()))</f>
        <v>#N/A</v>
      </c>
      <c r="L181" s="4" t="e">
        <f>IFERROR(RIGHT(M181,LEN(M181)-SEARCH("Compatible",M181,1)-21),IFERROR(RIGHT(N181,LEN(N181)-SEARCH("Compatible",N181,1)-21),NA()))</f>
        <v>#N/A</v>
      </c>
      <c r="M181" s="1" t="s">
        <v>33</v>
      </c>
      <c r="N181" s="1" t="s">
        <v>33</v>
      </c>
      <c r="O181" s="1" t="s">
        <v>182</v>
      </c>
      <c r="P181" s="1" t="s">
        <v>1114</v>
      </c>
      <c r="Q181" s="1" t="s">
        <v>1115</v>
      </c>
      <c r="R181" s="1" t="s">
        <v>33</v>
      </c>
      <c r="S181" s="1" t="s">
        <v>33</v>
      </c>
      <c r="T181" s="1" t="s">
        <v>33</v>
      </c>
      <c r="U181" s="1" t="s">
        <v>33</v>
      </c>
      <c r="V181" s="1" t="s">
        <v>33</v>
      </c>
      <c r="W181" s="1" t="s">
        <v>33</v>
      </c>
      <c r="X181" s="1" t="s">
        <v>33</v>
      </c>
      <c r="Y181" s="1" t="s">
        <v>33</v>
      </c>
      <c r="Z181" s="1" t="s">
        <v>43</v>
      </c>
      <c r="AA181" t="s">
        <v>44</v>
      </c>
      <c r="AD181" t="s">
        <v>45</v>
      </c>
    </row>
    <row r="182" spans="1:30">
      <c r="A182" s="1" t="s">
        <v>1116</v>
      </c>
      <c r="B182" s="1" t="s">
        <v>31</v>
      </c>
      <c r="C182" s="1" t="s">
        <v>1117</v>
      </c>
      <c r="D182" s="1">
        <v>19.989999999999998</v>
      </c>
      <c r="E182" s="1"/>
      <c r="F182" s="11">
        <f>E182/(D182+E182)</f>
        <v>0</v>
      </c>
      <c r="G182" s="1" t="s">
        <v>33</v>
      </c>
      <c r="H182" s="3" t="s">
        <v>96</v>
      </c>
      <c r="I182" s="4">
        <v>143</v>
      </c>
      <c r="J182" s="4" t="e">
        <f>IF(IFERROR(RIGHT(M182,SEARCH("Wireless",M182,1)+1),NA())="es","Yes","No")</f>
        <v>#N/A</v>
      </c>
      <c r="K182" s="4" t="e">
        <f>IFERROR(RIGHT(M182,SEARCH("Port(s)",M182,1)-14),IFERROR(RIGHT(N182,SEARCH("Port(s)",N182,1)-14),NA()))</f>
        <v>#N/A</v>
      </c>
      <c r="L182" s="4" t="e">
        <f>IFERROR(RIGHT(M182,LEN(M182)-SEARCH("Compatible",M182,1)-21),IFERROR(RIGHT(N182,LEN(N182)-SEARCH("Compatible",N182,1)-21),NA()))</f>
        <v>#N/A</v>
      </c>
      <c r="M182" s="1" t="s">
        <v>33</v>
      </c>
      <c r="N182" s="1" t="s">
        <v>33</v>
      </c>
      <c r="O182" s="1" t="s">
        <v>1107</v>
      </c>
      <c r="P182" s="1" t="s">
        <v>1117</v>
      </c>
      <c r="Q182" s="1" t="s">
        <v>1118</v>
      </c>
      <c r="R182" s="1" t="s">
        <v>33</v>
      </c>
      <c r="S182" s="1" t="s">
        <v>142</v>
      </c>
      <c r="T182" s="1" t="s">
        <v>1119</v>
      </c>
      <c r="U182" s="1" t="s">
        <v>1120</v>
      </c>
      <c r="V182" s="1" t="s">
        <v>461</v>
      </c>
      <c r="W182" s="1" t="s">
        <v>203</v>
      </c>
      <c r="X182" s="1" t="s">
        <v>34</v>
      </c>
      <c r="Y182" s="1" t="s">
        <v>34</v>
      </c>
      <c r="Z182" s="1" t="s">
        <v>43</v>
      </c>
      <c r="AA182" t="s">
        <v>1112</v>
      </c>
    </row>
    <row r="183" spans="1:30">
      <c r="A183" s="1" t="s">
        <v>1121</v>
      </c>
      <c r="B183" s="1" t="s">
        <v>31</v>
      </c>
      <c r="C183" s="1" t="s">
        <v>1122</v>
      </c>
      <c r="D183" s="1">
        <v>39.99</v>
      </c>
      <c r="E183" s="1"/>
      <c r="F183" s="11">
        <f>E183/(D183+E183)</f>
        <v>0</v>
      </c>
      <c r="G183" s="1" t="s">
        <v>33</v>
      </c>
      <c r="H183" s="3" t="s">
        <v>74</v>
      </c>
      <c r="I183" s="4">
        <v>175</v>
      </c>
      <c r="J183" s="4" t="e">
        <f>IF(IFERROR(RIGHT(M183,SEARCH("Wireless",M183,1)+1),NA())="es","Yes","No")</f>
        <v>#N/A</v>
      </c>
      <c r="K183" s="4" t="e">
        <f>IFERROR(RIGHT(M183,SEARCH("Port(s)",M183,1)-14),IFERROR(RIGHT(N183,SEARCH("Port(s)",N183,1)-14),NA()))</f>
        <v>#N/A</v>
      </c>
      <c r="L183" s="4" t="e">
        <f>IFERROR(RIGHT(M183,LEN(M183)-SEARCH("Compatible",M183,1)-21),IFERROR(RIGHT(N183,LEN(N183)-SEARCH("Compatible",N183,1)-21),NA()))</f>
        <v>#N/A</v>
      </c>
      <c r="M183" s="1" t="s">
        <v>33</v>
      </c>
      <c r="N183" s="1" t="s">
        <v>33</v>
      </c>
      <c r="O183" s="1" t="s">
        <v>1123</v>
      </c>
      <c r="P183" s="1" t="s">
        <v>1122</v>
      </c>
      <c r="Q183" s="1" t="s">
        <v>1124</v>
      </c>
      <c r="R183" s="1" t="s">
        <v>33</v>
      </c>
      <c r="S183" s="1" t="s">
        <v>657</v>
      </c>
      <c r="T183" s="1" t="s">
        <v>1125</v>
      </c>
      <c r="U183" s="1" t="s">
        <v>1126</v>
      </c>
      <c r="V183" s="1" t="s">
        <v>1127</v>
      </c>
      <c r="W183" s="1" t="s">
        <v>73</v>
      </c>
      <c r="X183" s="1" t="s">
        <v>73</v>
      </c>
      <c r="Y183" s="1" t="s">
        <v>203</v>
      </c>
      <c r="Z183" s="1" t="s">
        <v>43</v>
      </c>
      <c r="AA183" t="s">
        <v>1112</v>
      </c>
    </row>
    <row r="184" spans="1:30">
      <c r="A184" s="1" t="s">
        <v>1128</v>
      </c>
      <c r="B184" s="1" t="s">
        <v>31</v>
      </c>
      <c r="C184" s="1" t="s">
        <v>1129</v>
      </c>
      <c r="D184" s="1">
        <v>67.989999999999995</v>
      </c>
      <c r="E184" s="1">
        <v>7</v>
      </c>
      <c r="F184" s="11">
        <f>E184/(D184+E184)</f>
        <v>9.3345779437258303E-2</v>
      </c>
      <c r="G184" s="1" t="s">
        <v>33</v>
      </c>
      <c r="H184" s="3" t="s">
        <v>34</v>
      </c>
      <c r="I184" s="4">
        <v>5</v>
      </c>
      <c r="J184" s="4" t="str">
        <f>IF(IFERROR(RIGHT(M184,SEARCH("Wireless",M184,1)+1),NA())="es","Yes","No")</f>
        <v>Yes</v>
      </c>
      <c r="K184" s="4" t="e">
        <f>IFERROR(RIGHT(M184,SEARCH("Port(s)",M184,1)-14),IFERROR(RIGHT(N184,SEARCH("Port(s)",N184,1)-14),NA()))</f>
        <v>#N/A</v>
      </c>
      <c r="L184" s="4" t="e">
        <f>IFERROR(RIGHT(M184,LEN(M184)-SEARCH("Compatible",M184,1)-21),IFERROR(RIGHT(N184,LEN(N184)-SEARCH("Compatible",N184,1)-21),NA()))</f>
        <v>#N/A</v>
      </c>
      <c r="M184" s="1" t="s">
        <v>1130</v>
      </c>
      <c r="N184" s="1" t="s">
        <v>1131</v>
      </c>
      <c r="O184" s="1" t="s">
        <v>570</v>
      </c>
      <c r="P184" s="1" t="s">
        <v>1129</v>
      </c>
      <c r="Q184" s="1" t="s">
        <v>1132</v>
      </c>
      <c r="R184" s="1" t="s">
        <v>33</v>
      </c>
      <c r="S184" s="1" t="s">
        <v>39</v>
      </c>
      <c r="T184" s="1" t="s">
        <v>1133</v>
      </c>
      <c r="U184" s="1" t="s">
        <v>1134</v>
      </c>
      <c r="V184" s="1" t="s">
        <v>33</v>
      </c>
      <c r="W184" s="1" t="s">
        <v>33</v>
      </c>
      <c r="X184" s="1" t="s">
        <v>33</v>
      </c>
      <c r="Y184" s="1" t="s">
        <v>33</v>
      </c>
      <c r="Z184" s="1" t="s">
        <v>43</v>
      </c>
      <c r="AA184" t="s">
        <v>44</v>
      </c>
      <c r="AB184" t="s">
        <v>9</v>
      </c>
      <c r="AD184" t="s">
        <v>384</v>
      </c>
    </row>
    <row r="185" spans="1:30">
      <c r="A185" s="1" t="s">
        <v>1135</v>
      </c>
      <c r="B185" s="1" t="s">
        <v>31</v>
      </c>
      <c r="C185" s="1" t="s">
        <v>1136</v>
      </c>
      <c r="D185" s="1">
        <v>169.99</v>
      </c>
      <c r="E185" s="1"/>
      <c r="F185" s="11">
        <f>E185/(D185+E185)</f>
        <v>0</v>
      </c>
      <c r="G185" s="1" t="s">
        <v>1137</v>
      </c>
      <c r="H185" s="3" t="s">
        <v>33</v>
      </c>
      <c r="I185" s="4"/>
      <c r="J185" s="4" t="str">
        <f>IF(IFERROR(RIGHT(M185,SEARCH("Wireless",M185,1)+1),NA())="es","Yes","No")</f>
        <v>Yes</v>
      </c>
      <c r="K185" s="4" t="e">
        <f>IFERROR(RIGHT(M185,SEARCH("Port(s)",M185,1)-14),IFERROR(RIGHT(N185,SEARCH("Port(s)",N185,1)-14),NA()))</f>
        <v>#N/A</v>
      </c>
      <c r="L185" s="4" t="e">
        <f>IFERROR(RIGHT(M185,LEN(M185)-SEARCH("Compatible",M185,1)-21),IFERROR(RIGHT(N185,LEN(N185)-SEARCH("Compatible",N185,1)-21),NA()))</f>
        <v>#N/A</v>
      </c>
      <c r="M185" s="1" t="s">
        <v>1130</v>
      </c>
      <c r="N185" s="1" t="s">
        <v>1138</v>
      </c>
      <c r="O185" s="1" t="s">
        <v>79</v>
      </c>
      <c r="P185" s="1" t="s">
        <v>1136</v>
      </c>
      <c r="Q185" s="1" t="s">
        <v>1139</v>
      </c>
      <c r="R185" s="1" t="s">
        <v>33</v>
      </c>
      <c r="S185" s="1" t="s">
        <v>33</v>
      </c>
      <c r="T185" s="1" t="s">
        <v>33</v>
      </c>
      <c r="U185" s="1" t="s">
        <v>33</v>
      </c>
      <c r="V185" s="1" t="s">
        <v>33</v>
      </c>
      <c r="W185" s="1" t="s">
        <v>33</v>
      </c>
      <c r="X185" s="1" t="s">
        <v>33</v>
      </c>
      <c r="Y185" s="1" t="s">
        <v>33</v>
      </c>
      <c r="Z185" s="1" t="s">
        <v>43</v>
      </c>
      <c r="AA185" t="s">
        <v>44</v>
      </c>
      <c r="AB185" t="s">
        <v>9</v>
      </c>
      <c r="AC185" t="s">
        <v>106</v>
      </c>
      <c r="AD185" t="s">
        <v>241</v>
      </c>
    </row>
    <row r="186" spans="1:30">
      <c r="A186" s="1" t="s">
        <v>1140</v>
      </c>
      <c r="B186" s="1" t="s">
        <v>31</v>
      </c>
      <c r="C186" s="1" t="s">
        <v>1141</v>
      </c>
      <c r="D186" s="1">
        <v>5.99</v>
      </c>
      <c r="E186" s="1"/>
      <c r="F186" s="11">
        <f>E186/(D186+E186)</f>
        <v>0</v>
      </c>
      <c r="G186" s="1" t="s">
        <v>1142</v>
      </c>
      <c r="H186" s="3" t="s">
        <v>34</v>
      </c>
      <c r="I186" s="4">
        <v>272</v>
      </c>
      <c r="J186" s="4" t="e">
        <f>IF(IFERROR(RIGHT(M186,SEARCH("Wireless",M186,1)+1),NA())="es","Yes","No")</f>
        <v>#N/A</v>
      </c>
      <c r="K186" s="4" t="e">
        <f>IFERROR(RIGHT(M186,SEARCH("Port(s)",M186,1)-14),IFERROR(RIGHT(N186,SEARCH("Port(s)",N186,1)-14),NA()))</f>
        <v>#N/A</v>
      </c>
      <c r="L186" s="4" t="e">
        <f>IFERROR(RIGHT(M186,LEN(M186)-SEARCH("Compatible",M186,1)-21),IFERROR(RIGHT(N186,LEN(N186)-SEARCH("Compatible",N186,1)-21),NA()))</f>
        <v>#N/A</v>
      </c>
      <c r="M186" s="1" t="s">
        <v>33</v>
      </c>
      <c r="N186" s="1" t="s">
        <v>33</v>
      </c>
      <c r="O186" s="1" t="s">
        <v>87</v>
      </c>
      <c r="P186" s="1" t="s">
        <v>1141</v>
      </c>
      <c r="Q186" s="1" t="s">
        <v>1143</v>
      </c>
      <c r="R186" s="1" t="s">
        <v>33</v>
      </c>
      <c r="S186" s="1" t="s">
        <v>209</v>
      </c>
      <c r="T186" s="1" t="s">
        <v>1144</v>
      </c>
      <c r="U186" s="1" t="s">
        <v>1145</v>
      </c>
      <c r="V186" s="1" t="s">
        <v>1146</v>
      </c>
      <c r="W186" s="1" t="s">
        <v>73</v>
      </c>
      <c r="X186" s="1" t="s">
        <v>154</v>
      </c>
      <c r="Y186" s="1" t="s">
        <v>154</v>
      </c>
      <c r="Z186" s="1" t="s">
        <v>43</v>
      </c>
      <c r="AA186" t="s">
        <v>163</v>
      </c>
    </row>
    <row r="187" spans="1:30">
      <c r="A187" s="1" t="s">
        <v>1147</v>
      </c>
      <c r="B187" s="1" t="s">
        <v>31</v>
      </c>
      <c r="C187" s="1" t="s">
        <v>1148</v>
      </c>
      <c r="D187" s="1">
        <v>7.49</v>
      </c>
      <c r="E187" s="1">
        <v>7.5</v>
      </c>
      <c r="F187" s="11">
        <f>E187/(D187+E187)</f>
        <v>0.50033355570380256</v>
      </c>
      <c r="G187" s="1" t="s">
        <v>33</v>
      </c>
      <c r="H187" s="3" t="s">
        <v>317</v>
      </c>
      <c r="I187" s="4">
        <v>2</v>
      </c>
      <c r="J187" s="4" t="e">
        <f>IF(IFERROR(RIGHT(M187,SEARCH("Wireless",M187,1)+1),NA())="es","Yes","No")</f>
        <v>#N/A</v>
      </c>
      <c r="K187" s="4" t="e">
        <f>IFERROR(RIGHT(M187,SEARCH("Port(s)",M187,1)-14),IFERROR(RIGHT(N187,SEARCH("Port(s)",N187,1)-14),NA()))</f>
        <v>#N/A</v>
      </c>
      <c r="L187" s="4" t="e">
        <f>IFERROR(RIGHT(M187,LEN(M187)-SEARCH("Compatible",M187,1)-21),IFERROR(RIGHT(N187,LEN(N187)-SEARCH("Compatible",N187,1)-21),NA()))</f>
        <v>#N/A</v>
      </c>
      <c r="M187" s="1" t="s">
        <v>33</v>
      </c>
      <c r="N187" s="1" t="s">
        <v>33</v>
      </c>
      <c r="O187" s="1" t="s">
        <v>1149</v>
      </c>
      <c r="P187" s="1" t="s">
        <v>1148</v>
      </c>
      <c r="Q187" s="1" t="s">
        <v>1150</v>
      </c>
      <c r="R187" s="1" t="s">
        <v>33</v>
      </c>
      <c r="S187" s="1" t="s">
        <v>39</v>
      </c>
      <c r="T187" s="1" t="s">
        <v>1151</v>
      </c>
      <c r="U187" s="1" t="s">
        <v>1152</v>
      </c>
      <c r="V187" s="1" t="s">
        <v>33</v>
      </c>
      <c r="W187" s="1" t="s">
        <v>33</v>
      </c>
      <c r="X187" s="1" t="s">
        <v>33</v>
      </c>
      <c r="Y187" s="1" t="s">
        <v>33</v>
      </c>
      <c r="Z187" s="1" t="s">
        <v>43</v>
      </c>
      <c r="AA187" t="s">
        <v>163</v>
      </c>
    </row>
    <row r="188" spans="1:30">
      <c r="A188" s="1" t="s">
        <v>1153</v>
      </c>
      <c r="B188" s="1" t="s">
        <v>31</v>
      </c>
      <c r="C188" s="1" t="s">
        <v>1154</v>
      </c>
      <c r="D188" s="1">
        <v>39.99</v>
      </c>
      <c r="E188" s="1"/>
      <c r="F188" s="11">
        <f>E188/(D188+E188)</f>
        <v>0</v>
      </c>
      <c r="G188" s="1" t="s">
        <v>1155</v>
      </c>
      <c r="H188" s="3" t="s">
        <v>86</v>
      </c>
      <c r="I188" s="4">
        <v>240</v>
      </c>
      <c r="J188" s="4" t="e">
        <f>IF(IFERROR(RIGHT(M188,SEARCH("Wireless",M188,1)+1),NA())="es","Yes","No")</f>
        <v>#N/A</v>
      </c>
      <c r="K188" s="4" t="e">
        <f>IFERROR(RIGHT(M188,SEARCH("Port(s)",M188,1)-14),IFERROR(RIGHT(N188,SEARCH("Port(s)",N188,1)-14),NA()))</f>
        <v>#N/A</v>
      </c>
      <c r="L188" s="4" t="e">
        <f>IFERROR(RIGHT(M188,LEN(M188)-SEARCH("Compatible",M188,1)-21),IFERROR(RIGHT(N188,LEN(N188)-SEARCH("Compatible",N188,1)-21),NA()))</f>
        <v>#N/A</v>
      </c>
      <c r="M188" s="1" t="s">
        <v>33</v>
      </c>
      <c r="N188" s="1" t="s">
        <v>33</v>
      </c>
      <c r="O188" s="1" t="s">
        <v>87</v>
      </c>
      <c r="P188" s="1" t="s">
        <v>1154</v>
      </c>
      <c r="Q188" s="1" t="s">
        <v>1156</v>
      </c>
      <c r="R188" s="1" t="s">
        <v>33</v>
      </c>
      <c r="S188" s="1" t="s">
        <v>102</v>
      </c>
      <c r="T188" s="1" t="s">
        <v>1157</v>
      </c>
      <c r="U188" s="1" t="s">
        <v>1158</v>
      </c>
      <c r="V188" s="1" t="s">
        <v>1159</v>
      </c>
      <c r="W188" s="1" t="s">
        <v>77</v>
      </c>
      <c r="X188" s="1" t="s">
        <v>86</v>
      </c>
      <c r="Y188" s="1" t="s">
        <v>86</v>
      </c>
      <c r="Z188" s="1" t="s">
        <v>43</v>
      </c>
      <c r="AA188" t="s">
        <v>1160</v>
      </c>
    </row>
    <row r="189" spans="1:30">
      <c r="A189" s="1" t="s">
        <v>1161</v>
      </c>
      <c r="B189" s="1" t="s">
        <v>31</v>
      </c>
      <c r="C189" s="1" t="s">
        <v>1162</v>
      </c>
      <c r="D189" s="1">
        <v>99.99</v>
      </c>
      <c r="E189" s="1"/>
      <c r="F189" s="11">
        <f>E189/(D189+E189)</f>
        <v>0</v>
      </c>
      <c r="G189" s="1" t="s">
        <v>33</v>
      </c>
      <c r="H189" s="3" t="s">
        <v>74</v>
      </c>
      <c r="I189" s="4">
        <v>95</v>
      </c>
      <c r="J189" s="4" t="e">
        <f>IF(IFERROR(RIGHT(M189,SEARCH("Wireless",M189,1)+1),NA())="es","Yes","No")</f>
        <v>#N/A</v>
      </c>
      <c r="K189" s="4" t="e">
        <f>IFERROR(RIGHT(M189,SEARCH("Port(s)",M189,1)-14),IFERROR(RIGHT(N189,SEARCH("Port(s)",N189,1)-14),NA()))</f>
        <v>#N/A</v>
      </c>
      <c r="L189" s="4" t="e">
        <f>IFERROR(RIGHT(M189,LEN(M189)-SEARCH("Compatible",M189,1)-21),IFERROR(RIGHT(N189,LEN(N189)-SEARCH("Compatible",N189,1)-21),NA()))</f>
        <v>#N/A</v>
      </c>
      <c r="M189" s="1" t="s">
        <v>1163</v>
      </c>
      <c r="N189" s="1" t="s">
        <v>1164</v>
      </c>
      <c r="O189" s="1" t="s">
        <v>1165</v>
      </c>
      <c r="P189" s="1" t="s">
        <v>1162</v>
      </c>
      <c r="Q189" s="1" t="s">
        <v>1166</v>
      </c>
      <c r="R189" s="1" t="s">
        <v>33</v>
      </c>
      <c r="S189" s="1" t="s">
        <v>1042</v>
      </c>
      <c r="T189" s="1" t="s">
        <v>1167</v>
      </c>
      <c r="U189" s="1" t="s">
        <v>1168</v>
      </c>
      <c r="V189" s="1" t="s">
        <v>1169</v>
      </c>
      <c r="W189" s="1" t="s">
        <v>73</v>
      </c>
      <c r="X189" s="1" t="s">
        <v>154</v>
      </c>
      <c r="Y189" s="1" t="s">
        <v>154</v>
      </c>
      <c r="Z189" s="1" t="s">
        <v>43</v>
      </c>
      <c r="AA189" t="s">
        <v>120</v>
      </c>
      <c r="AD189" t="s">
        <v>45</v>
      </c>
    </row>
    <row r="190" spans="1:30">
      <c r="A190" s="1" t="s">
        <v>1170</v>
      </c>
      <c r="B190" s="1" t="s">
        <v>31</v>
      </c>
      <c r="C190" s="1" t="s">
        <v>1171</v>
      </c>
      <c r="D190" s="1">
        <v>99.99</v>
      </c>
      <c r="E190" s="1"/>
      <c r="F190" s="11">
        <f>E190/(D190+E190)</f>
        <v>0</v>
      </c>
      <c r="G190" s="1" t="s">
        <v>33</v>
      </c>
      <c r="H190" s="3" t="s">
        <v>77</v>
      </c>
      <c r="I190" s="4">
        <v>868</v>
      </c>
      <c r="J190" s="4" t="str">
        <f>IF(IFERROR(RIGHT(M190,SEARCH("Wireless",M190,1)+1),NA())="es","Yes","No")</f>
        <v>Yes</v>
      </c>
      <c r="K190" s="4" t="e">
        <f>IFERROR(RIGHT(M190,SEARCH("Port(s)",M190,1)-14),IFERROR(RIGHT(N190,SEARCH("Port(s)",N190,1)-14),NA()))</f>
        <v>#N/A</v>
      </c>
      <c r="L190" s="4" t="e">
        <f>IFERROR(RIGHT(M190,LEN(M190)-SEARCH("Compatible",M190,1)-21),IFERROR(RIGHT(N190,LEN(N190)-SEARCH("Compatible",N190,1)-21),NA()))</f>
        <v>#N/A</v>
      </c>
      <c r="M190" s="1" t="s">
        <v>1130</v>
      </c>
      <c r="N190" s="1" t="s">
        <v>1172</v>
      </c>
      <c r="O190" s="1" t="s">
        <v>1173</v>
      </c>
      <c r="P190" s="1" t="s">
        <v>1171</v>
      </c>
      <c r="Q190" s="1" t="s">
        <v>1174</v>
      </c>
      <c r="R190" s="1" t="s">
        <v>33</v>
      </c>
      <c r="S190" s="1" t="s">
        <v>150</v>
      </c>
      <c r="T190" s="1" t="s">
        <v>1175</v>
      </c>
      <c r="U190" s="1" t="s">
        <v>1176</v>
      </c>
      <c r="V190" s="1" t="s">
        <v>1177</v>
      </c>
      <c r="W190" s="1" t="s">
        <v>203</v>
      </c>
      <c r="X190" s="1" t="s">
        <v>120</v>
      </c>
      <c r="Y190" s="1" t="s">
        <v>96</v>
      </c>
      <c r="Z190" s="1" t="s">
        <v>43</v>
      </c>
      <c r="AA190" t="s">
        <v>44</v>
      </c>
      <c r="AB190" t="s">
        <v>9</v>
      </c>
      <c r="AD190" t="s">
        <v>45</v>
      </c>
    </row>
    <row r="191" spans="1:30">
      <c r="A191" s="1" t="s">
        <v>1178</v>
      </c>
      <c r="B191" s="1" t="s">
        <v>31</v>
      </c>
      <c r="C191" s="1" t="s">
        <v>1179</v>
      </c>
      <c r="D191" s="1">
        <v>15.99</v>
      </c>
      <c r="E191" s="1"/>
      <c r="F191" s="11">
        <f>E191/(D191+E191)</f>
        <v>0</v>
      </c>
      <c r="G191" s="1" t="s">
        <v>1180</v>
      </c>
      <c r="H191" s="3" t="s">
        <v>210</v>
      </c>
      <c r="I191" s="4">
        <v>824</v>
      </c>
      <c r="J191" s="4" t="e">
        <f>IF(IFERROR(RIGHT(M191,SEARCH("Wireless",M191,1)+1),NA())="es","Yes","No")</f>
        <v>#N/A</v>
      </c>
      <c r="K191" s="4" t="e">
        <f>IFERROR(RIGHT(M191,SEARCH("Port(s)",M191,1)-14),IFERROR(RIGHT(N191,SEARCH("Port(s)",N191,1)-14),NA()))</f>
        <v>#N/A</v>
      </c>
      <c r="L191" s="4" t="e">
        <f>IFERROR(RIGHT(M191,LEN(M191)-SEARCH("Compatible",M191,1)-21),IFERROR(RIGHT(N191,LEN(N191)-SEARCH("Compatible",N191,1)-21),NA()))</f>
        <v>#N/A</v>
      </c>
      <c r="M191" s="1" t="s">
        <v>33</v>
      </c>
      <c r="N191" s="1" t="s">
        <v>33</v>
      </c>
      <c r="O191" s="1" t="s">
        <v>87</v>
      </c>
      <c r="P191" s="1" t="s">
        <v>1179</v>
      </c>
      <c r="Q191" s="1" t="s">
        <v>1181</v>
      </c>
      <c r="R191" s="1" t="s">
        <v>33</v>
      </c>
      <c r="S191" s="1" t="s">
        <v>1182</v>
      </c>
      <c r="T191" s="1" t="s">
        <v>1183</v>
      </c>
      <c r="U191" s="1" t="s">
        <v>1184</v>
      </c>
      <c r="V191" s="1" t="s">
        <v>463</v>
      </c>
      <c r="W191" s="1" t="s">
        <v>34</v>
      </c>
      <c r="X191" s="1" t="s">
        <v>210</v>
      </c>
      <c r="Y191" s="1" t="s">
        <v>210</v>
      </c>
      <c r="Z191" s="1" t="s">
        <v>43</v>
      </c>
      <c r="AA191" t="s">
        <v>1160</v>
      </c>
    </row>
    <row r="192" spans="1:30">
      <c r="A192" s="1" t="s">
        <v>1185</v>
      </c>
      <c r="B192" s="1" t="s">
        <v>31</v>
      </c>
      <c r="C192" s="1" t="s">
        <v>1186</v>
      </c>
      <c r="D192" s="1">
        <v>149.99</v>
      </c>
      <c r="E192" s="1"/>
      <c r="F192" s="11">
        <f>E192/(D192+E192)</f>
        <v>0</v>
      </c>
      <c r="G192" s="1" t="s">
        <v>33</v>
      </c>
      <c r="H192" s="3" t="s">
        <v>33</v>
      </c>
      <c r="I192" s="4"/>
      <c r="J192" s="4" t="e">
        <f>IF(IFERROR(RIGHT(M192,SEARCH("Wireless",M192,1)+1),NA())="es","Yes","No")</f>
        <v>#N/A</v>
      </c>
      <c r="K192" s="4" t="e">
        <f>IFERROR(RIGHT(M192,SEARCH("Port(s)",M192,1)-14),IFERROR(RIGHT(N192,SEARCH("Port(s)",N192,1)-14),NA()))</f>
        <v>#N/A</v>
      </c>
      <c r="L192" s="4" t="e">
        <f>IFERROR(RIGHT(M192,LEN(M192)-SEARCH("Compatible",M192,1)-21),IFERROR(RIGHT(N192,LEN(N192)-SEARCH("Compatible",N192,1)-21),NA()))</f>
        <v>#N/A</v>
      </c>
      <c r="M192" s="1" t="s">
        <v>1163</v>
      </c>
      <c r="N192" s="1" t="s">
        <v>1187</v>
      </c>
      <c r="O192" s="1" t="s">
        <v>1188</v>
      </c>
      <c r="P192" s="1" t="s">
        <v>1186</v>
      </c>
      <c r="Q192" s="1" t="s">
        <v>1189</v>
      </c>
      <c r="R192" s="1" t="s">
        <v>33</v>
      </c>
      <c r="S192" s="1" t="s">
        <v>33</v>
      </c>
      <c r="T192" s="1" t="s">
        <v>33</v>
      </c>
      <c r="U192" s="1" t="s">
        <v>33</v>
      </c>
      <c r="V192" s="1" t="s">
        <v>33</v>
      </c>
      <c r="W192" s="1" t="s">
        <v>33</v>
      </c>
      <c r="X192" s="1" t="s">
        <v>33</v>
      </c>
      <c r="Y192" s="1" t="s">
        <v>33</v>
      </c>
      <c r="Z192" s="1" t="s">
        <v>43</v>
      </c>
      <c r="AA192" t="s">
        <v>120</v>
      </c>
      <c r="AD192" t="s">
        <v>45</v>
      </c>
    </row>
    <row r="193" spans="1:30">
      <c r="A193" s="1" t="s">
        <v>1190</v>
      </c>
      <c r="B193" s="1" t="s">
        <v>31</v>
      </c>
      <c r="C193" s="1" t="s">
        <v>1191</v>
      </c>
      <c r="D193" s="1">
        <v>15.99</v>
      </c>
      <c r="E193" s="1"/>
      <c r="F193" s="11">
        <f>E193/(D193+E193)</f>
        <v>0</v>
      </c>
      <c r="G193" s="1" t="s">
        <v>1192</v>
      </c>
      <c r="H193" s="3" t="s">
        <v>210</v>
      </c>
      <c r="I193" s="4">
        <v>1258</v>
      </c>
      <c r="J193" s="4" t="e">
        <f>IF(IFERROR(RIGHT(M193,SEARCH("Wireless",M193,1)+1),NA())="es","Yes","No")</f>
        <v>#N/A</v>
      </c>
      <c r="K193" s="4" t="e">
        <f>IFERROR(RIGHT(M193,SEARCH("Port(s)",M193,1)-14),IFERROR(RIGHT(N193,SEARCH("Port(s)",N193,1)-14),NA()))</f>
        <v>#N/A</v>
      </c>
      <c r="L193" s="4" t="e">
        <f>IFERROR(RIGHT(M193,LEN(M193)-SEARCH("Compatible",M193,1)-21),IFERROR(RIGHT(N193,LEN(N193)-SEARCH("Compatible",N193,1)-21),NA()))</f>
        <v>#N/A</v>
      </c>
      <c r="M193" s="1" t="s">
        <v>33</v>
      </c>
      <c r="N193" s="1" t="s">
        <v>33</v>
      </c>
      <c r="O193" s="1" t="s">
        <v>87</v>
      </c>
      <c r="P193" s="1" t="s">
        <v>1191</v>
      </c>
      <c r="Q193" s="1" t="s">
        <v>1193</v>
      </c>
      <c r="R193" s="1" t="s">
        <v>33</v>
      </c>
      <c r="S193" s="1" t="s">
        <v>1182</v>
      </c>
      <c r="T193" s="1" t="s">
        <v>1194</v>
      </c>
      <c r="U193" s="1" t="s">
        <v>1195</v>
      </c>
      <c r="V193" s="1" t="s">
        <v>1196</v>
      </c>
      <c r="W193" s="1" t="s">
        <v>34</v>
      </c>
      <c r="X193" s="1" t="s">
        <v>34</v>
      </c>
      <c r="Y193" s="1" t="s">
        <v>210</v>
      </c>
      <c r="Z193" s="1" t="s">
        <v>43</v>
      </c>
      <c r="AA193" t="s">
        <v>163</v>
      </c>
    </row>
    <row r="194" spans="1:30">
      <c r="A194" s="1" t="s">
        <v>1197</v>
      </c>
      <c r="B194" s="1" t="s">
        <v>31</v>
      </c>
      <c r="C194" s="1" t="s">
        <v>1198</v>
      </c>
      <c r="D194" s="1">
        <v>15.99</v>
      </c>
      <c r="E194" s="1"/>
      <c r="F194" s="11">
        <f>E194/(D194+E194)</f>
        <v>0</v>
      </c>
      <c r="G194" s="1" t="s">
        <v>1192</v>
      </c>
      <c r="H194" s="3" t="s">
        <v>34</v>
      </c>
      <c r="I194" s="4">
        <v>593</v>
      </c>
      <c r="J194" s="4" t="e">
        <f>IF(IFERROR(RIGHT(M194,SEARCH("Wireless",M194,1)+1),NA())="es","Yes","No")</f>
        <v>#N/A</v>
      </c>
      <c r="K194" s="4" t="e">
        <f>IFERROR(RIGHT(M194,SEARCH("Port(s)",M194,1)-14),IFERROR(RIGHT(N194,SEARCH("Port(s)",N194,1)-14),NA()))</f>
        <v>#N/A</v>
      </c>
      <c r="L194" s="4" t="e">
        <f>IFERROR(RIGHT(M194,LEN(M194)-SEARCH("Compatible",M194,1)-21),IFERROR(RIGHT(N194,LEN(N194)-SEARCH("Compatible",N194,1)-21),NA()))</f>
        <v>#N/A</v>
      </c>
      <c r="M194" s="1" t="s">
        <v>33</v>
      </c>
      <c r="N194" s="1" t="s">
        <v>33</v>
      </c>
      <c r="O194" s="1" t="s">
        <v>87</v>
      </c>
      <c r="P194" s="1" t="s">
        <v>1198</v>
      </c>
      <c r="Q194" s="1" t="s">
        <v>1199</v>
      </c>
      <c r="R194" s="1" t="s">
        <v>33</v>
      </c>
      <c r="S194" s="1" t="s">
        <v>209</v>
      </c>
      <c r="T194" s="1" t="s">
        <v>1200</v>
      </c>
      <c r="U194" s="1" t="s">
        <v>1201</v>
      </c>
      <c r="V194" s="1" t="s">
        <v>1202</v>
      </c>
      <c r="W194" s="1" t="s">
        <v>86</v>
      </c>
      <c r="X194" s="1" t="s">
        <v>34</v>
      </c>
      <c r="Y194" s="1" t="s">
        <v>34</v>
      </c>
      <c r="Z194" s="1" t="s">
        <v>43</v>
      </c>
      <c r="AA194" t="s">
        <v>163</v>
      </c>
    </row>
    <row r="195" spans="1:30">
      <c r="A195" s="1" t="s">
        <v>1203</v>
      </c>
      <c r="B195" s="1" t="s">
        <v>31</v>
      </c>
      <c r="C195" s="1" t="s">
        <v>1204</v>
      </c>
      <c r="D195" s="1">
        <v>99.99</v>
      </c>
      <c r="E195" s="1"/>
      <c r="F195" s="11">
        <f>E195/(D195+E195)</f>
        <v>0</v>
      </c>
      <c r="G195" s="1" t="s">
        <v>1205</v>
      </c>
      <c r="H195" s="3" t="s">
        <v>34</v>
      </c>
      <c r="I195" s="4">
        <v>199</v>
      </c>
      <c r="J195" s="4" t="e">
        <f>IF(IFERROR(RIGHT(M195,SEARCH("Wireless",M195,1)+1),NA())="es","Yes","No")</f>
        <v>#N/A</v>
      </c>
      <c r="K195" s="4" t="e">
        <f>IFERROR(RIGHT(M195,SEARCH("Port(s)",M195,1)-14),IFERROR(RIGHT(N195,SEARCH("Port(s)",N195,1)-14),NA()))</f>
        <v>#N/A</v>
      </c>
      <c r="L195" s="4" t="e">
        <f>IFERROR(RIGHT(M195,LEN(M195)-SEARCH("Compatible",M195,1)-21),IFERROR(RIGHT(N195,LEN(N195)-SEARCH("Compatible",N195,1)-21),NA()))</f>
        <v>#N/A</v>
      </c>
      <c r="M195" s="1" t="s">
        <v>33</v>
      </c>
      <c r="N195" s="1" t="s">
        <v>33</v>
      </c>
      <c r="O195" s="1" t="s">
        <v>87</v>
      </c>
      <c r="P195" s="1" t="s">
        <v>1204</v>
      </c>
      <c r="Q195" s="1" t="s">
        <v>1206</v>
      </c>
      <c r="R195" s="1" t="s">
        <v>566</v>
      </c>
      <c r="S195" s="1" t="s">
        <v>238</v>
      </c>
      <c r="T195" s="1" t="s">
        <v>1207</v>
      </c>
      <c r="U195" s="1" t="s">
        <v>1208</v>
      </c>
      <c r="V195" s="1" t="s">
        <v>1209</v>
      </c>
      <c r="W195" s="1" t="s">
        <v>33</v>
      </c>
      <c r="X195" s="1" t="s">
        <v>33</v>
      </c>
      <c r="Y195" s="1" t="s">
        <v>33</v>
      </c>
      <c r="Z195" s="1" t="s">
        <v>43</v>
      </c>
      <c r="AA195" t="s">
        <v>163</v>
      </c>
      <c r="AD195" t="s">
        <v>87</v>
      </c>
    </row>
    <row r="196" spans="1:30">
      <c r="A196" s="1" t="s">
        <v>1210</v>
      </c>
      <c r="B196" s="1" t="s">
        <v>31</v>
      </c>
      <c r="C196" s="1" t="s">
        <v>1211</v>
      </c>
      <c r="D196" s="1">
        <v>75.989999999999995</v>
      </c>
      <c r="E196" s="1">
        <v>74</v>
      </c>
      <c r="F196" s="11">
        <f>E196/(D196+E196)</f>
        <v>0.49336622441496097</v>
      </c>
      <c r="G196" s="1" t="s">
        <v>1212</v>
      </c>
      <c r="H196" s="3" t="s">
        <v>73</v>
      </c>
      <c r="I196" s="4">
        <v>200</v>
      </c>
      <c r="J196" s="4" t="e">
        <f>IF(IFERROR(RIGHT(M196,SEARCH("Wireless",M196,1)+1),NA())="es","Yes","No")</f>
        <v>#N/A</v>
      </c>
      <c r="K196" s="4" t="e">
        <f>IFERROR(RIGHT(M196,SEARCH("Port(s)",M196,1)-14),IFERROR(RIGHT(N196,SEARCH("Port(s)",N196,1)-14),NA()))</f>
        <v>#N/A</v>
      </c>
      <c r="L196" s="4" t="e">
        <f>IFERROR(RIGHT(M196,LEN(M196)-SEARCH("Compatible",M196,1)-21),IFERROR(RIGHT(N196,LEN(N196)-SEARCH("Compatible",N196,1)-21),NA()))</f>
        <v>#N/A</v>
      </c>
      <c r="M196" s="1" t="s">
        <v>1163</v>
      </c>
      <c r="N196" s="1" t="s">
        <v>1213</v>
      </c>
      <c r="O196" s="1" t="s">
        <v>283</v>
      </c>
      <c r="P196" s="1" t="s">
        <v>1211</v>
      </c>
      <c r="Q196" s="1" t="s">
        <v>1214</v>
      </c>
      <c r="R196" s="1" t="s">
        <v>33</v>
      </c>
      <c r="S196" s="1" t="s">
        <v>801</v>
      </c>
      <c r="T196" s="1" t="s">
        <v>143</v>
      </c>
      <c r="U196" s="1" t="s">
        <v>83</v>
      </c>
      <c r="V196" s="1" t="s">
        <v>1215</v>
      </c>
      <c r="W196" s="1" t="s">
        <v>73</v>
      </c>
      <c r="X196" s="1" t="s">
        <v>73</v>
      </c>
      <c r="Y196" s="1" t="s">
        <v>154</v>
      </c>
      <c r="Z196" s="1" t="s">
        <v>43</v>
      </c>
      <c r="AA196" t="s">
        <v>120</v>
      </c>
      <c r="AD196" t="s">
        <v>384</v>
      </c>
    </row>
    <row r="197" spans="1:30">
      <c r="A197" s="1" t="s">
        <v>1216</v>
      </c>
      <c r="B197" s="1" t="s">
        <v>31</v>
      </c>
      <c r="C197" s="1" t="s">
        <v>1217</v>
      </c>
      <c r="D197" s="1">
        <v>19.989999999999998</v>
      </c>
      <c r="E197" s="1"/>
      <c r="F197" s="11">
        <f>E197/(D197+E197)</f>
        <v>0</v>
      </c>
      <c r="G197" s="1" t="s">
        <v>33</v>
      </c>
      <c r="H197" s="3" t="s">
        <v>96</v>
      </c>
      <c r="I197" s="4">
        <v>1216</v>
      </c>
      <c r="J197" s="4" t="e">
        <f>IF(IFERROR(RIGHT(M197,SEARCH("Wireless",M197,1)+1),NA())="es","Yes","No")</f>
        <v>#N/A</v>
      </c>
      <c r="K197" s="4" t="e">
        <f>IFERROR(RIGHT(M197,SEARCH("Port(s)",M197,1)-14),IFERROR(RIGHT(N197,SEARCH("Port(s)",N197,1)-14),NA()))</f>
        <v>#N/A</v>
      </c>
      <c r="L197" s="4" t="e">
        <f>IFERROR(RIGHT(M197,LEN(M197)-SEARCH("Compatible",M197,1)-21),IFERROR(RIGHT(N197,LEN(N197)-SEARCH("Compatible",N197,1)-21),NA()))</f>
        <v>#N/A</v>
      </c>
      <c r="M197" s="1" t="s">
        <v>33</v>
      </c>
      <c r="N197" s="1" t="s">
        <v>33</v>
      </c>
      <c r="O197" s="1" t="s">
        <v>1218</v>
      </c>
      <c r="P197" s="1" t="s">
        <v>1217</v>
      </c>
      <c r="Q197" s="1" t="s">
        <v>1219</v>
      </c>
      <c r="R197" s="1" t="s">
        <v>33</v>
      </c>
      <c r="S197" s="1" t="s">
        <v>142</v>
      </c>
      <c r="T197" s="1" t="s">
        <v>1220</v>
      </c>
      <c r="U197" s="1" t="s">
        <v>1221</v>
      </c>
      <c r="V197" s="1" t="s">
        <v>1222</v>
      </c>
      <c r="W197" s="1" t="s">
        <v>86</v>
      </c>
      <c r="X197" s="1" t="s">
        <v>96</v>
      </c>
      <c r="Y197" s="1" t="s">
        <v>86</v>
      </c>
      <c r="Z197" s="1" t="s">
        <v>43</v>
      </c>
      <c r="AA197" t="s">
        <v>163</v>
      </c>
      <c r="AD197" t="s">
        <v>384</v>
      </c>
    </row>
    <row r="198" spans="1:30">
      <c r="A198" s="1" t="s">
        <v>1223</v>
      </c>
      <c r="B198" s="1" t="s">
        <v>31</v>
      </c>
      <c r="C198" s="1" t="s">
        <v>1224</v>
      </c>
      <c r="D198" s="1">
        <v>44.99</v>
      </c>
      <c r="E198" s="1"/>
      <c r="F198" s="11">
        <f>E198/(D198+E198)</f>
        <v>0</v>
      </c>
      <c r="G198" s="1" t="s">
        <v>33</v>
      </c>
      <c r="H198" s="3" t="s">
        <v>86</v>
      </c>
      <c r="I198" s="4">
        <v>944</v>
      </c>
      <c r="J198" s="4" t="e">
        <f>IF(IFERROR(RIGHT(M198,SEARCH("Wireless",M198,1)+1),NA())="es","Yes","No")</f>
        <v>#N/A</v>
      </c>
      <c r="K198" s="4" t="e">
        <f>IFERROR(RIGHT(M198,SEARCH("Port(s)",M198,1)-14),IFERROR(RIGHT(N198,SEARCH("Port(s)",N198,1)-14),NA()))</f>
        <v>#N/A</v>
      </c>
      <c r="L198" s="4" t="e">
        <f>IFERROR(RIGHT(M198,LEN(M198)-SEARCH("Compatible",M198,1)-21),IFERROR(RIGHT(N198,LEN(N198)-SEARCH("Compatible",N198,1)-21),NA()))</f>
        <v>#N/A</v>
      </c>
      <c r="M198" s="1" t="s">
        <v>33</v>
      </c>
      <c r="N198" s="1" t="s">
        <v>33</v>
      </c>
      <c r="O198" s="1" t="s">
        <v>1107</v>
      </c>
      <c r="P198" s="1" t="s">
        <v>1224</v>
      </c>
      <c r="Q198" s="1" t="s">
        <v>1225</v>
      </c>
      <c r="R198" s="1" t="s">
        <v>33</v>
      </c>
      <c r="S198" s="1" t="s">
        <v>102</v>
      </c>
      <c r="T198" s="1" t="s">
        <v>1226</v>
      </c>
      <c r="U198" s="1" t="s">
        <v>1227</v>
      </c>
      <c r="V198" s="1" t="s">
        <v>177</v>
      </c>
      <c r="W198" s="1" t="s">
        <v>77</v>
      </c>
      <c r="X198" s="1" t="s">
        <v>86</v>
      </c>
      <c r="Y198" s="1" t="s">
        <v>34</v>
      </c>
      <c r="Z198" s="1" t="s">
        <v>43</v>
      </c>
      <c r="AA198" t="s">
        <v>1112</v>
      </c>
    </row>
    <row r="199" spans="1:30">
      <c r="A199" s="1" t="s">
        <v>1228</v>
      </c>
      <c r="B199" s="1" t="s">
        <v>31</v>
      </c>
      <c r="C199" s="1" t="s">
        <v>1229</v>
      </c>
      <c r="D199" s="1">
        <v>15.99</v>
      </c>
      <c r="E199" s="1"/>
      <c r="F199" s="11">
        <f>E199/(D199+E199)</f>
        <v>0</v>
      </c>
      <c r="G199" s="1" t="s">
        <v>1180</v>
      </c>
      <c r="H199" s="3" t="s">
        <v>34</v>
      </c>
      <c r="I199" s="4">
        <v>266</v>
      </c>
      <c r="J199" s="4" t="e">
        <f>IF(IFERROR(RIGHT(M199,SEARCH("Wireless",M199,1)+1),NA())="es","Yes","No")</f>
        <v>#N/A</v>
      </c>
      <c r="K199" s="4" t="e">
        <f>IFERROR(RIGHT(M199,SEARCH("Port(s)",M199,1)-14),IFERROR(RIGHT(N199,SEARCH("Port(s)",N199,1)-14),NA()))</f>
        <v>#N/A</v>
      </c>
      <c r="L199" s="4" t="e">
        <f>IFERROR(RIGHT(M199,LEN(M199)-SEARCH("Compatible",M199,1)-21),IFERROR(RIGHT(N199,LEN(N199)-SEARCH("Compatible",N199,1)-21),NA()))</f>
        <v>#N/A</v>
      </c>
      <c r="M199" s="1" t="s">
        <v>33</v>
      </c>
      <c r="N199" s="1" t="s">
        <v>33</v>
      </c>
      <c r="O199" s="1" t="s">
        <v>1230</v>
      </c>
      <c r="P199" s="1" t="s">
        <v>1229</v>
      </c>
      <c r="Q199" s="1" t="s">
        <v>1231</v>
      </c>
      <c r="R199" s="1" t="s">
        <v>33</v>
      </c>
      <c r="S199" s="1" t="s">
        <v>209</v>
      </c>
      <c r="T199" s="1" t="s">
        <v>1232</v>
      </c>
      <c r="U199" s="1" t="s">
        <v>1233</v>
      </c>
      <c r="V199" s="1" t="s">
        <v>1234</v>
      </c>
      <c r="W199" s="1" t="s">
        <v>86</v>
      </c>
      <c r="X199" s="1" t="s">
        <v>34</v>
      </c>
      <c r="Y199" s="1" t="s">
        <v>210</v>
      </c>
      <c r="Z199" s="1" t="s">
        <v>43</v>
      </c>
      <c r="AA199" t="s">
        <v>1160</v>
      </c>
    </row>
    <row r="200" spans="1:30">
      <c r="A200" s="1" t="s">
        <v>1235</v>
      </c>
      <c r="B200" s="1" t="s">
        <v>31</v>
      </c>
      <c r="C200" s="1" t="s">
        <v>1236</v>
      </c>
      <c r="D200" s="1">
        <v>15.99</v>
      </c>
      <c r="E200" s="1"/>
      <c r="F200" s="11">
        <f>E200/(D200+E200)</f>
        <v>0</v>
      </c>
      <c r="G200" s="1" t="s">
        <v>1180</v>
      </c>
      <c r="H200" s="3" t="s">
        <v>210</v>
      </c>
      <c r="I200" s="4">
        <v>522</v>
      </c>
      <c r="J200" s="4" t="e">
        <f>IF(IFERROR(RIGHT(M200,SEARCH("Wireless",M200,1)+1),NA())="es","Yes","No")</f>
        <v>#N/A</v>
      </c>
      <c r="K200" s="4" t="e">
        <f>IFERROR(RIGHT(M200,SEARCH("Port(s)",M200,1)-14),IFERROR(RIGHT(N200,SEARCH("Port(s)",N200,1)-14),NA()))</f>
        <v>#N/A</v>
      </c>
      <c r="L200" s="4" t="e">
        <f>IFERROR(RIGHT(M200,LEN(M200)-SEARCH("Compatible",M200,1)-21),IFERROR(RIGHT(N200,LEN(N200)-SEARCH("Compatible",N200,1)-21),NA()))</f>
        <v>#N/A</v>
      </c>
      <c r="M200" s="1" t="s">
        <v>33</v>
      </c>
      <c r="N200" s="1" t="s">
        <v>33</v>
      </c>
      <c r="O200" s="1" t="s">
        <v>87</v>
      </c>
      <c r="P200" s="1" t="s">
        <v>1236</v>
      </c>
      <c r="Q200" s="1" t="s">
        <v>1237</v>
      </c>
      <c r="R200" s="1" t="s">
        <v>33</v>
      </c>
      <c r="S200" s="1" t="s">
        <v>602</v>
      </c>
      <c r="T200" s="1" t="s">
        <v>1238</v>
      </c>
      <c r="U200" s="1" t="s">
        <v>1239</v>
      </c>
      <c r="V200" s="1" t="s">
        <v>335</v>
      </c>
      <c r="W200" s="1" t="s">
        <v>34</v>
      </c>
      <c r="X200" s="1" t="s">
        <v>210</v>
      </c>
      <c r="Y200" s="1" t="s">
        <v>210</v>
      </c>
      <c r="Z200" s="1" t="s">
        <v>43</v>
      </c>
      <c r="AA200" t="s">
        <v>163</v>
      </c>
    </row>
    <row r="201" spans="1:30">
      <c r="A201" s="1" t="s">
        <v>1240</v>
      </c>
      <c r="B201" s="1" t="s">
        <v>31</v>
      </c>
      <c r="C201" s="1" t="s">
        <v>1241</v>
      </c>
      <c r="D201" s="1">
        <v>89.99</v>
      </c>
      <c r="E201" s="1"/>
      <c r="F201" s="11">
        <f>E201/(D201+E201)</f>
        <v>0</v>
      </c>
      <c r="G201" s="1" t="s">
        <v>1242</v>
      </c>
      <c r="H201" s="3" t="s">
        <v>77</v>
      </c>
      <c r="I201" s="4">
        <v>773</v>
      </c>
      <c r="J201" s="4" t="e">
        <f>IF(IFERROR(RIGHT(M201,SEARCH("Wireless",M201,1)+1),NA())="es","Yes","No")</f>
        <v>#N/A</v>
      </c>
      <c r="K201" s="4" t="e">
        <f>IFERROR(RIGHT(M201,SEARCH("Port(s)",M201,1)-14),IFERROR(RIGHT(N201,SEARCH("Port(s)",N201,1)-14),NA()))</f>
        <v>#N/A</v>
      </c>
      <c r="L201" s="4" t="e">
        <f>IFERROR(RIGHT(M201,LEN(M201)-SEARCH("Compatible",M201,1)-21),IFERROR(RIGHT(N201,LEN(N201)-SEARCH("Compatible",N201,1)-21),NA()))</f>
        <v>#N/A</v>
      </c>
      <c r="M201" s="1" t="s">
        <v>1243</v>
      </c>
      <c r="N201" s="1" t="s">
        <v>1244</v>
      </c>
      <c r="O201" s="1" t="s">
        <v>67</v>
      </c>
      <c r="P201" s="1" t="s">
        <v>1241</v>
      </c>
      <c r="Q201" s="1" t="s">
        <v>1245</v>
      </c>
      <c r="R201" s="1" t="s">
        <v>33</v>
      </c>
      <c r="S201" s="1" t="s">
        <v>150</v>
      </c>
      <c r="T201" s="1" t="s">
        <v>1246</v>
      </c>
      <c r="U201" s="1" t="s">
        <v>1247</v>
      </c>
      <c r="V201" s="1" t="s">
        <v>1248</v>
      </c>
      <c r="W201" s="1" t="s">
        <v>77</v>
      </c>
      <c r="X201" s="1" t="s">
        <v>77</v>
      </c>
      <c r="Y201" s="1" t="s">
        <v>96</v>
      </c>
      <c r="Z201" s="1" t="s">
        <v>43</v>
      </c>
      <c r="AA201" t="s">
        <v>120</v>
      </c>
      <c r="AD201" t="s">
        <v>384</v>
      </c>
    </row>
    <row r="202" spans="1:30">
      <c r="A202" s="1" t="s">
        <v>1249</v>
      </c>
      <c r="B202" s="1" t="s">
        <v>31</v>
      </c>
      <c r="C202" s="1" t="s">
        <v>1250</v>
      </c>
      <c r="D202" s="1">
        <v>49.99</v>
      </c>
      <c r="E202" s="1">
        <v>15</v>
      </c>
      <c r="F202" s="11">
        <f>E202/(D202+E202)</f>
        <v>0.23080473919064468</v>
      </c>
      <c r="G202" s="1" t="s">
        <v>33</v>
      </c>
      <c r="H202" s="3" t="s">
        <v>65</v>
      </c>
      <c r="I202" s="4">
        <v>87</v>
      </c>
      <c r="J202" s="4" t="str">
        <f>IF(IFERROR(RIGHT(M202,SEARCH("Wireless",M202,1)+1),NA())="es","Yes","No")</f>
        <v>Yes</v>
      </c>
      <c r="K202" s="4" t="e">
        <f>IFERROR(RIGHT(M202,SEARCH("Port(s)",M202,1)-14),IFERROR(RIGHT(N202,SEARCH("Port(s)",N202,1)-14),NA()))</f>
        <v>#N/A</v>
      </c>
      <c r="L202" s="4" t="e">
        <f>IFERROR(RIGHT(M202,LEN(M202)-SEARCH("Compatible",M202,1)-21),IFERROR(RIGHT(N202,LEN(N202)-SEARCH("Compatible",N202,1)-21),NA()))</f>
        <v>#N/A</v>
      </c>
      <c r="M202" s="1" t="s">
        <v>1130</v>
      </c>
      <c r="N202" s="1" t="s">
        <v>1138</v>
      </c>
      <c r="O202" s="1" t="s">
        <v>556</v>
      </c>
      <c r="P202" s="1" t="s">
        <v>1250</v>
      </c>
      <c r="Q202" s="1" t="s">
        <v>1251</v>
      </c>
      <c r="R202" s="1" t="s">
        <v>33</v>
      </c>
      <c r="S202" s="1" t="s">
        <v>418</v>
      </c>
      <c r="T202" s="1" t="s">
        <v>1252</v>
      </c>
      <c r="U202" s="1" t="s">
        <v>1253</v>
      </c>
      <c r="V202" s="1" t="s">
        <v>1254</v>
      </c>
      <c r="W202" s="1" t="s">
        <v>65</v>
      </c>
      <c r="X202" s="1" t="s">
        <v>65</v>
      </c>
      <c r="Y202" s="1" t="s">
        <v>74</v>
      </c>
      <c r="Z202" s="1" t="s">
        <v>43</v>
      </c>
      <c r="AA202" t="s">
        <v>44</v>
      </c>
      <c r="AB202" t="s">
        <v>9</v>
      </c>
      <c r="AD202" t="s">
        <v>241</v>
      </c>
    </row>
    <row r="203" spans="1:30">
      <c r="A203" s="1" t="s">
        <v>1255</v>
      </c>
      <c r="B203" s="1" t="s">
        <v>31</v>
      </c>
      <c r="C203" s="1" t="s">
        <v>1256</v>
      </c>
      <c r="D203" s="1">
        <v>59.99</v>
      </c>
      <c r="E203" s="1"/>
      <c r="F203" s="11">
        <f>E203/(D203+E203)</f>
        <v>0</v>
      </c>
      <c r="G203" s="1" t="s">
        <v>33</v>
      </c>
      <c r="H203" s="3" t="s">
        <v>33</v>
      </c>
      <c r="I203" s="4"/>
      <c r="J203" s="4" t="str">
        <f>IF(IFERROR(RIGHT(M203,SEARCH("Wireless",M203,1)+1),NA())="es","Yes","No")</f>
        <v>Yes</v>
      </c>
      <c r="K203" s="4" t="e">
        <f>IFERROR(RIGHT(M203,SEARCH("Port(s)",M203,1)-14),IFERROR(RIGHT(N203,SEARCH("Port(s)",N203,1)-14),NA()))</f>
        <v>#N/A</v>
      </c>
      <c r="L203" s="4" t="e">
        <f>IFERROR(RIGHT(M203,LEN(M203)-SEARCH("Compatible",M203,1)-21),IFERROR(RIGHT(N203,LEN(N203)-SEARCH("Compatible",N203,1)-21),NA()))</f>
        <v>#N/A</v>
      </c>
      <c r="M203" s="1" t="s">
        <v>1130</v>
      </c>
      <c r="N203" s="1" t="s">
        <v>1138</v>
      </c>
      <c r="O203" s="1" t="s">
        <v>79</v>
      </c>
      <c r="P203" s="1" t="s">
        <v>1256</v>
      </c>
      <c r="Q203" s="1" t="s">
        <v>1257</v>
      </c>
      <c r="R203" s="1" t="s">
        <v>33</v>
      </c>
      <c r="S203" s="1" t="s">
        <v>33</v>
      </c>
      <c r="T203" s="1" t="s">
        <v>33</v>
      </c>
      <c r="U203" s="1" t="s">
        <v>33</v>
      </c>
      <c r="V203" s="1" t="s">
        <v>33</v>
      </c>
      <c r="W203" s="1" t="s">
        <v>33</v>
      </c>
      <c r="X203" s="1" t="s">
        <v>33</v>
      </c>
      <c r="Y203" s="1" t="s">
        <v>33</v>
      </c>
      <c r="Z203" s="1" t="s">
        <v>43</v>
      </c>
      <c r="AA203" t="s">
        <v>44</v>
      </c>
      <c r="AB203" t="s">
        <v>9</v>
      </c>
      <c r="AD203" t="s">
        <v>87</v>
      </c>
    </row>
    <row r="204" spans="1:30">
      <c r="A204" s="1" t="s">
        <v>1258</v>
      </c>
      <c r="B204" s="1" t="s">
        <v>31</v>
      </c>
      <c r="C204" s="1" t="s">
        <v>1259</v>
      </c>
      <c r="D204" s="1">
        <v>29.99</v>
      </c>
      <c r="E204" s="1"/>
      <c r="F204" s="11">
        <f>E204/(D204+E204)</f>
        <v>0</v>
      </c>
      <c r="G204" s="1" t="s">
        <v>33</v>
      </c>
      <c r="H204" s="3" t="s">
        <v>33</v>
      </c>
      <c r="I204" s="4"/>
      <c r="J204" s="4" t="e">
        <f>IF(IFERROR(RIGHT(M204,SEARCH("Wireless",M204,1)+1),NA())="es","Yes","No")</f>
        <v>#N/A</v>
      </c>
      <c r="K204" s="4" t="e">
        <f>IFERROR(RIGHT(M204,SEARCH("Port(s)",M204,1)-14),IFERROR(RIGHT(N204,SEARCH("Port(s)",N204,1)-14),NA()))</f>
        <v>#N/A</v>
      </c>
      <c r="L204" s="4" t="e">
        <f>IFERROR(RIGHT(M204,LEN(M204)-SEARCH("Compatible",M204,1)-21),IFERROR(RIGHT(N204,LEN(N204)-SEARCH("Compatible",N204,1)-21),NA()))</f>
        <v>#N/A</v>
      </c>
      <c r="M204" s="1" t="s">
        <v>33</v>
      </c>
      <c r="N204" s="1" t="s">
        <v>33</v>
      </c>
      <c r="O204" s="1" t="s">
        <v>91</v>
      </c>
      <c r="P204" s="1" t="s">
        <v>1259</v>
      </c>
      <c r="Q204" s="1" t="s">
        <v>1260</v>
      </c>
      <c r="R204" s="1" t="s">
        <v>33</v>
      </c>
      <c r="S204" s="1" t="s">
        <v>33</v>
      </c>
      <c r="T204" s="1" t="s">
        <v>33</v>
      </c>
      <c r="U204" s="1" t="s">
        <v>33</v>
      </c>
      <c r="V204" s="1" t="s">
        <v>33</v>
      </c>
      <c r="W204" s="1" t="s">
        <v>33</v>
      </c>
      <c r="X204" s="1" t="s">
        <v>33</v>
      </c>
      <c r="Y204" s="1" t="s">
        <v>33</v>
      </c>
      <c r="Z204" s="1" t="s">
        <v>43</v>
      </c>
      <c r="AA204" t="s">
        <v>163</v>
      </c>
      <c r="AD204" t="s">
        <v>241</v>
      </c>
    </row>
    <row r="205" spans="1:30">
      <c r="A205" s="1" t="s">
        <v>1261</v>
      </c>
      <c r="B205" s="1" t="s">
        <v>31</v>
      </c>
      <c r="C205" s="1" t="s">
        <v>1262</v>
      </c>
      <c r="D205" s="1">
        <v>29.99</v>
      </c>
      <c r="E205" s="1"/>
      <c r="F205" s="11">
        <f>E205/(D205+E205)</f>
        <v>0</v>
      </c>
      <c r="G205" s="1" t="s">
        <v>33</v>
      </c>
      <c r="H205" s="3" t="s">
        <v>33</v>
      </c>
      <c r="I205" s="4"/>
      <c r="J205" s="4" t="e">
        <f>IF(IFERROR(RIGHT(M205,SEARCH("Wireless",M205,1)+1),NA())="es","Yes","No")</f>
        <v>#N/A</v>
      </c>
      <c r="K205" s="4" t="e">
        <f>IFERROR(RIGHT(M205,SEARCH("Port(s)",M205,1)-14),IFERROR(RIGHT(N205,SEARCH("Port(s)",N205,1)-14),NA()))</f>
        <v>#N/A</v>
      </c>
      <c r="L205" s="4" t="e">
        <f>IFERROR(RIGHT(M205,LEN(M205)-SEARCH("Compatible",M205,1)-21),IFERROR(RIGHT(N205,LEN(N205)-SEARCH("Compatible",N205,1)-21),NA()))</f>
        <v>#N/A</v>
      </c>
      <c r="M205" s="1" t="s">
        <v>33</v>
      </c>
      <c r="N205" s="1" t="s">
        <v>33</v>
      </c>
      <c r="O205" s="1" t="s">
        <v>1263</v>
      </c>
      <c r="P205" s="1" t="s">
        <v>1262</v>
      </c>
      <c r="Q205" s="1" t="s">
        <v>1264</v>
      </c>
      <c r="R205" s="1" t="s">
        <v>33</v>
      </c>
      <c r="S205" s="1" t="s">
        <v>33</v>
      </c>
      <c r="T205" s="1" t="s">
        <v>33</v>
      </c>
      <c r="U205" s="1" t="s">
        <v>33</v>
      </c>
      <c r="V205" s="1" t="s">
        <v>33</v>
      </c>
      <c r="W205" s="1" t="s">
        <v>33</v>
      </c>
      <c r="X205" s="1" t="s">
        <v>33</v>
      </c>
      <c r="Y205" s="1" t="s">
        <v>33</v>
      </c>
      <c r="Z205" s="1" t="s">
        <v>43</v>
      </c>
      <c r="AA205" t="s">
        <v>44</v>
      </c>
      <c r="AD205" t="s">
        <v>384</v>
      </c>
    </row>
    <row r="206" spans="1:30">
      <c r="A206" s="1" t="s">
        <v>1265</v>
      </c>
      <c r="B206" s="1" t="s">
        <v>31</v>
      </c>
      <c r="C206" s="1" t="s">
        <v>1266</v>
      </c>
      <c r="D206" s="1">
        <v>62.99</v>
      </c>
      <c r="E206" s="1">
        <v>7</v>
      </c>
      <c r="F206" s="11">
        <f>E206/(D206+E206)</f>
        <v>0.10001428775539362</v>
      </c>
      <c r="G206" s="1" t="s">
        <v>33</v>
      </c>
      <c r="H206" s="3" t="s">
        <v>96</v>
      </c>
      <c r="I206" s="4">
        <v>60</v>
      </c>
      <c r="J206" s="4" t="str">
        <f>IF(IFERROR(RIGHT(M206,SEARCH("Wireless",M206,1)+1),NA())="es","Yes","No")</f>
        <v>Yes</v>
      </c>
      <c r="K206" s="4" t="e">
        <f>IFERROR(RIGHT(M206,SEARCH("Port(s)",M206,1)-14),IFERROR(RIGHT(N206,SEARCH("Port(s)",N206,1)-14),NA()))</f>
        <v>#N/A</v>
      </c>
      <c r="L206" s="4" t="e">
        <f>IFERROR(RIGHT(M206,LEN(M206)-SEARCH("Compatible",M206,1)-21),IFERROR(RIGHT(N206,LEN(N206)-SEARCH("Compatible",N206,1)-21),NA()))</f>
        <v>#N/A</v>
      </c>
      <c r="M206" s="1" t="s">
        <v>1130</v>
      </c>
      <c r="N206" s="1" t="s">
        <v>1172</v>
      </c>
      <c r="O206" s="1" t="s">
        <v>87</v>
      </c>
      <c r="P206" s="1" t="s">
        <v>1266</v>
      </c>
      <c r="Q206" s="1" t="s">
        <v>1267</v>
      </c>
      <c r="R206" s="1" t="s">
        <v>33</v>
      </c>
      <c r="S206" s="1" t="s">
        <v>209</v>
      </c>
      <c r="T206" s="1" t="s">
        <v>1268</v>
      </c>
      <c r="U206" s="1" t="s">
        <v>1269</v>
      </c>
      <c r="V206" s="1" t="s">
        <v>1270</v>
      </c>
      <c r="W206" s="1" t="s">
        <v>77</v>
      </c>
      <c r="X206" s="1" t="s">
        <v>96</v>
      </c>
      <c r="Y206" s="1" t="s">
        <v>34</v>
      </c>
      <c r="Z206" s="1" t="s">
        <v>43</v>
      </c>
      <c r="AA206" t="s">
        <v>44</v>
      </c>
      <c r="AB206" t="s">
        <v>9</v>
      </c>
      <c r="AD206" t="s">
        <v>87</v>
      </c>
    </row>
    <row r="207" spans="1:30">
      <c r="A207" s="1" t="s">
        <v>1271</v>
      </c>
      <c r="B207" s="1" t="s">
        <v>31</v>
      </c>
      <c r="C207" s="1" t="s">
        <v>1272</v>
      </c>
      <c r="D207" s="1">
        <v>58.99</v>
      </c>
      <c r="E207" s="1">
        <v>6</v>
      </c>
      <c r="F207" s="11">
        <f>E207/(D207+E207)</f>
        <v>9.232189567625787E-2</v>
      </c>
      <c r="G207" s="1" t="s">
        <v>33</v>
      </c>
      <c r="H207" s="3" t="s">
        <v>48</v>
      </c>
      <c r="I207" s="4">
        <v>56</v>
      </c>
      <c r="J207" s="4" t="str">
        <f>IF(IFERROR(RIGHT(M207,SEARCH("Wireless",M207,1)+1),NA())="es","Yes","No")</f>
        <v>Yes</v>
      </c>
      <c r="K207" s="4" t="e">
        <f>IFERROR(RIGHT(M207,SEARCH("Port(s)",M207,1)-14),IFERROR(RIGHT(N207,SEARCH("Port(s)",N207,1)-14),NA()))</f>
        <v>#N/A</v>
      </c>
      <c r="L207" s="4" t="e">
        <f>IFERROR(RIGHT(M207,LEN(M207)-SEARCH("Compatible",M207,1)-21),IFERROR(RIGHT(N207,LEN(N207)-SEARCH("Compatible",N207,1)-21),NA()))</f>
        <v>#N/A</v>
      </c>
      <c r="M207" s="1" t="s">
        <v>1130</v>
      </c>
      <c r="N207" s="1" t="s">
        <v>1131</v>
      </c>
      <c r="O207" s="1" t="s">
        <v>570</v>
      </c>
      <c r="P207" s="1" t="s">
        <v>1272</v>
      </c>
      <c r="Q207" s="1" t="s">
        <v>1273</v>
      </c>
      <c r="R207" s="1" t="s">
        <v>33</v>
      </c>
      <c r="S207" s="1" t="s">
        <v>1274</v>
      </c>
      <c r="T207" s="1" t="s">
        <v>1275</v>
      </c>
      <c r="U207" s="1" t="s">
        <v>1276</v>
      </c>
      <c r="V207" s="1" t="s">
        <v>1277</v>
      </c>
      <c r="W207" s="1" t="s">
        <v>74</v>
      </c>
      <c r="X207" s="1" t="s">
        <v>541</v>
      </c>
      <c r="Y207" s="1" t="s">
        <v>74</v>
      </c>
      <c r="Z207" s="1" t="s">
        <v>43</v>
      </c>
      <c r="AA207" t="s">
        <v>44</v>
      </c>
      <c r="AB207" t="s">
        <v>9</v>
      </c>
      <c r="AD207" t="s">
        <v>384</v>
      </c>
    </row>
    <row r="208" spans="1:30">
      <c r="A208" s="1" t="s">
        <v>1278</v>
      </c>
      <c r="B208" s="1" t="s">
        <v>31</v>
      </c>
      <c r="C208" s="1" t="s">
        <v>1279</v>
      </c>
      <c r="D208" s="1">
        <v>49.99</v>
      </c>
      <c r="E208" s="1">
        <v>15</v>
      </c>
      <c r="F208" s="11">
        <f>E208/(D208+E208)</f>
        <v>0.23080473919064468</v>
      </c>
      <c r="G208" s="1" t="s">
        <v>33</v>
      </c>
      <c r="H208" s="3" t="s">
        <v>65</v>
      </c>
      <c r="I208" s="4">
        <v>87</v>
      </c>
      <c r="J208" s="4" t="str">
        <f>IF(IFERROR(RIGHT(M208,SEARCH("Wireless",M208,1)+1),NA())="es","Yes","No")</f>
        <v>Yes</v>
      </c>
      <c r="K208" s="4" t="e">
        <f>IFERROR(RIGHT(M208,SEARCH("Port(s)",M208,1)-14),IFERROR(RIGHT(N208,SEARCH("Port(s)",N208,1)-14),NA()))</f>
        <v>#N/A</v>
      </c>
      <c r="L208" s="4" t="e">
        <f>IFERROR(RIGHT(M208,LEN(M208)-SEARCH("Compatible",M208,1)-21),IFERROR(RIGHT(N208,LEN(N208)-SEARCH("Compatible",N208,1)-21),NA()))</f>
        <v>#N/A</v>
      </c>
      <c r="M208" s="1" t="s">
        <v>1130</v>
      </c>
      <c r="N208" s="1" t="s">
        <v>1138</v>
      </c>
      <c r="O208" s="1" t="s">
        <v>556</v>
      </c>
      <c r="P208" s="1" t="s">
        <v>1279</v>
      </c>
      <c r="Q208" s="1" t="s">
        <v>1280</v>
      </c>
      <c r="R208" s="1" t="s">
        <v>33</v>
      </c>
      <c r="S208" s="1" t="s">
        <v>418</v>
      </c>
      <c r="T208" s="1" t="s">
        <v>560</v>
      </c>
      <c r="U208" s="1" t="s">
        <v>1281</v>
      </c>
      <c r="V208" s="1" t="s">
        <v>1282</v>
      </c>
      <c r="W208" s="1" t="s">
        <v>65</v>
      </c>
      <c r="X208" s="1" t="s">
        <v>65</v>
      </c>
      <c r="Y208" s="1" t="s">
        <v>74</v>
      </c>
      <c r="Z208" s="1" t="s">
        <v>43</v>
      </c>
      <c r="AA208" t="s">
        <v>44</v>
      </c>
      <c r="AB208" t="s">
        <v>9</v>
      </c>
      <c r="AD208" t="s">
        <v>241</v>
      </c>
    </row>
    <row r="209" spans="1:30">
      <c r="A209" s="1" t="s">
        <v>1283</v>
      </c>
      <c r="B209" s="1" t="s">
        <v>31</v>
      </c>
      <c r="C209" s="1" t="s">
        <v>1284</v>
      </c>
      <c r="D209" s="1">
        <v>15.99</v>
      </c>
      <c r="E209" s="1"/>
      <c r="F209" s="11">
        <f>E209/(D209+E209)</f>
        <v>0</v>
      </c>
      <c r="G209" s="1" t="s">
        <v>1285</v>
      </c>
      <c r="H209" s="3" t="s">
        <v>34</v>
      </c>
      <c r="I209" s="4">
        <v>1123</v>
      </c>
      <c r="J209" s="4" t="e">
        <f>IF(IFERROR(RIGHT(M209,SEARCH("Wireless",M209,1)+1),NA())="es","Yes","No")</f>
        <v>#N/A</v>
      </c>
      <c r="K209" s="4" t="e">
        <f>IFERROR(RIGHT(M209,SEARCH("Port(s)",M209,1)-14),IFERROR(RIGHT(N209,SEARCH("Port(s)",N209,1)-14),NA()))</f>
        <v>#N/A</v>
      </c>
      <c r="L209" s="4" t="e">
        <f>IFERROR(RIGHT(M209,LEN(M209)-SEARCH("Compatible",M209,1)-21),IFERROR(RIGHT(N209,LEN(N209)-SEARCH("Compatible",N209,1)-21),NA()))</f>
        <v>#N/A</v>
      </c>
      <c r="M209" s="1" t="s">
        <v>33</v>
      </c>
      <c r="N209" s="1" t="s">
        <v>33</v>
      </c>
      <c r="O209" s="1" t="s">
        <v>87</v>
      </c>
      <c r="P209" s="1" t="s">
        <v>1284</v>
      </c>
      <c r="Q209" s="1" t="s">
        <v>1286</v>
      </c>
      <c r="R209" s="1" t="s">
        <v>33</v>
      </c>
      <c r="S209" s="1" t="s">
        <v>602</v>
      </c>
      <c r="T209" s="1" t="s">
        <v>1287</v>
      </c>
      <c r="U209" s="1" t="s">
        <v>1288</v>
      </c>
      <c r="V209" s="1" t="s">
        <v>1289</v>
      </c>
      <c r="W209" s="1" t="s">
        <v>34</v>
      </c>
      <c r="X209" s="1" t="s">
        <v>34</v>
      </c>
      <c r="Y209" s="1" t="s">
        <v>210</v>
      </c>
      <c r="Z209" s="1" t="s">
        <v>43</v>
      </c>
      <c r="AA209" t="s">
        <v>163</v>
      </c>
    </row>
    <row r="210" spans="1:30">
      <c r="A210" s="1" t="s">
        <v>1290</v>
      </c>
      <c r="B210" s="1" t="s">
        <v>31</v>
      </c>
      <c r="C210" s="1" t="s">
        <v>1291</v>
      </c>
      <c r="D210" s="1">
        <v>99.9</v>
      </c>
      <c r="E210" s="1"/>
      <c r="F210" s="11">
        <f>E210/(D210+E210)</f>
        <v>0</v>
      </c>
      <c r="G210" s="1" t="s">
        <v>1292</v>
      </c>
      <c r="H210" s="3" t="s">
        <v>77</v>
      </c>
      <c r="I210" s="4">
        <v>28</v>
      </c>
      <c r="J210" s="4" t="str">
        <f>IF(IFERROR(RIGHT(M210,SEARCH("Wireless",M210,1)+1),NA())="es","Yes","No")</f>
        <v>Yes</v>
      </c>
      <c r="K210" s="4" t="e">
        <f>IFERROR(RIGHT(M210,SEARCH("Port(s)",M210,1)-14),IFERROR(RIGHT(N210,SEARCH("Port(s)",N210,1)-14),NA()))</f>
        <v>#N/A</v>
      </c>
      <c r="L210" s="4" t="e">
        <f>IFERROR(RIGHT(M210,LEN(M210)-SEARCH("Compatible",M210,1)-21),IFERROR(RIGHT(N210,LEN(N210)-SEARCH("Compatible",N210,1)-21),NA()))</f>
        <v>#N/A</v>
      </c>
      <c r="M210" s="1" t="s">
        <v>1130</v>
      </c>
      <c r="N210" s="1" t="s">
        <v>1293</v>
      </c>
      <c r="O210" s="1" t="s">
        <v>283</v>
      </c>
      <c r="P210" s="1" t="s">
        <v>1291</v>
      </c>
      <c r="Q210" s="1" t="s">
        <v>1294</v>
      </c>
      <c r="R210" s="1" t="s">
        <v>33</v>
      </c>
      <c r="S210" s="1" t="s">
        <v>238</v>
      </c>
      <c r="T210" s="1" t="s">
        <v>1295</v>
      </c>
      <c r="U210" s="1" t="s">
        <v>1296</v>
      </c>
      <c r="V210" s="1" t="s">
        <v>33</v>
      </c>
      <c r="W210" s="1" t="s">
        <v>77</v>
      </c>
      <c r="X210" s="1" t="s">
        <v>86</v>
      </c>
      <c r="Y210" s="1" t="s">
        <v>96</v>
      </c>
      <c r="Z210" s="1" t="s">
        <v>43</v>
      </c>
      <c r="AA210" t="s">
        <v>44</v>
      </c>
      <c r="AB210" t="s">
        <v>9</v>
      </c>
    </row>
    <row r="211" spans="1:30">
      <c r="A211" s="1" t="s">
        <v>1297</v>
      </c>
      <c r="B211" s="1" t="s">
        <v>31</v>
      </c>
      <c r="C211" s="1" t="s">
        <v>1298</v>
      </c>
      <c r="D211" s="1">
        <v>99.99</v>
      </c>
      <c r="E211" s="1"/>
      <c r="F211" s="11">
        <f>E211/(D211+E211)</f>
        <v>0</v>
      </c>
      <c r="G211" s="1" t="s">
        <v>1292</v>
      </c>
      <c r="H211" s="3" t="s">
        <v>154</v>
      </c>
      <c r="I211" s="4">
        <v>194</v>
      </c>
      <c r="J211" s="4" t="str">
        <f>IF(IFERROR(RIGHT(M211,SEARCH("Wireless",M211,1)+1),NA())="es","Yes","No")</f>
        <v>Yes</v>
      </c>
      <c r="K211" s="4" t="e">
        <f>IFERROR(RIGHT(M211,SEARCH("Port(s)",M211,1)-14),IFERROR(RIGHT(N211,SEARCH("Port(s)",N211,1)-14),NA()))</f>
        <v>#N/A</v>
      </c>
      <c r="L211" s="4" t="e">
        <f>IFERROR(RIGHT(M211,LEN(M211)-SEARCH("Compatible",M211,1)-21),IFERROR(RIGHT(N211,LEN(N211)-SEARCH("Compatible",N211,1)-21),NA()))</f>
        <v>#N/A</v>
      </c>
      <c r="M211" s="1" t="s">
        <v>1130</v>
      </c>
      <c r="N211" s="1" t="s">
        <v>1293</v>
      </c>
      <c r="O211" s="1" t="s">
        <v>283</v>
      </c>
      <c r="P211" s="1" t="s">
        <v>1298</v>
      </c>
      <c r="Q211" s="1" t="s">
        <v>1299</v>
      </c>
      <c r="R211" s="1" t="s">
        <v>33</v>
      </c>
      <c r="S211" s="1" t="s">
        <v>801</v>
      </c>
      <c r="T211" s="1" t="s">
        <v>1300</v>
      </c>
      <c r="U211" s="1" t="s">
        <v>1301</v>
      </c>
      <c r="V211" s="1" t="s">
        <v>1302</v>
      </c>
      <c r="W211" s="1" t="s">
        <v>73</v>
      </c>
      <c r="X211" s="1" t="s">
        <v>120</v>
      </c>
      <c r="Y211" s="1" t="s">
        <v>77</v>
      </c>
      <c r="Z211" s="1" t="s">
        <v>43</v>
      </c>
      <c r="AA211" t="s">
        <v>44</v>
      </c>
      <c r="AB211" t="s">
        <v>9</v>
      </c>
    </row>
    <row r="212" spans="1:30">
      <c r="A212" s="1" t="s">
        <v>1303</v>
      </c>
      <c r="B212" s="1" t="s">
        <v>31</v>
      </c>
      <c r="C212" s="1" t="s">
        <v>1304</v>
      </c>
      <c r="D212" s="1">
        <v>15.99</v>
      </c>
      <c r="E212" s="1"/>
      <c r="F212" s="11">
        <f>E212/(D212+E212)</f>
        <v>0</v>
      </c>
      <c r="G212" s="1" t="s">
        <v>1285</v>
      </c>
      <c r="H212" s="3" t="s">
        <v>34</v>
      </c>
      <c r="I212" s="4">
        <v>138</v>
      </c>
      <c r="J212" s="4" t="e">
        <f>IF(IFERROR(RIGHT(M212,SEARCH("Wireless",M212,1)+1),NA())="es","Yes","No")</f>
        <v>#N/A</v>
      </c>
      <c r="K212" s="4" t="e">
        <f>IFERROR(RIGHT(M212,SEARCH("Port(s)",M212,1)-14),IFERROR(RIGHT(N212,SEARCH("Port(s)",N212,1)-14),NA()))</f>
        <v>#N/A</v>
      </c>
      <c r="L212" s="4" t="e">
        <f>IFERROR(RIGHT(M212,LEN(M212)-SEARCH("Compatible",M212,1)-21),IFERROR(RIGHT(N212,LEN(N212)-SEARCH("Compatible",N212,1)-21),NA()))</f>
        <v>#N/A</v>
      </c>
      <c r="M212" s="1" t="s">
        <v>33</v>
      </c>
      <c r="N212" s="1" t="s">
        <v>33</v>
      </c>
      <c r="O212" s="1" t="s">
        <v>87</v>
      </c>
      <c r="P212" s="1" t="s">
        <v>1304</v>
      </c>
      <c r="Q212" s="1" t="s">
        <v>1305</v>
      </c>
      <c r="R212" s="1" t="s">
        <v>33</v>
      </c>
      <c r="S212" s="1" t="s">
        <v>1182</v>
      </c>
      <c r="T212" s="1" t="s">
        <v>1306</v>
      </c>
      <c r="U212" s="1" t="s">
        <v>1307</v>
      </c>
      <c r="V212" s="1" t="s">
        <v>1308</v>
      </c>
      <c r="W212" s="1" t="s">
        <v>210</v>
      </c>
      <c r="X212" s="1" t="s">
        <v>210</v>
      </c>
      <c r="Y212" s="1" t="s">
        <v>210</v>
      </c>
      <c r="Z212" s="1" t="s">
        <v>43</v>
      </c>
      <c r="AA212" t="s">
        <v>163</v>
      </c>
      <c r="AD212" t="s">
        <v>87</v>
      </c>
    </row>
    <row r="213" spans="1:30">
      <c r="A213" s="1" t="s">
        <v>1309</v>
      </c>
      <c r="B213" s="1" t="s">
        <v>31</v>
      </c>
      <c r="C213" s="1" t="s">
        <v>1310</v>
      </c>
      <c r="D213" s="1">
        <v>71.989999999999995</v>
      </c>
      <c r="E213" s="1">
        <v>8</v>
      </c>
      <c r="F213" s="11">
        <f>E213/(D213+E213)</f>
        <v>0.10001250156269534</v>
      </c>
      <c r="G213" s="1" t="s">
        <v>33</v>
      </c>
      <c r="H213" s="3" t="s">
        <v>317</v>
      </c>
      <c r="I213" s="4">
        <v>3</v>
      </c>
      <c r="J213" s="4" t="str">
        <f>IF(IFERROR(RIGHT(M213,SEARCH("Wireless",M213,1)+1),NA())="es","Yes","No")</f>
        <v>Yes</v>
      </c>
      <c r="K213" s="4" t="e">
        <f>IFERROR(RIGHT(M213,SEARCH("Port(s)",M213,1)-14),IFERROR(RIGHT(N213,SEARCH("Port(s)",N213,1)-14),NA()))</f>
        <v>#N/A</v>
      </c>
      <c r="L213" s="4" t="e">
        <f>IFERROR(RIGHT(M213,LEN(M213)-SEARCH("Compatible",M213,1)-21),IFERROR(RIGHT(N213,LEN(N213)-SEARCH("Compatible",N213,1)-21),NA()))</f>
        <v>#N/A</v>
      </c>
      <c r="M213" s="1" t="s">
        <v>1130</v>
      </c>
      <c r="N213" s="1" t="s">
        <v>1172</v>
      </c>
      <c r="O213" s="1" t="s">
        <v>87</v>
      </c>
      <c r="P213" s="1" t="s">
        <v>1310</v>
      </c>
      <c r="Q213" s="1" t="s">
        <v>1311</v>
      </c>
      <c r="R213" s="1" t="s">
        <v>33</v>
      </c>
      <c r="S213" s="1" t="s">
        <v>39</v>
      </c>
      <c r="T213" s="1" t="s">
        <v>334</v>
      </c>
      <c r="U213" s="1" t="s">
        <v>1312</v>
      </c>
      <c r="V213" s="1" t="s">
        <v>33</v>
      </c>
      <c r="W213" s="1" t="s">
        <v>33</v>
      </c>
      <c r="X213" s="1" t="s">
        <v>33</v>
      </c>
      <c r="Y213" s="1" t="s">
        <v>33</v>
      </c>
      <c r="Z213" s="1" t="s">
        <v>43</v>
      </c>
      <c r="AA213" t="s">
        <v>44</v>
      </c>
      <c r="AB213" t="s">
        <v>9</v>
      </c>
      <c r="AD213" t="s">
        <v>87</v>
      </c>
    </row>
    <row r="214" spans="1:30">
      <c r="A214" s="1" t="s">
        <v>1313</v>
      </c>
      <c r="B214" s="1" t="s">
        <v>31</v>
      </c>
      <c r="C214" s="1" t="s">
        <v>1314</v>
      </c>
      <c r="D214" s="1">
        <v>49.99</v>
      </c>
      <c r="E214" s="1">
        <v>20</v>
      </c>
      <c r="F214" s="11">
        <f>E214/(D214+E214)</f>
        <v>0.2857551078725532</v>
      </c>
      <c r="G214" s="1" t="s">
        <v>33</v>
      </c>
      <c r="H214" s="3" t="s">
        <v>210</v>
      </c>
      <c r="I214" s="4">
        <v>7</v>
      </c>
      <c r="J214" s="4" t="str">
        <f>IF(IFERROR(RIGHT(M214,SEARCH("Wireless",M214,1)+1),NA())="es","Yes","No")</f>
        <v>Yes</v>
      </c>
      <c r="K214" s="4" t="e">
        <f>IFERROR(RIGHT(M214,SEARCH("Port(s)",M214,1)-14),IFERROR(RIGHT(N214,SEARCH("Port(s)",N214,1)-14),NA()))</f>
        <v>#N/A</v>
      </c>
      <c r="L214" s="4" t="e">
        <f>IFERROR(RIGHT(M214,LEN(M214)-SEARCH("Compatible",M214,1)-21),IFERROR(RIGHT(N214,LEN(N214)-SEARCH("Compatible",N214,1)-21),NA()))</f>
        <v>#N/A</v>
      </c>
      <c r="M214" s="1" t="s">
        <v>1130</v>
      </c>
      <c r="N214" s="1" t="s">
        <v>1131</v>
      </c>
      <c r="O214" s="1" t="s">
        <v>570</v>
      </c>
      <c r="P214" s="1" t="s">
        <v>1314</v>
      </c>
      <c r="Q214" s="1" t="s">
        <v>1315</v>
      </c>
      <c r="R214" s="1" t="s">
        <v>33</v>
      </c>
      <c r="S214" s="1" t="s">
        <v>39</v>
      </c>
      <c r="T214" s="1" t="s">
        <v>161</v>
      </c>
      <c r="U214" s="1" t="s">
        <v>1316</v>
      </c>
      <c r="V214" s="1" t="s">
        <v>33</v>
      </c>
      <c r="W214" s="1" t="s">
        <v>33</v>
      </c>
      <c r="X214" s="1" t="s">
        <v>33</v>
      </c>
      <c r="Y214" s="1" t="s">
        <v>33</v>
      </c>
      <c r="Z214" s="1" t="s">
        <v>43</v>
      </c>
      <c r="AA214" t="s">
        <v>44</v>
      </c>
      <c r="AB214" t="s">
        <v>9</v>
      </c>
      <c r="AD214" t="s">
        <v>384</v>
      </c>
    </row>
    <row r="215" spans="1:30">
      <c r="A215" s="1" t="s">
        <v>1317</v>
      </c>
      <c r="B215" s="1" t="s">
        <v>31</v>
      </c>
      <c r="C215" s="1" t="s">
        <v>1318</v>
      </c>
      <c r="D215" s="1">
        <v>29.99</v>
      </c>
      <c r="E215" s="1"/>
      <c r="F215" s="11">
        <f>E215/(D215+E215)</f>
        <v>0</v>
      </c>
      <c r="G215" s="1" t="s">
        <v>33</v>
      </c>
      <c r="H215" s="3" t="s">
        <v>317</v>
      </c>
      <c r="I215" s="4">
        <v>3</v>
      </c>
      <c r="J215" s="4" t="e">
        <f>IF(IFERROR(RIGHT(M215,SEARCH("Wireless",M215,1)+1),NA())="es","Yes","No")</f>
        <v>#N/A</v>
      </c>
      <c r="K215" s="4" t="e">
        <f>IFERROR(RIGHT(M215,SEARCH("Port(s)",M215,1)-14),IFERROR(RIGHT(N215,SEARCH("Port(s)",N215,1)-14),NA()))</f>
        <v>#N/A</v>
      </c>
      <c r="L215" s="4" t="e">
        <f>IFERROR(RIGHT(M215,LEN(M215)-SEARCH("Compatible",M215,1)-21),IFERROR(RIGHT(N215,LEN(N215)-SEARCH("Compatible",N215,1)-21),NA()))</f>
        <v>#N/A</v>
      </c>
      <c r="M215" s="1" t="s">
        <v>33</v>
      </c>
      <c r="N215" s="1" t="s">
        <v>33</v>
      </c>
      <c r="O215" s="1" t="s">
        <v>1263</v>
      </c>
      <c r="P215" s="1" t="s">
        <v>1318</v>
      </c>
      <c r="Q215" s="1" t="s">
        <v>1319</v>
      </c>
      <c r="R215" s="1" t="s">
        <v>33</v>
      </c>
      <c r="S215" s="1" t="s">
        <v>39</v>
      </c>
      <c r="T215" s="1" t="s">
        <v>1320</v>
      </c>
      <c r="U215" s="1" t="s">
        <v>33</v>
      </c>
      <c r="V215" s="1" t="s">
        <v>33</v>
      </c>
      <c r="W215" s="1" t="s">
        <v>33</v>
      </c>
      <c r="X215" s="1" t="s">
        <v>33</v>
      </c>
      <c r="Y215" s="1" t="s">
        <v>33</v>
      </c>
      <c r="Z215" s="1" t="s">
        <v>43</v>
      </c>
      <c r="AA215" t="s">
        <v>44</v>
      </c>
    </row>
    <row r="216" spans="1:30">
      <c r="A216" s="1" t="s">
        <v>1321</v>
      </c>
      <c r="B216" s="1" t="s">
        <v>31</v>
      </c>
      <c r="C216" s="1" t="s">
        <v>1322</v>
      </c>
      <c r="D216" s="1">
        <v>119.99</v>
      </c>
      <c r="E216" s="1"/>
      <c r="F216" s="11">
        <f>E216/(D216+E216)</f>
        <v>0</v>
      </c>
      <c r="G216" s="1" t="s">
        <v>1323</v>
      </c>
      <c r="H216" s="3" t="s">
        <v>203</v>
      </c>
      <c r="I216" s="4">
        <v>971</v>
      </c>
      <c r="J216" s="4" t="str">
        <f>IF(IFERROR(RIGHT(M216,SEARCH("Wireless",M216,1)+1),NA())="es","Yes","No")</f>
        <v>No</v>
      </c>
      <c r="K216" s="4" t="e">
        <f>IFERROR(RIGHT(M216,SEARCH("Port(s)",M216,1)-14),IFERROR(RIGHT(N216,SEARCH("Port(s)",N216,1)-14),NA()))</f>
        <v>#N/A</v>
      </c>
      <c r="L216" s="4" t="e">
        <f>IFERROR(RIGHT(M216,LEN(M216)-SEARCH("Compatible",M216,1)-21),IFERROR(RIGHT(N216,LEN(N216)-SEARCH("Compatible",N216,1)-21),NA()))</f>
        <v>#N/A</v>
      </c>
      <c r="M216" s="1" t="s">
        <v>1244</v>
      </c>
      <c r="N216" s="1" t="s">
        <v>1324</v>
      </c>
      <c r="O216" s="1" t="s">
        <v>67</v>
      </c>
      <c r="P216" s="1" t="s">
        <v>1322</v>
      </c>
      <c r="Q216" s="1" t="s">
        <v>1325</v>
      </c>
      <c r="R216" s="1" t="s">
        <v>33</v>
      </c>
      <c r="S216" s="1" t="s">
        <v>159</v>
      </c>
      <c r="T216" s="1" t="s">
        <v>1326</v>
      </c>
      <c r="U216" s="1" t="s">
        <v>1327</v>
      </c>
      <c r="V216" s="1" t="s">
        <v>1328</v>
      </c>
      <c r="W216" s="1" t="s">
        <v>203</v>
      </c>
      <c r="X216" s="1" t="s">
        <v>203</v>
      </c>
      <c r="Y216" s="1" t="s">
        <v>96</v>
      </c>
      <c r="Z216" s="1" t="s">
        <v>43</v>
      </c>
      <c r="AA216" t="s">
        <v>120</v>
      </c>
      <c r="AD216" t="s">
        <v>45</v>
      </c>
    </row>
    <row r="217" spans="1:30">
      <c r="A217" s="1" t="s">
        <v>1329</v>
      </c>
      <c r="B217" s="1" t="s">
        <v>31</v>
      </c>
      <c r="C217" s="1" t="s">
        <v>1330</v>
      </c>
      <c r="D217" s="1">
        <v>19.989999999999998</v>
      </c>
      <c r="E217" s="1"/>
      <c r="F217" s="11">
        <f>E217/(D217+E217)</f>
        <v>0</v>
      </c>
      <c r="G217" s="1" t="s">
        <v>33</v>
      </c>
      <c r="H217" s="3" t="s">
        <v>77</v>
      </c>
      <c r="I217" s="4">
        <v>398</v>
      </c>
      <c r="J217" s="4" t="e">
        <f>IF(IFERROR(RIGHT(M217,SEARCH("Wireless",M217,1)+1),NA())="es","Yes","No")</f>
        <v>#N/A</v>
      </c>
      <c r="K217" s="4" t="e">
        <f>IFERROR(RIGHT(M217,SEARCH("Port(s)",M217,1)-14),IFERROR(RIGHT(N217,SEARCH("Port(s)",N217,1)-14),NA()))</f>
        <v>#N/A</v>
      </c>
      <c r="L217" s="4" t="e">
        <f>IFERROR(RIGHT(M217,LEN(M217)-SEARCH("Compatible",M217,1)-21),IFERROR(RIGHT(N217,LEN(N217)-SEARCH("Compatible",N217,1)-21),NA()))</f>
        <v>#N/A</v>
      </c>
      <c r="M217" s="1" t="s">
        <v>33</v>
      </c>
      <c r="N217" s="1" t="s">
        <v>33</v>
      </c>
      <c r="O217" s="1" t="s">
        <v>1218</v>
      </c>
      <c r="P217" s="1" t="s">
        <v>1330</v>
      </c>
      <c r="Q217" s="1" t="s">
        <v>1331</v>
      </c>
      <c r="R217" s="1" t="s">
        <v>33</v>
      </c>
      <c r="S217" s="1" t="s">
        <v>616</v>
      </c>
      <c r="T217" s="1" t="s">
        <v>1332</v>
      </c>
      <c r="U217" s="1" t="s">
        <v>1333</v>
      </c>
      <c r="V217" s="1" t="s">
        <v>1334</v>
      </c>
      <c r="W217" s="1" t="s">
        <v>96</v>
      </c>
      <c r="X217" s="1" t="s">
        <v>77</v>
      </c>
      <c r="Y217" s="1" t="s">
        <v>77</v>
      </c>
      <c r="Z217" s="1" t="s">
        <v>43</v>
      </c>
      <c r="AA217" t="s">
        <v>1112</v>
      </c>
    </row>
    <row r="218" spans="1:30">
      <c r="A218" s="1" t="s">
        <v>1335</v>
      </c>
      <c r="B218" s="1" t="s">
        <v>31</v>
      </c>
      <c r="C218" s="1" t="s">
        <v>1336</v>
      </c>
      <c r="D218" s="1">
        <v>24.99</v>
      </c>
      <c r="E218" s="1"/>
      <c r="F218" s="11">
        <f>E218/(D218+E218)</f>
        <v>0</v>
      </c>
      <c r="G218" s="1" t="s">
        <v>33</v>
      </c>
      <c r="H218" s="3" t="s">
        <v>86</v>
      </c>
      <c r="I218" s="4">
        <v>1053</v>
      </c>
      <c r="J218" s="4" t="e">
        <f>IF(IFERROR(RIGHT(M218,SEARCH("Wireless",M218,1)+1),NA())="es","Yes","No")</f>
        <v>#N/A</v>
      </c>
      <c r="K218" s="4" t="e">
        <f>IFERROR(RIGHT(M218,SEARCH("Port(s)",M218,1)-14),IFERROR(RIGHT(N218,SEARCH("Port(s)",N218,1)-14),NA()))</f>
        <v>#N/A</v>
      </c>
      <c r="L218" s="4" t="e">
        <f>IFERROR(RIGHT(M218,LEN(M218)-SEARCH("Compatible",M218,1)-21),IFERROR(RIGHT(N218,LEN(N218)-SEARCH("Compatible",N218,1)-21),NA()))</f>
        <v>#N/A</v>
      </c>
      <c r="M218" s="1" t="s">
        <v>33</v>
      </c>
      <c r="N218" s="1" t="s">
        <v>33</v>
      </c>
      <c r="O218" s="1" t="s">
        <v>1218</v>
      </c>
      <c r="P218" s="1" t="s">
        <v>1336</v>
      </c>
      <c r="Q218" s="1" t="s">
        <v>1337</v>
      </c>
      <c r="R218" s="1" t="s">
        <v>33</v>
      </c>
      <c r="S218" s="1" t="s">
        <v>142</v>
      </c>
      <c r="T218" s="1" t="s">
        <v>1338</v>
      </c>
      <c r="U218" s="1" t="s">
        <v>1339</v>
      </c>
      <c r="V218" s="1" t="s">
        <v>1340</v>
      </c>
      <c r="W218" s="1" t="s">
        <v>86</v>
      </c>
      <c r="X218" s="1" t="s">
        <v>96</v>
      </c>
      <c r="Y218" s="1" t="s">
        <v>86</v>
      </c>
      <c r="Z218" s="1" t="s">
        <v>43</v>
      </c>
      <c r="AA218" t="s">
        <v>163</v>
      </c>
      <c r="AD218" t="s">
        <v>384</v>
      </c>
    </row>
    <row r="219" spans="1:30">
      <c r="A219" s="1" t="s">
        <v>1341</v>
      </c>
      <c r="B219" s="1" t="s">
        <v>31</v>
      </c>
      <c r="C219" s="1" t="s">
        <v>1342</v>
      </c>
      <c r="D219" s="1">
        <v>19.989999999999998</v>
      </c>
      <c r="E219" s="1"/>
      <c r="F219" s="11">
        <f>E219/(D219+E219)</f>
        <v>0</v>
      </c>
      <c r="G219" s="1" t="s">
        <v>1343</v>
      </c>
      <c r="H219" s="3" t="s">
        <v>541</v>
      </c>
      <c r="I219" s="4">
        <v>114</v>
      </c>
      <c r="J219" s="4" t="e">
        <f>IF(IFERROR(RIGHT(M219,SEARCH("Wireless",M219,1)+1),NA())="es","Yes","No")</f>
        <v>#N/A</v>
      </c>
      <c r="K219" s="4" t="e">
        <f>IFERROR(RIGHT(M219,SEARCH("Port(s)",M219,1)-14),IFERROR(RIGHT(N219,SEARCH("Port(s)",N219,1)-14),NA()))</f>
        <v>#N/A</v>
      </c>
      <c r="L219" s="4" t="e">
        <f>IFERROR(RIGHT(M219,LEN(M219)-SEARCH("Compatible",M219,1)-21),IFERROR(RIGHT(N219,LEN(N219)-SEARCH("Compatible",N219,1)-21),NA()))</f>
        <v>#N/A</v>
      </c>
      <c r="M219" s="1" t="s">
        <v>33</v>
      </c>
      <c r="N219" s="1" t="s">
        <v>33</v>
      </c>
      <c r="O219" s="1" t="s">
        <v>556</v>
      </c>
      <c r="P219" s="1" t="s">
        <v>1342</v>
      </c>
      <c r="Q219" s="1" t="s">
        <v>1344</v>
      </c>
      <c r="R219" s="1" t="s">
        <v>33</v>
      </c>
      <c r="S219" s="1" t="s">
        <v>142</v>
      </c>
      <c r="T219" s="1" t="s">
        <v>1345</v>
      </c>
      <c r="U219" s="1" t="s">
        <v>1346</v>
      </c>
      <c r="V219" s="1" t="s">
        <v>642</v>
      </c>
      <c r="W219" s="1" t="s">
        <v>96</v>
      </c>
      <c r="X219" s="1" t="s">
        <v>86</v>
      </c>
      <c r="Y219" s="1" t="s">
        <v>34</v>
      </c>
      <c r="Z219" s="1" t="s">
        <v>43</v>
      </c>
      <c r="AA219" t="s">
        <v>44</v>
      </c>
      <c r="AB219" t="s">
        <v>9</v>
      </c>
      <c r="AC219" t="s">
        <v>61</v>
      </c>
    </row>
    <row r="220" spans="1:30">
      <c r="A220" s="1" t="s">
        <v>1347</v>
      </c>
      <c r="B220" s="1" t="s">
        <v>31</v>
      </c>
      <c r="C220" s="1" t="s">
        <v>1348</v>
      </c>
      <c r="D220" s="1">
        <v>159.99</v>
      </c>
      <c r="E220" s="1">
        <v>20</v>
      </c>
      <c r="F220" s="11">
        <f>E220/(D220+E220)</f>
        <v>0.11111728429357186</v>
      </c>
      <c r="G220" s="1" t="s">
        <v>33</v>
      </c>
      <c r="H220" s="3" t="s">
        <v>536</v>
      </c>
      <c r="I220" s="4">
        <v>167</v>
      </c>
      <c r="J220" s="4" t="str">
        <f>IF(IFERROR(RIGHT(M220,SEARCH("Wireless",M220,1)+1),NA())="es","Yes","No")</f>
        <v>Yes</v>
      </c>
      <c r="K220" s="4" t="e">
        <f>IFERROR(RIGHT(M220,SEARCH("Port(s)",M220,1)-14),IFERROR(RIGHT(N220,SEARCH("Port(s)",N220,1)-14),NA()))</f>
        <v>#N/A</v>
      </c>
      <c r="L220" s="4" t="e">
        <f>IFERROR(RIGHT(M220,LEN(M220)-SEARCH("Compatible",M220,1)-21),IFERROR(RIGHT(N220,LEN(N220)-SEARCH("Compatible",N220,1)-21),NA()))</f>
        <v>#N/A</v>
      </c>
      <c r="M220" s="1" t="s">
        <v>1130</v>
      </c>
      <c r="N220" s="1" t="s">
        <v>1131</v>
      </c>
      <c r="O220" s="1" t="s">
        <v>570</v>
      </c>
      <c r="P220" s="1" t="s">
        <v>1348</v>
      </c>
      <c r="Q220" s="1" t="s">
        <v>1349</v>
      </c>
      <c r="R220" s="1" t="s">
        <v>33</v>
      </c>
      <c r="S220" s="1" t="s">
        <v>782</v>
      </c>
      <c r="T220" s="1" t="s">
        <v>1350</v>
      </c>
      <c r="U220" s="1" t="s">
        <v>1351</v>
      </c>
      <c r="V220" s="1" t="s">
        <v>1352</v>
      </c>
      <c r="W220" s="1" t="s">
        <v>251</v>
      </c>
      <c r="X220" s="1" t="s">
        <v>536</v>
      </c>
      <c r="Y220" s="1" t="s">
        <v>65</v>
      </c>
      <c r="Z220" s="1" t="s">
        <v>43</v>
      </c>
      <c r="AA220" t="s">
        <v>44</v>
      </c>
      <c r="AB220" t="s">
        <v>9</v>
      </c>
      <c r="AD220" t="s">
        <v>384</v>
      </c>
    </row>
    <row r="221" spans="1:30">
      <c r="A221" s="1" t="s">
        <v>1353</v>
      </c>
      <c r="B221" s="1" t="s">
        <v>31</v>
      </c>
      <c r="C221" s="1" t="s">
        <v>1354</v>
      </c>
      <c r="D221" s="1">
        <v>4.99</v>
      </c>
      <c r="E221" s="1">
        <v>5</v>
      </c>
      <c r="F221" s="11">
        <f>E221/(D221+E221)</f>
        <v>0.50050050050050054</v>
      </c>
      <c r="G221" s="1" t="s">
        <v>33</v>
      </c>
      <c r="H221" s="3" t="s">
        <v>34</v>
      </c>
      <c r="I221" s="4">
        <v>1159</v>
      </c>
      <c r="J221" s="4" t="e">
        <f>IF(IFERROR(RIGHT(M221,SEARCH("Wireless",M221,1)+1),NA())="es","Yes","No")</f>
        <v>#N/A</v>
      </c>
      <c r="K221" s="4" t="e">
        <f>IFERROR(RIGHT(M221,SEARCH("Port(s)",M221,1)-14),IFERROR(RIGHT(N221,SEARCH("Port(s)",N221,1)-14),NA()))</f>
        <v>#N/A</v>
      </c>
      <c r="L221" s="4" t="e">
        <f>IFERROR(RIGHT(M221,LEN(M221)-SEARCH("Compatible",M221,1)-21),IFERROR(RIGHT(N221,LEN(N221)-SEARCH("Compatible",N221,1)-21),NA()))</f>
        <v>#N/A</v>
      </c>
      <c r="M221" s="1" t="s">
        <v>33</v>
      </c>
      <c r="N221" s="1" t="s">
        <v>33</v>
      </c>
      <c r="O221" s="1" t="s">
        <v>1218</v>
      </c>
      <c r="P221" s="1" t="s">
        <v>1354</v>
      </c>
      <c r="Q221" s="1" t="s">
        <v>1355</v>
      </c>
      <c r="R221" s="1" t="s">
        <v>33</v>
      </c>
      <c r="S221" s="1" t="s">
        <v>602</v>
      </c>
      <c r="T221" s="1" t="s">
        <v>1356</v>
      </c>
      <c r="U221" s="1" t="s">
        <v>1357</v>
      </c>
      <c r="V221" s="1" t="s">
        <v>1358</v>
      </c>
      <c r="W221" s="1" t="s">
        <v>34</v>
      </c>
      <c r="X221" s="1" t="s">
        <v>34</v>
      </c>
      <c r="Y221" s="1" t="s">
        <v>210</v>
      </c>
      <c r="Z221" s="1" t="s">
        <v>43</v>
      </c>
      <c r="AA221" t="s">
        <v>163</v>
      </c>
      <c r="AD221" t="s">
        <v>241</v>
      </c>
    </row>
    <row r="222" spans="1:30">
      <c r="A222" s="1" t="s">
        <v>1359</v>
      </c>
      <c r="B222" s="1" t="s">
        <v>31</v>
      </c>
      <c r="C222" s="1" t="s">
        <v>1360</v>
      </c>
      <c r="D222" s="1">
        <v>29.99</v>
      </c>
      <c r="E222" s="1"/>
      <c r="F222" s="11">
        <f>E222/(D222+E222)</f>
        <v>0</v>
      </c>
      <c r="G222" s="1" t="s">
        <v>1361</v>
      </c>
      <c r="H222" s="3" t="s">
        <v>210</v>
      </c>
      <c r="I222" s="4">
        <v>286</v>
      </c>
      <c r="J222" s="4" t="e">
        <f>IF(IFERROR(RIGHT(M222,SEARCH("Wireless",M222,1)+1),NA())="es","Yes","No")</f>
        <v>#N/A</v>
      </c>
      <c r="K222" s="4" t="e">
        <f>IFERROR(RIGHT(M222,SEARCH("Port(s)",M222,1)-14),IFERROR(RIGHT(N222,SEARCH("Port(s)",N222,1)-14),NA()))</f>
        <v>#N/A</v>
      </c>
      <c r="L222" s="4" t="e">
        <f>IFERROR(RIGHT(M222,LEN(M222)-SEARCH("Compatible",M222,1)-21),IFERROR(RIGHT(N222,LEN(N222)-SEARCH("Compatible",N222,1)-21),NA()))</f>
        <v>#N/A</v>
      </c>
      <c r="M222" s="1" t="s">
        <v>33</v>
      </c>
      <c r="N222" s="1" t="s">
        <v>33</v>
      </c>
      <c r="O222" s="1" t="s">
        <v>87</v>
      </c>
      <c r="P222" s="1" t="s">
        <v>1360</v>
      </c>
      <c r="Q222" s="1" t="s">
        <v>1362</v>
      </c>
      <c r="R222" s="1" t="s">
        <v>33</v>
      </c>
      <c r="S222" s="1" t="s">
        <v>602</v>
      </c>
      <c r="T222" s="1" t="s">
        <v>1363</v>
      </c>
      <c r="U222" s="1" t="s">
        <v>1364</v>
      </c>
      <c r="V222" s="1" t="s">
        <v>1365</v>
      </c>
      <c r="W222" s="1" t="s">
        <v>86</v>
      </c>
      <c r="X222" s="1" t="s">
        <v>210</v>
      </c>
      <c r="Y222" s="1" t="s">
        <v>210</v>
      </c>
      <c r="Z222" s="1" t="s">
        <v>43</v>
      </c>
      <c r="AA222" t="s">
        <v>163</v>
      </c>
    </row>
    <row r="223" spans="1:30">
      <c r="A223" s="1" t="s">
        <v>1366</v>
      </c>
      <c r="B223" s="1" t="s">
        <v>31</v>
      </c>
      <c r="C223" s="1" t="s">
        <v>1367</v>
      </c>
      <c r="D223" s="1">
        <v>63.99</v>
      </c>
      <c r="E223" s="1"/>
      <c r="F223" s="11">
        <f>E223/(D223+E223)</f>
        <v>0</v>
      </c>
      <c r="G223" s="1" t="s">
        <v>33</v>
      </c>
      <c r="H223" s="3" t="s">
        <v>77</v>
      </c>
      <c r="I223" s="4">
        <v>877</v>
      </c>
      <c r="J223" s="4" t="e">
        <f>IF(IFERROR(RIGHT(M223,SEARCH("Wireless",M223,1)+1),NA())="es","Yes","No")</f>
        <v>#N/A</v>
      </c>
      <c r="K223" s="4" t="e">
        <f>IFERROR(RIGHT(M223,SEARCH("Port(s)",M223,1)-14),IFERROR(RIGHT(N223,SEARCH("Port(s)",N223,1)-14),NA()))</f>
        <v>#N/A</v>
      </c>
      <c r="L223" s="4" t="e">
        <f>IFERROR(RIGHT(M223,LEN(M223)-SEARCH("Compatible",M223,1)-21),IFERROR(RIGHT(N223,LEN(N223)-SEARCH("Compatible",N223,1)-21),NA()))</f>
        <v>#N/A</v>
      </c>
      <c r="M223" s="1" t="s">
        <v>33</v>
      </c>
      <c r="N223" s="1" t="s">
        <v>33</v>
      </c>
      <c r="O223" s="1" t="s">
        <v>1368</v>
      </c>
      <c r="P223" s="1" t="s">
        <v>1367</v>
      </c>
      <c r="Q223" s="1" t="s">
        <v>1369</v>
      </c>
      <c r="R223" s="1" t="s">
        <v>33</v>
      </c>
      <c r="S223" s="1" t="s">
        <v>285</v>
      </c>
      <c r="T223" s="1" t="s">
        <v>1370</v>
      </c>
      <c r="U223" s="1" t="s">
        <v>1371</v>
      </c>
      <c r="V223" s="1" t="s">
        <v>1372</v>
      </c>
      <c r="W223" s="1" t="s">
        <v>203</v>
      </c>
      <c r="X223" s="1" t="s">
        <v>96</v>
      </c>
      <c r="Y223" s="1" t="s">
        <v>96</v>
      </c>
      <c r="Z223" s="1" t="s">
        <v>43</v>
      </c>
      <c r="AA223" t="s">
        <v>120</v>
      </c>
    </row>
    <row r="224" spans="1:30">
      <c r="A224" s="1" t="s">
        <v>1373</v>
      </c>
      <c r="B224" s="1" t="s">
        <v>31</v>
      </c>
      <c r="C224" s="1" t="s">
        <v>1374</v>
      </c>
      <c r="D224" s="1">
        <v>29.99</v>
      </c>
      <c r="E224" s="1"/>
      <c r="F224" s="11">
        <f>E224/(D224+E224)</f>
        <v>0</v>
      </c>
      <c r="G224" s="1" t="s">
        <v>1375</v>
      </c>
      <c r="H224" s="3" t="s">
        <v>210</v>
      </c>
      <c r="I224" s="4">
        <v>58</v>
      </c>
      <c r="J224" s="4" t="e">
        <f>IF(IFERROR(RIGHT(M224,SEARCH("Wireless",M224,1)+1),NA())="es","Yes","No")</f>
        <v>#N/A</v>
      </c>
      <c r="K224" s="4" t="e">
        <f>IFERROR(RIGHT(M224,SEARCH("Port(s)",M224,1)-14),IFERROR(RIGHT(N224,SEARCH("Port(s)",N224,1)-14),NA()))</f>
        <v>#N/A</v>
      </c>
      <c r="L224" s="4" t="e">
        <f>IFERROR(RIGHT(M224,LEN(M224)-SEARCH("Compatible",M224,1)-21),IFERROR(RIGHT(N224,LEN(N224)-SEARCH("Compatible",N224,1)-21),NA()))</f>
        <v>#N/A</v>
      </c>
      <c r="M224" s="1" t="s">
        <v>33</v>
      </c>
      <c r="N224" s="1" t="s">
        <v>33</v>
      </c>
      <c r="O224" s="1" t="s">
        <v>87</v>
      </c>
      <c r="P224" s="1" t="s">
        <v>1374</v>
      </c>
      <c r="Q224" s="1" t="s">
        <v>1376</v>
      </c>
      <c r="R224" s="1" t="s">
        <v>33</v>
      </c>
      <c r="S224" s="1" t="s">
        <v>602</v>
      </c>
      <c r="T224" s="1" t="s">
        <v>1377</v>
      </c>
      <c r="U224" s="1" t="s">
        <v>1378</v>
      </c>
      <c r="V224" s="1" t="s">
        <v>1379</v>
      </c>
      <c r="W224" s="1" t="s">
        <v>34</v>
      </c>
      <c r="X224" s="1" t="s">
        <v>210</v>
      </c>
      <c r="Y224" s="1" t="s">
        <v>210</v>
      </c>
      <c r="Z224" s="1" t="s">
        <v>43</v>
      </c>
      <c r="AA224" t="s">
        <v>163</v>
      </c>
    </row>
    <row r="225" spans="1:30">
      <c r="A225" s="1" t="s">
        <v>1380</v>
      </c>
      <c r="B225" s="1" t="s">
        <v>31</v>
      </c>
      <c r="C225" s="1" t="s">
        <v>1381</v>
      </c>
      <c r="D225" s="1">
        <v>119.95</v>
      </c>
      <c r="E225" s="1"/>
      <c r="F225" s="11">
        <f>E225/(D225+E225)</f>
        <v>0</v>
      </c>
      <c r="G225" s="1" t="s">
        <v>33</v>
      </c>
      <c r="H225" s="3" t="s">
        <v>73</v>
      </c>
      <c r="I225" s="4">
        <v>11</v>
      </c>
      <c r="J225" s="4" t="e">
        <f>IF(IFERROR(RIGHT(M225,SEARCH("Wireless",M225,1)+1),NA())="es","Yes","No")</f>
        <v>#N/A</v>
      </c>
      <c r="K225" s="4" t="e">
        <f>IFERROR(RIGHT(M225,SEARCH("Port(s)",M225,1)-14),IFERROR(RIGHT(N225,SEARCH("Port(s)",N225,1)-14),NA()))</f>
        <v>#N/A</v>
      </c>
      <c r="L225" s="4" t="e">
        <f>IFERROR(RIGHT(M225,LEN(M225)-SEARCH("Compatible",M225,1)-21),IFERROR(RIGHT(N225,LEN(N225)-SEARCH("Compatible",N225,1)-21),NA()))</f>
        <v>#N/A</v>
      </c>
      <c r="M225" s="1" t="s">
        <v>33</v>
      </c>
      <c r="N225" s="1" t="s">
        <v>33</v>
      </c>
      <c r="O225" s="1" t="s">
        <v>1382</v>
      </c>
      <c r="P225" s="1" t="s">
        <v>1381</v>
      </c>
      <c r="Q225" s="1" t="s">
        <v>1383</v>
      </c>
      <c r="R225" s="1" t="s">
        <v>33</v>
      </c>
      <c r="S225" s="1" t="s">
        <v>69</v>
      </c>
      <c r="T225" s="1" t="s">
        <v>1384</v>
      </c>
      <c r="U225" s="1" t="s">
        <v>1385</v>
      </c>
      <c r="V225" s="1" t="s">
        <v>1386</v>
      </c>
      <c r="W225" s="1" t="s">
        <v>251</v>
      </c>
      <c r="X225" s="1" t="s">
        <v>34</v>
      </c>
      <c r="Y225" s="1" t="s">
        <v>203</v>
      </c>
      <c r="Z225" s="1" t="s">
        <v>43</v>
      </c>
      <c r="AA225" t="s">
        <v>1112</v>
      </c>
    </row>
    <row r="226" spans="1:30">
      <c r="A226" s="1" t="s">
        <v>1387</v>
      </c>
      <c r="B226" s="1" t="s">
        <v>31</v>
      </c>
      <c r="C226" s="1" t="s">
        <v>1388</v>
      </c>
      <c r="D226" s="1">
        <v>179.99</v>
      </c>
      <c r="E226" s="1"/>
      <c r="F226" s="11">
        <f>E226/(D226+E226)</f>
        <v>0</v>
      </c>
      <c r="G226" s="1" t="s">
        <v>33</v>
      </c>
      <c r="H226" s="3" t="s">
        <v>541</v>
      </c>
      <c r="I226" s="4">
        <v>18</v>
      </c>
      <c r="J226" s="4" t="e">
        <f>IF(IFERROR(RIGHT(M226,SEARCH("Wireless",M226,1)+1),NA())="es","Yes","No")</f>
        <v>#N/A</v>
      </c>
      <c r="K226" s="4" t="e">
        <f>IFERROR(RIGHT(M226,SEARCH("Port(s)",M226,1)-14),IFERROR(RIGHT(N226,SEARCH("Port(s)",N226,1)-14),NA()))</f>
        <v>#N/A</v>
      </c>
      <c r="L226" s="4" t="e">
        <f>IFERROR(RIGHT(M226,LEN(M226)-SEARCH("Compatible",M226,1)-21),IFERROR(RIGHT(N226,LEN(N226)-SEARCH("Compatible",N226,1)-21),NA()))</f>
        <v>#N/A</v>
      </c>
      <c r="M226" s="1" t="s">
        <v>33</v>
      </c>
      <c r="N226" s="1" t="s">
        <v>33</v>
      </c>
      <c r="O226" s="1" t="s">
        <v>1149</v>
      </c>
      <c r="P226" s="1" t="s">
        <v>1388</v>
      </c>
      <c r="Q226" s="1" t="s">
        <v>1389</v>
      </c>
      <c r="R226" s="1" t="s">
        <v>33</v>
      </c>
      <c r="S226" s="1" t="s">
        <v>558</v>
      </c>
      <c r="T226" s="1" t="s">
        <v>1390</v>
      </c>
      <c r="U226" s="1" t="s">
        <v>1391</v>
      </c>
      <c r="V226" s="1" t="s">
        <v>1392</v>
      </c>
      <c r="W226" s="1" t="s">
        <v>74</v>
      </c>
      <c r="X226" s="1" t="s">
        <v>74</v>
      </c>
      <c r="Y226" s="1" t="s">
        <v>541</v>
      </c>
      <c r="Z226" s="1" t="s">
        <v>43</v>
      </c>
      <c r="AA226" t="s">
        <v>163</v>
      </c>
    </row>
    <row r="227" spans="1:30">
      <c r="A227" s="1" t="s">
        <v>1393</v>
      </c>
      <c r="B227" s="1" t="s">
        <v>31</v>
      </c>
      <c r="C227" s="1" t="s">
        <v>1394</v>
      </c>
      <c r="D227" s="1">
        <v>19.989999999999998</v>
      </c>
      <c r="E227" s="1"/>
      <c r="F227" s="11">
        <f>E227/(D227+E227)</f>
        <v>0</v>
      </c>
      <c r="G227" s="1" t="s">
        <v>33</v>
      </c>
      <c r="H227" s="3" t="s">
        <v>317</v>
      </c>
      <c r="I227" s="4">
        <v>24</v>
      </c>
      <c r="J227" s="4" t="e">
        <f>IF(IFERROR(RIGHT(M227,SEARCH("Wireless",M227,1)+1),NA())="es","Yes","No")</f>
        <v>#N/A</v>
      </c>
      <c r="K227" s="4" t="e">
        <f>IFERROR(RIGHT(M227,SEARCH("Port(s)",M227,1)-14),IFERROR(RIGHT(N227,SEARCH("Port(s)",N227,1)-14),NA()))</f>
        <v>#N/A</v>
      </c>
      <c r="L227" s="4" t="e">
        <f>IFERROR(RIGHT(M227,LEN(M227)-SEARCH("Compatible",M227,1)-21),IFERROR(RIGHT(N227,LEN(N227)-SEARCH("Compatible",N227,1)-21),NA()))</f>
        <v>#N/A</v>
      </c>
      <c r="M227" s="1" t="s">
        <v>33</v>
      </c>
      <c r="N227" s="1" t="s">
        <v>33</v>
      </c>
      <c r="O227" s="1" t="s">
        <v>175</v>
      </c>
      <c r="P227" s="1" t="s">
        <v>1394</v>
      </c>
      <c r="Q227" s="1" t="s">
        <v>1395</v>
      </c>
      <c r="R227" s="1" t="s">
        <v>33</v>
      </c>
      <c r="S227" s="1" t="s">
        <v>39</v>
      </c>
      <c r="T227" s="1" t="s">
        <v>1396</v>
      </c>
      <c r="U227" s="1" t="s">
        <v>1397</v>
      </c>
      <c r="V227" s="1" t="s">
        <v>33</v>
      </c>
      <c r="W227" s="1" t="s">
        <v>317</v>
      </c>
      <c r="X227" s="1" t="s">
        <v>317</v>
      </c>
      <c r="Y227" s="1" t="s">
        <v>317</v>
      </c>
      <c r="Z227" s="1" t="s">
        <v>43</v>
      </c>
      <c r="AA227" t="s">
        <v>163</v>
      </c>
      <c r="AD227" t="s">
        <v>87</v>
      </c>
    </row>
    <row r="228" spans="1:30">
      <c r="A228" s="1" t="s">
        <v>1398</v>
      </c>
      <c r="B228" s="1" t="s">
        <v>31</v>
      </c>
      <c r="C228" s="1" t="s">
        <v>1399</v>
      </c>
      <c r="D228" s="1">
        <v>69.989999999999995</v>
      </c>
      <c r="E228" s="1"/>
      <c r="F228" s="11">
        <f>E228/(D228+E228)</f>
        <v>0</v>
      </c>
      <c r="G228" s="1" t="s">
        <v>33</v>
      </c>
      <c r="H228" s="3" t="s">
        <v>317</v>
      </c>
      <c r="I228" s="4">
        <v>1</v>
      </c>
      <c r="J228" s="4" t="e">
        <f>IF(IFERROR(RIGHT(M228,SEARCH("Wireless",M228,1)+1),NA())="es","Yes","No")</f>
        <v>#N/A</v>
      </c>
      <c r="K228" s="4" t="e">
        <f>IFERROR(RIGHT(M228,SEARCH("Port(s)",M228,1)-14),IFERROR(RIGHT(N228,SEARCH("Port(s)",N228,1)-14),NA()))</f>
        <v>#N/A</v>
      </c>
      <c r="L228" s="4" t="e">
        <f>IFERROR(RIGHT(M228,LEN(M228)-SEARCH("Compatible",M228,1)-21),IFERROR(RIGHT(N228,LEN(N228)-SEARCH("Compatible",N228,1)-21),NA()))</f>
        <v>#N/A</v>
      </c>
      <c r="M228" s="1" t="s">
        <v>1400</v>
      </c>
      <c r="N228" s="1" t="s">
        <v>1401</v>
      </c>
      <c r="O228" s="1" t="s">
        <v>416</v>
      </c>
      <c r="P228" s="1" t="s">
        <v>1399</v>
      </c>
      <c r="Q228" s="1" t="s">
        <v>1402</v>
      </c>
      <c r="R228" s="1" t="s">
        <v>33</v>
      </c>
      <c r="S228" s="1" t="s">
        <v>39</v>
      </c>
      <c r="T228" s="1" t="s">
        <v>1403</v>
      </c>
      <c r="U228" s="1" t="s">
        <v>1404</v>
      </c>
      <c r="V228" s="1" t="s">
        <v>33</v>
      </c>
      <c r="W228" s="1" t="s">
        <v>33</v>
      </c>
      <c r="X228" s="1" t="s">
        <v>33</v>
      </c>
      <c r="Y228" s="1" t="s">
        <v>33</v>
      </c>
      <c r="Z228" s="1" t="s">
        <v>43</v>
      </c>
      <c r="AA228" t="s">
        <v>120</v>
      </c>
      <c r="AD228" t="s">
        <v>241</v>
      </c>
    </row>
    <row r="229" spans="1:30">
      <c r="A229" s="1" t="s">
        <v>1405</v>
      </c>
      <c r="B229" s="1" t="s">
        <v>31</v>
      </c>
      <c r="C229" s="1" t="s">
        <v>1406</v>
      </c>
      <c r="D229" s="1">
        <v>499.99</v>
      </c>
      <c r="E229" s="1"/>
      <c r="F229" s="11">
        <f>E229/(D229+E229)</f>
        <v>0</v>
      </c>
      <c r="G229" s="1" t="s">
        <v>33</v>
      </c>
      <c r="H229" s="3" t="s">
        <v>709</v>
      </c>
      <c r="I229" s="4">
        <v>1</v>
      </c>
      <c r="J229" s="4" t="e">
        <f>IF(IFERROR(RIGHT(M229,SEARCH("Wireless",M229,1)+1),NA())="es","Yes","No")</f>
        <v>#N/A</v>
      </c>
      <c r="K229" s="4" t="e">
        <f>IFERROR(RIGHT(M229,SEARCH("Port(s)",M229,1)-14),IFERROR(RIGHT(N229,SEARCH("Port(s)",N229,1)-14),NA()))</f>
        <v>#N/A</v>
      </c>
      <c r="L229" s="4" t="e">
        <f>IFERROR(RIGHT(M229,LEN(M229)-SEARCH("Compatible",M229,1)-21),IFERROR(RIGHT(N229,LEN(N229)-SEARCH("Compatible",N229,1)-21),NA()))</f>
        <v>#N/A</v>
      </c>
      <c r="M229" s="1" t="s">
        <v>33</v>
      </c>
      <c r="N229" s="1" t="s">
        <v>33</v>
      </c>
      <c r="O229" s="1" t="s">
        <v>182</v>
      </c>
      <c r="P229" s="1" t="s">
        <v>1406</v>
      </c>
      <c r="Q229" s="1" t="s">
        <v>1407</v>
      </c>
      <c r="R229" s="1" t="s">
        <v>33</v>
      </c>
      <c r="S229" s="1" t="s">
        <v>33</v>
      </c>
      <c r="T229" s="1" t="s">
        <v>33</v>
      </c>
      <c r="U229" s="1" t="s">
        <v>33</v>
      </c>
      <c r="V229" s="1" t="s">
        <v>33</v>
      </c>
      <c r="W229" s="1" t="s">
        <v>33</v>
      </c>
      <c r="X229" s="1" t="s">
        <v>33</v>
      </c>
      <c r="Y229" s="1" t="s">
        <v>33</v>
      </c>
      <c r="Z229" s="1" t="s">
        <v>43</v>
      </c>
      <c r="AA229" t="s">
        <v>44</v>
      </c>
      <c r="AC229" t="s">
        <v>106</v>
      </c>
    </row>
    <row r="230" spans="1:30">
      <c r="A230" s="1" t="s">
        <v>1408</v>
      </c>
      <c r="B230" s="1" t="s">
        <v>31</v>
      </c>
      <c r="C230" s="1" t="s">
        <v>1409</v>
      </c>
      <c r="D230" s="1">
        <v>59.99</v>
      </c>
      <c r="E230" s="1"/>
      <c r="F230" s="11">
        <f>E230/(D230+E230)</f>
        <v>0</v>
      </c>
      <c r="G230" s="1" t="s">
        <v>33</v>
      </c>
      <c r="H230" s="3" t="s">
        <v>33</v>
      </c>
      <c r="I230" s="4"/>
      <c r="J230" s="4" t="str">
        <f>IF(IFERROR(RIGHT(M230,SEARCH("Wireless",M230,1)+1),NA())="es","Yes","No")</f>
        <v>Yes</v>
      </c>
      <c r="K230" s="4" t="e">
        <f>IFERROR(RIGHT(M230,SEARCH("Port(s)",M230,1)-14),IFERROR(RIGHT(N230,SEARCH("Port(s)",N230,1)-14),NA()))</f>
        <v>#N/A</v>
      </c>
      <c r="L230" s="4" t="e">
        <f>IFERROR(RIGHT(M230,LEN(M230)-SEARCH("Compatible",M230,1)-21),IFERROR(RIGHT(N230,LEN(N230)-SEARCH("Compatible",N230,1)-21),NA()))</f>
        <v>#N/A</v>
      </c>
      <c r="M230" s="1" t="s">
        <v>1130</v>
      </c>
      <c r="N230" s="1" t="s">
        <v>1138</v>
      </c>
      <c r="O230" s="1" t="s">
        <v>79</v>
      </c>
      <c r="P230" s="1" t="s">
        <v>1409</v>
      </c>
      <c r="Q230" s="1" t="s">
        <v>1410</v>
      </c>
      <c r="R230" s="1" t="s">
        <v>33</v>
      </c>
      <c r="S230" s="1" t="s">
        <v>33</v>
      </c>
      <c r="T230" s="1" t="s">
        <v>33</v>
      </c>
      <c r="U230" s="1" t="s">
        <v>33</v>
      </c>
      <c r="V230" s="1" t="s">
        <v>33</v>
      </c>
      <c r="W230" s="1" t="s">
        <v>33</v>
      </c>
      <c r="X230" s="1" t="s">
        <v>33</v>
      </c>
      <c r="Y230" s="1" t="s">
        <v>33</v>
      </c>
      <c r="Z230" s="1" t="s">
        <v>43</v>
      </c>
      <c r="AA230" t="s">
        <v>44</v>
      </c>
      <c r="AB230" t="s">
        <v>9</v>
      </c>
      <c r="AD230" t="s">
        <v>87</v>
      </c>
    </row>
    <row r="231" spans="1:30">
      <c r="A231" s="1" t="s">
        <v>1411</v>
      </c>
      <c r="B231" s="1" t="s">
        <v>31</v>
      </c>
      <c r="C231" s="1" t="s">
        <v>1412</v>
      </c>
      <c r="D231" s="1">
        <v>26.66</v>
      </c>
      <c r="E231" s="1"/>
      <c r="F231" s="11">
        <f>E231/(D231+E231)</f>
        <v>0</v>
      </c>
      <c r="G231" s="1" t="s">
        <v>33</v>
      </c>
      <c r="H231" s="3" t="s">
        <v>317</v>
      </c>
      <c r="I231" s="4">
        <v>1</v>
      </c>
      <c r="J231" s="4" t="e">
        <f>IF(IFERROR(RIGHT(M231,SEARCH("Wireless",M231,1)+1),NA())="es","Yes","No")</f>
        <v>#N/A</v>
      </c>
      <c r="K231" s="4" t="e">
        <f>IFERROR(RIGHT(M231,SEARCH("Port(s)",M231,1)-14),IFERROR(RIGHT(N231,SEARCH("Port(s)",N231,1)-14),NA()))</f>
        <v>#N/A</v>
      </c>
      <c r="L231" s="4" t="e">
        <f>IFERROR(RIGHT(M231,LEN(M231)-SEARCH("Compatible",M231,1)-21),IFERROR(RIGHT(N231,LEN(N231)-SEARCH("Compatible",N231,1)-21),NA()))</f>
        <v>#N/A</v>
      </c>
      <c r="M231" s="1" t="s">
        <v>33</v>
      </c>
      <c r="N231" s="1" t="s">
        <v>33</v>
      </c>
      <c r="O231" s="1" t="s">
        <v>496</v>
      </c>
      <c r="P231" s="1" t="s">
        <v>1412</v>
      </c>
      <c r="Q231" s="1" t="s">
        <v>1413</v>
      </c>
      <c r="R231" s="1" t="s">
        <v>33</v>
      </c>
      <c r="S231" s="1" t="s">
        <v>39</v>
      </c>
      <c r="T231" s="1" t="s">
        <v>1414</v>
      </c>
      <c r="U231" s="1" t="s">
        <v>33</v>
      </c>
      <c r="V231" s="1" t="s">
        <v>33</v>
      </c>
      <c r="W231" s="1" t="s">
        <v>33</v>
      </c>
      <c r="X231" s="1" t="s">
        <v>33</v>
      </c>
      <c r="Y231" s="1" t="s">
        <v>33</v>
      </c>
      <c r="Z231" s="1" t="s">
        <v>43</v>
      </c>
      <c r="AA231" t="s">
        <v>163</v>
      </c>
    </row>
    <row r="232" spans="1:30">
      <c r="A232" s="1" t="s">
        <v>1415</v>
      </c>
      <c r="B232" s="1" t="s">
        <v>31</v>
      </c>
      <c r="C232" s="1" t="s">
        <v>1416</v>
      </c>
      <c r="D232" s="1">
        <v>24.99</v>
      </c>
      <c r="E232" s="1"/>
      <c r="F232" s="11">
        <f>E232/(D232+E232)</f>
        <v>0</v>
      </c>
      <c r="G232" s="1" t="s">
        <v>33</v>
      </c>
      <c r="H232" s="3" t="s">
        <v>33</v>
      </c>
      <c r="I232" s="4"/>
      <c r="J232" s="4" t="e">
        <f>IF(IFERROR(RIGHT(M232,SEARCH("Wireless",M232,1)+1),NA())="es","Yes","No")</f>
        <v>#N/A</v>
      </c>
      <c r="K232" s="4" t="e">
        <f>IFERROR(RIGHT(M232,SEARCH("Port(s)",M232,1)-14),IFERROR(RIGHT(N232,SEARCH("Port(s)",N232,1)-14),NA()))</f>
        <v>#N/A</v>
      </c>
      <c r="L232" s="4" t="e">
        <f>IFERROR(RIGHT(M232,LEN(M232)-SEARCH("Compatible",M232,1)-21),IFERROR(RIGHT(N232,LEN(N232)-SEARCH("Compatible",N232,1)-21),NA()))</f>
        <v>#N/A</v>
      </c>
      <c r="M232" s="1" t="s">
        <v>1400</v>
      </c>
      <c r="N232" s="1" t="s">
        <v>1417</v>
      </c>
      <c r="O232" s="1" t="s">
        <v>496</v>
      </c>
      <c r="P232" s="1" t="s">
        <v>1416</v>
      </c>
      <c r="Q232" s="1" t="s">
        <v>1418</v>
      </c>
      <c r="R232" s="1" t="s">
        <v>33</v>
      </c>
      <c r="S232" s="1" t="s">
        <v>33</v>
      </c>
      <c r="T232" s="1" t="s">
        <v>33</v>
      </c>
      <c r="U232" s="1" t="s">
        <v>33</v>
      </c>
      <c r="V232" s="1" t="s">
        <v>33</v>
      </c>
      <c r="W232" s="1" t="s">
        <v>33</v>
      </c>
      <c r="X232" s="1" t="s">
        <v>33</v>
      </c>
      <c r="Y232" s="1" t="s">
        <v>33</v>
      </c>
      <c r="Z232" s="1" t="s">
        <v>43</v>
      </c>
      <c r="AA232" t="s">
        <v>120</v>
      </c>
    </row>
    <row r="233" spans="1:30">
      <c r="A233" s="1" t="s">
        <v>1419</v>
      </c>
      <c r="B233" s="1" t="s">
        <v>31</v>
      </c>
      <c r="C233" s="1" t="s">
        <v>1420</v>
      </c>
      <c r="D233" s="1">
        <v>49.99</v>
      </c>
      <c r="E233" s="1"/>
      <c r="F233" s="11">
        <f>E233/(D233+E233)</f>
        <v>0</v>
      </c>
      <c r="G233" s="1" t="s">
        <v>33</v>
      </c>
      <c r="H233" s="3" t="s">
        <v>1421</v>
      </c>
      <c r="I233" s="4">
        <v>23</v>
      </c>
      <c r="J233" s="4" t="e">
        <f>IF(IFERROR(RIGHT(M233,SEARCH("Wireless",M233,1)+1),NA())="es","Yes","No")</f>
        <v>#N/A</v>
      </c>
      <c r="K233" s="4" t="e">
        <f>IFERROR(RIGHT(M233,SEARCH("Port(s)",M233,1)-14),IFERROR(RIGHT(N233,SEARCH("Port(s)",N233,1)-14),NA()))</f>
        <v>#N/A</v>
      </c>
      <c r="L233" s="4" t="e">
        <f>IFERROR(RIGHT(M233,LEN(M233)-SEARCH("Compatible",M233,1)-21),IFERROR(RIGHT(N233,LEN(N233)-SEARCH("Compatible",N233,1)-21),NA()))</f>
        <v>#N/A</v>
      </c>
      <c r="M233" s="1" t="s">
        <v>33</v>
      </c>
      <c r="N233" s="1" t="s">
        <v>33</v>
      </c>
      <c r="O233" s="1" t="s">
        <v>1107</v>
      </c>
      <c r="P233" s="1" t="s">
        <v>1420</v>
      </c>
      <c r="Q233" s="1" t="s">
        <v>1422</v>
      </c>
      <c r="R233" s="1" t="s">
        <v>33</v>
      </c>
      <c r="S233" s="1" t="s">
        <v>1423</v>
      </c>
      <c r="T233" s="1" t="s">
        <v>1424</v>
      </c>
      <c r="U233" s="1" t="s">
        <v>1425</v>
      </c>
      <c r="V233" s="1" t="s">
        <v>1426</v>
      </c>
      <c r="W233" s="1" t="s">
        <v>1427</v>
      </c>
      <c r="X233" s="1" t="s">
        <v>74</v>
      </c>
      <c r="Y233" s="1" t="s">
        <v>74</v>
      </c>
      <c r="Z233" s="1" t="s">
        <v>43</v>
      </c>
      <c r="AA233" t="s">
        <v>1112</v>
      </c>
    </row>
    <row r="234" spans="1:30">
      <c r="A234" s="1" t="s">
        <v>1428</v>
      </c>
      <c r="B234" s="1" t="s">
        <v>31</v>
      </c>
      <c r="C234" s="1" t="s">
        <v>1429</v>
      </c>
      <c r="D234" s="1">
        <v>49.99</v>
      </c>
      <c r="E234" s="1"/>
      <c r="F234" s="11">
        <f>E234/(D234+E234)</f>
        <v>0</v>
      </c>
      <c r="G234" s="1" t="s">
        <v>33</v>
      </c>
      <c r="H234" s="3" t="s">
        <v>317</v>
      </c>
      <c r="I234" s="4">
        <v>1</v>
      </c>
      <c r="J234" s="4" t="str">
        <f>IF(IFERROR(RIGHT(M234,SEARCH("Wireless",M234,1)+1),NA())="es","Yes","No")</f>
        <v>Yes</v>
      </c>
      <c r="K234" s="4" t="e">
        <f>IFERROR(RIGHT(M234,SEARCH("Port(s)",M234,1)-14),IFERROR(RIGHT(N234,SEARCH("Port(s)",N234,1)-14),NA()))</f>
        <v>#N/A</v>
      </c>
      <c r="L234" s="4" t="e">
        <f>IFERROR(RIGHT(M234,LEN(M234)-SEARCH("Compatible",M234,1)-21),IFERROR(RIGHT(N234,LEN(N234)-SEARCH("Compatible",N234,1)-21),NA()))</f>
        <v>#N/A</v>
      </c>
      <c r="M234" s="1" t="s">
        <v>1130</v>
      </c>
      <c r="N234" s="1" t="s">
        <v>1172</v>
      </c>
      <c r="O234" s="1" t="s">
        <v>175</v>
      </c>
      <c r="P234" s="1" t="s">
        <v>1429</v>
      </c>
      <c r="Q234" s="1" t="s">
        <v>1430</v>
      </c>
      <c r="R234" s="1" t="s">
        <v>33</v>
      </c>
      <c r="S234" s="1" t="s">
        <v>39</v>
      </c>
      <c r="T234" s="1" t="s">
        <v>1431</v>
      </c>
      <c r="U234" s="1" t="s">
        <v>33</v>
      </c>
      <c r="V234" s="1" t="s">
        <v>33</v>
      </c>
      <c r="W234" s="1" t="s">
        <v>33</v>
      </c>
      <c r="X234" s="1" t="s">
        <v>33</v>
      </c>
      <c r="Y234" s="1" t="s">
        <v>33</v>
      </c>
      <c r="Z234" s="1" t="s">
        <v>43</v>
      </c>
      <c r="AA234" t="s">
        <v>44</v>
      </c>
      <c r="AB234" t="s">
        <v>9</v>
      </c>
      <c r="AD234" t="s">
        <v>45</v>
      </c>
    </row>
    <row r="235" spans="1:30">
      <c r="A235" s="1" t="s">
        <v>1432</v>
      </c>
      <c r="B235" s="1" t="s">
        <v>31</v>
      </c>
      <c r="C235" s="1" t="s">
        <v>1433</v>
      </c>
      <c r="D235" s="1">
        <v>59.99</v>
      </c>
      <c r="E235" s="1"/>
      <c r="F235" s="11">
        <f>E235/(D235+E235)</f>
        <v>0</v>
      </c>
      <c r="G235" s="1" t="s">
        <v>33</v>
      </c>
      <c r="H235" s="3" t="s">
        <v>33</v>
      </c>
      <c r="I235" s="4"/>
      <c r="J235" s="4" t="str">
        <f>IF(IFERROR(RIGHT(M235,SEARCH("Wireless",M235,1)+1),NA())="es","Yes","No")</f>
        <v>Yes</v>
      </c>
      <c r="K235" s="4" t="e">
        <f>IFERROR(RIGHT(M235,SEARCH("Port(s)",M235,1)-14),IFERROR(RIGHT(N235,SEARCH("Port(s)",N235,1)-14),NA()))</f>
        <v>#N/A</v>
      </c>
      <c r="L235" s="4" t="e">
        <f>IFERROR(RIGHT(M235,LEN(M235)-SEARCH("Compatible",M235,1)-21),IFERROR(RIGHT(N235,LEN(N235)-SEARCH("Compatible",N235,1)-21),NA()))</f>
        <v>#N/A</v>
      </c>
      <c r="M235" s="1" t="s">
        <v>1130</v>
      </c>
      <c r="N235" s="1" t="s">
        <v>1172</v>
      </c>
      <c r="O235" s="1" t="s">
        <v>91</v>
      </c>
      <c r="P235" s="1" t="s">
        <v>1433</v>
      </c>
      <c r="Q235" s="1" t="s">
        <v>1434</v>
      </c>
      <c r="R235" s="1" t="s">
        <v>33</v>
      </c>
      <c r="S235" s="1" t="s">
        <v>33</v>
      </c>
      <c r="T235" s="1" t="s">
        <v>33</v>
      </c>
      <c r="U235" s="1" t="s">
        <v>33</v>
      </c>
      <c r="V235" s="1" t="s">
        <v>33</v>
      </c>
      <c r="W235" s="1" t="s">
        <v>33</v>
      </c>
      <c r="X235" s="1" t="s">
        <v>33</v>
      </c>
      <c r="Y235" s="1" t="s">
        <v>33</v>
      </c>
      <c r="Z235" s="1" t="s">
        <v>43</v>
      </c>
      <c r="AA235" t="s">
        <v>44</v>
      </c>
      <c r="AB235" t="s">
        <v>9</v>
      </c>
      <c r="AD235" t="s">
        <v>87</v>
      </c>
    </row>
    <row r="236" spans="1:30">
      <c r="A236" s="1" t="s">
        <v>1435</v>
      </c>
      <c r="B236" s="1" t="s">
        <v>31</v>
      </c>
      <c r="C236" s="1" t="s">
        <v>1436</v>
      </c>
      <c r="D236" s="1">
        <v>17.489999999999998</v>
      </c>
      <c r="E236" s="1">
        <v>17.5</v>
      </c>
      <c r="F236" s="11">
        <f>E236/(D236+E236)</f>
        <v>0.50014289797084888</v>
      </c>
      <c r="G236" s="1" t="s">
        <v>33</v>
      </c>
      <c r="H236" s="3" t="s">
        <v>33</v>
      </c>
      <c r="I236" s="4"/>
      <c r="J236" s="4" t="e">
        <f>IF(IFERROR(RIGHT(M236,SEARCH("Wireless",M236,1)+1),NA())="es","Yes","No")</f>
        <v>#N/A</v>
      </c>
      <c r="K236" s="4" t="e">
        <f>IFERROR(RIGHT(M236,SEARCH("Port(s)",M236,1)-14),IFERROR(RIGHT(N236,SEARCH("Port(s)",N236,1)-14),NA()))</f>
        <v>#N/A</v>
      </c>
      <c r="L236" s="4" t="e">
        <f>IFERROR(RIGHT(M236,LEN(M236)-SEARCH("Compatible",M236,1)-21),IFERROR(RIGHT(N236,LEN(N236)-SEARCH("Compatible",N236,1)-21),NA()))</f>
        <v>#N/A</v>
      </c>
      <c r="M236" s="1" t="s">
        <v>33</v>
      </c>
      <c r="N236" s="1" t="s">
        <v>33</v>
      </c>
      <c r="O236" s="1" t="s">
        <v>1149</v>
      </c>
      <c r="P236" s="1" t="s">
        <v>1436</v>
      </c>
      <c r="Q236" s="1" t="s">
        <v>1437</v>
      </c>
      <c r="R236" s="1" t="s">
        <v>33</v>
      </c>
      <c r="S236" s="1" t="s">
        <v>33</v>
      </c>
      <c r="T236" s="1" t="s">
        <v>33</v>
      </c>
      <c r="U236" s="1" t="s">
        <v>33</v>
      </c>
      <c r="V236" s="1" t="s">
        <v>33</v>
      </c>
      <c r="W236" s="1" t="s">
        <v>33</v>
      </c>
      <c r="X236" s="1" t="s">
        <v>33</v>
      </c>
      <c r="Y236" s="1" t="s">
        <v>33</v>
      </c>
      <c r="Z236" s="1" t="s">
        <v>43</v>
      </c>
      <c r="AA236" t="s">
        <v>163</v>
      </c>
    </row>
    <row r="237" spans="1:30">
      <c r="A237" s="1" t="s">
        <v>1438</v>
      </c>
      <c r="B237" s="1" t="s">
        <v>31</v>
      </c>
      <c r="C237" s="1" t="s">
        <v>1439</v>
      </c>
      <c r="D237" s="1">
        <v>9.99</v>
      </c>
      <c r="E237" s="1">
        <v>10</v>
      </c>
      <c r="F237" s="11">
        <f>E237/(D237+E237)</f>
        <v>0.50025012506253119</v>
      </c>
      <c r="G237" s="1" t="s">
        <v>33</v>
      </c>
      <c r="H237" s="3" t="s">
        <v>33</v>
      </c>
      <c r="I237" s="4"/>
      <c r="J237" s="4" t="e">
        <f>IF(IFERROR(RIGHT(M237,SEARCH("Wireless",M237,1)+1),NA())="es","Yes","No")</f>
        <v>#N/A</v>
      </c>
      <c r="K237" s="4" t="e">
        <f>IFERROR(RIGHT(M237,SEARCH("Port(s)",M237,1)-14),IFERROR(RIGHT(N237,SEARCH("Port(s)",N237,1)-14),NA()))</f>
        <v>#N/A</v>
      </c>
      <c r="L237" s="4" t="e">
        <f>IFERROR(RIGHT(M237,LEN(M237)-SEARCH("Compatible",M237,1)-21),IFERROR(RIGHT(N237,LEN(N237)-SEARCH("Compatible",N237,1)-21),NA()))</f>
        <v>#N/A</v>
      </c>
      <c r="M237" s="1" t="s">
        <v>33</v>
      </c>
      <c r="N237" s="1" t="s">
        <v>33</v>
      </c>
      <c r="O237" s="1" t="s">
        <v>1149</v>
      </c>
      <c r="P237" s="1" t="s">
        <v>1439</v>
      </c>
      <c r="Q237" s="1" t="s">
        <v>1440</v>
      </c>
      <c r="R237" s="1" t="s">
        <v>33</v>
      </c>
      <c r="S237" s="1" t="s">
        <v>33</v>
      </c>
      <c r="T237" s="1" t="s">
        <v>33</v>
      </c>
      <c r="U237" s="1" t="s">
        <v>33</v>
      </c>
      <c r="V237" s="1" t="s">
        <v>33</v>
      </c>
      <c r="W237" s="1" t="s">
        <v>33</v>
      </c>
      <c r="X237" s="1" t="s">
        <v>33</v>
      </c>
      <c r="Y237" s="1" t="s">
        <v>33</v>
      </c>
      <c r="Z237" s="1" t="s">
        <v>43</v>
      </c>
      <c r="AA237" t="s">
        <v>163</v>
      </c>
    </row>
    <row r="238" spans="1:30">
      <c r="A238" s="1" t="s">
        <v>1441</v>
      </c>
      <c r="B238" s="1" t="s">
        <v>31</v>
      </c>
      <c r="C238" s="1" t="s">
        <v>1442</v>
      </c>
      <c r="D238" s="1">
        <v>9.99</v>
      </c>
      <c r="E238" s="1">
        <v>10</v>
      </c>
      <c r="F238" s="11">
        <f>E238/(D238+E238)</f>
        <v>0.50025012506253119</v>
      </c>
      <c r="G238" s="1" t="s">
        <v>33</v>
      </c>
      <c r="H238" s="3" t="s">
        <v>317</v>
      </c>
      <c r="I238" s="4">
        <v>1</v>
      </c>
      <c r="J238" s="4" t="e">
        <f>IF(IFERROR(RIGHT(M238,SEARCH("Wireless",M238,1)+1),NA())="es","Yes","No")</f>
        <v>#N/A</v>
      </c>
      <c r="K238" s="4" t="e">
        <f>IFERROR(RIGHT(M238,SEARCH("Port(s)",M238,1)-14),IFERROR(RIGHT(N238,SEARCH("Port(s)",N238,1)-14),NA()))</f>
        <v>#N/A</v>
      </c>
      <c r="L238" s="4" t="e">
        <f>IFERROR(RIGHT(M238,LEN(M238)-SEARCH("Compatible",M238,1)-21),IFERROR(RIGHT(N238,LEN(N238)-SEARCH("Compatible",N238,1)-21),NA()))</f>
        <v>#N/A</v>
      </c>
      <c r="M238" s="1" t="s">
        <v>33</v>
      </c>
      <c r="N238" s="1" t="s">
        <v>33</v>
      </c>
      <c r="O238" s="1" t="s">
        <v>1149</v>
      </c>
      <c r="P238" s="1" t="s">
        <v>1442</v>
      </c>
      <c r="Q238" s="1" t="s">
        <v>1443</v>
      </c>
      <c r="R238" s="1" t="s">
        <v>33</v>
      </c>
      <c r="S238" s="1" t="s">
        <v>39</v>
      </c>
      <c r="T238" s="1" t="s">
        <v>1444</v>
      </c>
      <c r="U238" s="1" t="s">
        <v>1445</v>
      </c>
      <c r="V238" s="1" t="s">
        <v>33</v>
      </c>
      <c r="W238" s="1" t="s">
        <v>33</v>
      </c>
      <c r="X238" s="1" t="s">
        <v>33</v>
      </c>
      <c r="Y238" s="1" t="s">
        <v>33</v>
      </c>
      <c r="Z238" s="1" t="s">
        <v>43</v>
      </c>
      <c r="AA238" t="s">
        <v>163</v>
      </c>
    </row>
    <row r="239" spans="1:30">
      <c r="A239" s="1" t="s">
        <v>1446</v>
      </c>
      <c r="B239" s="1" t="s">
        <v>31</v>
      </c>
      <c r="C239" s="1" t="s">
        <v>1447</v>
      </c>
      <c r="D239" s="1">
        <v>9.99</v>
      </c>
      <c r="E239" s="1">
        <v>10</v>
      </c>
      <c r="F239" s="11">
        <f>E239/(D239+E239)</f>
        <v>0.50025012506253119</v>
      </c>
      <c r="G239" s="1" t="s">
        <v>33</v>
      </c>
      <c r="H239" s="3" t="s">
        <v>33</v>
      </c>
      <c r="I239" s="4"/>
      <c r="J239" s="4" t="e">
        <f>IF(IFERROR(RIGHT(M239,SEARCH("Wireless",M239,1)+1),NA())="es","Yes","No")</f>
        <v>#N/A</v>
      </c>
      <c r="K239" s="4" t="e">
        <f>IFERROR(RIGHT(M239,SEARCH("Port(s)",M239,1)-14),IFERROR(RIGHT(N239,SEARCH("Port(s)",N239,1)-14),NA()))</f>
        <v>#N/A</v>
      </c>
      <c r="L239" s="4" t="e">
        <f>IFERROR(RIGHT(M239,LEN(M239)-SEARCH("Compatible",M239,1)-21),IFERROR(RIGHT(N239,LEN(N239)-SEARCH("Compatible",N239,1)-21),NA()))</f>
        <v>#N/A</v>
      </c>
      <c r="M239" s="1" t="s">
        <v>33</v>
      </c>
      <c r="N239" s="1" t="s">
        <v>33</v>
      </c>
      <c r="O239" s="1" t="s">
        <v>1149</v>
      </c>
      <c r="P239" s="1" t="s">
        <v>1447</v>
      </c>
      <c r="Q239" s="1" t="s">
        <v>1448</v>
      </c>
      <c r="R239" s="1" t="s">
        <v>33</v>
      </c>
      <c r="S239" s="1" t="s">
        <v>33</v>
      </c>
      <c r="T239" s="1" t="s">
        <v>33</v>
      </c>
      <c r="U239" s="1" t="s">
        <v>33</v>
      </c>
      <c r="V239" s="1" t="s">
        <v>33</v>
      </c>
      <c r="W239" s="1" t="s">
        <v>33</v>
      </c>
      <c r="X239" s="1" t="s">
        <v>33</v>
      </c>
      <c r="Y239" s="1" t="s">
        <v>33</v>
      </c>
      <c r="Z239" s="1" t="s">
        <v>43</v>
      </c>
      <c r="AA239" t="s">
        <v>163</v>
      </c>
    </row>
    <row r="240" spans="1:30">
      <c r="A240" s="1" t="s">
        <v>1449</v>
      </c>
      <c r="B240" s="1" t="s">
        <v>31</v>
      </c>
      <c r="C240" s="1" t="s">
        <v>1450</v>
      </c>
      <c r="D240" s="1">
        <v>17.489999999999998</v>
      </c>
      <c r="E240" s="1">
        <v>17.5</v>
      </c>
      <c r="F240" s="11">
        <f>E240/(D240+E240)</f>
        <v>0.50014289797084888</v>
      </c>
      <c r="G240" s="1" t="s">
        <v>33</v>
      </c>
      <c r="H240" s="3" t="s">
        <v>33</v>
      </c>
      <c r="I240" s="4"/>
      <c r="J240" s="4" t="e">
        <f>IF(IFERROR(RIGHT(M240,SEARCH("Wireless",M240,1)+1),NA())="es","Yes","No")</f>
        <v>#N/A</v>
      </c>
      <c r="K240" s="4" t="e">
        <f>IFERROR(RIGHT(M240,SEARCH("Port(s)",M240,1)-14),IFERROR(RIGHT(N240,SEARCH("Port(s)",N240,1)-14),NA()))</f>
        <v>#N/A</v>
      </c>
      <c r="L240" s="4" t="e">
        <f>IFERROR(RIGHT(M240,LEN(M240)-SEARCH("Compatible",M240,1)-21),IFERROR(RIGHT(N240,LEN(N240)-SEARCH("Compatible",N240,1)-21),NA()))</f>
        <v>#N/A</v>
      </c>
      <c r="M240" s="1" t="s">
        <v>33</v>
      </c>
      <c r="N240" s="1" t="s">
        <v>33</v>
      </c>
      <c r="O240" s="1" t="s">
        <v>1149</v>
      </c>
      <c r="P240" s="1" t="s">
        <v>1450</v>
      </c>
      <c r="Q240" s="1" t="s">
        <v>1451</v>
      </c>
      <c r="R240" s="1" t="s">
        <v>33</v>
      </c>
      <c r="S240" s="1" t="s">
        <v>33</v>
      </c>
      <c r="T240" s="1" t="s">
        <v>33</v>
      </c>
      <c r="U240" s="1" t="s">
        <v>33</v>
      </c>
      <c r="V240" s="1" t="s">
        <v>33</v>
      </c>
      <c r="W240" s="1" t="s">
        <v>33</v>
      </c>
      <c r="X240" s="1" t="s">
        <v>33</v>
      </c>
      <c r="Y240" s="1" t="s">
        <v>33</v>
      </c>
      <c r="Z240" s="1" t="s">
        <v>43</v>
      </c>
      <c r="AA240" t="s">
        <v>163</v>
      </c>
    </row>
    <row r="241" spans="1:30">
      <c r="A241" s="1" t="s">
        <v>1452</v>
      </c>
      <c r="B241" s="1" t="s">
        <v>31</v>
      </c>
      <c r="C241" s="1" t="s">
        <v>1453</v>
      </c>
      <c r="D241" s="1">
        <v>17.489999999999998</v>
      </c>
      <c r="E241" s="1">
        <v>17.5</v>
      </c>
      <c r="F241" s="11">
        <f>E241/(D241+E241)</f>
        <v>0.50014289797084888</v>
      </c>
      <c r="G241" s="1" t="s">
        <v>33</v>
      </c>
      <c r="H241" s="3" t="s">
        <v>33</v>
      </c>
      <c r="I241" s="4"/>
      <c r="J241" s="4" t="e">
        <f>IF(IFERROR(RIGHT(M241,SEARCH("Wireless",M241,1)+1),NA())="es","Yes","No")</f>
        <v>#N/A</v>
      </c>
      <c r="K241" s="4" t="e">
        <f>IFERROR(RIGHT(M241,SEARCH("Port(s)",M241,1)-14),IFERROR(RIGHT(N241,SEARCH("Port(s)",N241,1)-14),NA()))</f>
        <v>#N/A</v>
      </c>
      <c r="L241" s="4" t="e">
        <f>IFERROR(RIGHT(M241,LEN(M241)-SEARCH("Compatible",M241,1)-21),IFERROR(RIGHT(N241,LEN(N241)-SEARCH("Compatible",N241,1)-21),NA()))</f>
        <v>#N/A</v>
      </c>
      <c r="M241" s="1" t="s">
        <v>33</v>
      </c>
      <c r="N241" s="1" t="s">
        <v>33</v>
      </c>
      <c r="O241" s="1" t="s">
        <v>1149</v>
      </c>
      <c r="P241" s="1" t="s">
        <v>1453</v>
      </c>
      <c r="Q241" s="1" t="s">
        <v>1454</v>
      </c>
      <c r="R241" s="1" t="s">
        <v>33</v>
      </c>
      <c r="S241" s="1" t="s">
        <v>33</v>
      </c>
      <c r="T241" s="1" t="s">
        <v>33</v>
      </c>
      <c r="U241" s="1" t="s">
        <v>33</v>
      </c>
      <c r="V241" s="1" t="s">
        <v>33</v>
      </c>
      <c r="W241" s="1" t="s">
        <v>33</v>
      </c>
      <c r="X241" s="1" t="s">
        <v>33</v>
      </c>
      <c r="Y241" s="1" t="s">
        <v>33</v>
      </c>
      <c r="Z241" s="1" t="s">
        <v>43</v>
      </c>
      <c r="AA241" t="s">
        <v>163</v>
      </c>
    </row>
    <row r="242" spans="1:30">
      <c r="A242" s="1" t="s">
        <v>1455</v>
      </c>
      <c r="B242" s="1" t="s">
        <v>31</v>
      </c>
      <c r="C242" s="1" t="s">
        <v>1456</v>
      </c>
      <c r="D242" s="1">
        <v>37.99</v>
      </c>
      <c r="E242" s="1">
        <v>2</v>
      </c>
      <c r="F242" s="11">
        <f>E242/(D242+E242)</f>
        <v>5.0012503125781441E-2</v>
      </c>
      <c r="G242" s="1" t="s">
        <v>33</v>
      </c>
      <c r="H242" s="3" t="s">
        <v>317</v>
      </c>
      <c r="I242" s="4">
        <v>1</v>
      </c>
      <c r="J242" s="4" t="e">
        <f>IF(IFERROR(RIGHT(M242,SEARCH("Wireless",M242,1)+1),NA())="es","Yes","No")</f>
        <v>#N/A</v>
      </c>
      <c r="K242" s="4" t="e">
        <f>IFERROR(RIGHT(M242,SEARCH("Port(s)",M242,1)-14),IFERROR(RIGHT(N242,SEARCH("Port(s)",N242,1)-14),NA()))</f>
        <v>#N/A</v>
      </c>
      <c r="L242" s="4" t="e">
        <f>IFERROR(RIGHT(M242,LEN(M242)-SEARCH("Compatible",M242,1)-21),IFERROR(RIGHT(N242,LEN(N242)-SEARCH("Compatible",N242,1)-21),NA()))</f>
        <v>#N/A</v>
      </c>
      <c r="M242" s="1" t="s">
        <v>1457</v>
      </c>
      <c r="N242" s="1" t="s">
        <v>1400</v>
      </c>
      <c r="O242" s="1" t="s">
        <v>1458</v>
      </c>
      <c r="P242" s="1" t="s">
        <v>1456</v>
      </c>
      <c r="Q242" s="1" t="s">
        <v>1459</v>
      </c>
      <c r="R242" s="1" t="s">
        <v>33</v>
      </c>
      <c r="S242" s="1" t="s">
        <v>39</v>
      </c>
      <c r="T242" s="1" t="s">
        <v>1460</v>
      </c>
      <c r="U242" s="1" t="s">
        <v>1461</v>
      </c>
      <c r="V242" s="1" t="s">
        <v>33</v>
      </c>
      <c r="W242" s="1" t="s">
        <v>33</v>
      </c>
      <c r="X242" s="1" t="s">
        <v>33</v>
      </c>
      <c r="Y242" s="1" t="s">
        <v>33</v>
      </c>
      <c r="Z242" s="1" t="s">
        <v>43</v>
      </c>
      <c r="AA242" t="s">
        <v>120</v>
      </c>
    </row>
    <row r="243" spans="1:30">
      <c r="A243" s="1" t="s">
        <v>1462</v>
      </c>
      <c r="B243" s="1" t="s">
        <v>31</v>
      </c>
      <c r="C243" s="1" t="s">
        <v>1463</v>
      </c>
      <c r="D243" s="1">
        <v>8.99</v>
      </c>
      <c r="E243" s="1">
        <v>6</v>
      </c>
      <c r="F243" s="11">
        <f>E243/(D243+E243)</f>
        <v>0.40026684456304201</v>
      </c>
      <c r="G243" s="1" t="s">
        <v>33</v>
      </c>
      <c r="H243" s="3" t="s">
        <v>251</v>
      </c>
      <c r="I243" s="4">
        <v>17</v>
      </c>
      <c r="J243" s="4" t="e">
        <f>IF(IFERROR(RIGHT(M243,SEARCH("Wireless",M243,1)+1),NA())="es","Yes","No")</f>
        <v>#N/A</v>
      </c>
      <c r="K243" s="4" t="e">
        <f>IFERROR(RIGHT(M243,SEARCH("Port(s)",M243,1)-14),IFERROR(RIGHT(N243,SEARCH("Port(s)",N243,1)-14),NA()))</f>
        <v>#N/A</v>
      </c>
      <c r="L243" s="4" t="e">
        <f>IFERROR(RIGHT(M243,LEN(M243)-SEARCH("Compatible",M243,1)-21),IFERROR(RIGHT(N243,LEN(N243)-SEARCH("Compatible",N243,1)-21),NA()))</f>
        <v>#N/A</v>
      </c>
      <c r="M243" s="1" t="s">
        <v>33</v>
      </c>
      <c r="N243" s="1" t="s">
        <v>33</v>
      </c>
      <c r="O243" s="1" t="s">
        <v>1218</v>
      </c>
      <c r="P243" s="1" t="s">
        <v>1463</v>
      </c>
      <c r="Q243" s="1" t="s">
        <v>1464</v>
      </c>
      <c r="R243" s="1" t="s">
        <v>33</v>
      </c>
      <c r="S243" s="1" t="s">
        <v>1465</v>
      </c>
      <c r="T243" s="1" t="s">
        <v>1466</v>
      </c>
      <c r="U243" s="1" t="s">
        <v>1467</v>
      </c>
      <c r="V243" s="1" t="s">
        <v>1468</v>
      </c>
      <c r="W243" s="1" t="s">
        <v>203</v>
      </c>
      <c r="X243" s="1" t="s">
        <v>536</v>
      </c>
      <c r="Y243" s="1" t="s">
        <v>536</v>
      </c>
      <c r="Z243" s="1" t="s">
        <v>43</v>
      </c>
      <c r="AA243" t="s">
        <v>163</v>
      </c>
    </row>
    <row r="244" spans="1:30">
      <c r="A244" s="1" t="s">
        <v>1469</v>
      </c>
      <c r="B244" s="1" t="s">
        <v>31</v>
      </c>
      <c r="C244" s="1" t="s">
        <v>1470</v>
      </c>
      <c r="D244" s="1">
        <v>34.99</v>
      </c>
      <c r="E244" s="1">
        <v>5</v>
      </c>
      <c r="F244" s="11">
        <f>E244/(D244+E244)</f>
        <v>0.12503125781445359</v>
      </c>
      <c r="G244" s="1" t="s">
        <v>1471</v>
      </c>
      <c r="H244" s="3" t="s">
        <v>33</v>
      </c>
      <c r="I244" s="4"/>
      <c r="J244" s="4" t="e">
        <f>IF(IFERROR(RIGHT(M244,SEARCH("Wireless",M244,1)+1),NA())="es","Yes","No")</f>
        <v>#N/A</v>
      </c>
      <c r="K244" s="4" t="e">
        <f>IFERROR(RIGHT(M244,SEARCH("Port(s)",M244,1)-14),IFERROR(RIGHT(N244,SEARCH("Port(s)",N244,1)-14),NA()))</f>
        <v>#N/A</v>
      </c>
      <c r="L244" s="4" t="e">
        <f>IFERROR(RIGHT(M244,LEN(M244)-SEARCH("Compatible",M244,1)-21),IFERROR(RIGHT(N244,LEN(N244)-SEARCH("Compatible",N244,1)-21),NA()))</f>
        <v>#N/A</v>
      </c>
      <c r="M244" s="1" t="s">
        <v>33</v>
      </c>
      <c r="N244" s="1" t="s">
        <v>33</v>
      </c>
      <c r="O244" s="1" t="s">
        <v>79</v>
      </c>
      <c r="P244" s="1" t="s">
        <v>1470</v>
      </c>
      <c r="Q244" s="1" t="s">
        <v>1472</v>
      </c>
      <c r="R244" s="1" t="s">
        <v>33</v>
      </c>
      <c r="S244" s="1" t="s">
        <v>33</v>
      </c>
      <c r="T244" s="1" t="s">
        <v>33</v>
      </c>
      <c r="U244" s="1" t="s">
        <v>33</v>
      </c>
      <c r="V244" s="1" t="s">
        <v>33</v>
      </c>
      <c r="W244" s="1" t="s">
        <v>33</v>
      </c>
      <c r="X244" s="1" t="s">
        <v>33</v>
      </c>
      <c r="Y244" s="1" t="s">
        <v>33</v>
      </c>
      <c r="Z244" s="1" t="s">
        <v>43</v>
      </c>
      <c r="AA244" t="s">
        <v>163</v>
      </c>
      <c r="AD244" t="s">
        <v>45</v>
      </c>
    </row>
    <row r="245" spans="1:30">
      <c r="A245" s="1" t="s">
        <v>1473</v>
      </c>
      <c r="B245" s="1" t="s">
        <v>31</v>
      </c>
      <c r="C245" s="1" t="s">
        <v>1474</v>
      </c>
      <c r="D245" s="1">
        <v>7.99</v>
      </c>
      <c r="E245" s="1">
        <v>7</v>
      </c>
      <c r="F245" s="11">
        <f>E245/(D245+E245)</f>
        <v>0.46697798532354901</v>
      </c>
      <c r="G245" s="1" t="s">
        <v>33</v>
      </c>
      <c r="H245" s="3" t="s">
        <v>96</v>
      </c>
      <c r="I245" s="4">
        <v>66</v>
      </c>
      <c r="J245" s="4" t="e">
        <f>IF(IFERROR(RIGHT(M245,SEARCH("Wireless",M245,1)+1),NA())="es","Yes","No")</f>
        <v>#N/A</v>
      </c>
      <c r="K245" s="4" t="e">
        <f>IFERROR(RIGHT(M245,SEARCH("Port(s)",M245,1)-14),IFERROR(RIGHT(N245,SEARCH("Port(s)",N245,1)-14),NA()))</f>
        <v>#N/A</v>
      </c>
      <c r="L245" s="4" t="e">
        <f>IFERROR(RIGHT(M245,LEN(M245)-SEARCH("Compatible",M245,1)-21),IFERROR(RIGHT(N245,LEN(N245)-SEARCH("Compatible",N245,1)-21),NA()))</f>
        <v>#N/A</v>
      </c>
      <c r="M245" s="1" t="s">
        <v>33</v>
      </c>
      <c r="N245" s="1" t="s">
        <v>33</v>
      </c>
      <c r="O245" s="1" t="s">
        <v>1218</v>
      </c>
      <c r="P245" s="1" t="s">
        <v>1474</v>
      </c>
      <c r="Q245" s="1" t="s">
        <v>1475</v>
      </c>
      <c r="R245" s="1" t="s">
        <v>33</v>
      </c>
      <c r="S245" s="1" t="s">
        <v>209</v>
      </c>
      <c r="T245" s="1" t="s">
        <v>1476</v>
      </c>
      <c r="U245" s="1" t="s">
        <v>1477</v>
      </c>
      <c r="V245" s="1" t="s">
        <v>1478</v>
      </c>
      <c r="W245" s="1" t="s">
        <v>34</v>
      </c>
      <c r="X245" s="1" t="s">
        <v>77</v>
      </c>
      <c r="Y245" s="1" t="s">
        <v>86</v>
      </c>
      <c r="Z245" s="1" t="s">
        <v>43</v>
      </c>
      <c r="AA245" t="s">
        <v>163</v>
      </c>
    </row>
    <row r="246" spans="1:30">
      <c r="A246" s="1" t="s">
        <v>1479</v>
      </c>
      <c r="B246" s="1" t="s">
        <v>31</v>
      </c>
      <c r="C246" s="1" t="s">
        <v>1480</v>
      </c>
      <c r="D246" s="1">
        <v>499.99</v>
      </c>
      <c r="E246" s="1"/>
      <c r="F246" s="11">
        <f>E246/(D246+E246)</f>
        <v>0</v>
      </c>
      <c r="G246" s="1" t="s">
        <v>1481</v>
      </c>
      <c r="H246" s="3" t="s">
        <v>96</v>
      </c>
      <c r="I246" s="4">
        <v>544</v>
      </c>
      <c r="J246" s="4" t="e">
        <f>IF(IFERROR(RIGHT(M246,SEARCH("Wireless",M246,1)+1),NA())="es","Yes","No")</f>
        <v>#N/A</v>
      </c>
      <c r="K246" s="4" t="e">
        <f>IFERROR(RIGHT(M246,SEARCH("Port(s)",M246,1)-14),IFERROR(RIGHT(N246,SEARCH("Port(s)",N246,1)-14),NA()))</f>
        <v>#N/A</v>
      </c>
      <c r="L246" s="4" t="e">
        <f>IFERROR(RIGHT(M246,LEN(M246)-SEARCH("Compatible",M246,1)-21),IFERROR(RIGHT(N246,LEN(N246)-SEARCH("Compatible",N246,1)-21),NA()))</f>
        <v>#N/A</v>
      </c>
      <c r="M246" s="1" t="s">
        <v>33</v>
      </c>
      <c r="N246" s="1" t="s">
        <v>33</v>
      </c>
      <c r="O246" s="1" t="s">
        <v>1149</v>
      </c>
      <c r="P246" s="1" t="s">
        <v>1480</v>
      </c>
      <c r="Q246" s="1" t="s">
        <v>1482</v>
      </c>
      <c r="R246" s="1" t="s">
        <v>33</v>
      </c>
      <c r="S246" s="1" t="s">
        <v>33</v>
      </c>
      <c r="T246" s="1" t="s">
        <v>33</v>
      </c>
      <c r="U246" s="1" t="s">
        <v>33</v>
      </c>
      <c r="V246" s="1" t="s">
        <v>33</v>
      </c>
      <c r="W246" s="1" t="s">
        <v>33</v>
      </c>
      <c r="X246" s="1" t="s">
        <v>33</v>
      </c>
      <c r="Y246" s="1" t="s">
        <v>33</v>
      </c>
      <c r="Z246" s="1" t="s">
        <v>43</v>
      </c>
      <c r="AA246" t="s">
        <v>163</v>
      </c>
    </row>
    <row r="247" spans="1:30">
      <c r="A247" s="1" t="s">
        <v>1483</v>
      </c>
      <c r="B247" s="1" t="s">
        <v>31</v>
      </c>
      <c r="C247" s="1" t="s">
        <v>1484</v>
      </c>
      <c r="D247" s="1">
        <v>99.99</v>
      </c>
      <c r="E247" s="1"/>
      <c r="F247" s="11">
        <f>E247/(D247+E247)</f>
        <v>0</v>
      </c>
      <c r="G247" s="1" t="s">
        <v>33</v>
      </c>
      <c r="H247" s="3" t="s">
        <v>317</v>
      </c>
      <c r="I247" s="4">
        <v>3</v>
      </c>
      <c r="J247" s="4" t="str">
        <f>IF(IFERROR(RIGHT(M247,SEARCH("Wireless",M247,1)+1),NA())="es","Yes","No")</f>
        <v>Yes</v>
      </c>
      <c r="K247" s="4" t="e">
        <f>IFERROR(RIGHT(M247,SEARCH("Port(s)",M247,1)-14),IFERROR(RIGHT(N247,SEARCH("Port(s)",N247,1)-14),NA()))</f>
        <v>#N/A</v>
      </c>
      <c r="L247" s="4" t="e">
        <f>IFERROR(RIGHT(M247,LEN(M247)-SEARCH("Compatible",M247,1)-21),IFERROR(RIGHT(N247,LEN(N247)-SEARCH("Compatible",N247,1)-21),NA()))</f>
        <v>#N/A</v>
      </c>
      <c r="M247" s="1" t="s">
        <v>1130</v>
      </c>
      <c r="N247" s="1" t="s">
        <v>1138</v>
      </c>
      <c r="O247" s="1" t="s">
        <v>37</v>
      </c>
      <c r="P247" s="1" t="s">
        <v>1484</v>
      </c>
      <c r="Q247" s="1" t="s">
        <v>1485</v>
      </c>
      <c r="R247" s="1" t="s">
        <v>33</v>
      </c>
      <c r="S247" s="1" t="s">
        <v>39</v>
      </c>
      <c r="T247" s="1" t="s">
        <v>1486</v>
      </c>
      <c r="U247" s="1" t="s">
        <v>1487</v>
      </c>
      <c r="V247" s="1" t="s">
        <v>33</v>
      </c>
      <c r="W247" s="1" t="s">
        <v>33</v>
      </c>
      <c r="X247" s="1" t="s">
        <v>33</v>
      </c>
      <c r="Y247" s="1" t="s">
        <v>33</v>
      </c>
      <c r="Z247" s="1" t="s">
        <v>43</v>
      </c>
      <c r="AA247" t="s">
        <v>44</v>
      </c>
      <c r="AC247" t="s">
        <v>61</v>
      </c>
      <c r="AD247" t="s">
        <v>45</v>
      </c>
    </row>
    <row r="248" spans="1:30">
      <c r="A248" s="1" t="s">
        <v>1488</v>
      </c>
      <c r="B248" s="1" t="s">
        <v>31</v>
      </c>
      <c r="C248" s="1" t="s">
        <v>1489</v>
      </c>
      <c r="D248" s="1">
        <v>99.99</v>
      </c>
      <c r="E248" s="1"/>
      <c r="F248" s="11">
        <f>E248/(D248+E248)</f>
        <v>0</v>
      </c>
      <c r="G248" s="1" t="s">
        <v>33</v>
      </c>
      <c r="H248" s="3" t="s">
        <v>33</v>
      </c>
      <c r="I248" s="4"/>
      <c r="J248" s="4" t="str">
        <f>IF(IFERROR(RIGHT(M248,SEARCH("Wireless",M248,1)+1),NA())="es","Yes","No")</f>
        <v>No</v>
      </c>
      <c r="K248" s="4" t="e">
        <f>IFERROR(RIGHT(M248,SEARCH("Port(s)",M248,1)-14),IFERROR(RIGHT(N248,SEARCH("Port(s)",N248,1)-14),NA()))</f>
        <v>#N/A</v>
      </c>
      <c r="L248" s="4" t="e">
        <f>IFERROR(RIGHT(M248,LEN(M248)-SEARCH("Compatible",M248,1)-21),IFERROR(RIGHT(N248,LEN(N248)-SEARCH("Compatible",N248,1)-21),NA()))</f>
        <v>#N/A</v>
      </c>
      <c r="M248" s="1" t="s">
        <v>1244</v>
      </c>
      <c r="N248" s="1" t="s">
        <v>1324</v>
      </c>
      <c r="O248" s="1" t="s">
        <v>1490</v>
      </c>
      <c r="P248" s="1" t="s">
        <v>1489</v>
      </c>
      <c r="Q248" s="1" t="s">
        <v>1491</v>
      </c>
      <c r="R248" s="1" t="s">
        <v>33</v>
      </c>
      <c r="S248" s="1" t="s">
        <v>33</v>
      </c>
      <c r="T248" s="1" t="s">
        <v>33</v>
      </c>
      <c r="U248" s="1" t="s">
        <v>33</v>
      </c>
      <c r="V248" s="1" t="s">
        <v>33</v>
      </c>
      <c r="W248" s="1" t="s">
        <v>33</v>
      </c>
      <c r="X248" s="1" t="s">
        <v>33</v>
      </c>
      <c r="Y248" s="1" t="s">
        <v>33</v>
      </c>
      <c r="Z248" s="1" t="s">
        <v>43</v>
      </c>
      <c r="AA248" t="s">
        <v>120</v>
      </c>
    </row>
    <row r="249" spans="1:30">
      <c r="A249" s="1" t="s">
        <v>1492</v>
      </c>
      <c r="B249" s="1" t="s">
        <v>31</v>
      </c>
      <c r="C249" s="1" t="s">
        <v>1493</v>
      </c>
      <c r="D249" s="1">
        <v>14.99</v>
      </c>
      <c r="E249" s="1">
        <v>15</v>
      </c>
      <c r="F249" s="11">
        <f>E249/(D249+E249)</f>
        <v>0.50016672224074687</v>
      </c>
      <c r="G249" s="1" t="s">
        <v>33</v>
      </c>
      <c r="H249" s="3" t="s">
        <v>33</v>
      </c>
      <c r="I249" s="4"/>
      <c r="J249" s="4" t="e">
        <f>IF(IFERROR(RIGHT(M249,SEARCH("Wireless",M249,1)+1),NA())="es","Yes","No")</f>
        <v>#N/A</v>
      </c>
      <c r="K249" s="4" t="e">
        <f>IFERROR(RIGHT(M249,SEARCH("Port(s)",M249,1)-14),IFERROR(RIGHT(N249,SEARCH("Port(s)",N249,1)-14),NA()))</f>
        <v>#N/A</v>
      </c>
      <c r="L249" s="4" t="e">
        <f>IFERROR(RIGHT(M249,LEN(M249)-SEARCH("Compatible",M249,1)-21),IFERROR(RIGHT(N249,LEN(N249)-SEARCH("Compatible",N249,1)-21),NA()))</f>
        <v>#N/A</v>
      </c>
      <c r="M249" s="1" t="s">
        <v>33</v>
      </c>
      <c r="N249" s="1" t="s">
        <v>33</v>
      </c>
      <c r="O249" s="1" t="s">
        <v>1149</v>
      </c>
      <c r="P249" s="1" t="s">
        <v>1493</v>
      </c>
      <c r="Q249" s="1" t="s">
        <v>1494</v>
      </c>
      <c r="R249" s="1" t="s">
        <v>33</v>
      </c>
      <c r="S249" s="1" t="s">
        <v>33</v>
      </c>
      <c r="T249" s="1" t="s">
        <v>33</v>
      </c>
      <c r="U249" s="1" t="s">
        <v>33</v>
      </c>
      <c r="V249" s="1" t="s">
        <v>33</v>
      </c>
      <c r="W249" s="1" t="s">
        <v>33</v>
      </c>
      <c r="X249" s="1" t="s">
        <v>33</v>
      </c>
      <c r="Y249" s="1" t="s">
        <v>33</v>
      </c>
      <c r="Z249" s="1" t="s">
        <v>43</v>
      </c>
      <c r="AA249" t="s">
        <v>163</v>
      </c>
    </row>
    <row r="250" spans="1:30">
      <c r="A250" s="1" t="s">
        <v>1495</v>
      </c>
      <c r="B250" s="1" t="s">
        <v>31</v>
      </c>
      <c r="C250" s="1" t="s">
        <v>1496</v>
      </c>
      <c r="D250" s="1">
        <v>49.99</v>
      </c>
      <c r="E250" s="1"/>
      <c r="F250" s="11">
        <f>E250/(D250+E250)</f>
        <v>0</v>
      </c>
      <c r="G250" s="1" t="s">
        <v>33</v>
      </c>
      <c r="H250" s="3" t="s">
        <v>86</v>
      </c>
      <c r="I250" s="4">
        <v>214</v>
      </c>
      <c r="J250" s="4" t="str">
        <f>IF(IFERROR(RIGHT(M250,SEARCH("Wireless",M250,1)+1),NA())="es","Yes","No")</f>
        <v>Yes</v>
      </c>
      <c r="K250" s="4" t="e">
        <f>IFERROR(RIGHT(M250,SEARCH("Port(s)",M250,1)-14),IFERROR(RIGHT(N250,SEARCH("Port(s)",N250,1)-14),NA()))</f>
        <v>#N/A</v>
      </c>
      <c r="L250" s="4" t="e">
        <f>IFERROR(RIGHT(M250,LEN(M250)-SEARCH("Compatible",M250,1)-21),IFERROR(RIGHT(N250,LEN(N250)-SEARCH("Compatible",N250,1)-21),NA()))</f>
        <v>#N/A</v>
      </c>
      <c r="M250" s="1" t="s">
        <v>1130</v>
      </c>
      <c r="N250" s="1" t="s">
        <v>1497</v>
      </c>
      <c r="O250" s="1" t="s">
        <v>50</v>
      </c>
      <c r="P250" s="1" t="s">
        <v>1496</v>
      </c>
      <c r="Q250" s="1" t="s">
        <v>1498</v>
      </c>
      <c r="R250" s="1" t="s">
        <v>33</v>
      </c>
      <c r="S250" s="1" t="s">
        <v>102</v>
      </c>
      <c r="T250" s="1" t="s">
        <v>1499</v>
      </c>
      <c r="U250" s="1" t="s">
        <v>1500</v>
      </c>
      <c r="V250" s="1" t="s">
        <v>1248</v>
      </c>
      <c r="W250" s="1" t="s">
        <v>86</v>
      </c>
      <c r="X250" s="1" t="s">
        <v>86</v>
      </c>
      <c r="Y250" s="1" t="s">
        <v>86</v>
      </c>
      <c r="Z250" s="1" t="s">
        <v>43</v>
      </c>
      <c r="AA250" t="s">
        <v>44</v>
      </c>
    </row>
    <row r="251" spans="1:30">
      <c r="A251" s="1" t="s">
        <v>1501</v>
      </c>
      <c r="B251" s="1" t="s">
        <v>31</v>
      </c>
      <c r="C251" s="1" t="s">
        <v>1502</v>
      </c>
      <c r="D251" s="1">
        <v>49.99</v>
      </c>
      <c r="E251" s="1"/>
      <c r="F251" s="11">
        <f>E251/(D251+E251)</f>
        <v>0</v>
      </c>
      <c r="G251" s="1" t="s">
        <v>33</v>
      </c>
      <c r="H251" s="3" t="s">
        <v>65</v>
      </c>
      <c r="I251" s="4">
        <v>2</v>
      </c>
      <c r="J251" s="4" t="str">
        <f>IF(IFERROR(RIGHT(M251,SEARCH("Wireless",M251,1)+1),NA())="es","Yes","No")</f>
        <v>No</v>
      </c>
      <c r="K251" s="4" t="e">
        <f>IFERROR(RIGHT(M251,SEARCH("Port(s)",M251,1)-14),IFERROR(RIGHT(N251,SEARCH("Port(s)",N251,1)-14),NA()))</f>
        <v>#N/A</v>
      </c>
      <c r="L251" s="4" t="e">
        <f>IFERROR(RIGHT(M251,LEN(M251)-SEARCH("Compatible",M251,1)-21),IFERROR(RIGHT(N251,LEN(N251)-SEARCH("Compatible",N251,1)-21),NA()))</f>
        <v>#N/A</v>
      </c>
      <c r="M251" s="1" t="s">
        <v>1187</v>
      </c>
      <c r="N251" s="1" t="s">
        <v>1503</v>
      </c>
      <c r="O251" s="1" t="s">
        <v>1458</v>
      </c>
      <c r="P251" s="1" t="s">
        <v>1502</v>
      </c>
      <c r="Q251" s="1" t="s">
        <v>1504</v>
      </c>
      <c r="R251" s="1" t="s">
        <v>33</v>
      </c>
      <c r="S251" s="1" t="s">
        <v>788</v>
      </c>
      <c r="T251" s="1" t="s">
        <v>33</v>
      </c>
      <c r="U251" s="1" t="s">
        <v>33</v>
      </c>
      <c r="V251" s="1" t="s">
        <v>33</v>
      </c>
      <c r="W251" s="1" t="s">
        <v>33</v>
      </c>
      <c r="X251" s="1" t="s">
        <v>33</v>
      </c>
      <c r="Y251" s="1" t="s">
        <v>33</v>
      </c>
      <c r="Z251" s="1" t="s">
        <v>43</v>
      </c>
      <c r="AA251" t="s">
        <v>120</v>
      </c>
      <c r="AD251" t="s">
        <v>45</v>
      </c>
    </row>
    <row r="252" spans="1:30">
      <c r="A252" s="1" t="s">
        <v>1505</v>
      </c>
      <c r="B252" s="1" t="s">
        <v>31</v>
      </c>
      <c r="C252" s="1" t="s">
        <v>1506</v>
      </c>
      <c r="D252" s="1">
        <v>39.99</v>
      </c>
      <c r="E252" s="1"/>
      <c r="F252" s="11">
        <f>E252/(D252+E252)</f>
        <v>0</v>
      </c>
      <c r="G252" s="1" t="s">
        <v>33</v>
      </c>
      <c r="H252" s="3" t="s">
        <v>65</v>
      </c>
      <c r="I252" s="4">
        <v>4</v>
      </c>
      <c r="J252" s="4" t="e">
        <f>IF(IFERROR(RIGHT(M252,SEARCH("Wireless",M252,1)+1),NA())="es","Yes","No")</f>
        <v>#N/A</v>
      </c>
      <c r="K252" s="4" t="e">
        <f>IFERROR(RIGHT(M252,SEARCH("Port(s)",M252,1)-14),IFERROR(RIGHT(N252,SEARCH("Port(s)",N252,1)-14),NA()))</f>
        <v>#N/A</v>
      </c>
      <c r="L252" s="4" t="e">
        <f>IFERROR(RIGHT(M252,LEN(M252)-SEARCH("Compatible",M252,1)-21),IFERROR(RIGHT(N252,LEN(N252)-SEARCH("Compatible",N252,1)-21),NA()))</f>
        <v>#N/A</v>
      </c>
      <c r="M252" s="1" t="s">
        <v>1163</v>
      </c>
      <c r="N252" s="1" t="s">
        <v>1507</v>
      </c>
      <c r="O252" s="1" t="s">
        <v>1458</v>
      </c>
      <c r="P252" s="1" t="s">
        <v>1506</v>
      </c>
      <c r="Q252" s="1" t="s">
        <v>1508</v>
      </c>
      <c r="R252" s="1" t="s">
        <v>33</v>
      </c>
      <c r="S252" s="1" t="s">
        <v>225</v>
      </c>
      <c r="T252" s="1" t="s">
        <v>1509</v>
      </c>
      <c r="U252" s="1" t="s">
        <v>262</v>
      </c>
      <c r="V252" s="1" t="s">
        <v>1510</v>
      </c>
      <c r="W252" s="1" t="s">
        <v>33</v>
      </c>
      <c r="X252" s="1" t="s">
        <v>33</v>
      </c>
      <c r="Y252" s="1" t="s">
        <v>33</v>
      </c>
      <c r="Z252" s="1" t="s">
        <v>43</v>
      </c>
      <c r="AA252" t="s">
        <v>120</v>
      </c>
    </row>
    <row r="253" spans="1:30">
      <c r="A253" s="1" t="s">
        <v>1511</v>
      </c>
      <c r="B253" s="1" t="s">
        <v>31</v>
      </c>
      <c r="C253" s="1" t="s">
        <v>1512</v>
      </c>
      <c r="D253" s="1">
        <v>24.99</v>
      </c>
      <c r="E253" s="1">
        <v>22</v>
      </c>
      <c r="F253" s="11">
        <f>E253/(D253+E253)</f>
        <v>0.46818472015322415</v>
      </c>
      <c r="G253" s="1" t="s">
        <v>33</v>
      </c>
      <c r="H253" s="3" t="s">
        <v>77</v>
      </c>
      <c r="I253" s="4">
        <v>4</v>
      </c>
      <c r="J253" s="4" t="str">
        <f>IF(IFERROR(RIGHT(M253,SEARCH("Wireless",M253,1)+1),NA())="es","Yes","No")</f>
        <v>Yes</v>
      </c>
      <c r="K253" s="4" t="e">
        <f>IFERROR(RIGHT(M253,SEARCH("Port(s)",M253,1)-14),IFERROR(RIGHT(N253,SEARCH("Port(s)",N253,1)-14),NA()))</f>
        <v>#N/A</v>
      </c>
      <c r="L253" s="4" t="e">
        <f>IFERROR(RIGHT(M253,LEN(M253)-SEARCH("Compatible",M253,1)-21),IFERROR(RIGHT(N253,LEN(N253)-SEARCH("Compatible",N253,1)-21),NA()))</f>
        <v>#N/A</v>
      </c>
      <c r="M253" s="1" t="s">
        <v>1130</v>
      </c>
      <c r="N253" s="1" t="s">
        <v>1138</v>
      </c>
      <c r="O253" s="1" t="s">
        <v>37</v>
      </c>
      <c r="P253" s="1" t="s">
        <v>1512</v>
      </c>
      <c r="Q253" s="1" t="s">
        <v>1513</v>
      </c>
      <c r="R253" s="1" t="s">
        <v>33</v>
      </c>
      <c r="S253" s="1" t="s">
        <v>39</v>
      </c>
      <c r="T253" s="1" t="s">
        <v>1514</v>
      </c>
      <c r="U253" s="1" t="s">
        <v>1515</v>
      </c>
      <c r="V253" s="1" t="s">
        <v>1516</v>
      </c>
      <c r="W253" s="1" t="s">
        <v>33</v>
      </c>
      <c r="X253" s="1" t="s">
        <v>33</v>
      </c>
      <c r="Y253" s="1" t="s">
        <v>33</v>
      </c>
      <c r="Z253" s="1" t="s">
        <v>43</v>
      </c>
      <c r="AA253" t="s">
        <v>44</v>
      </c>
      <c r="AB253" t="s">
        <v>9</v>
      </c>
    </row>
    <row r="254" spans="1:30">
      <c r="A254" s="1" t="s">
        <v>1517</v>
      </c>
      <c r="B254" s="1" t="s">
        <v>31</v>
      </c>
      <c r="C254" s="1" t="s">
        <v>1518</v>
      </c>
      <c r="D254" s="1">
        <v>99.99</v>
      </c>
      <c r="E254" s="1"/>
      <c r="F254" s="11">
        <f>E254/(D254+E254)</f>
        <v>0</v>
      </c>
      <c r="G254" s="1" t="s">
        <v>33</v>
      </c>
      <c r="H254" s="3" t="s">
        <v>115</v>
      </c>
      <c r="I254" s="4">
        <v>1</v>
      </c>
      <c r="J254" s="4" t="str">
        <f>IF(IFERROR(RIGHT(M254,SEARCH("Wireless",M254,1)+1),NA())="es","Yes","No")</f>
        <v>Yes</v>
      </c>
      <c r="K254" s="4" t="e">
        <f>IFERROR(RIGHT(M254,SEARCH("Port(s)",M254,1)-14),IFERROR(RIGHT(N254,SEARCH("Port(s)",N254,1)-14),NA()))</f>
        <v>#N/A</v>
      </c>
      <c r="L254" s="4" t="e">
        <f>IFERROR(RIGHT(M254,LEN(M254)-SEARCH("Compatible",M254,1)-21),IFERROR(RIGHT(N254,LEN(N254)-SEARCH("Compatible",N254,1)-21),NA()))</f>
        <v>#N/A</v>
      </c>
      <c r="M254" s="1" t="s">
        <v>1130</v>
      </c>
      <c r="N254" s="1" t="s">
        <v>1138</v>
      </c>
      <c r="O254" s="1" t="s">
        <v>416</v>
      </c>
      <c r="P254" s="1" t="s">
        <v>1518</v>
      </c>
      <c r="Q254" s="1" t="s">
        <v>1519</v>
      </c>
      <c r="R254" s="1" t="s">
        <v>33</v>
      </c>
      <c r="S254" s="1" t="s">
        <v>329</v>
      </c>
      <c r="T254" s="1" t="s">
        <v>1520</v>
      </c>
      <c r="U254" s="1" t="s">
        <v>1521</v>
      </c>
      <c r="V254" s="1" t="s">
        <v>33</v>
      </c>
      <c r="W254" s="1" t="s">
        <v>33</v>
      </c>
      <c r="X254" s="1" t="s">
        <v>33</v>
      </c>
      <c r="Y254" s="1" t="s">
        <v>33</v>
      </c>
      <c r="Z254" s="1" t="s">
        <v>43</v>
      </c>
      <c r="AA254" t="s">
        <v>44</v>
      </c>
      <c r="AB254" t="s">
        <v>9</v>
      </c>
    </row>
    <row r="255" spans="1:30">
      <c r="A255" s="1" t="s">
        <v>1522</v>
      </c>
      <c r="B255" s="1" t="s">
        <v>31</v>
      </c>
      <c r="C255" s="1" t="s">
        <v>1523</v>
      </c>
      <c r="D255" s="1">
        <v>99.99</v>
      </c>
      <c r="E255" s="1"/>
      <c r="F255" s="11">
        <f>E255/(D255+E255)</f>
        <v>0</v>
      </c>
      <c r="G255" s="1" t="s">
        <v>33</v>
      </c>
      <c r="H255" s="3" t="s">
        <v>317</v>
      </c>
      <c r="I255" s="4">
        <v>1</v>
      </c>
      <c r="J255" s="4" t="e">
        <f>IF(IFERROR(RIGHT(M255,SEARCH("Wireless",M255,1)+1),NA())="es","Yes","No")</f>
        <v>#N/A</v>
      </c>
      <c r="K255" s="4" t="e">
        <f>IFERROR(RIGHT(M255,SEARCH("Port(s)",M255,1)-14),IFERROR(RIGHT(N255,SEARCH("Port(s)",N255,1)-14),NA()))</f>
        <v>#N/A</v>
      </c>
      <c r="L255" s="4" t="e">
        <f>IFERROR(RIGHT(M255,LEN(M255)-SEARCH("Compatible",M255,1)-21),IFERROR(RIGHT(N255,LEN(N255)-SEARCH("Compatible",N255,1)-21),NA()))</f>
        <v>#N/A</v>
      </c>
      <c r="M255" s="1" t="s">
        <v>1400</v>
      </c>
      <c r="N255" s="1" t="s">
        <v>1417</v>
      </c>
      <c r="O255" s="1" t="s">
        <v>1524</v>
      </c>
      <c r="P255" s="1" t="s">
        <v>1523</v>
      </c>
      <c r="Q255" s="1" t="s">
        <v>1525</v>
      </c>
      <c r="R255" s="1" t="s">
        <v>33</v>
      </c>
      <c r="S255" s="1" t="s">
        <v>39</v>
      </c>
      <c r="T255" s="1" t="s">
        <v>1526</v>
      </c>
      <c r="U255" s="1" t="s">
        <v>1527</v>
      </c>
      <c r="V255" s="1" t="s">
        <v>33</v>
      </c>
      <c r="W255" s="1" t="s">
        <v>33</v>
      </c>
      <c r="X255" s="1" t="s">
        <v>33</v>
      </c>
      <c r="Y255" s="1" t="s">
        <v>33</v>
      </c>
      <c r="Z255" s="1" t="s">
        <v>43</v>
      </c>
      <c r="AA255" t="s">
        <v>120</v>
      </c>
    </row>
    <row r="256" spans="1:30">
      <c r="A256" s="1" t="s">
        <v>1528</v>
      </c>
      <c r="B256" s="1" t="s">
        <v>31</v>
      </c>
      <c r="C256" s="1" t="s">
        <v>1529</v>
      </c>
      <c r="D256" s="1">
        <v>14.99</v>
      </c>
      <c r="E256" s="1"/>
      <c r="F256" s="11">
        <f>E256/(D256+E256)</f>
        <v>0</v>
      </c>
      <c r="G256" s="1" t="s">
        <v>33</v>
      </c>
      <c r="H256" s="3" t="s">
        <v>33</v>
      </c>
      <c r="I256" s="4"/>
      <c r="J256" s="4" t="e">
        <f>IF(IFERROR(RIGHT(M256,SEARCH("Wireless",M256,1)+1),NA())="es","Yes","No")</f>
        <v>#N/A</v>
      </c>
      <c r="K256" s="4" t="e">
        <f>IFERROR(RIGHT(M256,SEARCH("Port(s)",M256,1)-14),IFERROR(RIGHT(N256,SEARCH("Port(s)",N256,1)-14),NA()))</f>
        <v>#N/A</v>
      </c>
      <c r="L256" s="4" t="e">
        <f>IFERROR(RIGHT(M256,LEN(M256)-SEARCH("Compatible",M256,1)-21),IFERROR(RIGHT(N256,LEN(N256)-SEARCH("Compatible",N256,1)-21),NA()))</f>
        <v>#N/A</v>
      </c>
      <c r="M256" s="1" t="s">
        <v>33</v>
      </c>
      <c r="N256" s="1" t="s">
        <v>33</v>
      </c>
      <c r="O256" s="1" t="s">
        <v>496</v>
      </c>
      <c r="P256" s="1" t="s">
        <v>1529</v>
      </c>
      <c r="Q256" s="1" t="s">
        <v>1530</v>
      </c>
      <c r="R256" s="1" t="s">
        <v>33</v>
      </c>
      <c r="S256" s="1" t="s">
        <v>33</v>
      </c>
      <c r="T256" s="1" t="s">
        <v>33</v>
      </c>
      <c r="U256" s="1" t="s">
        <v>33</v>
      </c>
      <c r="V256" s="1" t="s">
        <v>33</v>
      </c>
      <c r="W256" s="1" t="s">
        <v>33</v>
      </c>
      <c r="X256" s="1" t="s">
        <v>33</v>
      </c>
      <c r="Y256" s="1" t="s">
        <v>33</v>
      </c>
      <c r="Z256" s="1" t="s">
        <v>43</v>
      </c>
      <c r="AA256" t="s">
        <v>163</v>
      </c>
    </row>
    <row r="257" spans="1:30">
      <c r="A257" s="1" t="s">
        <v>1531</v>
      </c>
      <c r="B257" s="1" t="s">
        <v>31</v>
      </c>
      <c r="C257" s="1" t="s">
        <v>1532</v>
      </c>
      <c r="D257" s="1">
        <v>39.99</v>
      </c>
      <c r="E257" s="1"/>
      <c r="F257" s="11">
        <f>E257/(D257+E257)</f>
        <v>0</v>
      </c>
      <c r="G257" s="1" t="s">
        <v>33</v>
      </c>
      <c r="H257" s="3" t="s">
        <v>33</v>
      </c>
      <c r="I257" s="4"/>
      <c r="J257" s="4" t="e">
        <f>IF(IFERROR(RIGHT(M257,SEARCH("Wireless",M257,1)+1),NA())="es","Yes","No")</f>
        <v>#N/A</v>
      </c>
      <c r="K257" s="4" t="e">
        <f>IFERROR(RIGHT(M257,SEARCH("Port(s)",M257,1)-14),IFERROR(RIGHT(N257,SEARCH("Port(s)",N257,1)-14),NA()))</f>
        <v>#N/A</v>
      </c>
      <c r="L257" s="4" t="e">
        <f>IFERROR(RIGHT(M257,LEN(M257)-SEARCH("Compatible",M257,1)-21),IFERROR(RIGHT(N257,LEN(N257)-SEARCH("Compatible",N257,1)-21),NA()))</f>
        <v>#N/A</v>
      </c>
      <c r="M257" s="1" t="s">
        <v>1533</v>
      </c>
      <c r="N257" s="1" t="s">
        <v>1400</v>
      </c>
      <c r="O257" s="1" t="s">
        <v>1534</v>
      </c>
      <c r="P257" s="1" t="s">
        <v>1532</v>
      </c>
      <c r="Q257" s="1" t="s">
        <v>1535</v>
      </c>
      <c r="R257" s="1" t="s">
        <v>33</v>
      </c>
      <c r="S257" s="1" t="s">
        <v>33</v>
      </c>
      <c r="T257" s="1" t="s">
        <v>33</v>
      </c>
      <c r="U257" s="1" t="s">
        <v>33</v>
      </c>
      <c r="V257" s="1" t="s">
        <v>33</v>
      </c>
      <c r="W257" s="1" t="s">
        <v>33</v>
      </c>
      <c r="X257" s="1" t="s">
        <v>33</v>
      </c>
      <c r="Y257" s="1" t="s">
        <v>33</v>
      </c>
      <c r="Z257" s="1" t="s">
        <v>43</v>
      </c>
      <c r="AA257" t="s">
        <v>120</v>
      </c>
    </row>
    <row r="258" spans="1:30">
      <c r="A258" s="1" t="s">
        <v>1536</v>
      </c>
      <c r="B258" s="1" t="s">
        <v>31</v>
      </c>
      <c r="C258" s="1" t="s">
        <v>1537</v>
      </c>
      <c r="D258" s="1">
        <v>15.99</v>
      </c>
      <c r="E258" s="1"/>
      <c r="F258" s="11">
        <f>E258/(D258+E258)</f>
        <v>0</v>
      </c>
      <c r="G258" s="1" t="s">
        <v>33</v>
      </c>
      <c r="H258" s="3" t="s">
        <v>33</v>
      </c>
      <c r="I258" s="4"/>
      <c r="J258" s="4" t="e">
        <f>IF(IFERROR(RIGHT(M258,SEARCH("Wireless",M258,1)+1),NA())="es","Yes","No")</f>
        <v>#N/A</v>
      </c>
      <c r="K258" s="4" t="e">
        <f>IFERROR(RIGHT(M258,SEARCH("Port(s)",M258,1)-14),IFERROR(RIGHT(N258,SEARCH("Port(s)",N258,1)-14),NA()))</f>
        <v>#N/A</v>
      </c>
      <c r="L258" s="4" t="e">
        <f>IFERROR(RIGHT(M258,LEN(M258)-SEARCH("Compatible",M258,1)-21),IFERROR(RIGHT(N258,LEN(N258)-SEARCH("Compatible",N258,1)-21),NA()))</f>
        <v>#N/A</v>
      </c>
      <c r="M258" s="1" t="s">
        <v>1400</v>
      </c>
      <c r="N258" s="1" t="s">
        <v>1538</v>
      </c>
      <c r="O258" s="1" t="s">
        <v>496</v>
      </c>
      <c r="P258" s="1" t="s">
        <v>1537</v>
      </c>
      <c r="Q258" s="1" t="s">
        <v>1539</v>
      </c>
      <c r="R258" s="1" t="s">
        <v>33</v>
      </c>
      <c r="S258" s="1" t="s">
        <v>33</v>
      </c>
      <c r="T258" s="1" t="s">
        <v>33</v>
      </c>
      <c r="U258" s="1" t="s">
        <v>33</v>
      </c>
      <c r="V258" s="1" t="s">
        <v>33</v>
      </c>
      <c r="W258" s="1" t="s">
        <v>33</v>
      </c>
      <c r="X258" s="1" t="s">
        <v>33</v>
      </c>
      <c r="Y258" s="1" t="s">
        <v>33</v>
      </c>
      <c r="Z258" s="1" t="s">
        <v>43</v>
      </c>
      <c r="AA258" t="s">
        <v>1112</v>
      </c>
    </row>
    <row r="259" spans="1:30">
      <c r="A259" s="1" t="s">
        <v>1540</v>
      </c>
      <c r="B259" s="1" t="s">
        <v>31</v>
      </c>
      <c r="C259" s="1" t="s">
        <v>1541</v>
      </c>
      <c r="D259" s="1">
        <v>29.99</v>
      </c>
      <c r="E259" s="1"/>
      <c r="F259" s="11">
        <f>E259/(D259+E259)</f>
        <v>0</v>
      </c>
      <c r="G259" s="1" t="s">
        <v>33</v>
      </c>
      <c r="H259" s="3" t="s">
        <v>33</v>
      </c>
      <c r="I259" s="4"/>
      <c r="J259" s="4" t="e">
        <f>IF(IFERROR(RIGHT(M259,SEARCH("Wireless",M259,1)+1),NA())="es","Yes","No")</f>
        <v>#N/A</v>
      </c>
      <c r="K259" s="4" t="e">
        <f>IFERROR(RIGHT(M259,SEARCH("Port(s)",M259,1)-14),IFERROR(RIGHT(N259,SEARCH("Port(s)",N259,1)-14),NA()))</f>
        <v>#N/A</v>
      </c>
      <c r="L259" s="4" t="e">
        <f>IFERROR(RIGHT(M259,LEN(M259)-SEARCH("Compatible",M259,1)-21),IFERROR(RIGHT(N259,LEN(N259)-SEARCH("Compatible",N259,1)-21),NA()))</f>
        <v>#N/A</v>
      </c>
      <c r="M259" s="1" t="s">
        <v>33</v>
      </c>
      <c r="N259" s="1" t="s">
        <v>33</v>
      </c>
      <c r="O259" s="1" t="s">
        <v>496</v>
      </c>
      <c r="P259" s="1" t="s">
        <v>1541</v>
      </c>
      <c r="Q259" s="1" t="s">
        <v>1542</v>
      </c>
      <c r="R259" s="1" t="s">
        <v>33</v>
      </c>
      <c r="S259" s="1" t="s">
        <v>33</v>
      </c>
      <c r="T259" s="1" t="s">
        <v>33</v>
      </c>
      <c r="U259" s="1" t="s">
        <v>33</v>
      </c>
      <c r="V259" s="1" t="s">
        <v>33</v>
      </c>
      <c r="W259" s="1" t="s">
        <v>33</v>
      </c>
      <c r="X259" s="1" t="s">
        <v>33</v>
      </c>
      <c r="Y259" s="1" t="s">
        <v>33</v>
      </c>
      <c r="Z259" s="1" t="s">
        <v>43</v>
      </c>
      <c r="AA259" t="s">
        <v>163</v>
      </c>
    </row>
    <row r="260" spans="1:30">
      <c r="A260" s="1" t="s">
        <v>1543</v>
      </c>
      <c r="B260" s="1" t="s">
        <v>31</v>
      </c>
      <c r="C260" s="1" t="s">
        <v>1544</v>
      </c>
      <c r="D260" s="1">
        <v>29.99</v>
      </c>
      <c r="E260" s="1"/>
      <c r="F260" s="11">
        <f>E260/(D260+E260)</f>
        <v>0</v>
      </c>
      <c r="G260" s="1" t="s">
        <v>33</v>
      </c>
      <c r="H260" s="3" t="s">
        <v>33</v>
      </c>
      <c r="I260" s="4"/>
      <c r="J260" s="4" t="e">
        <f>IF(IFERROR(RIGHT(M260,SEARCH("Wireless",M260,1)+1),NA())="es","Yes","No")</f>
        <v>#N/A</v>
      </c>
      <c r="K260" s="4" t="e">
        <f>IFERROR(RIGHT(M260,SEARCH("Port(s)",M260,1)-14),IFERROR(RIGHT(N260,SEARCH("Port(s)",N260,1)-14),NA()))</f>
        <v>#N/A</v>
      </c>
      <c r="L260" s="4" t="e">
        <f>IFERROR(RIGHT(M260,LEN(M260)-SEARCH("Compatible",M260,1)-21),IFERROR(RIGHT(N260,LEN(N260)-SEARCH("Compatible",N260,1)-21),NA()))</f>
        <v>#N/A</v>
      </c>
      <c r="M260" s="1" t="s">
        <v>33</v>
      </c>
      <c r="N260" s="1" t="s">
        <v>33</v>
      </c>
      <c r="O260" s="1" t="s">
        <v>496</v>
      </c>
      <c r="P260" s="1" t="s">
        <v>1544</v>
      </c>
      <c r="Q260" s="1" t="s">
        <v>1545</v>
      </c>
      <c r="R260" s="1" t="s">
        <v>33</v>
      </c>
      <c r="S260" s="1" t="s">
        <v>33</v>
      </c>
      <c r="T260" s="1" t="s">
        <v>33</v>
      </c>
      <c r="U260" s="1" t="s">
        <v>33</v>
      </c>
      <c r="V260" s="1" t="s">
        <v>33</v>
      </c>
      <c r="W260" s="1" t="s">
        <v>33</v>
      </c>
      <c r="X260" s="1" t="s">
        <v>33</v>
      </c>
      <c r="Y260" s="1" t="s">
        <v>33</v>
      </c>
      <c r="Z260" s="1" t="s">
        <v>43</v>
      </c>
      <c r="AA260" t="s">
        <v>44</v>
      </c>
    </row>
    <row r="261" spans="1:30">
      <c r="A261" s="1" t="s">
        <v>1546</v>
      </c>
      <c r="B261" s="1" t="s">
        <v>31</v>
      </c>
      <c r="C261" s="1" t="s">
        <v>1547</v>
      </c>
      <c r="D261" s="1">
        <v>149.99</v>
      </c>
      <c r="E261" s="1"/>
      <c r="F261" s="11">
        <f>E261/(D261+E261)</f>
        <v>0</v>
      </c>
      <c r="G261" s="1" t="s">
        <v>33</v>
      </c>
      <c r="H261" s="3" t="s">
        <v>203</v>
      </c>
      <c r="I261" s="4">
        <v>9</v>
      </c>
      <c r="J261" s="4" t="e">
        <f>IF(IFERROR(RIGHT(M261,SEARCH("Wireless",M261,1)+1),NA())="es","Yes","No")</f>
        <v>#N/A</v>
      </c>
      <c r="K261" s="4" t="e">
        <f>IFERROR(RIGHT(M261,SEARCH("Port(s)",M261,1)-14),IFERROR(RIGHT(N261,SEARCH("Port(s)",N261,1)-14),NA()))</f>
        <v>#N/A</v>
      </c>
      <c r="L261" s="4" t="e">
        <f>IFERROR(RIGHT(M261,LEN(M261)-SEARCH("Compatible",M261,1)-21),IFERROR(RIGHT(N261,LEN(N261)-SEARCH("Compatible",N261,1)-21),NA()))</f>
        <v>#N/A</v>
      </c>
      <c r="M261" s="1" t="s">
        <v>33</v>
      </c>
      <c r="N261" s="1" t="s">
        <v>33</v>
      </c>
      <c r="O261" s="1" t="s">
        <v>1548</v>
      </c>
      <c r="P261" s="1" t="s">
        <v>1547</v>
      </c>
      <c r="Q261" s="1" t="s">
        <v>1549</v>
      </c>
      <c r="R261" s="1" t="s">
        <v>33</v>
      </c>
      <c r="S261" s="1" t="s">
        <v>285</v>
      </c>
      <c r="T261" s="1" t="s">
        <v>1550</v>
      </c>
      <c r="U261" s="1" t="s">
        <v>1551</v>
      </c>
      <c r="V261" s="1" t="s">
        <v>1552</v>
      </c>
      <c r="W261" s="1" t="s">
        <v>33</v>
      </c>
      <c r="X261" s="1" t="s">
        <v>33</v>
      </c>
      <c r="Y261" s="1" t="s">
        <v>33</v>
      </c>
      <c r="Z261" s="1" t="s">
        <v>43</v>
      </c>
      <c r="AA261" t="s">
        <v>163</v>
      </c>
    </row>
    <row r="262" spans="1:30">
      <c r="A262" s="1" t="s">
        <v>1553</v>
      </c>
      <c r="B262" s="1" t="s">
        <v>31</v>
      </c>
      <c r="C262" s="1" t="s">
        <v>1554</v>
      </c>
      <c r="D262" s="1">
        <v>76.989999999999995</v>
      </c>
      <c r="E262" s="1">
        <v>8</v>
      </c>
      <c r="F262" s="11">
        <f>E262/(D262+E262)</f>
        <v>9.4128721026003059E-2</v>
      </c>
      <c r="G262" s="1" t="s">
        <v>1555</v>
      </c>
      <c r="H262" s="3" t="s">
        <v>74</v>
      </c>
      <c r="I262" s="4">
        <v>22</v>
      </c>
      <c r="J262" s="4" t="str">
        <f>IF(IFERROR(RIGHT(M262,SEARCH("Wireless",M262,1)+1),NA())="es","Yes","No")</f>
        <v>No</v>
      </c>
      <c r="K262" s="4" t="e">
        <f>IFERROR(RIGHT(M262,SEARCH("Port(s)",M262,1)-14),IFERROR(RIGHT(N262,SEARCH("Port(s)",N262,1)-14),NA()))</f>
        <v>#N/A</v>
      </c>
      <c r="L262" s="4" t="e">
        <f>IFERROR(RIGHT(M262,LEN(M262)-SEARCH("Compatible",M262,1)-21),IFERROR(RIGHT(N262,LEN(N262)-SEARCH("Compatible",N262,1)-21),NA()))</f>
        <v>#N/A</v>
      </c>
      <c r="M262" s="1" t="s">
        <v>1244</v>
      </c>
      <c r="N262" s="1" t="s">
        <v>1556</v>
      </c>
      <c r="O262" s="1" t="s">
        <v>175</v>
      </c>
      <c r="P262" s="1" t="s">
        <v>1554</v>
      </c>
      <c r="Q262" s="1" t="s">
        <v>1557</v>
      </c>
      <c r="R262" s="1" t="s">
        <v>33</v>
      </c>
      <c r="S262" s="1" t="s">
        <v>69</v>
      </c>
      <c r="T262" s="1" t="s">
        <v>1558</v>
      </c>
      <c r="U262" s="1" t="s">
        <v>1390</v>
      </c>
      <c r="V262" s="1" t="s">
        <v>732</v>
      </c>
      <c r="W262" s="1" t="s">
        <v>73</v>
      </c>
      <c r="X262" s="1" t="s">
        <v>73</v>
      </c>
      <c r="Y262" s="1" t="s">
        <v>154</v>
      </c>
      <c r="Z262" s="1" t="s">
        <v>43</v>
      </c>
      <c r="AA262" t="s">
        <v>120</v>
      </c>
    </row>
    <row r="263" spans="1:30">
      <c r="A263" s="1" t="s">
        <v>1559</v>
      </c>
      <c r="B263" s="1" t="s">
        <v>31</v>
      </c>
      <c r="C263" s="1" t="s">
        <v>1560</v>
      </c>
      <c r="D263" s="1">
        <v>39.99</v>
      </c>
      <c r="E263" s="1"/>
      <c r="F263" s="11">
        <f>E263/(D263+E263)</f>
        <v>0</v>
      </c>
      <c r="G263" s="1" t="s">
        <v>33</v>
      </c>
      <c r="H263" s="3" t="s">
        <v>33</v>
      </c>
      <c r="I263" s="4"/>
      <c r="J263" s="4" t="e">
        <f>IF(IFERROR(RIGHT(M263,SEARCH("Wireless",M263,1)+1),NA())="es","Yes","No")</f>
        <v>#N/A</v>
      </c>
      <c r="K263" s="4" t="e">
        <f>IFERROR(RIGHT(M263,SEARCH("Port(s)",M263,1)-14),IFERROR(RIGHT(N263,SEARCH("Port(s)",N263,1)-14),NA()))</f>
        <v>#N/A</v>
      </c>
      <c r="L263" s="4" t="e">
        <f>IFERROR(RIGHT(M263,LEN(M263)-SEARCH("Compatible",M263,1)-21),IFERROR(RIGHT(N263,LEN(N263)-SEARCH("Compatible",N263,1)-21),NA()))</f>
        <v>#N/A</v>
      </c>
      <c r="M263" s="1" t="s">
        <v>33</v>
      </c>
      <c r="N263" s="1" t="s">
        <v>33</v>
      </c>
      <c r="O263" s="1" t="s">
        <v>1561</v>
      </c>
      <c r="P263" s="1" t="s">
        <v>1560</v>
      </c>
      <c r="Q263" s="1" t="s">
        <v>1562</v>
      </c>
      <c r="R263" s="1" t="s">
        <v>33</v>
      </c>
      <c r="S263" s="1" t="s">
        <v>33</v>
      </c>
      <c r="T263" s="1" t="s">
        <v>33</v>
      </c>
      <c r="U263" s="1" t="s">
        <v>33</v>
      </c>
      <c r="V263" s="1" t="s">
        <v>33</v>
      </c>
      <c r="W263" s="1" t="s">
        <v>33</v>
      </c>
      <c r="X263" s="1" t="s">
        <v>33</v>
      </c>
      <c r="Y263" s="1" t="s">
        <v>33</v>
      </c>
      <c r="Z263" s="1" t="s">
        <v>43</v>
      </c>
      <c r="AA263" t="s">
        <v>1112</v>
      </c>
    </row>
    <row r="264" spans="1:30">
      <c r="A264" s="1" t="s">
        <v>1563</v>
      </c>
      <c r="B264" s="1" t="s">
        <v>31</v>
      </c>
      <c r="C264" s="1" t="s">
        <v>1564</v>
      </c>
      <c r="D264" s="1">
        <v>14.99</v>
      </c>
      <c r="E264" s="1"/>
      <c r="F264" s="11">
        <f>E264/(D264+E264)</f>
        <v>0</v>
      </c>
      <c r="G264" s="1" t="s">
        <v>1565</v>
      </c>
      <c r="H264" s="3" t="s">
        <v>96</v>
      </c>
      <c r="I264" s="4">
        <v>51</v>
      </c>
      <c r="J264" s="4" t="e">
        <f>IF(IFERROR(RIGHT(M264,SEARCH("Wireless",M264,1)+1),NA())="es","Yes","No")</f>
        <v>#N/A</v>
      </c>
      <c r="K264" s="4" t="e">
        <f>IFERROR(RIGHT(M264,SEARCH("Port(s)",M264,1)-14),IFERROR(RIGHT(N264,SEARCH("Port(s)",N264,1)-14),NA()))</f>
        <v>#N/A</v>
      </c>
      <c r="L264" s="4" t="e">
        <f>IFERROR(RIGHT(M264,LEN(M264)-SEARCH("Compatible",M264,1)-21),IFERROR(RIGHT(N264,LEN(N264)-SEARCH("Compatible",N264,1)-21),NA()))</f>
        <v>#N/A</v>
      </c>
      <c r="M264" s="1" t="s">
        <v>33</v>
      </c>
      <c r="N264" s="1" t="s">
        <v>33</v>
      </c>
      <c r="O264" s="1" t="s">
        <v>1566</v>
      </c>
      <c r="P264" s="1" t="s">
        <v>1564</v>
      </c>
      <c r="Q264" s="1" t="s">
        <v>1567</v>
      </c>
      <c r="R264" s="1" t="s">
        <v>33</v>
      </c>
      <c r="S264" s="1" t="s">
        <v>142</v>
      </c>
      <c r="T264" s="1" t="s">
        <v>1568</v>
      </c>
      <c r="U264" s="1" t="s">
        <v>1569</v>
      </c>
      <c r="V264" s="1" t="s">
        <v>161</v>
      </c>
      <c r="W264" s="1" t="s">
        <v>86</v>
      </c>
      <c r="X264" s="1" t="s">
        <v>86</v>
      </c>
      <c r="Y264" s="1" t="s">
        <v>34</v>
      </c>
      <c r="Z264" s="1" t="s">
        <v>43</v>
      </c>
      <c r="AA264" t="s">
        <v>163</v>
      </c>
      <c r="AD264" t="s">
        <v>45</v>
      </c>
    </row>
    <row r="265" spans="1:30">
      <c r="A265" s="1" t="s">
        <v>1570</v>
      </c>
      <c r="B265" s="1" t="s">
        <v>31</v>
      </c>
      <c r="C265" s="1" t="s">
        <v>1571</v>
      </c>
      <c r="D265" s="1">
        <v>35.99</v>
      </c>
      <c r="E265" s="1">
        <v>64</v>
      </c>
      <c r="F265" s="11">
        <f>E265/(D265+E265)</f>
        <v>0.64006400640063998</v>
      </c>
      <c r="G265" s="1" t="s">
        <v>33</v>
      </c>
      <c r="H265" s="3" t="s">
        <v>154</v>
      </c>
      <c r="I265" s="4">
        <v>152</v>
      </c>
      <c r="J265" s="4" t="e">
        <f>IF(IFERROR(RIGHT(M265,SEARCH("Wireless",M265,1)+1),NA())="es","Yes","No")</f>
        <v>#N/A</v>
      </c>
      <c r="K265" s="4" t="e">
        <f>IFERROR(RIGHT(M265,SEARCH("Port(s)",M265,1)-14),IFERROR(RIGHT(N265,SEARCH("Port(s)",N265,1)-14),NA()))</f>
        <v>#N/A</v>
      </c>
      <c r="L265" s="4" t="e">
        <f>IFERROR(RIGHT(M265,LEN(M265)-SEARCH("Compatible",M265,1)-21),IFERROR(RIGHT(N265,LEN(N265)-SEARCH("Compatible",N265,1)-21),NA()))</f>
        <v>#N/A</v>
      </c>
      <c r="M265" s="1" t="s">
        <v>1163</v>
      </c>
      <c r="N265" s="1" t="s">
        <v>1400</v>
      </c>
      <c r="O265" s="1" t="s">
        <v>215</v>
      </c>
      <c r="P265" s="1" t="s">
        <v>1571</v>
      </c>
      <c r="Q265" s="1" t="s">
        <v>1572</v>
      </c>
      <c r="R265" s="1" t="s">
        <v>33</v>
      </c>
      <c r="S265" s="1" t="s">
        <v>267</v>
      </c>
      <c r="T265" s="1" t="s">
        <v>1573</v>
      </c>
      <c r="U265" s="1" t="s">
        <v>1574</v>
      </c>
      <c r="V265" s="1" t="s">
        <v>1575</v>
      </c>
      <c r="W265" s="1" t="s">
        <v>203</v>
      </c>
      <c r="X265" s="1" t="s">
        <v>203</v>
      </c>
      <c r="Y265" s="1" t="s">
        <v>541</v>
      </c>
      <c r="Z265" s="1" t="s">
        <v>43</v>
      </c>
      <c r="AA265" t="s">
        <v>1112</v>
      </c>
    </row>
    <row r="266" spans="1:30">
      <c r="A266" s="1" t="s">
        <v>1576</v>
      </c>
      <c r="B266" s="1" t="s">
        <v>31</v>
      </c>
      <c r="C266" s="1" t="s">
        <v>1577</v>
      </c>
      <c r="D266" s="1">
        <v>79.989999999999995</v>
      </c>
      <c r="E266" s="1"/>
      <c r="F266" s="11">
        <f>E266/(D266+E266)</f>
        <v>0</v>
      </c>
      <c r="G266" s="1" t="s">
        <v>33</v>
      </c>
      <c r="H266" s="3" t="s">
        <v>317</v>
      </c>
      <c r="I266" s="4">
        <v>4</v>
      </c>
      <c r="J266" s="4" t="str">
        <f>IF(IFERROR(RIGHT(M266,SEARCH("Wireless",M266,1)+1),NA())="es","Yes","No")</f>
        <v>Yes</v>
      </c>
      <c r="K266" s="4" t="e">
        <f>IFERROR(RIGHT(M266,SEARCH("Port(s)",M266,1)-14),IFERROR(RIGHT(N266,SEARCH("Port(s)",N266,1)-14),NA()))</f>
        <v>#N/A</v>
      </c>
      <c r="L266" s="4" t="e">
        <f>IFERROR(RIGHT(M266,LEN(M266)-SEARCH("Compatible",M266,1)-21),IFERROR(RIGHT(N266,LEN(N266)-SEARCH("Compatible",N266,1)-21),NA()))</f>
        <v>#N/A</v>
      </c>
      <c r="M266" s="1" t="s">
        <v>1130</v>
      </c>
      <c r="N266" s="1" t="s">
        <v>1138</v>
      </c>
      <c r="O266" s="1" t="s">
        <v>37</v>
      </c>
      <c r="P266" s="1" t="s">
        <v>1577</v>
      </c>
      <c r="Q266" s="1" t="s">
        <v>1578</v>
      </c>
      <c r="R266" s="1" t="s">
        <v>33</v>
      </c>
      <c r="S266" s="1" t="s">
        <v>39</v>
      </c>
      <c r="T266" s="1" t="s">
        <v>262</v>
      </c>
      <c r="U266" s="1" t="s">
        <v>313</v>
      </c>
      <c r="V266" s="1" t="s">
        <v>1579</v>
      </c>
      <c r="W266" s="1" t="s">
        <v>33</v>
      </c>
      <c r="X266" s="1" t="s">
        <v>33</v>
      </c>
      <c r="Y266" s="1" t="s">
        <v>33</v>
      </c>
      <c r="Z266" s="1" t="s">
        <v>43</v>
      </c>
      <c r="AA266" t="s">
        <v>44</v>
      </c>
      <c r="AB266" t="s">
        <v>9</v>
      </c>
    </row>
    <row r="267" spans="1:30">
      <c r="A267" s="1" t="s">
        <v>1580</v>
      </c>
      <c r="B267" s="1" t="s">
        <v>31</v>
      </c>
      <c r="C267" s="1" t="s">
        <v>1581</v>
      </c>
      <c r="D267" s="1">
        <v>49.99</v>
      </c>
      <c r="E267" s="1">
        <v>10</v>
      </c>
      <c r="F267" s="11">
        <f>E267/(D267+E267)</f>
        <v>0.16669444907484579</v>
      </c>
      <c r="G267" s="1" t="s">
        <v>33</v>
      </c>
      <c r="H267" s="3" t="s">
        <v>154</v>
      </c>
      <c r="I267" s="4">
        <v>382</v>
      </c>
      <c r="J267" s="4" t="e">
        <f>IF(IFERROR(RIGHT(M267,SEARCH("Wireless",M267,1)+1),NA())="es","Yes","No")</f>
        <v>#N/A</v>
      </c>
      <c r="K267" s="4" t="e">
        <f>IFERROR(RIGHT(M267,SEARCH("Port(s)",M267,1)-14),IFERROR(RIGHT(N267,SEARCH("Port(s)",N267,1)-14),NA()))</f>
        <v>#N/A</v>
      </c>
      <c r="L267" s="4" t="e">
        <f>IFERROR(RIGHT(M267,LEN(M267)-SEARCH("Compatible",M267,1)-21),IFERROR(RIGHT(N267,LEN(N267)-SEARCH("Compatible",N267,1)-21),NA()))</f>
        <v>#N/A</v>
      </c>
      <c r="M267" s="1" t="s">
        <v>1457</v>
      </c>
      <c r="N267" s="1" t="s">
        <v>1164</v>
      </c>
      <c r="O267" s="1" t="s">
        <v>1582</v>
      </c>
      <c r="P267" s="1" t="s">
        <v>1581</v>
      </c>
      <c r="Q267" s="1" t="s">
        <v>1583</v>
      </c>
      <c r="R267" s="1" t="s">
        <v>33</v>
      </c>
      <c r="S267" s="1" t="s">
        <v>267</v>
      </c>
      <c r="T267" s="1" t="s">
        <v>1584</v>
      </c>
      <c r="U267" s="1" t="s">
        <v>1585</v>
      </c>
      <c r="V267" s="1" t="s">
        <v>1586</v>
      </c>
      <c r="W267" s="1" t="s">
        <v>203</v>
      </c>
      <c r="X267" s="1" t="s">
        <v>73</v>
      </c>
      <c r="Y267" s="1" t="s">
        <v>77</v>
      </c>
      <c r="Z267" s="1" t="s">
        <v>43</v>
      </c>
      <c r="AA267" t="s">
        <v>120</v>
      </c>
    </row>
    <row r="268" spans="1:30">
      <c r="A268" s="1" t="s">
        <v>1587</v>
      </c>
      <c r="B268" s="1" t="s">
        <v>31</v>
      </c>
      <c r="C268" s="1" t="s">
        <v>1588</v>
      </c>
      <c r="D268" s="1">
        <v>29.99</v>
      </c>
      <c r="E268" s="1"/>
      <c r="F268" s="11">
        <f>E268/(D268+E268)</f>
        <v>0</v>
      </c>
      <c r="G268" s="1" t="s">
        <v>1589</v>
      </c>
      <c r="H268" s="3" t="s">
        <v>96</v>
      </c>
      <c r="I268" s="4">
        <v>20</v>
      </c>
      <c r="J268" s="4" t="e">
        <f>IF(IFERROR(RIGHT(M268,SEARCH("Wireless",M268,1)+1),NA())="es","Yes","No")</f>
        <v>#N/A</v>
      </c>
      <c r="K268" s="4" t="e">
        <f>IFERROR(RIGHT(M268,SEARCH("Port(s)",M268,1)-14),IFERROR(RIGHT(N268,SEARCH("Port(s)",N268,1)-14),NA()))</f>
        <v>#N/A</v>
      </c>
      <c r="L268" s="4" t="e">
        <f>IFERROR(RIGHT(M268,LEN(M268)-SEARCH("Compatible",M268,1)-21),IFERROR(RIGHT(N268,LEN(N268)-SEARCH("Compatible",N268,1)-21),NA()))</f>
        <v>#N/A</v>
      </c>
      <c r="M268" s="1" t="s">
        <v>33</v>
      </c>
      <c r="N268" s="1" t="s">
        <v>33</v>
      </c>
      <c r="O268" s="1" t="s">
        <v>91</v>
      </c>
      <c r="P268" s="1" t="s">
        <v>1588</v>
      </c>
      <c r="Q268" s="1" t="s">
        <v>1590</v>
      </c>
      <c r="R268" s="1" t="s">
        <v>33</v>
      </c>
      <c r="S268" s="1" t="s">
        <v>39</v>
      </c>
      <c r="T268" s="1" t="s">
        <v>1591</v>
      </c>
      <c r="U268" s="1" t="s">
        <v>1592</v>
      </c>
      <c r="V268" s="1" t="s">
        <v>1593</v>
      </c>
      <c r="W268" s="1" t="s">
        <v>77</v>
      </c>
      <c r="X268" s="1" t="s">
        <v>86</v>
      </c>
      <c r="Y268" s="1" t="s">
        <v>34</v>
      </c>
      <c r="Z268" s="1" t="s">
        <v>43</v>
      </c>
      <c r="AA268" t="s">
        <v>44</v>
      </c>
      <c r="AB268" t="s">
        <v>9</v>
      </c>
      <c r="AD268" t="s">
        <v>384</v>
      </c>
    </row>
    <row r="269" spans="1:30">
      <c r="A269" s="1" t="s">
        <v>1594</v>
      </c>
      <c r="B269" s="1" t="s">
        <v>31</v>
      </c>
      <c r="C269" s="1" t="s">
        <v>1595</v>
      </c>
      <c r="D269" s="1">
        <v>69.989999999999995</v>
      </c>
      <c r="E269" s="1"/>
      <c r="F269" s="11">
        <f>E269/(D269+E269)</f>
        <v>0</v>
      </c>
      <c r="G269" s="1" t="s">
        <v>33</v>
      </c>
      <c r="H269" s="3" t="s">
        <v>96</v>
      </c>
      <c r="I269" s="4">
        <v>285</v>
      </c>
      <c r="J269" s="4" t="e">
        <f>IF(IFERROR(RIGHT(M269,SEARCH("Wireless",M269,1)+1),NA())="es","Yes","No")</f>
        <v>#N/A</v>
      </c>
      <c r="K269" s="4" t="e">
        <f>IFERROR(RIGHT(M269,SEARCH("Port(s)",M269,1)-14),IFERROR(RIGHT(N269,SEARCH("Port(s)",N269,1)-14),NA()))</f>
        <v>#N/A</v>
      </c>
      <c r="L269" s="4" t="e">
        <f>IFERROR(RIGHT(M269,LEN(M269)-SEARCH("Compatible",M269,1)-21),IFERROR(RIGHT(N269,LEN(N269)-SEARCH("Compatible",N269,1)-21),NA()))</f>
        <v>#N/A</v>
      </c>
      <c r="M269" s="1" t="s">
        <v>33</v>
      </c>
      <c r="N269" s="1" t="s">
        <v>33</v>
      </c>
      <c r="O269" s="1" t="s">
        <v>1107</v>
      </c>
      <c r="P269" s="1" t="s">
        <v>1595</v>
      </c>
      <c r="Q269" s="1" t="s">
        <v>1596</v>
      </c>
      <c r="R269" s="1" t="s">
        <v>33</v>
      </c>
      <c r="S269" s="1" t="s">
        <v>81</v>
      </c>
      <c r="T269" s="1" t="s">
        <v>1597</v>
      </c>
      <c r="U269" s="1" t="s">
        <v>1598</v>
      </c>
      <c r="V269" s="1" t="s">
        <v>1599</v>
      </c>
      <c r="W269" s="1" t="s">
        <v>74</v>
      </c>
      <c r="X269" s="1" t="s">
        <v>96</v>
      </c>
      <c r="Y269" s="1" t="s">
        <v>86</v>
      </c>
      <c r="Z269" s="1" t="s">
        <v>43</v>
      </c>
      <c r="AA269" t="s">
        <v>1112</v>
      </c>
    </row>
    <row r="270" spans="1:30">
      <c r="A270" s="1" t="s">
        <v>1600</v>
      </c>
      <c r="B270" s="1" t="s">
        <v>31</v>
      </c>
      <c r="C270" s="1" t="s">
        <v>1601</v>
      </c>
      <c r="D270" s="1">
        <v>179.99</v>
      </c>
      <c r="E270" s="1"/>
      <c r="F270" s="11">
        <f>E270/(D270+E270)</f>
        <v>0</v>
      </c>
      <c r="G270" s="1" t="s">
        <v>33</v>
      </c>
      <c r="H270" s="3" t="s">
        <v>77</v>
      </c>
      <c r="I270" s="4">
        <v>851</v>
      </c>
      <c r="J270" s="4" t="e">
        <f>IF(IFERROR(RIGHT(M270,SEARCH("Wireless",M270,1)+1),NA())="es","Yes","No")</f>
        <v>#N/A</v>
      </c>
      <c r="K270" s="4" t="e">
        <f>IFERROR(RIGHT(M270,SEARCH("Port(s)",M270,1)-14),IFERROR(RIGHT(N270,SEARCH("Port(s)",N270,1)-14),NA()))</f>
        <v>#N/A</v>
      </c>
      <c r="L270" s="4" t="e">
        <f>IFERROR(RIGHT(M270,LEN(M270)-SEARCH("Compatible",M270,1)-21),IFERROR(RIGHT(N270,LEN(N270)-SEARCH("Compatible",N270,1)-21),NA()))</f>
        <v>#N/A</v>
      </c>
      <c r="M270" s="1" t="s">
        <v>1457</v>
      </c>
      <c r="N270" s="1" t="s">
        <v>1164</v>
      </c>
      <c r="O270" s="1" t="s">
        <v>1582</v>
      </c>
      <c r="P270" s="1" t="s">
        <v>1601</v>
      </c>
      <c r="Q270" s="1" t="s">
        <v>1602</v>
      </c>
      <c r="R270" s="1" t="s">
        <v>33</v>
      </c>
      <c r="S270" s="1" t="s">
        <v>285</v>
      </c>
      <c r="T270" s="1" t="s">
        <v>1603</v>
      </c>
      <c r="U270" s="1" t="s">
        <v>1604</v>
      </c>
      <c r="V270" s="1" t="s">
        <v>1605</v>
      </c>
      <c r="W270" s="1" t="s">
        <v>203</v>
      </c>
      <c r="X270" s="1" t="s">
        <v>96</v>
      </c>
      <c r="Y270" s="1" t="s">
        <v>96</v>
      </c>
      <c r="Z270" s="1" t="s">
        <v>43</v>
      </c>
      <c r="AA270" t="s">
        <v>120</v>
      </c>
      <c r="AD270" t="s">
        <v>384</v>
      </c>
    </row>
    <row r="271" spans="1:30">
      <c r="A271" s="1" t="s">
        <v>1606</v>
      </c>
      <c r="B271" s="1" t="s">
        <v>31</v>
      </c>
      <c r="C271" s="1" t="s">
        <v>1607</v>
      </c>
      <c r="D271" s="1">
        <v>79.989999999999995</v>
      </c>
      <c r="E271" s="1"/>
      <c r="F271" s="11">
        <f>E271/(D271+E271)</f>
        <v>0</v>
      </c>
      <c r="G271" s="1" t="s">
        <v>33</v>
      </c>
      <c r="H271" s="3" t="s">
        <v>33</v>
      </c>
      <c r="I271" s="4"/>
      <c r="J271" s="4" t="e">
        <f>IF(IFERROR(RIGHT(M271,SEARCH("Wireless",M271,1)+1),NA())="es","Yes","No")</f>
        <v>#N/A</v>
      </c>
      <c r="K271" s="4" t="e">
        <f>IFERROR(RIGHT(M271,SEARCH("Port(s)",M271,1)-14),IFERROR(RIGHT(N271,SEARCH("Port(s)",N271,1)-14),NA()))</f>
        <v>#N/A</v>
      </c>
      <c r="L271" s="4" t="e">
        <f>IFERROR(RIGHT(M271,LEN(M271)-SEARCH("Compatible",M271,1)-21),IFERROR(RIGHT(N271,LEN(N271)-SEARCH("Compatible",N271,1)-21),NA()))</f>
        <v>#N/A</v>
      </c>
      <c r="M271" s="1" t="s">
        <v>33</v>
      </c>
      <c r="N271" s="1" t="s">
        <v>33</v>
      </c>
      <c r="O271" s="1" t="s">
        <v>182</v>
      </c>
      <c r="P271" s="1" t="s">
        <v>1607</v>
      </c>
      <c r="Q271" s="1" t="s">
        <v>1608</v>
      </c>
      <c r="R271" s="1" t="s">
        <v>33</v>
      </c>
      <c r="S271" s="1" t="s">
        <v>33</v>
      </c>
      <c r="T271" s="1" t="s">
        <v>33</v>
      </c>
      <c r="U271" s="1" t="s">
        <v>33</v>
      </c>
      <c r="V271" s="1" t="s">
        <v>33</v>
      </c>
      <c r="W271" s="1" t="s">
        <v>33</v>
      </c>
      <c r="X271" s="1" t="s">
        <v>33</v>
      </c>
      <c r="Y271" s="1" t="s">
        <v>33</v>
      </c>
      <c r="Z271" s="1" t="s">
        <v>43</v>
      </c>
      <c r="AA271" t="s">
        <v>44</v>
      </c>
      <c r="AC271" t="s">
        <v>1609</v>
      </c>
    </row>
    <row r="272" spans="1:30">
      <c r="A272" s="1" t="s">
        <v>1610</v>
      </c>
      <c r="B272" s="1" t="s">
        <v>31</v>
      </c>
      <c r="C272" s="1" t="s">
        <v>1611</v>
      </c>
      <c r="D272" s="1">
        <v>159.99</v>
      </c>
      <c r="E272" s="1"/>
      <c r="F272" s="11">
        <f>E272/(D272+E272)</f>
        <v>0</v>
      </c>
      <c r="G272" s="1" t="s">
        <v>33</v>
      </c>
      <c r="H272" s="3" t="s">
        <v>33</v>
      </c>
      <c r="I272" s="4" t="s">
        <v>232</v>
      </c>
      <c r="J272" s="4" t="e">
        <f>IF(IFERROR(RIGHT(M272,SEARCH("Wireless",M272,1)+1),NA())="es","Yes","No")</f>
        <v>#N/A</v>
      </c>
      <c r="K272" s="4" t="e">
        <f>IFERROR(RIGHT(M272,SEARCH("Port(s)",M272,1)-14),IFERROR(RIGHT(N272,SEARCH("Port(s)",N272,1)-14),NA()))</f>
        <v>#N/A</v>
      </c>
      <c r="L272" s="4" t="e">
        <f>IFERROR(RIGHT(M272,LEN(M272)-SEARCH("Compatible",M272,1)-21),IFERROR(RIGHT(N272,LEN(N272)-SEARCH("Compatible",N272,1)-21),NA()))</f>
        <v>#N/A</v>
      </c>
      <c r="M272" s="1" t="s">
        <v>1163</v>
      </c>
      <c r="N272" s="1" t="s">
        <v>1612</v>
      </c>
      <c r="O272" s="1" t="s">
        <v>1165</v>
      </c>
      <c r="P272" s="1" t="s">
        <v>1611</v>
      </c>
      <c r="Q272" s="1" t="s">
        <v>1613</v>
      </c>
      <c r="R272" s="1" t="s">
        <v>33</v>
      </c>
      <c r="S272" s="1" t="s">
        <v>33</v>
      </c>
      <c r="T272" s="1" t="s">
        <v>33</v>
      </c>
      <c r="U272" s="1" t="s">
        <v>33</v>
      </c>
      <c r="V272" s="1" t="s">
        <v>33</v>
      </c>
      <c r="W272" s="1" t="s">
        <v>33</v>
      </c>
      <c r="X272" s="1" t="s">
        <v>33</v>
      </c>
      <c r="Y272" s="1" t="s">
        <v>33</v>
      </c>
      <c r="Z272" s="1" t="s">
        <v>43</v>
      </c>
      <c r="AA272" t="s">
        <v>120</v>
      </c>
    </row>
    <row r="273" spans="1:30">
      <c r="A273" s="1" t="s">
        <v>1614</v>
      </c>
      <c r="B273" s="1" t="s">
        <v>31</v>
      </c>
      <c r="C273" s="1" t="s">
        <v>1615</v>
      </c>
      <c r="D273" s="1">
        <v>29.99</v>
      </c>
      <c r="E273" s="1"/>
      <c r="F273" s="11">
        <f>E273/(D273+E273)</f>
        <v>0</v>
      </c>
      <c r="G273" s="1" t="s">
        <v>33</v>
      </c>
      <c r="H273" s="3" t="s">
        <v>327</v>
      </c>
      <c r="I273" s="4">
        <v>1</v>
      </c>
      <c r="J273" s="4" t="e">
        <f>IF(IFERROR(RIGHT(M273,SEARCH("Wireless",M273,1)+1),NA())="es","Yes","No")</f>
        <v>#N/A</v>
      </c>
      <c r="K273" s="4" t="e">
        <f>IFERROR(RIGHT(M273,SEARCH("Port(s)",M273,1)-14),IFERROR(RIGHT(N273,SEARCH("Port(s)",N273,1)-14),NA()))</f>
        <v>#N/A</v>
      </c>
      <c r="L273" s="4" t="e">
        <f>IFERROR(RIGHT(M273,LEN(M273)-SEARCH("Compatible",M273,1)-21),IFERROR(RIGHT(N273,LEN(N273)-SEARCH("Compatible",N273,1)-21),NA()))</f>
        <v>#N/A</v>
      </c>
      <c r="M273" s="1" t="s">
        <v>33</v>
      </c>
      <c r="N273" s="1" t="s">
        <v>33</v>
      </c>
      <c r="O273" s="1" t="s">
        <v>182</v>
      </c>
      <c r="P273" s="1" t="s">
        <v>1615</v>
      </c>
      <c r="Q273" s="1" t="s">
        <v>1616</v>
      </c>
      <c r="R273" s="1" t="s">
        <v>33</v>
      </c>
      <c r="S273" s="1" t="s">
        <v>39</v>
      </c>
      <c r="T273" s="1" t="s">
        <v>33</v>
      </c>
      <c r="U273" s="1" t="s">
        <v>33</v>
      </c>
      <c r="V273" s="1" t="s">
        <v>33</v>
      </c>
      <c r="W273" s="1" t="s">
        <v>33</v>
      </c>
      <c r="X273" s="1" t="s">
        <v>33</v>
      </c>
      <c r="Y273" s="1" t="s">
        <v>33</v>
      </c>
      <c r="Z273" s="1" t="s">
        <v>43</v>
      </c>
      <c r="AA273" t="s">
        <v>44</v>
      </c>
      <c r="AC273" t="s">
        <v>106</v>
      </c>
      <c r="AD273" t="s">
        <v>45</v>
      </c>
    </row>
    <row r="274" spans="1:30">
      <c r="A274" s="1" t="s">
        <v>1617</v>
      </c>
      <c r="B274" s="1" t="s">
        <v>31</v>
      </c>
      <c r="C274" s="1" t="s">
        <v>1618</v>
      </c>
      <c r="D274" s="1">
        <v>799.99</v>
      </c>
      <c r="E274" s="1"/>
      <c r="F274" s="11">
        <f>E274/(D274+E274)</f>
        <v>0</v>
      </c>
      <c r="G274" s="1" t="s">
        <v>33</v>
      </c>
      <c r="H274" s="3" t="s">
        <v>317</v>
      </c>
      <c r="I274" s="4">
        <v>3</v>
      </c>
      <c r="J274" s="4" t="e">
        <f>IF(IFERROR(RIGHT(M274,SEARCH("Wireless",M274,1)+1),NA())="es","Yes","No")</f>
        <v>#N/A</v>
      </c>
      <c r="K274" s="4" t="e">
        <f>IFERROR(RIGHT(M274,SEARCH("Port(s)",M274,1)-14),IFERROR(RIGHT(N274,SEARCH("Port(s)",N274,1)-14),NA()))</f>
        <v>#N/A</v>
      </c>
      <c r="L274" s="4" t="e">
        <f>IFERROR(RIGHT(M274,LEN(M274)-SEARCH("Compatible",M274,1)-21),IFERROR(RIGHT(N274,LEN(N274)-SEARCH("Compatible",N274,1)-21),NA()))</f>
        <v>#N/A</v>
      </c>
      <c r="M274" s="1" t="s">
        <v>33</v>
      </c>
      <c r="N274" s="1" t="s">
        <v>33</v>
      </c>
      <c r="O274" s="1" t="s">
        <v>182</v>
      </c>
      <c r="P274" s="1" t="s">
        <v>1618</v>
      </c>
      <c r="Q274" s="1" t="s">
        <v>1619</v>
      </c>
      <c r="R274" s="1" t="s">
        <v>33</v>
      </c>
      <c r="S274" s="1" t="s">
        <v>39</v>
      </c>
      <c r="T274" s="1" t="s">
        <v>1620</v>
      </c>
      <c r="U274" s="1" t="s">
        <v>1621</v>
      </c>
      <c r="V274" s="1" t="s">
        <v>33</v>
      </c>
      <c r="W274" s="1" t="s">
        <v>33</v>
      </c>
      <c r="X274" s="1" t="s">
        <v>33</v>
      </c>
      <c r="Y274" s="1" t="s">
        <v>33</v>
      </c>
      <c r="Z274" s="1" t="s">
        <v>43</v>
      </c>
      <c r="AA274" t="s">
        <v>44</v>
      </c>
      <c r="AC274" t="s">
        <v>106</v>
      </c>
    </row>
    <row r="275" spans="1:30">
      <c r="A275" s="1" t="s">
        <v>1622</v>
      </c>
      <c r="B275" s="1" t="s">
        <v>31</v>
      </c>
      <c r="C275" s="1" t="s">
        <v>1623</v>
      </c>
      <c r="D275" s="1">
        <v>26.99</v>
      </c>
      <c r="E275" s="1">
        <v>3</v>
      </c>
      <c r="F275" s="11">
        <f>E275/(D275+E275)</f>
        <v>0.10003334444814939</v>
      </c>
      <c r="G275" s="1" t="s">
        <v>33</v>
      </c>
      <c r="H275" s="3" t="s">
        <v>65</v>
      </c>
      <c r="I275" s="4">
        <v>5</v>
      </c>
      <c r="J275" s="4" t="e">
        <f>IF(IFERROR(RIGHT(M275,SEARCH("Wireless",M275,1)+1),NA())="es","Yes","No")</f>
        <v>#N/A</v>
      </c>
      <c r="K275" s="4" t="e">
        <f>IFERROR(RIGHT(M275,SEARCH("Port(s)",M275,1)-14),IFERROR(RIGHT(N275,SEARCH("Port(s)",N275,1)-14),NA()))</f>
        <v>#N/A</v>
      </c>
      <c r="L275" s="4" t="e">
        <f>IFERROR(RIGHT(M275,LEN(M275)-SEARCH("Compatible",M275,1)-21),IFERROR(RIGHT(N275,LEN(N275)-SEARCH("Compatible",N275,1)-21),NA()))</f>
        <v>#N/A</v>
      </c>
      <c r="M275" s="1" t="s">
        <v>1533</v>
      </c>
      <c r="N275" s="1" t="s">
        <v>1400</v>
      </c>
      <c r="O275" s="1" t="s">
        <v>827</v>
      </c>
      <c r="P275" s="1" t="s">
        <v>1623</v>
      </c>
      <c r="Q275" s="1" t="s">
        <v>1624</v>
      </c>
      <c r="R275" s="1" t="s">
        <v>33</v>
      </c>
      <c r="S275" s="1" t="s">
        <v>52</v>
      </c>
      <c r="T275" s="1" t="s">
        <v>1625</v>
      </c>
      <c r="U275" s="1" t="s">
        <v>1626</v>
      </c>
      <c r="V275" s="1" t="s">
        <v>33</v>
      </c>
      <c r="W275" s="1" t="s">
        <v>33</v>
      </c>
      <c r="X275" s="1" t="s">
        <v>33</v>
      </c>
      <c r="Y275" s="1" t="s">
        <v>33</v>
      </c>
      <c r="Z275" s="1" t="s">
        <v>43</v>
      </c>
      <c r="AA275" t="s">
        <v>120</v>
      </c>
    </row>
    <row r="276" spans="1:30">
      <c r="A276" s="1" t="s">
        <v>1627</v>
      </c>
      <c r="B276" s="1" t="s">
        <v>31</v>
      </c>
      <c r="C276" s="1" t="s">
        <v>1628</v>
      </c>
      <c r="D276" s="1">
        <v>73.989999999999995</v>
      </c>
      <c r="E276" s="1">
        <v>26</v>
      </c>
      <c r="F276" s="11">
        <f>E276/(D276+E276)</f>
        <v>0.26002600260026004</v>
      </c>
      <c r="G276" s="1" t="s">
        <v>33</v>
      </c>
      <c r="H276" s="3" t="s">
        <v>96</v>
      </c>
      <c r="I276" s="4">
        <v>11</v>
      </c>
      <c r="J276" s="4" t="e">
        <f>IF(IFERROR(RIGHT(M276,SEARCH("Wireless",M276,1)+1),NA())="es","Yes","No")</f>
        <v>#N/A</v>
      </c>
      <c r="K276" s="4" t="e">
        <f>IFERROR(RIGHT(M276,SEARCH("Port(s)",M276,1)-14),IFERROR(RIGHT(N276,SEARCH("Port(s)",N276,1)-14),NA()))</f>
        <v>#N/A</v>
      </c>
      <c r="L276" s="4" t="e">
        <f>IFERROR(RIGHT(M276,LEN(M276)-SEARCH("Compatible",M276,1)-21),IFERROR(RIGHT(N276,LEN(N276)-SEARCH("Compatible",N276,1)-21),NA()))</f>
        <v>#N/A</v>
      </c>
      <c r="M276" s="1" t="s">
        <v>1163</v>
      </c>
      <c r="N276" s="1" t="s">
        <v>1507</v>
      </c>
      <c r="O276" s="1" t="s">
        <v>1458</v>
      </c>
      <c r="P276" s="1" t="s">
        <v>1628</v>
      </c>
      <c r="Q276" s="1" t="s">
        <v>1629</v>
      </c>
      <c r="R276" s="1" t="s">
        <v>33</v>
      </c>
      <c r="S276" s="1" t="s">
        <v>39</v>
      </c>
      <c r="T276" s="1" t="s">
        <v>1630</v>
      </c>
      <c r="U276" s="1" t="s">
        <v>1631</v>
      </c>
      <c r="V276" s="1" t="s">
        <v>33</v>
      </c>
      <c r="W276" s="1" t="s">
        <v>77</v>
      </c>
      <c r="X276" s="1" t="s">
        <v>77</v>
      </c>
      <c r="Y276" s="1" t="s">
        <v>210</v>
      </c>
      <c r="Z276" s="1" t="s">
        <v>43</v>
      </c>
      <c r="AA276" t="s">
        <v>120</v>
      </c>
    </row>
    <row r="277" spans="1:30">
      <c r="A277" s="1" t="s">
        <v>1632</v>
      </c>
      <c r="B277" s="1" t="s">
        <v>31</v>
      </c>
      <c r="C277" s="1" t="s">
        <v>1633</v>
      </c>
      <c r="D277" s="1">
        <v>59.99</v>
      </c>
      <c r="E277" s="1"/>
      <c r="F277" s="11">
        <f>E277/(D277+E277)</f>
        <v>0</v>
      </c>
      <c r="G277" s="1" t="s">
        <v>33</v>
      </c>
      <c r="H277" s="3" t="s">
        <v>33</v>
      </c>
      <c r="I277" s="4"/>
      <c r="J277" s="4" t="str">
        <f>IF(IFERROR(RIGHT(M277,SEARCH("Wireless",M277,1)+1),NA())="es","Yes","No")</f>
        <v>Yes</v>
      </c>
      <c r="K277" s="4" t="e">
        <f>IFERROR(RIGHT(M277,SEARCH("Port(s)",M277,1)-14),IFERROR(RIGHT(N277,SEARCH("Port(s)",N277,1)-14),NA()))</f>
        <v>#N/A</v>
      </c>
      <c r="L277" s="4" t="e">
        <f>IFERROR(RIGHT(M277,LEN(M277)-SEARCH("Compatible",M277,1)-21),IFERROR(RIGHT(N277,LEN(N277)-SEARCH("Compatible",N277,1)-21),NA()))</f>
        <v>#N/A</v>
      </c>
      <c r="M277" s="1" t="s">
        <v>1130</v>
      </c>
      <c r="N277" s="1" t="s">
        <v>1138</v>
      </c>
      <c r="O277" s="1" t="s">
        <v>79</v>
      </c>
      <c r="P277" s="1" t="s">
        <v>1633</v>
      </c>
      <c r="Q277" s="1" t="s">
        <v>1634</v>
      </c>
      <c r="R277" s="1" t="s">
        <v>33</v>
      </c>
      <c r="S277" s="1" t="s">
        <v>33</v>
      </c>
      <c r="T277" s="1" t="s">
        <v>33</v>
      </c>
      <c r="U277" s="1" t="s">
        <v>33</v>
      </c>
      <c r="V277" s="1" t="s">
        <v>33</v>
      </c>
      <c r="W277" s="1" t="s">
        <v>33</v>
      </c>
      <c r="X277" s="1" t="s">
        <v>33</v>
      </c>
      <c r="Y277" s="1" t="s">
        <v>33</v>
      </c>
      <c r="Z277" s="1" t="s">
        <v>43</v>
      </c>
      <c r="AA277" t="s">
        <v>44</v>
      </c>
      <c r="AB277" t="s">
        <v>9</v>
      </c>
      <c r="AD277" t="s">
        <v>87</v>
      </c>
    </row>
    <row r="278" spans="1:30">
      <c r="A278" s="1" t="s">
        <v>1635</v>
      </c>
      <c r="B278" s="1" t="s">
        <v>31</v>
      </c>
      <c r="C278" s="1" t="s">
        <v>1636</v>
      </c>
      <c r="D278" s="1">
        <v>19.989999999999998</v>
      </c>
      <c r="E278" s="1"/>
      <c r="F278" s="11">
        <f>E278/(D278+E278)</f>
        <v>0</v>
      </c>
      <c r="G278" s="1" t="s">
        <v>33</v>
      </c>
      <c r="H278" s="3" t="s">
        <v>77</v>
      </c>
      <c r="I278" s="4">
        <v>8</v>
      </c>
      <c r="J278" s="4" t="str">
        <f>IF(IFERROR(RIGHT(M278,SEARCH("Wireless",M278,1)+1),NA())="es","Yes","No")</f>
        <v>Yes</v>
      </c>
      <c r="K278" s="4" t="e">
        <f>IFERROR(RIGHT(M278,SEARCH("Port(s)",M278,1)-14),IFERROR(RIGHT(N278,SEARCH("Port(s)",N278,1)-14),NA()))</f>
        <v>#N/A</v>
      </c>
      <c r="L278" s="4" t="e">
        <f>IFERROR(RIGHT(M278,LEN(M278)-SEARCH("Compatible",M278,1)-21),IFERROR(RIGHT(N278,LEN(N278)-SEARCH("Compatible",N278,1)-21),NA()))</f>
        <v>#N/A</v>
      </c>
      <c r="M278" s="1" t="s">
        <v>1130</v>
      </c>
      <c r="N278" s="1" t="s">
        <v>1172</v>
      </c>
      <c r="O278" s="1" t="s">
        <v>1637</v>
      </c>
      <c r="P278" s="1" t="s">
        <v>1636</v>
      </c>
      <c r="Q278" s="1" t="s">
        <v>1638</v>
      </c>
      <c r="R278" s="1" t="s">
        <v>33</v>
      </c>
      <c r="S278" s="1" t="s">
        <v>39</v>
      </c>
      <c r="T278" s="1" t="s">
        <v>1639</v>
      </c>
      <c r="U278" s="1" t="s">
        <v>573</v>
      </c>
      <c r="V278" s="1" t="s">
        <v>1640</v>
      </c>
      <c r="W278" s="1" t="s">
        <v>33</v>
      </c>
      <c r="X278" s="1" t="s">
        <v>33</v>
      </c>
      <c r="Y278" s="1" t="s">
        <v>33</v>
      </c>
      <c r="Z278" s="1" t="s">
        <v>43</v>
      </c>
      <c r="AA278" t="s">
        <v>44</v>
      </c>
      <c r="AD278" t="s">
        <v>384</v>
      </c>
    </row>
    <row r="279" spans="1:30">
      <c r="A279" s="1" t="s">
        <v>1641</v>
      </c>
      <c r="B279" s="1" t="s">
        <v>31</v>
      </c>
      <c r="C279" s="1" t="s">
        <v>1642</v>
      </c>
      <c r="D279" s="1">
        <v>49.99</v>
      </c>
      <c r="E279" s="1"/>
      <c r="F279" s="11">
        <f>E279/(D279+E279)</f>
        <v>0</v>
      </c>
      <c r="G279" s="1" t="s">
        <v>33</v>
      </c>
      <c r="H279" s="3" t="s">
        <v>354</v>
      </c>
      <c r="I279" s="4">
        <v>2</v>
      </c>
      <c r="J279" s="4" t="e">
        <f>IF(IFERROR(RIGHT(M279,SEARCH("Wireless",M279,1)+1),NA())="es","Yes","No")</f>
        <v>#N/A</v>
      </c>
      <c r="K279" s="4" t="e">
        <f>IFERROR(RIGHT(M279,SEARCH("Port(s)",M279,1)-14),IFERROR(RIGHT(N279,SEARCH("Port(s)",N279,1)-14),NA()))</f>
        <v>#N/A</v>
      </c>
      <c r="L279" s="4" t="e">
        <f>IFERROR(RIGHT(M279,LEN(M279)-SEARCH("Compatible",M279,1)-21),IFERROR(RIGHT(N279,LEN(N279)-SEARCH("Compatible",N279,1)-21),NA()))</f>
        <v>#N/A</v>
      </c>
      <c r="M279" s="1" t="s">
        <v>1400</v>
      </c>
      <c r="N279" s="1" t="s">
        <v>1538</v>
      </c>
      <c r="O279" s="1" t="s">
        <v>1107</v>
      </c>
      <c r="P279" s="1" t="s">
        <v>1642</v>
      </c>
      <c r="Q279" s="1" t="s">
        <v>1643</v>
      </c>
      <c r="R279" s="1" t="s">
        <v>33</v>
      </c>
      <c r="S279" s="1" t="s">
        <v>788</v>
      </c>
      <c r="T279" s="1" t="s">
        <v>1644</v>
      </c>
      <c r="U279" s="1" t="s">
        <v>1645</v>
      </c>
      <c r="V279" s="1" t="s">
        <v>33</v>
      </c>
      <c r="W279" s="1" t="s">
        <v>33</v>
      </c>
      <c r="X279" s="1" t="s">
        <v>33</v>
      </c>
      <c r="Y279" s="1" t="s">
        <v>33</v>
      </c>
      <c r="Z279" s="1" t="s">
        <v>43</v>
      </c>
      <c r="AA279" t="s">
        <v>1112</v>
      </c>
    </row>
    <row r="280" spans="1:30">
      <c r="A280" s="1" t="s">
        <v>1646</v>
      </c>
      <c r="B280" s="1" t="s">
        <v>31</v>
      </c>
      <c r="C280" s="1" t="s">
        <v>1647</v>
      </c>
      <c r="D280" s="1">
        <v>29.99</v>
      </c>
      <c r="E280" s="1"/>
      <c r="F280" s="11">
        <f>E280/(D280+E280)</f>
        <v>0</v>
      </c>
      <c r="G280" s="1" t="s">
        <v>123</v>
      </c>
      <c r="H280" s="3" t="s">
        <v>33</v>
      </c>
      <c r="I280" s="4"/>
      <c r="J280" s="4" t="str">
        <f>IF(IFERROR(RIGHT(M280,SEARCH("Wireless",M280,1)+1),NA())="es","Yes","No")</f>
        <v>Yes</v>
      </c>
      <c r="K280" s="4" t="e">
        <f>IFERROR(RIGHT(M280,SEARCH("Port(s)",M280,1)-14),IFERROR(RIGHT(N280,SEARCH("Port(s)",N280,1)-14),NA()))</f>
        <v>#N/A</v>
      </c>
      <c r="L280" s="4" t="e">
        <f>IFERROR(RIGHT(M280,LEN(M280)-SEARCH("Compatible",M280,1)-21),IFERROR(RIGHT(N280,LEN(N280)-SEARCH("Compatible",N280,1)-21),NA()))</f>
        <v>#N/A</v>
      </c>
      <c r="M280" s="1" t="s">
        <v>1130</v>
      </c>
      <c r="N280" s="1" t="s">
        <v>1138</v>
      </c>
      <c r="O280" s="1" t="s">
        <v>79</v>
      </c>
      <c r="P280" s="1" t="s">
        <v>1647</v>
      </c>
      <c r="Q280" s="1" t="s">
        <v>1648</v>
      </c>
      <c r="R280" s="1" t="s">
        <v>33</v>
      </c>
      <c r="S280" s="1" t="s">
        <v>33</v>
      </c>
      <c r="T280" s="1" t="s">
        <v>33</v>
      </c>
      <c r="U280" s="1" t="s">
        <v>33</v>
      </c>
      <c r="V280" s="1" t="s">
        <v>33</v>
      </c>
      <c r="W280" s="1" t="s">
        <v>33</v>
      </c>
      <c r="X280" s="1" t="s">
        <v>33</v>
      </c>
      <c r="Y280" s="1" t="s">
        <v>33</v>
      </c>
      <c r="Z280" s="1" t="s">
        <v>43</v>
      </c>
      <c r="AA280" t="s">
        <v>44</v>
      </c>
      <c r="AB280" t="s">
        <v>56</v>
      </c>
      <c r="AD280" t="s">
        <v>87</v>
      </c>
    </row>
    <row r="281" spans="1:30">
      <c r="A281" s="1" t="s">
        <v>1649</v>
      </c>
      <c r="B281" s="1" t="s">
        <v>31</v>
      </c>
      <c r="C281" s="1" t="s">
        <v>1650</v>
      </c>
      <c r="D281" s="1">
        <v>54.99</v>
      </c>
      <c r="E281" s="1"/>
      <c r="F281" s="11">
        <f>E281/(D281+E281)</f>
        <v>0</v>
      </c>
      <c r="G281" s="1" t="s">
        <v>33</v>
      </c>
      <c r="H281" s="3" t="s">
        <v>317</v>
      </c>
      <c r="I281" s="4">
        <v>2</v>
      </c>
      <c r="J281" s="4" t="e">
        <f>IF(IFERROR(RIGHT(M281,SEARCH("Wireless",M281,1)+1),NA())="es","Yes","No")</f>
        <v>#N/A</v>
      </c>
      <c r="K281" s="4" t="e">
        <f>IFERROR(RIGHT(M281,SEARCH("Port(s)",M281,1)-14),IFERROR(RIGHT(N281,SEARCH("Port(s)",N281,1)-14),NA()))</f>
        <v>#N/A</v>
      </c>
      <c r="L281" s="4" t="e">
        <f>IFERROR(RIGHT(M281,LEN(M281)-SEARCH("Compatible",M281,1)-21),IFERROR(RIGHT(N281,LEN(N281)-SEARCH("Compatible",N281,1)-21),NA()))</f>
        <v>#N/A</v>
      </c>
      <c r="M281" s="1" t="s">
        <v>1533</v>
      </c>
      <c r="N281" s="1" t="s">
        <v>1400</v>
      </c>
      <c r="O281" s="1" t="s">
        <v>1651</v>
      </c>
      <c r="P281" s="1" t="s">
        <v>1650</v>
      </c>
      <c r="Q281" s="1" t="s">
        <v>1652</v>
      </c>
      <c r="R281" s="1" t="s">
        <v>33</v>
      </c>
      <c r="S281" s="1" t="s">
        <v>39</v>
      </c>
      <c r="T281" s="1" t="s">
        <v>1509</v>
      </c>
      <c r="U281" s="1" t="s">
        <v>1653</v>
      </c>
      <c r="V281" s="1" t="s">
        <v>1654</v>
      </c>
      <c r="W281" s="1" t="s">
        <v>33</v>
      </c>
      <c r="X281" s="1" t="s">
        <v>33</v>
      </c>
      <c r="Y281" s="1" t="s">
        <v>33</v>
      </c>
      <c r="Z281" s="1" t="s">
        <v>43</v>
      </c>
      <c r="AA281" t="s">
        <v>120</v>
      </c>
    </row>
    <row r="282" spans="1:30">
      <c r="A282" s="1" t="s">
        <v>1655</v>
      </c>
      <c r="B282" s="1" t="s">
        <v>31</v>
      </c>
      <c r="C282" s="1" t="s">
        <v>1656</v>
      </c>
      <c r="D282" s="1">
        <v>19.989999999999998</v>
      </c>
      <c r="E282" s="1"/>
      <c r="F282" s="11">
        <f>E282/(D282+E282)</f>
        <v>0</v>
      </c>
      <c r="G282" s="1" t="s">
        <v>33</v>
      </c>
      <c r="H282" s="3" t="s">
        <v>33</v>
      </c>
      <c r="I282" s="4"/>
      <c r="J282" s="4" t="e">
        <f>IF(IFERROR(RIGHT(M282,SEARCH("Wireless",M282,1)+1),NA())="es","Yes","No")</f>
        <v>#N/A</v>
      </c>
      <c r="K282" s="4" t="e">
        <f>IFERROR(RIGHT(M282,SEARCH("Port(s)",M282,1)-14),IFERROR(RIGHT(N282,SEARCH("Port(s)",N282,1)-14),NA()))</f>
        <v>#N/A</v>
      </c>
      <c r="L282" s="4" t="e">
        <f>IFERROR(RIGHT(M282,LEN(M282)-SEARCH("Compatible",M282,1)-21),IFERROR(RIGHT(N282,LEN(N282)-SEARCH("Compatible",N282,1)-21),NA()))</f>
        <v>#N/A</v>
      </c>
      <c r="M282" s="1" t="s">
        <v>33</v>
      </c>
      <c r="N282" s="1" t="s">
        <v>33</v>
      </c>
      <c r="O282" s="1" t="s">
        <v>496</v>
      </c>
      <c r="P282" s="1" t="s">
        <v>1656</v>
      </c>
      <c r="Q282" s="1" t="s">
        <v>1657</v>
      </c>
      <c r="R282" s="1" t="s">
        <v>33</v>
      </c>
      <c r="S282" s="1" t="s">
        <v>33</v>
      </c>
      <c r="T282" s="1" t="s">
        <v>33</v>
      </c>
      <c r="U282" s="1" t="s">
        <v>33</v>
      </c>
      <c r="V282" s="1" t="s">
        <v>33</v>
      </c>
      <c r="W282" s="1" t="s">
        <v>33</v>
      </c>
      <c r="X282" s="1" t="s">
        <v>33</v>
      </c>
      <c r="Y282" s="1" t="s">
        <v>33</v>
      </c>
      <c r="Z282" s="1" t="s">
        <v>43</v>
      </c>
      <c r="AA282" t="s">
        <v>163</v>
      </c>
    </row>
    <row r="283" spans="1:30">
      <c r="A283" s="1" t="s">
        <v>1658</v>
      </c>
      <c r="B283" s="1" t="s">
        <v>31</v>
      </c>
      <c r="C283" s="1" t="s">
        <v>862</v>
      </c>
      <c r="D283" s="1">
        <v>79.989999999999995</v>
      </c>
      <c r="E283" s="1"/>
      <c r="F283" s="11">
        <f>E283/(D283+E283)</f>
        <v>0</v>
      </c>
      <c r="G283" s="1" t="s">
        <v>33</v>
      </c>
      <c r="H283" s="3" t="s">
        <v>33</v>
      </c>
      <c r="I283" s="4"/>
      <c r="J283" s="4" t="e">
        <f>IF(IFERROR(RIGHT(M283,SEARCH("Wireless",M283,1)+1),NA())="es","Yes","No")</f>
        <v>#N/A</v>
      </c>
      <c r="K283" s="4" t="str">
        <f>IFERROR(RIGHT(M283,SEARCH("Port(s)",M283,1)-14),IFERROR(RIGHT(N283,SEARCH("Port(s)",N283,1)-14),NA()))</f>
        <v>1</v>
      </c>
      <c r="L283" s="4" t="e">
        <f>IFERROR(RIGHT(M283,LEN(M283)-SEARCH("Compatible",M283,1)-21),IFERROR(RIGHT(N283,LEN(N283)-SEARCH("Compatible",N283,1)-21),NA()))</f>
        <v>#N/A</v>
      </c>
      <c r="M283" s="1" t="s">
        <v>545</v>
      </c>
      <c r="N283" s="1" t="s">
        <v>33</v>
      </c>
      <c r="O283" s="1" t="s">
        <v>496</v>
      </c>
      <c r="P283" s="1" t="s">
        <v>862</v>
      </c>
      <c r="Q283" s="1" t="s">
        <v>863</v>
      </c>
      <c r="R283" s="1" t="s">
        <v>33</v>
      </c>
      <c r="S283" s="1" t="s">
        <v>33</v>
      </c>
      <c r="T283" s="1" t="s">
        <v>33</v>
      </c>
      <c r="U283" s="1" t="s">
        <v>33</v>
      </c>
      <c r="V283" s="1" t="s">
        <v>33</v>
      </c>
      <c r="W283" s="1" t="s">
        <v>33</v>
      </c>
      <c r="X283" s="1" t="s">
        <v>33</v>
      </c>
      <c r="Y283" s="1" t="s">
        <v>33</v>
      </c>
      <c r="Z283" s="1" t="s">
        <v>551</v>
      </c>
    </row>
    <row r="284" spans="1:30">
      <c r="A284" s="1" t="s">
        <v>1659</v>
      </c>
      <c r="B284" s="1" t="s">
        <v>31</v>
      </c>
      <c r="C284" s="1" t="s">
        <v>1660</v>
      </c>
      <c r="D284" s="1">
        <v>49.99</v>
      </c>
      <c r="E284" s="1"/>
      <c r="F284" s="11">
        <f>E284/(D284+E284)</f>
        <v>0</v>
      </c>
      <c r="G284" s="1" t="s">
        <v>33</v>
      </c>
      <c r="H284" s="3" t="s">
        <v>33</v>
      </c>
      <c r="I284" s="4"/>
      <c r="J284" s="4" t="e">
        <f>IF(IFERROR(RIGHT(M284,SEARCH("Wireless",M284,1)+1),NA())="es","Yes","No")</f>
        <v>#N/A</v>
      </c>
      <c r="K284" s="4" t="e">
        <f>IFERROR(RIGHT(M284,SEARCH("Port(s)",M284,1)-14),IFERROR(RIGHT(N284,SEARCH("Port(s)",N284,1)-14),NA()))</f>
        <v>#N/A</v>
      </c>
      <c r="L284" s="4" t="e">
        <f>IFERROR(RIGHT(M284,LEN(M284)-SEARCH("Compatible",M284,1)-21),IFERROR(RIGHT(N284,LEN(N284)-SEARCH("Compatible",N284,1)-21),NA()))</f>
        <v>#N/A</v>
      </c>
      <c r="M284" s="1" t="s">
        <v>33</v>
      </c>
      <c r="N284" s="1" t="s">
        <v>33</v>
      </c>
      <c r="O284" s="1" t="s">
        <v>182</v>
      </c>
      <c r="P284" s="1" t="s">
        <v>1660</v>
      </c>
      <c r="Q284" s="1" t="s">
        <v>1661</v>
      </c>
      <c r="R284" s="1" t="s">
        <v>33</v>
      </c>
      <c r="S284" s="1" t="s">
        <v>33</v>
      </c>
      <c r="T284" s="1" t="s">
        <v>33</v>
      </c>
      <c r="U284" s="1" t="s">
        <v>33</v>
      </c>
      <c r="V284" s="1" t="s">
        <v>33</v>
      </c>
      <c r="W284" s="1" t="s">
        <v>33</v>
      </c>
      <c r="X284" s="1" t="s">
        <v>33</v>
      </c>
      <c r="Y284" s="1" t="s">
        <v>33</v>
      </c>
      <c r="Z284" s="1" t="s">
        <v>43</v>
      </c>
      <c r="AA284" t="s">
        <v>44</v>
      </c>
      <c r="AD284" t="s">
        <v>45</v>
      </c>
    </row>
    <row r="285" spans="1:30">
      <c r="A285" s="1" t="s">
        <v>1662</v>
      </c>
      <c r="B285" s="1" t="s">
        <v>31</v>
      </c>
      <c r="C285" s="1" t="s">
        <v>1663</v>
      </c>
      <c r="D285" s="1">
        <v>119.99</v>
      </c>
      <c r="E285" s="1"/>
      <c r="F285" s="11">
        <f>E285/(D285+E285)</f>
        <v>0</v>
      </c>
      <c r="G285" s="1" t="s">
        <v>33</v>
      </c>
      <c r="H285" s="3" t="s">
        <v>327</v>
      </c>
      <c r="I285" s="4">
        <v>1</v>
      </c>
      <c r="J285" s="4" t="str">
        <f>IF(IFERROR(RIGHT(M285,SEARCH("Wireless",M285,1)+1),NA())="es","Yes","No")</f>
        <v>No</v>
      </c>
      <c r="K285" s="4" t="e">
        <f>IFERROR(RIGHT(M285,SEARCH("Port(s)",M285,1)-14),IFERROR(RIGHT(N285,SEARCH("Port(s)",N285,1)-14),NA()))</f>
        <v>#N/A</v>
      </c>
      <c r="L285" s="4" t="e">
        <f>IFERROR(RIGHT(M285,LEN(M285)-SEARCH("Compatible",M285,1)-21),IFERROR(RIGHT(N285,LEN(N285)-SEARCH("Compatible",N285,1)-21),NA()))</f>
        <v>#N/A</v>
      </c>
      <c r="M285" s="1" t="s">
        <v>1187</v>
      </c>
      <c r="N285" s="1" t="s">
        <v>1503</v>
      </c>
      <c r="O285" s="1" t="s">
        <v>1664</v>
      </c>
      <c r="P285" s="1" t="s">
        <v>1663</v>
      </c>
      <c r="Q285" s="1" t="s">
        <v>1665</v>
      </c>
      <c r="R285" s="1" t="s">
        <v>33</v>
      </c>
      <c r="S285" s="1" t="s">
        <v>329</v>
      </c>
      <c r="T285" s="1" t="s">
        <v>1666</v>
      </c>
      <c r="U285" s="1" t="s">
        <v>33</v>
      </c>
      <c r="V285" s="1" t="s">
        <v>33</v>
      </c>
      <c r="W285" s="1" t="s">
        <v>33</v>
      </c>
      <c r="X285" s="1" t="s">
        <v>33</v>
      </c>
      <c r="Y285" s="1" t="s">
        <v>33</v>
      </c>
      <c r="Z285" s="1" t="s">
        <v>43</v>
      </c>
      <c r="AA285" t="s">
        <v>120</v>
      </c>
      <c r="AD285" t="s">
        <v>45</v>
      </c>
    </row>
    <row r="286" spans="1:30">
      <c r="A286" s="1" t="s">
        <v>1667</v>
      </c>
      <c r="B286" s="1" t="s">
        <v>31</v>
      </c>
      <c r="C286" s="1" t="s">
        <v>1668</v>
      </c>
      <c r="D286" s="1">
        <v>29.99</v>
      </c>
      <c r="E286" s="1"/>
      <c r="F286" s="11">
        <f>E286/(D286+E286)</f>
        <v>0</v>
      </c>
      <c r="G286" s="1" t="s">
        <v>33</v>
      </c>
      <c r="H286" s="3" t="s">
        <v>65</v>
      </c>
      <c r="I286" s="4">
        <v>2</v>
      </c>
      <c r="J286" s="4" t="e">
        <f>IF(IFERROR(RIGHT(M286,SEARCH("Wireless",M286,1)+1),NA())="es","Yes","No")</f>
        <v>#N/A</v>
      </c>
      <c r="K286" s="4" t="e">
        <f>IFERROR(RIGHT(M286,SEARCH("Port(s)",M286,1)-14),IFERROR(RIGHT(N286,SEARCH("Port(s)",N286,1)-14),NA()))</f>
        <v>#N/A</v>
      </c>
      <c r="L286" s="4" t="e">
        <f>IFERROR(RIGHT(M286,LEN(M286)-SEARCH("Compatible",M286,1)-21),IFERROR(RIGHT(N286,LEN(N286)-SEARCH("Compatible",N286,1)-21),NA()))</f>
        <v>#N/A</v>
      </c>
      <c r="M286" s="1" t="s">
        <v>1400</v>
      </c>
      <c r="N286" s="1" t="s">
        <v>1417</v>
      </c>
      <c r="O286" s="1" t="s">
        <v>1458</v>
      </c>
      <c r="P286" s="1" t="s">
        <v>1668</v>
      </c>
      <c r="Q286" s="1" t="s">
        <v>1669</v>
      </c>
      <c r="R286" s="1" t="s">
        <v>33</v>
      </c>
      <c r="S286" s="1" t="s">
        <v>788</v>
      </c>
      <c r="T286" s="1" t="s">
        <v>33</v>
      </c>
      <c r="U286" s="1" t="s">
        <v>33</v>
      </c>
      <c r="V286" s="1" t="s">
        <v>33</v>
      </c>
      <c r="W286" s="1" t="s">
        <v>33</v>
      </c>
      <c r="X286" s="1" t="s">
        <v>33</v>
      </c>
      <c r="Y286" s="1" t="s">
        <v>33</v>
      </c>
      <c r="Z286" s="1" t="s">
        <v>43</v>
      </c>
      <c r="AA286" t="s">
        <v>120</v>
      </c>
      <c r="AD286" t="s">
        <v>45</v>
      </c>
    </row>
    <row r="287" spans="1:30">
      <c r="A287" s="1" t="s">
        <v>1670</v>
      </c>
      <c r="B287" s="1" t="s">
        <v>31</v>
      </c>
      <c r="C287" s="1" t="s">
        <v>1671</v>
      </c>
      <c r="D287" s="1">
        <v>449.99</v>
      </c>
      <c r="E287" s="1"/>
      <c r="F287" s="11">
        <f>E287/(D287+E287)</f>
        <v>0</v>
      </c>
      <c r="G287" s="1" t="s">
        <v>33</v>
      </c>
      <c r="H287" s="3" t="s">
        <v>74</v>
      </c>
      <c r="I287" s="4">
        <v>22</v>
      </c>
      <c r="J287" s="4" t="e">
        <f>IF(IFERROR(RIGHT(M287,SEARCH("Wireless",M287,1)+1),NA())="es","Yes","No")</f>
        <v>#N/A</v>
      </c>
      <c r="K287" s="4" t="e">
        <f>IFERROR(RIGHT(M287,SEARCH("Port(s)",M287,1)-14),IFERROR(RIGHT(N287,SEARCH("Port(s)",N287,1)-14),NA()))</f>
        <v>#N/A</v>
      </c>
      <c r="L287" s="4" t="e">
        <f>IFERROR(RIGHT(M287,LEN(M287)-SEARCH("Compatible",M287,1)-21),IFERROR(RIGHT(N287,LEN(N287)-SEARCH("Compatible",N287,1)-21),NA()))</f>
        <v>#N/A</v>
      </c>
      <c r="M287" s="1" t="s">
        <v>33</v>
      </c>
      <c r="N287" s="1" t="s">
        <v>33</v>
      </c>
      <c r="O287" s="1" t="s">
        <v>182</v>
      </c>
      <c r="P287" s="1" t="s">
        <v>1671</v>
      </c>
      <c r="Q287" s="1" t="s">
        <v>1672</v>
      </c>
      <c r="R287" s="1" t="s">
        <v>33</v>
      </c>
      <c r="S287" s="1" t="s">
        <v>616</v>
      </c>
      <c r="T287" s="1" t="s">
        <v>1673</v>
      </c>
      <c r="U287" s="1" t="s">
        <v>1674</v>
      </c>
      <c r="V287" s="1" t="s">
        <v>1675</v>
      </c>
      <c r="W287" s="1" t="s">
        <v>154</v>
      </c>
      <c r="X287" s="1" t="s">
        <v>203</v>
      </c>
      <c r="Y287" s="1" t="s">
        <v>154</v>
      </c>
      <c r="Z287" s="1" t="s">
        <v>43</v>
      </c>
      <c r="AA287" t="s">
        <v>44</v>
      </c>
      <c r="AC287" t="s">
        <v>106</v>
      </c>
      <c r="AD287" t="s">
        <v>45</v>
      </c>
    </row>
    <row r="288" spans="1:30">
      <c r="A288" s="1" t="s">
        <v>1676</v>
      </c>
      <c r="B288" s="1" t="s">
        <v>31</v>
      </c>
      <c r="C288" s="1" t="s">
        <v>1677</v>
      </c>
      <c r="D288" s="1">
        <v>49.99</v>
      </c>
      <c r="E288" s="1"/>
      <c r="F288" s="11">
        <f>E288/(D288+E288)</f>
        <v>0</v>
      </c>
      <c r="G288" s="1" t="s">
        <v>33</v>
      </c>
      <c r="H288" s="3" t="s">
        <v>203</v>
      </c>
      <c r="I288" s="4">
        <v>2699</v>
      </c>
      <c r="J288" s="4" t="e">
        <f>IF(IFERROR(RIGHT(M288,SEARCH("Wireless",M288,1)+1),NA())="es","Yes","No")</f>
        <v>#N/A</v>
      </c>
      <c r="K288" s="4" t="e">
        <f>IFERROR(RIGHT(M288,SEARCH("Port(s)",M288,1)-14),IFERROR(RIGHT(N288,SEARCH("Port(s)",N288,1)-14),NA()))</f>
        <v>#N/A</v>
      </c>
      <c r="L288" s="4" t="e">
        <f>IFERROR(RIGHT(M288,LEN(M288)-SEARCH("Compatible",M288,1)-21),IFERROR(RIGHT(N288,LEN(N288)-SEARCH("Compatible",N288,1)-21),NA()))</f>
        <v>#N/A</v>
      </c>
      <c r="M288" s="1" t="s">
        <v>1163</v>
      </c>
      <c r="N288" s="1" t="s">
        <v>1678</v>
      </c>
      <c r="O288" s="1" t="s">
        <v>215</v>
      </c>
      <c r="P288" s="1" t="s">
        <v>1677</v>
      </c>
      <c r="Q288" s="1" t="s">
        <v>1679</v>
      </c>
      <c r="R288" s="1" t="s">
        <v>33</v>
      </c>
      <c r="S288" s="1" t="s">
        <v>342</v>
      </c>
      <c r="T288" s="1" t="s">
        <v>1680</v>
      </c>
      <c r="U288" s="1" t="s">
        <v>1681</v>
      </c>
      <c r="V288" s="1" t="s">
        <v>1682</v>
      </c>
      <c r="W288" s="1" t="s">
        <v>203</v>
      </c>
      <c r="X288" s="1" t="s">
        <v>154</v>
      </c>
      <c r="Y288" s="1" t="s">
        <v>96</v>
      </c>
      <c r="Z288" s="1" t="s">
        <v>43</v>
      </c>
      <c r="AA288" t="s">
        <v>120</v>
      </c>
    </row>
    <row r="289" spans="1:30">
      <c r="A289" s="1" t="s">
        <v>1683</v>
      </c>
      <c r="B289" s="1" t="s">
        <v>31</v>
      </c>
      <c r="C289" s="1" t="s">
        <v>1684</v>
      </c>
      <c r="D289" s="1">
        <v>119.99</v>
      </c>
      <c r="E289" s="1"/>
      <c r="F289" s="11">
        <f>E289/(D289+E289)</f>
        <v>0</v>
      </c>
      <c r="G289" s="1" t="s">
        <v>1685</v>
      </c>
      <c r="H289" s="3" t="s">
        <v>77</v>
      </c>
      <c r="I289" s="4">
        <v>305</v>
      </c>
      <c r="J289" s="4" t="e">
        <f>IF(IFERROR(RIGHT(M289,SEARCH("Wireless",M289,1)+1),NA())="es","Yes","No")</f>
        <v>#N/A</v>
      </c>
      <c r="K289" s="4" t="e">
        <f>IFERROR(RIGHT(M289,SEARCH("Port(s)",M289,1)-14),IFERROR(RIGHT(N289,SEARCH("Port(s)",N289,1)-14),NA()))</f>
        <v>#N/A</v>
      </c>
      <c r="L289" s="4" t="e">
        <f>IFERROR(RIGHT(M289,LEN(M289)-SEARCH("Compatible",M289,1)-21),IFERROR(RIGHT(N289,LEN(N289)-SEARCH("Compatible",N289,1)-21),NA()))</f>
        <v>#N/A</v>
      </c>
      <c r="M289" s="1" t="s">
        <v>1243</v>
      </c>
      <c r="N289" s="1" t="s">
        <v>1244</v>
      </c>
      <c r="O289" s="1" t="s">
        <v>67</v>
      </c>
      <c r="P289" s="1" t="s">
        <v>1684</v>
      </c>
      <c r="Q289" s="1" t="s">
        <v>1686</v>
      </c>
      <c r="R289" s="1" t="s">
        <v>33</v>
      </c>
      <c r="S289" s="1" t="s">
        <v>1687</v>
      </c>
      <c r="T289" s="1" t="s">
        <v>1688</v>
      </c>
      <c r="U289" s="1" t="s">
        <v>1689</v>
      </c>
      <c r="V289" s="1" t="s">
        <v>1690</v>
      </c>
      <c r="W289" s="1" t="s">
        <v>77</v>
      </c>
      <c r="X289" s="1" t="s">
        <v>77</v>
      </c>
      <c r="Y289" s="1" t="s">
        <v>96</v>
      </c>
      <c r="Z289" s="1" t="s">
        <v>43</v>
      </c>
      <c r="AA289" t="s">
        <v>120</v>
      </c>
    </row>
    <row r="290" spans="1:30">
      <c r="A290" s="1" t="s">
        <v>1691</v>
      </c>
      <c r="B290" s="1" t="s">
        <v>31</v>
      </c>
      <c r="C290" s="1" t="s">
        <v>1692</v>
      </c>
      <c r="D290" s="1">
        <v>12.99</v>
      </c>
      <c r="E290" s="1"/>
      <c r="F290" s="11">
        <f>E290/(D290+E290)</f>
        <v>0</v>
      </c>
      <c r="G290" s="1" t="s">
        <v>1361</v>
      </c>
      <c r="H290" s="3" t="s">
        <v>210</v>
      </c>
      <c r="I290" s="4">
        <v>736</v>
      </c>
      <c r="J290" s="4" t="e">
        <f>IF(IFERROR(RIGHT(M290,SEARCH("Wireless",M290,1)+1),NA())="es","Yes","No")</f>
        <v>#N/A</v>
      </c>
      <c r="K290" s="4" t="e">
        <f>IFERROR(RIGHT(M290,SEARCH("Port(s)",M290,1)-14),IFERROR(RIGHT(N290,SEARCH("Port(s)",N290,1)-14),NA()))</f>
        <v>#N/A</v>
      </c>
      <c r="L290" s="4" t="e">
        <f>IFERROR(RIGHT(M290,LEN(M290)-SEARCH("Compatible",M290,1)-21),IFERROR(RIGHT(N290,LEN(N290)-SEARCH("Compatible",N290,1)-21),NA()))</f>
        <v>#N/A</v>
      </c>
      <c r="M290" s="1" t="s">
        <v>33</v>
      </c>
      <c r="N290" s="1" t="s">
        <v>33</v>
      </c>
      <c r="O290" s="1" t="s">
        <v>87</v>
      </c>
      <c r="P290" s="1" t="s">
        <v>1692</v>
      </c>
      <c r="Q290" s="1" t="s">
        <v>1693</v>
      </c>
      <c r="R290" s="1" t="s">
        <v>33</v>
      </c>
      <c r="S290" s="1" t="s">
        <v>602</v>
      </c>
      <c r="T290" s="1" t="s">
        <v>1694</v>
      </c>
      <c r="U290" s="1" t="s">
        <v>1695</v>
      </c>
      <c r="V290" s="1" t="s">
        <v>892</v>
      </c>
      <c r="W290" s="1" t="s">
        <v>34</v>
      </c>
      <c r="X290" s="1" t="s">
        <v>210</v>
      </c>
      <c r="Y290" s="1" t="s">
        <v>210</v>
      </c>
      <c r="Z290" s="1" t="s">
        <v>43</v>
      </c>
      <c r="AA290" t="s">
        <v>163</v>
      </c>
    </row>
    <row r="291" spans="1:30">
      <c r="A291" s="1" t="s">
        <v>1696</v>
      </c>
      <c r="B291" s="1" t="s">
        <v>31</v>
      </c>
      <c r="C291" s="1" t="s">
        <v>1697</v>
      </c>
      <c r="D291" s="1">
        <v>39.99</v>
      </c>
      <c r="E291" s="1"/>
      <c r="F291" s="11">
        <f>E291/(D291+E291)</f>
        <v>0</v>
      </c>
      <c r="G291" s="1" t="s">
        <v>33</v>
      </c>
      <c r="H291" s="3" t="s">
        <v>77</v>
      </c>
      <c r="I291" s="4">
        <v>2</v>
      </c>
      <c r="J291" s="4" t="e">
        <f>IF(IFERROR(RIGHT(M291,SEARCH("Wireless",M291,1)+1),NA())="es","Yes","No")</f>
        <v>#N/A</v>
      </c>
      <c r="K291" s="4" t="e">
        <f>IFERROR(RIGHT(M291,SEARCH("Port(s)",M291,1)-14),IFERROR(RIGHT(N291,SEARCH("Port(s)",N291,1)-14),NA()))</f>
        <v>#N/A</v>
      </c>
      <c r="L291" s="4" t="e">
        <f>IFERROR(RIGHT(M291,LEN(M291)-SEARCH("Compatible",M291,1)-21),IFERROR(RIGHT(N291,LEN(N291)-SEARCH("Compatible",N291,1)-21),NA()))</f>
        <v>#N/A</v>
      </c>
      <c r="M291" s="1" t="s">
        <v>1163</v>
      </c>
      <c r="N291" s="1" t="s">
        <v>1400</v>
      </c>
      <c r="O291" s="1" t="s">
        <v>1698</v>
      </c>
      <c r="P291" s="1" t="s">
        <v>1697</v>
      </c>
      <c r="Q291" s="1" t="s">
        <v>1699</v>
      </c>
      <c r="R291" s="1" t="s">
        <v>33</v>
      </c>
      <c r="S291" s="1" t="s">
        <v>39</v>
      </c>
      <c r="T291" s="1" t="s">
        <v>1700</v>
      </c>
      <c r="U291" s="1" t="s">
        <v>1701</v>
      </c>
      <c r="V291" s="1" t="s">
        <v>33</v>
      </c>
      <c r="W291" s="1" t="s">
        <v>33</v>
      </c>
      <c r="X291" s="1" t="s">
        <v>33</v>
      </c>
      <c r="Y291" s="1" t="s">
        <v>33</v>
      </c>
      <c r="Z291" s="1" t="s">
        <v>43</v>
      </c>
      <c r="AA291" t="s">
        <v>120</v>
      </c>
      <c r="AD291" t="s">
        <v>45</v>
      </c>
    </row>
    <row r="292" spans="1:30">
      <c r="A292" s="1" t="s">
        <v>1702</v>
      </c>
      <c r="B292" s="1" t="s">
        <v>31</v>
      </c>
      <c r="C292" s="1" t="s">
        <v>1703</v>
      </c>
      <c r="D292" s="1">
        <v>39.99</v>
      </c>
      <c r="E292" s="1"/>
      <c r="F292" s="11">
        <f>E292/(D292+E292)</f>
        <v>0</v>
      </c>
      <c r="G292" s="1" t="s">
        <v>1704</v>
      </c>
      <c r="H292" s="3" t="s">
        <v>77</v>
      </c>
      <c r="I292" s="4">
        <v>1571</v>
      </c>
      <c r="J292" s="4" t="e">
        <f>IF(IFERROR(RIGHT(M292,SEARCH("Wireless",M292,1)+1),NA())="es","Yes","No")</f>
        <v>#N/A</v>
      </c>
      <c r="K292" s="4" t="e">
        <f>IFERROR(RIGHT(M292,SEARCH("Port(s)",M292,1)-14),IFERROR(RIGHT(N292,SEARCH("Port(s)",N292,1)-14),NA()))</f>
        <v>#N/A</v>
      </c>
      <c r="L292" s="4" t="e">
        <f>IFERROR(RIGHT(M292,LEN(M292)-SEARCH("Compatible",M292,1)-21),IFERROR(RIGHT(N292,LEN(N292)-SEARCH("Compatible",N292,1)-21),NA()))</f>
        <v>#N/A</v>
      </c>
      <c r="M292" s="1" t="s">
        <v>1533</v>
      </c>
      <c r="N292" s="1" t="s">
        <v>1400</v>
      </c>
      <c r="O292" s="1" t="s">
        <v>67</v>
      </c>
      <c r="P292" s="1" t="s">
        <v>1703</v>
      </c>
      <c r="Q292" s="1" t="s">
        <v>1705</v>
      </c>
      <c r="R292" s="1" t="s">
        <v>33</v>
      </c>
      <c r="S292" s="1" t="s">
        <v>616</v>
      </c>
      <c r="T292" s="1" t="s">
        <v>1706</v>
      </c>
      <c r="U292" s="1" t="s">
        <v>1707</v>
      </c>
      <c r="V292" s="1" t="s">
        <v>1708</v>
      </c>
      <c r="W292" s="1" t="s">
        <v>77</v>
      </c>
      <c r="X292" s="1" t="s">
        <v>203</v>
      </c>
      <c r="Y292" s="1" t="s">
        <v>86</v>
      </c>
      <c r="Z292" s="1" t="s">
        <v>43</v>
      </c>
      <c r="AA292" t="s">
        <v>120</v>
      </c>
    </row>
    <row r="293" spans="1:30">
      <c r="A293" s="1" t="s">
        <v>1709</v>
      </c>
      <c r="B293" s="1" t="s">
        <v>31</v>
      </c>
      <c r="C293" s="1" t="s">
        <v>1710</v>
      </c>
      <c r="D293" s="1">
        <v>15.99</v>
      </c>
      <c r="E293" s="1"/>
      <c r="F293" s="11">
        <f>E293/(D293+E293)</f>
        <v>0</v>
      </c>
      <c r="G293" s="1" t="s">
        <v>1711</v>
      </c>
      <c r="H293" s="3" t="s">
        <v>210</v>
      </c>
      <c r="I293" s="4">
        <v>167</v>
      </c>
      <c r="J293" s="4" t="e">
        <f>IF(IFERROR(RIGHT(M293,SEARCH("Wireless",M293,1)+1),NA())="es","Yes","No")</f>
        <v>#N/A</v>
      </c>
      <c r="K293" s="4" t="e">
        <f>IFERROR(RIGHT(M293,SEARCH("Port(s)",M293,1)-14),IFERROR(RIGHT(N293,SEARCH("Port(s)",N293,1)-14),NA()))</f>
        <v>#N/A</v>
      </c>
      <c r="L293" s="4" t="e">
        <f>IFERROR(RIGHT(M293,LEN(M293)-SEARCH("Compatible",M293,1)-21),IFERROR(RIGHT(N293,LEN(N293)-SEARCH("Compatible",N293,1)-21),NA()))</f>
        <v>#N/A</v>
      </c>
      <c r="M293" s="1" t="s">
        <v>33</v>
      </c>
      <c r="N293" s="1" t="s">
        <v>33</v>
      </c>
      <c r="O293" s="1" t="s">
        <v>87</v>
      </c>
      <c r="P293" s="1" t="s">
        <v>1710</v>
      </c>
      <c r="Q293" s="1" t="s">
        <v>1712</v>
      </c>
      <c r="R293" s="1" t="s">
        <v>33</v>
      </c>
      <c r="S293" s="1" t="s">
        <v>1182</v>
      </c>
      <c r="T293" s="1" t="s">
        <v>1713</v>
      </c>
      <c r="U293" s="1" t="s">
        <v>1714</v>
      </c>
      <c r="V293" s="1" t="s">
        <v>1715</v>
      </c>
      <c r="W293" s="1" t="s">
        <v>34</v>
      </c>
      <c r="X293" s="1" t="s">
        <v>210</v>
      </c>
      <c r="Y293" s="1" t="s">
        <v>317</v>
      </c>
      <c r="Z293" s="1" t="s">
        <v>43</v>
      </c>
      <c r="AA293" t="s">
        <v>1160</v>
      </c>
    </row>
    <row r="294" spans="1:30">
      <c r="A294" s="1" t="s">
        <v>1716</v>
      </c>
      <c r="B294" s="1" t="s">
        <v>31</v>
      </c>
      <c r="C294" s="1" t="s">
        <v>1717</v>
      </c>
      <c r="D294" s="1">
        <v>15.99</v>
      </c>
      <c r="E294" s="1"/>
      <c r="F294" s="11">
        <f>E294/(D294+E294)</f>
        <v>0</v>
      </c>
      <c r="G294" s="1" t="s">
        <v>1718</v>
      </c>
      <c r="H294" s="3" t="s">
        <v>34</v>
      </c>
      <c r="I294" s="4">
        <v>482</v>
      </c>
      <c r="J294" s="4" t="e">
        <f>IF(IFERROR(RIGHT(M294,SEARCH("Wireless",M294,1)+1),NA())="es","Yes","No")</f>
        <v>#N/A</v>
      </c>
      <c r="K294" s="4" t="e">
        <f>IFERROR(RIGHT(M294,SEARCH("Port(s)",M294,1)-14),IFERROR(RIGHT(N294,SEARCH("Port(s)",N294,1)-14),NA()))</f>
        <v>#N/A</v>
      </c>
      <c r="L294" s="4" t="e">
        <f>IFERROR(RIGHT(M294,LEN(M294)-SEARCH("Compatible",M294,1)-21),IFERROR(RIGHT(N294,LEN(N294)-SEARCH("Compatible",N294,1)-21),NA()))</f>
        <v>#N/A</v>
      </c>
      <c r="M294" s="1" t="s">
        <v>33</v>
      </c>
      <c r="N294" s="1" t="s">
        <v>33</v>
      </c>
      <c r="O294" s="1" t="s">
        <v>87</v>
      </c>
      <c r="P294" s="1" t="s">
        <v>1717</v>
      </c>
      <c r="Q294" s="1" t="s">
        <v>1719</v>
      </c>
      <c r="R294" s="1" t="s">
        <v>33</v>
      </c>
      <c r="S294" s="1" t="s">
        <v>602</v>
      </c>
      <c r="T294" s="1" t="s">
        <v>1720</v>
      </c>
      <c r="U294" s="1" t="s">
        <v>1721</v>
      </c>
      <c r="V294" s="1" t="s">
        <v>1722</v>
      </c>
      <c r="W294" s="1" t="s">
        <v>86</v>
      </c>
      <c r="X294" s="1" t="s">
        <v>34</v>
      </c>
      <c r="Y294" s="1" t="s">
        <v>210</v>
      </c>
      <c r="Z294" s="1" t="s">
        <v>43</v>
      </c>
      <c r="AA294" t="s">
        <v>1160</v>
      </c>
    </row>
    <row r="295" spans="1:30">
      <c r="A295" s="1" t="s">
        <v>1723</v>
      </c>
      <c r="B295" s="1" t="s">
        <v>31</v>
      </c>
      <c r="C295" s="1" t="s">
        <v>1724</v>
      </c>
      <c r="D295" s="1">
        <v>19.989999999999998</v>
      </c>
      <c r="E295" s="1">
        <v>20</v>
      </c>
      <c r="F295" s="11">
        <f>E295/(D295+E295)</f>
        <v>0.50012503125781449</v>
      </c>
      <c r="G295" s="1" t="s">
        <v>33</v>
      </c>
      <c r="H295" s="3" t="s">
        <v>33</v>
      </c>
      <c r="I295" s="4"/>
      <c r="J295" s="4" t="e">
        <f>IF(IFERROR(RIGHT(M295,SEARCH("Wireless",M295,1)+1),NA())="es","Yes","No")</f>
        <v>#N/A</v>
      </c>
      <c r="K295" s="4" t="e">
        <f>IFERROR(RIGHT(M295,SEARCH("Port(s)",M295,1)-14),IFERROR(RIGHT(N295,SEARCH("Port(s)",N295,1)-14),NA()))</f>
        <v>#N/A</v>
      </c>
      <c r="L295" s="4" t="e">
        <f>IFERROR(RIGHT(M295,LEN(M295)-SEARCH("Compatible",M295,1)-21),IFERROR(RIGHT(N295,LEN(N295)-SEARCH("Compatible",N295,1)-21),NA()))</f>
        <v>#N/A</v>
      </c>
      <c r="M295" s="1" t="s">
        <v>33</v>
      </c>
      <c r="N295" s="1" t="s">
        <v>33</v>
      </c>
      <c r="O295" s="1" t="s">
        <v>1149</v>
      </c>
      <c r="P295" s="1" t="s">
        <v>1724</v>
      </c>
      <c r="Q295" s="1" t="s">
        <v>1725</v>
      </c>
      <c r="R295" s="1" t="s">
        <v>33</v>
      </c>
      <c r="S295" s="1" t="s">
        <v>33</v>
      </c>
      <c r="T295" s="1" t="s">
        <v>33</v>
      </c>
      <c r="U295" s="1" t="s">
        <v>33</v>
      </c>
      <c r="V295" s="1" t="s">
        <v>33</v>
      </c>
      <c r="W295" s="1" t="s">
        <v>33</v>
      </c>
      <c r="X295" s="1" t="s">
        <v>33</v>
      </c>
      <c r="Y295" s="1" t="s">
        <v>33</v>
      </c>
      <c r="Z295" s="1" t="s">
        <v>43</v>
      </c>
      <c r="AA295" t="s">
        <v>163</v>
      </c>
    </row>
    <row r="296" spans="1:30">
      <c r="A296" s="1" t="s">
        <v>1726</v>
      </c>
      <c r="B296" s="1" t="s">
        <v>31</v>
      </c>
      <c r="C296" s="1" t="s">
        <v>1727</v>
      </c>
      <c r="D296" s="1">
        <v>16.989999999999998</v>
      </c>
      <c r="E296" s="1"/>
      <c r="F296" s="11">
        <f>E296/(D296+E296)</f>
        <v>0</v>
      </c>
      <c r="G296" s="1" t="s">
        <v>33</v>
      </c>
      <c r="H296" s="3" t="s">
        <v>48</v>
      </c>
      <c r="I296" s="4">
        <v>5</v>
      </c>
      <c r="J296" s="4" t="e">
        <f>IF(IFERROR(RIGHT(M296,SEARCH("Wireless",M296,1)+1),NA())="es","Yes","No")</f>
        <v>#N/A</v>
      </c>
      <c r="K296" s="4" t="e">
        <f>IFERROR(RIGHT(M296,SEARCH("Port(s)",M296,1)-14),IFERROR(RIGHT(N296,SEARCH("Port(s)",N296,1)-14),NA()))</f>
        <v>#N/A</v>
      </c>
      <c r="L296" s="4" t="e">
        <f>IFERROR(RIGHT(M296,LEN(M296)-SEARCH("Compatible",M296,1)-21),IFERROR(RIGHT(N296,LEN(N296)-SEARCH("Compatible",N296,1)-21),NA()))</f>
        <v>#N/A</v>
      </c>
      <c r="M296" s="1" t="s">
        <v>33</v>
      </c>
      <c r="N296" s="1" t="s">
        <v>33</v>
      </c>
      <c r="O296" s="1" t="s">
        <v>1263</v>
      </c>
      <c r="P296" s="1" t="s">
        <v>1727</v>
      </c>
      <c r="Q296" s="1" t="s">
        <v>1728</v>
      </c>
      <c r="R296" s="1" t="s">
        <v>33</v>
      </c>
      <c r="S296" s="1" t="s">
        <v>52</v>
      </c>
      <c r="T296" s="1" t="s">
        <v>1729</v>
      </c>
      <c r="U296" s="1" t="s">
        <v>1730</v>
      </c>
      <c r="V296" s="1" t="s">
        <v>1731</v>
      </c>
      <c r="W296" s="1" t="s">
        <v>33</v>
      </c>
      <c r="X296" s="1" t="s">
        <v>33</v>
      </c>
      <c r="Y296" s="1" t="s">
        <v>33</v>
      </c>
      <c r="Z296" s="1" t="s">
        <v>43</v>
      </c>
      <c r="AA296" t="s">
        <v>44</v>
      </c>
      <c r="AC296" t="s">
        <v>61</v>
      </c>
      <c r="AD296" t="s">
        <v>241</v>
      </c>
    </row>
    <row r="297" spans="1:30">
      <c r="A297" s="1" t="s">
        <v>1732</v>
      </c>
      <c r="B297" s="1" t="s">
        <v>31</v>
      </c>
      <c r="C297" s="1" t="s">
        <v>1733</v>
      </c>
      <c r="D297" s="1">
        <v>199.99</v>
      </c>
      <c r="E297" s="1"/>
      <c r="F297" s="11">
        <f>E297/(D297+E297)</f>
        <v>0</v>
      </c>
      <c r="G297" s="1" t="s">
        <v>1481</v>
      </c>
      <c r="H297" s="3" t="s">
        <v>203</v>
      </c>
      <c r="I297" s="4">
        <v>569</v>
      </c>
      <c r="J297" s="4" t="e">
        <f>IF(IFERROR(RIGHT(M297,SEARCH("Wireless",M297,1)+1),NA())="es","Yes","No")</f>
        <v>#N/A</v>
      </c>
      <c r="K297" s="4" t="e">
        <f>IFERROR(RIGHT(M297,SEARCH("Port(s)",M297,1)-14),IFERROR(RIGHT(N297,SEARCH("Port(s)",N297,1)-14),NA()))</f>
        <v>#N/A</v>
      </c>
      <c r="L297" s="4" t="e">
        <f>IFERROR(RIGHT(M297,LEN(M297)-SEARCH("Compatible",M297,1)-21),IFERROR(RIGHT(N297,LEN(N297)-SEARCH("Compatible",N297,1)-21),NA()))</f>
        <v>#N/A</v>
      </c>
      <c r="M297" s="1" t="s">
        <v>33</v>
      </c>
      <c r="N297" s="1" t="s">
        <v>33</v>
      </c>
      <c r="O297" s="1" t="s">
        <v>1149</v>
      </c>
      <c r="P297" s="1" t="s">
        <v>1733</v>
      </c>
      <c r="Q297" s="1" t="s">
        <v>1734</v>
      </c>
      <c r="R297" s="1" t="s">
        <v>33</v>
      </c>
      <c r="S297" s="1" t="s">
        <v>33</v>
      </c>
      <c r="T297" s="1" t="s">
        <v>33</v>
      </c>
      <c r="U297" s="1" t="s">
        <v>33</v>
      </c>
      <c r="V297" s="1" t="s">
        <v>33</v>
      </c>
      <c r="W297" s="1" t="s">
        <v>33</v>
      </c>
      <c r="X297" s="1" t="s">
        <v>33</v>
      </c>
      <c r="Y297" s="1" t="s">
        <v>33</v>
      </c>
      <c r="Z297" s="1" t="s">
        <v>43</v>
      </c>
      <c r="AA297" t="s">
        <v>163</v>
      </c>
    </row>
    <row r="298" spans="1:30">
      <c r="A298" s="1" t="s">
        <v>1735</v>
      </c>
      <c r="B298" s="1" t="s">
        <v>31</v>
      </c>
      <c r="C298" s="1" t="s">
        <v>1736</v>
      </c>
      <c r="D298" s="1">
        <v>44.99</v>
      </c>
      <c r="E298" s="1"/>
      <c r="F298" s="11">
        <f>E298/(D298+E298)</f>
        <v>0</v>
      </c>
      <c r="G298" s="1" t="s">
        <v>33</v>
      </c>
      <c r="H298" s="3" t="s">
        <v>96</v>
      </c>
      <c r="I298" s="4">
        <v>261</v>
      </c>
      <c r="J298" s="4" t="str">
        <f>IF(IFERROR(RIGHT(M298,SEARCH("Wireless",M298,1)+1),NA())="es","Yes","No")</f>
        <v>Yes</v>
      </c>
      <c r="K298" s="4" t="e">
        <f>IFERROR(RIGHT(M298,SEARCH("Port(s)",M298,1)-14),IFERROR(RIGHT(N298,SEARCH("Port(s)",N298,1)-14),NA()))</f>
        <v>#N/A</v>
      </c>
      <c r="L298" s="4" t="e">
        <f>IFERROR(RIGHT(M298,LEN(M298)-SEARCH("Compatible",M298,1)-21),IFERROR(RIGHT(N298,LEN(N298)-SEARCH("Compatible",N298,1)-21),NA()))</f>
        <v>#N/A</v>
      </c>
      <c r="M298" s="1" t="s">
        <v>1130</v>
      </c>
      <c r="N298" s="1" t="s">
        <v>1737</v>
      </c>
      <c r="O298" s="1" t="s">
        <v>175</v>
      </c>
      <c r="P298" s="1" t="s">
        <v>1736</v>
      </c>
      <c r="Q298" s="1" t="s">
        <v>1738</v>
      </c>
      <c r="R298" s="1" t="s">
        <v>33</v>
      </c>
      <c r="S298" s="1" t="s">
        <v>142</v>
      </c>
      <c r="T298" s="1" t="s">
        <v>1739</v>
      </c>
      <c r="U298" s="1" t="s">
        <v>1740</v>
      </c>
      <c r="V298" s="1" t="s">
        <v>1741</v>
      </c>
      <c r="W298" s="1" t="s">
        <v>96</v>
      </c>
      <c r="X298" s="1" t="s">
        <v>85</v>
      </c>
      <c r="Y298" s="1" t="s">
        <v>86</v>
      </c>
      <c r="Z298" s="1" t="s">
        <v>43</v>
      </c>
      <c r="AA298" t="s">
        <v>44</v>
      </c>
      <c r="AB298" t="s">
        <v>9</v>
      </c>
      <c r="AD298" t="s">
        <v>87</v>
      </c>
    </row>
    <row r="299" spans="1:30">
      <c r="A299" s="1" t="s">
        <v>1742</v>
      </c>
      <c r="B299" s="1" t="s">
        <v>31</v>
      </c>
      <c r="C299" s="1" t="s">
        <v>1743</v>
      </c>
      <c r="D299" s="1">
        <v>59.99</v>
      </c>
      <c r="E299" s="1"/>
      <c r="F299" s="11">
        <f>E299/(D299+E299)</f>
        <v>0</v>
      </c>
      <c r="G299" s="1" t="s">
        <v>1744</v>
      </c>
      <c r="H299" s="3" t="s">
        <v>317</v>
      </c>
      <c r="I299" s="4">
        <v>3</v>
      </c>
      <c r="J299" s="4" t="str">
        <f>IF(IFERROR(RIGHT(M299,SEARCH("Wireless",M299,1)+1),NA())="es","Yes","No")</f>
        <v>Yes</v>
      </c>
      <c r="K299" s="4" t="e">
        <f>IFERROR(RIGHT(M299,SEARCH("Port(s)",M299,1)-14),IFERROR(RIGHT(N299,SEARCH("Port(s)",N299,1)-14),NA()))</f>
        <v>#N/A</v>
      </c>
      <c r="L299" s="4" t="e">
        <f>IFERROR(RIGHT(M299,LEN(M299)-SEARCH("Compatible",M299,1)-21),IFERROR(RIGHT(N299,LEN(N299)-SEARCH("Compatible",N299,1)-21),NA()))</f>
        <v>#N/A</v>
      </c>
      <c r="M299" s="1" t="s">
        <v>1130</v>
      </c>
      <c r="N299" s="1" t="s">
        <v>1737</v>
      </c>
      <c r="O299" s="1" t="s">
        <v>175</v>
      </c>
      <c r="P299" s="1" t="s">
        <v>1743</v>
      </c>
      <c r="Q299" s="1" t="s">
        <v>1745</v>
      </c>
      <c r="R299" s="1" t="s">
        <v>33</v>
      </c>
      <c r="S299" s="1" t="s">
        <v>39</v>
      </c>
      <c r="T299" s="1" t="s">
        <v>255</v>
      </c>
      <c r="U299" s="1" t="s">
        <v>1746</v>
      </c>
      <c r="V299" s="1" t="s">
        <v>33</v>
      </c>
      <c r="W299" s="1" t="s">
        <v>33</v>
      </c>
      <c r="X299" s="1" t="s">
        <v>120</v>
      </c>
      <c r="Y299" s="1" t="s">
        <v>33</v>
      </c>
      <c r="Z299" s="1" t="s">
        <v>43</v>
      </c>
      <c r="AA299" t="s">
        <v>44</v>
      </c>
      <c r="AB299" t="s">
        <v>9</v>
      </c>
      <c r="AD299" t="s">
        <v>87</v>
      </c>
    </row>
    <row r="300" spans="1:30">
      <c r="A300" s="1" t="s">
        <v>1747</v>
      </c>
      <c r="B300" s="1" t="s">
        <v>31</v>
      </c>
      <c r="C300" s="1" t="s">
        <v>1748</v>
      </c>
      <c r="D300" s="1">
        <v>410.97</v>
      </c>
      <c r="E300" s="1">
        <v>69</v>
      </c>
      <c r="F300" s="11">
        <f>E300/(D300+E300)</f>
        <v>0.14375898493655853</v>
      </c>
      <c r="G300" s="1" t="s">
        <v>33</v>
      </c>
      <c r="H300" s="3" t="s">
        <v>65</v>
      </c>
      <c r="I300" s="4">
        <v>16</v>
      </c>
      <c r="J300" s="4" t="e">
        <f>IF(IFERROR(RIGHT(M300,SEARCH("Wireless",M300,1)+1),NA())="es","Yes","No")</f>
        <v>#N/A</v>
      </c>
      <c r="K300" s="4" t="e">
        <f>IFERROR(RIGHT(M300,SEARCH("Port(s)",M300,1)-14),IFERROR(RIGHT(N300,SEARCH("Port(s)",N300,1)-14),NA()))</f>
        <v>#N/A</v>
      </c>
      <c r="L300" s="4" t="e">
        <f>IFERROR(RIGHT(M300,LEN(M300)-SEARCH("Compatible",M300,1)-21),IFERROR(RIGHT(N300,LEN(N300)-SEARCH("Compatible",N300,1)-21),NA()))</f>
        <v>#N/A</v>
      </c>
      <c r="M300" s="1" t="s">
        <v>33</v>
      </c>
      <c r="N300" s="1" t="s">
        <v>33</v>
      </c>
      <c r="O300" s="1"/>
      <c r="P300" s="1" t="s">
        <v>1748</v>
      </c>
      <c r="Q300" s="1" t="s">
        <v>1749</v>
      </c>
      <c r="R300" s="1" t="s">
        <v>33</v>
      </c>
      <c r="S300" s="1" t="s">
        <v>33</v>
      </c>
      <c r="T300" s="1" t="s">
        <v>33</v>
      </c>
      <c r="U300" s="1" t="s">
        <v>33</v>
      </c>
      <c r="V300" s="1" t="s">
        <v>33</v>
      </c>
      <c r="W300" s="1" t="s">
        <v>33</v>
      </c>
      <c r="X300" s="1" t="s">
        <v>33</v>
      </c>
      <c r="Y300" s="1" t="s">
        <v>33</v>
      </c>
      <c r="Z300" s="1" t="s">
        <v>43</v>
      </c>
      <c r="AA300" t="s">
        <v>163</v>
      </c>
    </row>
    <row r="301" spans="1:30">
      <c r="A301" s="1" t="s">
        <v>1750</v>
      </c>
      <c r="B301" s="1" t="s">
        <v>31</v>
      </c>
      <c r="C301" s="1" t="s">
        <v>1751</v>
      </c>
      <c r="D301" s="1">
        <v>42.98</v>
      </c>
      <c r="E301" s="1"/>
      <c r="F301" s="11">
        <f>E301/(D301+E301)</f>
        <v>0</v>
      </c>
      <c r="G301" s="1" t="s">
        <v>33</v>
      </c>
      <c r="H301" s="3" t="s">
        <v>96</v>
      </c>
      <c r="I301" s="4">
        <v>55</v>
      </c>
      <c r="J301" s="4" t="e">
        <f>IF(IFERROR(RIGHT(M301,SEARCH("Wireless",M301,1)+1),NA())="es","Yes","No")</f>
        <v>#N/A</v>
      </c>
      <c r="K301" s="4" t="e">
        <f>IFERROR(RIGHT(M301,SEARCH("Port(s)",M301,1)-14),IFERROR(RIGHT(N301,SEARCH("Port(s)",N301,1)-14),NA()))</f>
        <v>#N/A</v>
      </c>
      <c r="L301" s="4" t="e">
        <f>IFERROR(RIGHT(M301,LEN(M301)-SEARCH("Compatible",M301,1)-21),IFERROR(RIGHT(N301,LEN(N301)-SEARCH("Compatible",N301,1)-21),NA()))</f>
        <v>#N/A</v>
      </c>
      <c r="M301" s="1" t="s">
        <v>33</v>
      </c>
      <c r="N301" s="1" t="s">
        <v>33</v>
      </c>
      <c r="O301" s="1"/>
      <c r="P301" s="1" t="s">
        <v>1751</v>
      </c>
      <c r="Q301" s="1" t="s">
        <v>1752</v>
      </c>
      <c r="R301" s="1" t="s">
        <v>33</v>
      </c>
      <c r="S301" s="1" t="s">
        <v>33</v>
      </c>
      <c r="T301" s="1" t="s">
        <v>33</v>
      </c>
      <c r="U301" s="1" t="s">
        <v>33</v>
      </c>
      <c r="V301" s="1" t="s">
        <v>33</v>
      </c>
      <c r="W301" s="1" t="s">
        <v>33</v>
      </c>
      <c r="X301" s="1" t="s">
        <v>33</v>
      </c>
      <c r="Y301" s="1" t="s">
        <v>33</v>
      </c>
      <c r="Z301" s="1" t="s">
        <v>43</v>
      </c>
      <c r="AA301" t="s">
        <v>44</v>
      </c>
      <c r="AB301" t="s">
        <v>56</v>
      </c>
      <c r="AD301" t="s">
        <v>87</v>
      </c>
    </row>
    <row r="302" spans="1:30">
      <c r="A302" s="1" t="s">
        <v>1753</v>
      </c>
      <c r="B302" s="1" t="s">
        <v>31</v>
      </c>
      <c r="C302" s="1" t="s">
        <v>1754</v>
      </c>
      <c r="D302" s="1">
        <v>449.98</v>
      </c>
      <c r="E302" s="1"/>
      <c r="F302" s="11">
        <f>E302/(D302+E302)</f>
        <v>0</v>
      </c>
      <c r="G302" s="1" t="s">
        <v>33</v>
      </c>
      <c r="H302" s="3" t="s">
        <v>33</v>
      </c>
      <c r="I302" s="4" t="s">
        <v>232</v>
      </c>
      <c r="J302" s="4" t="e">
        <f>IF(IFERROR(RIGHT(M302,SEARCH("Wireless",M302,1)+1),NA())="es","Yes","No")</f>
        <v>#N/A</v>
      </c>
      <c r="K302" s="4" t="e">
        <f>IFERROR(RIGHT(M302,SEARCH("Port(s)",M302,1)-14),IFERROR(RIGHT(N302,SEARCH("Port(s)",N302,1)-14),NA()))</f>
        <v>#N/A</v>
      </c>
      <c r="L302" s="4" t="e">
        <f>IFERROR(RIGHT(M302,LEN(M302)-SEARCH("Compatible",M302,1)-21),IFERROR(RIGHT(N302,LEN(N302)-SEARCH("Compatible",N302,1)-21),NA()))</f>
        <v>#N/A</v>
      </c>
      <c r="M302" s="1" t="s">
        <v>33</v>
      </c>
      <c r="N302" s="1" t="s">
        <v>33</v>
      </c>
      <c r="O302" s="1"/>
      <c r="P302" s="1" t="s">
        <v>1754</v>
      </c>
      <c r="Q302" s="1" t="s">
        <v>1755</v>
      </c>
      <c r="R302" s="1" t="s">
        <v>33</v>
      </c>
      <c r="S302" s="1" t="s">
        <v>33</v>
      </c>
      <c r="T302" s="1" t="s">
        <v>33</v>
      </c>
      <c r="U302" s="1" t="s">
        <v>33</v>
      </c>
      <c r="V302" s="1" t="s">
        <v>33</v>
      </c>
      <c r="W302" s="1" t="s">
        <v>33</v>
      </c>
      <c r="X302" s="1" t="s">
        <v>33</v>
      </c>
      <c r="Y302" s="1" t="s">
        <v>33</v>
      </c>
      <c r="Z302" s="1" t="s">
        <v>43</v>
      </c>
      <c r="AA302" t="s">
        <v>44</v>
      </c>
      <c r="AC302" t="s">
        <v>106</v>
      </c>
    </row>
    <row r="303" spans="1:30">
      <c r="A303" s="1" t="s">
        <v>1756</v>
      </c>
      <c r="B303" s="1" t="s">
        <v>31</v>
      </c>
      <c r="C303" s="1" t="s">
        <v>1757</v>
      </c>
      <c r="D303" s="1">
        <v>349.99</v>
      </c>
      <c r="E303" s="1"/>
      <c r="F303" s="11">
        <f>E303/(D303+E303)</f>
        <v>0</v>
      </c>
      <c r="G303" s="1" t="s">
        <v>33</v>
      </c>
      <c r="H303" s="3" t="s">
        <v>317</v>
      </c>
      <c r="I303" s="4">
        <v>1</v>
      </c>
      <c r="J303" s="4" t="e">
        <f>IF(IFERROR(RIGHT(M303,SEARCH("Wireless",M303,1)+1),NA())="es","Yes","No")</f>
        <v>#N/A</v>
      </c>
      <c r="K303" s="4" t="e">
        <f>IFERROR(RIGHT(M303,SEARCH("Port(s)",M303,1)-14),IFERROR(RIGHT(N303,SEARCH("Port(s)",N303,1)-14),NA()))</f>
        <v>#N/A</v>
      </c>
      <c r="L303" s="4" t="e">
        <f>IFERROR(RIGHT(M303,LEN(M303)-SEARCH("Compatible",M303,1)-21),IFERROR(RIGHT(N303,LEN(N303)-SEARCH("Compatible",N303,1)-21),NA()))</f>
        <v>#N/A</v>
      </c>
      <c r="M303" s="1" t="s">
        <v>33</v>
      </c>
      <c r="N303" s="1" t="s">
        <v>33</v>
      </c>
      <c r="O303" s="1" t="s">
        <v>189</v>
      </c>
      <c r="P303" s="1" t="s">
        <v>1757</v>
      </c>
      <c r="Q303" s="1" t="s">
        <v>1758</v>
      </c>
      <c r="R303" s="1" t="s">
        <v>33</v>
      </c>
      <c r="S303" s="1" t="s">
        <v>39</v>
      </c>
      <c r="T303" s="1" t="s">
        <v>33</v>
      </c>
      <c r="U303" s="1" t="s">
        <v>33</v>
      </c>
      <c r="V303" s="1" t="s">
        <v>33</v>
      </c>
      <c r="W303" s="1" t="s">
        <v>33</v>
      </c>
      <c r="X303" s="1" t="s">
        <v>33</v>
      </c>
      <c r="Y303" s="1" t="s">
        <v>33</v>
      </c>
      <c r="Z303" s="1" t="s">
        <v>43</v>
      </c>
      <c r="AA303" t="s">
        <v>44</v>
      </c>
      <c r="AD303" t="s">
        <v>45</v>
      </c>
    </row>
    <row r="304" spans="1:30">
      <c r="A304" s="1" t="s">
        <v>1759</v>
      </c>
      <c r="B304" s="1" t="s">
        <v>31</v>
      </c>
      <c r="C304" s="1" t="s">
        <v>1760</v>
      </c>
      <c r="D304" s="1">
        <v>329.99</v>
      </c>
      <c r="E304" s="1"/>
      <c r="F304" s="11">
        <f>E304/(D304+E304)</f>
        <v>0</v>
      </c>
      <c r="G304" s="1" t="s">
        <v>33</v>
      </c>
      <c r="H304" s="3" t="s">
        <v>74</v>
      </c>
      <c r="I304" s="4">
        <v>14</v>
      </c>
      <c r="J304" s="4" t="str">
        <f>IF(IFERROR(RIGHT(M304,SEARCH("Wireless",M304,1)+1),NA())="es","Yes","No")</f>
        <v>No</v>
      </c>
      <c r="K304" s="4" t="e">
        <f>IFERROR(RIGHT(M304,SEARCH("Port(s)",M304,1)-14),IFERROR(RIGHT(N304,SEARCH("Port(s)",N304,1)-14),NA()))</f>
        <v>#N/A</v>
      </c>
      <c r="L304" s="4" t="e">
        <f>IFERROR(RIGHT(M304,LEN(M304)-SEARCH("Compatible",M304,1)-21),IFERROR(RIGHT(N304,LEN(N304)-SEARCH("Compatible",N304,1)-21),NA()))</f>
        <v>#N/A</v>
      </c>
      <c r="M304" s="1" t="s">
        <v>1187</v>
      </c>
      <c r="N304" s="1" t="s">
        <v>1761</v>
      </c>
      <c r="O304" s="1" t="s">
        <v>1762</v>
      </c>
      <c r="P304" s="1" t="s">
        <v>1760</v>
      </c>
      <c r="Q304" s="1" t="s">
        <v>1763</v>
      </c>
      <c r="R304" s="1" t="s">
        <v>33</v>
      </c>
      <c r="S304" s="1" t="s">
        <v>342</v>
      </c>
      <c r="T304" s="1" t="s">
        <v>33</v>
      </c>
      <c r="U304" s="1" t="s">
        <v>33</v>
      </c>
      <c r="V304" s="1" t="s">
        <v>33</v>
      </c>
      <c r="W304" s="1" t="s">
        <v>65</v>
      </c>
      <c r="X304" s="1" t="s">
        <v>74</v>
      </c>
      <c r="Y304" s="1" t="s">
        <v>65</v>
      </c>
      <c r="Z304" s="1" t="s">
        <v>43</v>
      </c>
      <c r="AA304" t="s">
        <v>120</v>
      </c>
      <c r="AD304" t="s">
        <v>45</v>
      </c>
    </row>
    <row r="305" spans="1:30">
      <c r="A305" s="1" t="s">
        <v>1764</v>
      </c>
      <c r="B305" s="1" t="s">
        <v>31</v>
      </c>
      <c r="C305" s="1" t="s">
        <v>1765</v>
      </c>
      <c r="D305" s="1">
        <v>202.99</v>
      </c>
      <c r="E305" s="1">
        <v>47</v>
      </c>
      <c r="F305" s="11">
        <f>E305/(D305+E305)</f>
        <v>0.18800752030081203</v>
      </c>
      <c r="G305" s="1" t="s">
        <v>1766</v>
      </c>
      <c r="H305" s="3" t="s">
        <v>541</v>
      </c>
      <c r="I305" s="4">
        <v>108</v>
      </c>
      <c r="J305" s="4" t="str">
        <f>IF(IFERROR(RIGHT(M305,SEARCH("Wireless",M305,1)+1),NA())="es","Yes","No")</f>
        <v>Yes</v>
      </c>
      <c r="K305" s="4" t="e">
        <f>IFERROR(RIGHT(M305,SEARCH("Port(s)",M305,1)-14),IFERROR(RIGHT(N305,SEARCH("Port(s)",N305,1)-14),NA()))</f>
        <v>#N/A</v>
      </c>
      <c r="L305" s="4" t="e">
        <f>IFERROR(RIGHT(M305,LEN(M305)-SEARCH("Compatible",M305,1)-21),IFERROR(RIGHT(N305,LEN(N305)-SEARCH("Compatible",N305,1)-21),NA()))</f>
        <v>#N/A</v>
      </c>
      <c r="M305" s="1" t="s">
        <v>1130</v>
      </c>
      <c r="N305" s="1" t="s">
        <v>1737</v>
      </c>
      <c r="O305" s="1" t="s">
        <v>283</v>
      </c>
      <c r="P305" s="1" t="s">
        <v>1765</v>
      </c>
      <c r="Q305" s="1" t="s">
        <v>1767</v>
      </c>
      <c r="R305" s="1" t="s">
        <v>33</v>
      </c>
      <c r="S305" s="1" t="s">
        <v>558</v>
      </c>
      <c r="T305" s="1" t="s">
        <v>1768</v>
      </c>
      <c r="U305" s="1" t="s">
        <v>1769</v>
      </c>
      <c r="V305" s="1" t="s">
        <v>1770</v>
      </c>
      <c r="W305" s="1" t="s">
        <v>354</v>
      </c>
      <c r="X305" s="1" t="s">
        <v>154</v>
      </c>
      <c r="Y305" s="1" t="s">
        <v>74</v>
      </c>
      <c r="Z305" s="1" t="s">
        <v>43</v>
      </c>
      <c r="AA305" t="s">
        <v>44</v>
      </c>
      <c r="AB305" t="s">
        <v>9</v>
      </c>
    </row>
    <row r="306" spans="1:30">
      <c r="A306" s="1" t="s">
        <v>1771</v>
      </c>
      <c r="B306" s="1" t="s">
        <v>31</v>
      </c>
      <c r="C306" s="1" t="s">
        <v>1772</v>
      </c>
      <c r="D306" s="1">
        <v>79.989999999999995</v>
      </c>
      <c r="E306" s="1">
        <v>20</v>
      </c>
      <c r="F306" s="11">
        <f>E306/(D306+E306)</f>
        <v>0.20002000200020004</v>
      </c>
      <c r="G306" s="1" t="s">
        <v>33</v>
      </c>
      <c r="H306" s="3" t="s">
        <v>77</v>
      </c>
      <c r="I306" s="4">
        <v>186</v>
      </c>
      <c r="J306" s="4" t="e">
        <f>IF(IFERROR(RIGHT(M306,SEARCH("Wireless",M306,1)+1),NA())="es","Yes","No")</f>
        <v>#N/A</v>
      </c>
      <c r="K306" s="4" t="e">
        <f>IFERROR(RIGHT(M306,SEARCH("Port(s)",M306,1)-14),IFERROR(RIGHT(N306,SEARCH("Port(s)",N306,1)-14),NA()))</f>
        <v>#N/A</v>
      </c>
      <c r="L306" s="4" t="e">
        <f>IFERROR(RIGHT(M306,LEN(M306)-SEARCH("Compatible",M306,1)-21),IFERROR(RIGHT(N306,LEN(N306)-SEARCH("Compatible",N306,1)-21),NA()))</f>
        <v>#N/A</v>
      </c>
      <c r="M306" s="1" t="s">
        <v>1457</v>
      </c>
      <c r="N306" s="1" t="s">
        <v>1164</v>
      </c>
      <c r="O306" s="1" t="s">
        <v>1165</v>
      </c>
      <c r="P306" s="1" t="s">
        <v>1772</v>
      </c>
      <c r="Q306" s="1" t="s">
        <v>1773</v>
      </c>
      <c r="R306" s="1" t="s">
        <v>33</v>
      </c>
      <c r="S306" s="1" t="s">
        <v>150</v>
      </c>
      <c r="T306" s="1" t="s">
        <v>1774</v>
      </c>
      <c r="U306" s="1" t="s">
        <v>1775</v>
      </c>
      <c r="V306" s="1" t="s">
        <v>1776</v>
      </c>
      <c r="W306" s="1" t="s">
        <v>96</v>
      </c>
      <c r="X306" s="1" t="s">
        <v>96</v>
      </c>
      <c r="Y306" s="1" t="s">
        <v>86</v>
      </c>
      <c r="Z306" s="1" t="s">
        <v>43</v>
      </c>
      <c r="AA306" t="s">
        <v>120</v>
      </c>
    </row>
    <row r="307" spans="1:30">
      <c r="A307" s="1" t="s">
        <v>1777</v>
      </c>
      <c r="B307" s="1" t="s">
        <v>31</v>
      </c>
      <c r="C307" s="1" t="s">
        <v>1778</v>
      </c>
      <c r="D307" s="1">
        <v>99.99</v>
      </c>
      <c r="E307" s="1"/>
      <c r="F307" s="11">
        <f>E307/(D307+E307)</f>
        <v>0</v>
      </c>
      <c r="G307" s="1" t="s">
        <v>33</v>
      </c>
      <c r="H307" s="3" t="s">
        <v>154</v>
      </c>
      <c r="I307" s="4">
        <v>21</v>
      </c>
      <c r="J307" s="4" t="str">
        <f>IF(IFERROR(RIGHT(M307,SEARCH("Wireless",M307,1)+1),NA())="es","Yes","No")</f>
        <v>Yes</v>
      </c>
      <c r="K307" s="4" t="e">
        <f>IFERROR(RIGHT(M307,SEARCH("Port(s)",M307,1)-14),IFERROR(RIGHT(N307,SEARCH("Port(s)",N307,1)-14),NA()))</f>
        <v>#N/A</v>
      </c>
      <c r="L307" s="4" t="e">
        <f>IFERROR(RIGHT(M307,LEN(M307)-SEARCH("Compatible",M307,1)-21),IFERROR(RIGHT(N307,LEN(N307)-SEARCH("Compatible",N307,1)-21),NA()))</f>
        <v>#N/A</v>
      </c>
      <c r="M307" s="1" t="s">
        <v>1130</v>
      </c>
      <c r="N307" s="1" t="s">
        <v>1737</v>
      </c>
      <c r="O307" s="1" t="s">
        <v>570</v>
      </c>
      <c r="P307" s="1" t="s">
        <v>1778</v>
      </c>
      <c r="Q307" s="1" t="s">
        <v>1779</v>
      </c>
      <c r="R307" s="1" t="s">
        <v>33</v>
      </c>
      <c r="S307" s="1" t="s">
        <v>150</v>
      </c>
      <c r="T307" s="1" t="s">
        <v>1780</v>
      </c>
      <c r="U307" s="1" t="s">
        <v>1781</v>
      </c>
      <c r="V307" s="1" t="s">
        <v>1782</v>
      </c>
      <c r="W307" s="1" t="s">
        <v>203</v>
      </c>
      <c r="X307" s="1" t="s">
        <v>77</v>
      </c>
      <c r="Y307" s="1" t="s">
        <v>74</v>
      </c>
      <c r="Z307" s="1" t="s">
        <v>43</v>
      </c>
      <c r="AA307" t="s">
        <v>44</v>
      </c>
      <c r="AD307" t="s">
        <v>384</v>
      </c>
    </row>
    <row r="308" spans="1:30">
      <c r="A308" s="1" t="s">
        <v>1783</v>
      </c>
      <c r="B308" s="1" t="s">
        <v>31</v>
      </c>
      <c r="C308" s="1" t="s">
        <v>1784</v>
      </c>
      <c r="D308" s="1">
        <v>199.99</v>
      </c>
      <c r="E308" s="1"/>
      <c r="F308" s="11">
        <f>E308/(D308+E308)</f>
        <v>0</v>
      </c>
      <c r="G308" s="1" t="s">
        <v>33</v>
      </c>
      <c r="H308" s="3" t="s">
        <v>115</v>
      </c>
      <c r="I308" s="4">
        <v>1</v>
      </c>
      <c r="J308" s="4" t="e">
        <f>IF(IFERROR(RIGHT(M308,SEARCH("Wireless",M308,1)+1),NA())="es","Yes","No")</f>
        <v>#N/A</v>
      </c>
      <c r="K308" s="4" t="e">
        <f>IFERROR(RIGHT(M308,SEARCH("Port(s)",M308,1)-14),IFERROR(RIGHT(N308,SEARCH("Port(s)",N308,1)-14),NA()))</f>
        <v>#N/A</v>
      </c>
      <c r="L308" s="4" t="e">
        <f>IFERROR(RIGHT(M308,LEN(M308)-SEARCH("Compatible",M308,1)-21),IFERROR(RIGHT(N308,LEN(N308)-SEARCH("Compatible",N308,1)-21),NA()))</f>
        <v>#N/A</v>
      </c>
      <c r="M308" s="1" t="s">
        <v>1457</v>
      </c>
      <c r="N308" s="1" t="s">
        <v>1244</v>
      </c>
      <c r="O308" s="1" t="s">
        <v>941</v>
      </c>
      <c r="P308" s="1" t="s">
        <v>1784</v>
      </c>
      <c r="Q308" s="1" t="s">
        <v>1785</v>
      </c>
      <c r="R308" s="1" t="s">
        <v>33</v>
      </c>
      <c r="S308" s="1" t="s">
        <v>39</v>
      </c>
      <c r="T308" s="1" t="s">
        <v>1404</v>
      </c>
      <c r="U308" s="1" t="s">
        <v>1786</v>
      </c>
      <c r="V308" s="1" t="s">
        <v>33</v>
      </c>
      <c r="W308" s="1" t="s">
        <v>33</v>
      </c>
      <c r="X308" s="1" t="s">
        <v>33</v>
      </c>
      <c r="Y308" s="1" t="s">
        <v>33</v>
      </c>
      <c r="Z308" s="1" t="s">
        <v>43</v>
      </c>
      <c r="AA308" t="s">
        <v>120</v>
      </c>
    </row>
    <row r="309" spans="1:30">
      <c r="A309" s="1" t="s">
        <v>1787</v>
      </c>
      <c r="B309" s="1" t="s">
        <v>31</v>
      </c>
      <c r="C309" s="1" t="s">
        <v>1788</v>
      </c>
      <c r="D309" s="1">
        <v>76.989999999999995</v>
      </c>
      <c r="E309" s="1">
        <v>23</v>
      </c>
      <c r="F309" s="11">
        <f>E309/(D309+E309)</f>
        <v>0.23002300230023004</v>
      </c>
      <c r="G309" s="1" t="s">
        <v>33</v>
      </c>
      <c r="H309" s="3" t="s">
        <v>317</v>
      </c>
      <c r="I309" s="4">
        <v>1</v>
      </c>
      <c r="J309" s="4" t="e">
        <f>IF(IFERROR(RIGHT(M309,SEARCH("Wireless",M309,1)+1),NA())="es","Yes","No")</f>
        <v>#N/A</v>
      </c>
      <c r="K309" s="4" t="e">
        <f>IFERROR(RIGHT(M309,SEARCH("Port(s)",M309,1)-14),IFERROR(RIGHT(N309,SEARCH("Port(s)",N309,1)-14),NA()))</f>
        <v>#N/A</v>
      </c>
      <c r="L309" s="4" t="e">
        <f>IFERROR(RIGHT(M309,LEN(M309)-SEARCH("Compatible",M309,1)-21),IFERROR(RIGHT(N309,LEN(N309)-SEARCH("Compatible",N309,1)-21),NA()))</f>
        <v>#N/A</v>
      </c>
      <c r="M309" s="1" t="s">
        <v>1163</v>
      </c>
      <c r="N309" s="1" t="s">
        <v>1533</v>
      </c>
      <c r="O309" s="1" t="s">
        <v>283</v>
      </c>
      <c r="P309" s="1" t="s">
        <v>1788</v>
      </c>
      <c r="Q309" s="1" t="s">
        <v>1789</v>
      </c>
      <c r="R309" s="1" t="s">
        <v>33</v>
      </c>
      <c r="S309" s="1" t="s">
        <v>39</v>
      </c>
      <c r="T309" s="1" t="s">
        <v>1790</v>
      </c>
      <c r="U309" s="1" t="s">
        <v>1791</v>
      </c>
      <c r="V309" s="1" t="s">
        <v>33</v>
      </c>
      <c r="W309" s="1" t="s">
        <v>33</v>
      </c>
      <c r="X309" s="1" t="s">
        <v>33</v>
      </c>
      <c r="Y309" s="1" t="s">
        <v>33</v>
      </c>
      <c r="Z309" s="1" t="s">
        <v>43</v>
      </c>
      <c r="AA309" t="s">
        <v>120</v>
      </c>
    </row>
    <row r="310" spans="1:30">
      <c r="A310" s="1" t="s">
        <v>1792</v>
      </c>
      <c r="B310" s="1" t="s">
        <v>31</v>
      </c>
      <c r="C310" s="1" t="s">
        <v>1793</v>
      </c>
      <c r="D310" s="1">
        <v>249.99</v>
      </c>
      <c r="E310" s="1"/>
      <c r="F310" s="11">
        <f>E310/(D310+E310)</f>
        <v>0</v>
      </c>
      <c r="G310" s="1" t="s">
        <v>33</v>
      </c>
      <c r="H310" s="3" t="s">
        <v>86</v>
      </c>
      <c r="I310" s="4">
        <v>43</v>
      </c>
      <c r="J310" s="4" t="e">
        <f>IF(IFERROR(RIGHT(M310,SEARCH("Wireless",M310,1)+1),NA())="es","Yes","No")</f>
        <v>#N/A</v>
      </c>
      <c r="K310" s="4" t="e">
        <f>IFERROR(RIGHT(M310,SEARCH("Port(s)",M310,1)-14),IFERROR(RIGHT(N310,SEARCH("Port(s)",N310,1)-14),NA()))</f>
        <v>#N/A</v>
      </c>
      <c r="L310" s="4" t="e">
        <f>IFERROR(RIGHT(M310,LEN(M310)-SEARCH("Compatible",M310,1)-21),IFERROR(RIGHT(N310,LEN(N310)-SEARCH("Compatible",N310,1)-21),NA()))</f>
        <v>#N/A</v>
      </c>
      <c r="M310" s="1" t="s">
        <v>33</v>
      </c>
      <c r="N310" s="1" t="s">
        <v>33</v>
      </c>
      <c r="O310" s="1" t="s">
        <v>1548</v>
      </c>
      <c r="P310" s="1" t="s">
        <v>1793</v>
      </c>
      <c r="Q310" s="1" t="s">
        <v>1794</v>
      </c>
      <c r="R310" s="1" t="s">
        <v>33</v>
      </c>
      <c r="S310" s="1" t="s">
        <v>602</v>
      </c>
      <c r="T310" s="1" t="s">
        <v>1795</v>
      </c>
      <c r="U310" s="1" t="s">
        <v>1796</v>
      </c>
      <c r="V310" s="1" t="s">
        <v>1797</v>
      </c>
      <c r="W310" s="1" t="s">
        <v>86</v>
      </c>
      <c r="X310" s="1" t="s">
        <v>210</v>
      </c>
      <c r="Y310" s="1" t="s">
        <v>203</v>
      </c>
      <c r="Z310" s="1" t="s">
        <v>43</v>
      </c>
      <c r="AA310" t="s">
        <v>44</v>
      </c>
      <c r="AC310" t="s">
        <v>106</v>
      </c>
    </row>
    <row r="311" spans="1:30">
      <c r="A311" s="1" t="s">
        <v>1798</v>
      </c>
      <c r="B311" s="1" t="s">
        <v>31</v>
      </c>
      <c r="C311" s="1" t="s">
        <v>1799</v>
      </c>
      <c r="D311" s="1">
        <v>222.99</v>
      </c>
      <c r="E311" s="1"/>
      <c r="F311" s="11">
        <f>E311/(D311+E311)</f>
        <v>0</v>
      </c>
      <c r="G311" s="1" t="s">
        <v>1800</v>
      </c>
      <c r="H311" s="3" t="s">
        <v>96</v>
      </c>
      <c r="I311" s="4">
        <v>82</v>
      </c>
      <c r="J311" s="4" t="e">
        <f>IF(IFERROR(RIGHT(M311,SEARCH("Wireless",M311,1)+1),NA())="es","Yes","No")</f>
        <v>#N/A</v>
      </c>
      <c r="K311" s="4" t="e">
        <f>IFERROR(RIGHT(M311,SEARCH("Port(s)",M311,1)-14),IFERROR(RIGHT(N311,SEARCH("Port(s)",N311,1)-14),NA()))</f>
        <v>#N/A</v>
      </c>
      <c r="L311" s="4" t="e">
        <f>IFERROR(RIGHT(M311,LEN(M311)-SEARCH("Compatible",M311,1)-21),IFERROR(RIGHT(N311,LEN(N311)-SEARCH("Compatible",N311,1)-21),NA()))</f>
        <v>#N/A</v>
      </c>
      <c r="M311" s="1" t="s">
        <v>1457</v>
      </c>
      <c r="N311" s="1" t="s">
        <v>1164</v>
      </c>
      <c r="O311" s="1" t="s">
        <v>1582</v>
      </c>
      <c r="P311" s="1" t="s">
        <v>1799</v>
      </c>
      <c r="Q311" s="1" t="s">
        <v>1801</v>
      </c>
      <c r="R311" s="1" t="s">
        <v>33</v>
      </c>
      <c r="S311" s="1" t="s">
        <v>616</v>
      </c>
      <c r="T311" s="1" t="s">
        <v>1802</v>
      </c>
      <c r="U311" s="1" t="s">
        <v>1803</v>
      </c>
      <c r="V311" s="1" t="s">
        <v>1804</v>
      </c>
      <c r="W311" s="1" t="s">
        <v>77</v>
      </c>
      <c r="X311" s="1" t="s">
        <v>34</v>
      </c>
      <c r="Y311" s="1" t="s">
        <v>34</v>
      </c>
      <c r="Z311" s="1" t="s">
        <v>43</v>
      </c>
      <c r="AA311" t="s">
        <v>120</v>
      </c>
      <c r="AD311" t="s">
        <v>384</v>
      </c>
    </row>
    <row r="312" spans="1:30">
      <c r="A312" s="1" t="s">
        <v>1805</v>
      </c>
      <c r="B312" s="1" t="s">
        <v>31</v>
      </c>
      <c r="C312" s="1" t="s">
        <v>1806</v>
      </c>
      <c r="D312" s="1">
        <v>34.99</v>
      </c>
      <c r="E312" s="1">
        <v>15</v>
      </c>
      <c r="F312" s="11">
        <f>E312/(D312+E312)</f>
        <v>0.30006001200240046</v>
      </c>
      <c r="G312" s="1" t="s">
        <v>33</v>
      </c>
      <c r="H312" s="3" t="s">
        <v>74</v>
      </c>
      <c r="I312" s="4">
        <v>10</v>
      </c>
      <c r="J312" s="4" t="e">
        <f>IF(IFERROR(RIGHT(M312,SEARCH("Wireless",M312,1)+1),NA())="es","Yes","No")</f>
        <v>#N/A</v>
      </c>
      <c r="K312" s="4" t="e">
        <f>IFERROR(RIGHT(M312,SEARCH("Port(s)",M312,1)-14),IFERROR(RIGHT(N312,SEARCH("Port(s)",N312,1)-14),NA()))</f>
        <v>#N/A</v>
      </c>
      <c r="L312" s="4" t="e">
        <f>IFERROR(RIGHT(M312,LEN(M312)-SEARCH("Compatible",M312,1)-21),IFERROR(RIGHT(N312,LEN(N312)-SEARCH("Compatible",N312,1)-21),NA()))</f>
        <v>#N/A</v>
      </c>
      <c r="M312" s="1" t="s">
        <v>33</v>
      </c>
      <c r="N312" s="1" t="s">
        <v>33</v>
      </c>
      <c r="O312" s="1" t="s">
        <v>1107</v>
      </c>
      <c r="P312" s="1" t="s">
        <v>1806</v>
      </c>
      <c r="Q312" s="1" t="s">
        <v>1807</v>
      </c>
      <c r="R312" s="1" t="s">
        <v>33</v>
      </c>
      <c r="S312" s="1" t="s">
        <v>52</v>
      </c>
      <c r="T312" s="1" t="s">
        <v>1808</v>
      </c>
      <c r="U312" s="1" t="s">
        <v>1809</v>
      </c>
      <c r="V312" s="1" t="s">
        <v>1810</v>
      </c>
      <c r="W312" s="1" t="s">
        <v>65</v>
      </c>
      <c r="X312" s="1" t="s">
        <v>203</v>
      </c>
      <c r="Y312" s="1" t="s">
        <v>96</v>
      </c>
      <c r="Z312" s="1" t="s">
        <v>43</v>
      </c>
      <c r="AA312" t="s">
        <v>1112</v>
      </c>
    </row>
    <row r="313" spans="1:30">
      <c r="A313" s="1" t="s">
        <v>1811</v>
      </c>
      <c r="B313" s="1" t="s">
        <v>31</v>
      </c>
      <c r="C313" s="1" t="s">
        <v>1812</v>
      </c>
      <c r="D313" s="1">
        <v>17.489999999999998</v>
      </c>
      <c r="E313" s="1"/>
      <c r="F313" s="11">
        <f>E313/(D313+E313)</f>
        <v>0</v>
      </c>
      <c r="G313" s="1" t="s">
        <v>33</v>
      </c>
      <c r="H313" s="3" t="s">
        <v>33</v>
      </c>
      <c r="I313" s="4"/>
      <c r="J313" s="4" t="e">
        <f>IF(IFERROR(RIGHT(M313,SEARCH("Wireless",M313,1)+1),NA())="es","Yes","No")</f>
        <v>#N/A</v>
      </c>
      <c r="K313" s="4" t="e">
        <f>IFERROR(RIGHT(M313,SEARCH("Port(s)",M313,1)-14),IFERROR(RIGHT(N313,SEARCH("Port(s)",N313,1)-14),NA()))</f>
        <v>#N/A</v>
      </c>
      <c r="L313" s="4" t="e">
        <f>IFERROR(RIGHT(M313,LEN(M313)-SEARCH("Compatible",M313,1)-21),IFERROR(RIGHT(N313,LEN(N313)-SEARCH("Compatible",N313,1)-21),NA()))</f>
        <v>#N/A</v>
      </c>
      <c r="M313" s="1" t="s">
        <v>33</v>
      </c>
      <c r="N313" s="1" t="s">
        <v>33</v>
      </c>
      <c r="O313" s="1" t="s">
        <v>1149</v>
      </c>
      <c r="P313" s="1" t="s">
        <v>1812</v>
      </c>
      <c r="Q313" s="1" t="s">
        <v>1813</v>
      </c>
      <c r="R313" s="1" t="s">
        <v>33</v>
      </c>
      <c r="S313" s="1" t="s">
        <v>33</v>
      </c>
      <c r="T313" s="1" t="s">
        <v>33</v>
      </c>
      <c r="U313" s="1" t="s">
        <v>33</v>
      </c>
      <c r="V313" s="1" t="s">
        <v>33</v>
      </c>
      <c r="W313" s="1" t="s">
        <v>33</v>
      </c>
      <c r="X313" s="1" t="s">
        <v>33</v>
      </c>
      <c r="Y313" s="1" t="s">
        <v>33</v>
      </c>
      <c r="Z313" s="1" t="s">
        <v>43</v>
      </c>
      <c r="AA313" t="s">
        <v>163</v>
      </c>
    </row>
    <row r="314" spans="1:30">
      <c r="A314" s="1" t="s">
        <v>1814</v>
      </c>
      <c r="B314" s="1" t="s">
        <v>31</v>
      </c>
      <c r="C314" s="1" t="s">
        <v>1815</v>
      </c>
      <c r="D314" s="1">
        <v>59.99</v>
      </c>
      <c r="E314" s="1"/>
      <c r="F314" s="11">
        <f>E314/(D314+E314)</f>
        <v>0</v>
      </c>
      <c r="G314" s="1" t="s">
        <v>33</v>
      </c>
      <c r="H314" s="3" t="s">
        <v>73</v>
      </c>
      <c r="I314" s="4">
        <v>91</v>
      </c>
      <c r="J314" s="4" t="e">
        <f>IF(IFERROR(RIGHT(M314,SEARCH("Wireless",M314,1)+1),NA())="es","Yes","No")</f>
        <v>#N/A</v>
      </c>
      <c r="K314" s="4" t="e">
        <f>IFERROR(RIGHT(M314,SEARCH("Port(s)",M314,1)-14),IFERROR(RIGHT(N314,SEARCH("Port(s)",N314,1)-14),NA()))</f>
        <v>#N/A</v>
      </c>
      <c r="L314" s="4" t="e">
        <f>IFERROR(RIGHT(M314,LEN(M314)-SEARCH("Compatible",M314,1)-21),IFERROR(RIGHT(N314,LEN(N314)-SEARCH("Compatible",N314,1)-21),NA()))</f>
        <v>#N/A</v>
      </c>
      <c r="M314" s="1" t="s">
        <v>1400</v>
      </c>
      <c r="N314" s="1" t="s">
        <v>1417</v>
      </c>
      <c r="O314" s="1" t="s">
        <v>556</v>
      </c>
      <c r="P314" s="1" t="s">
        <v>1815</v>
      </c>
      <c r="Q314" s="1" t="s">
        <v>1816</v>
      </c>
      <c r="R314" s="1" t="s">
        <v>33</v>
      </c>
      <c r="S314" s="1" t="s">
        <v>267</v>
      </c>
      <c r="T314" s="1" t="s">
        <v>1817</v>
      </c>
      <c r="U314" s="1" t="s">
        <v>1818</v>
      </c>
      <c r="V314" s="1" t="s">
        <v>1819</v>
      </c>
      <c r="W314" s="1" t="s">
        <v>203</v>
      </c>
      <c r="X314" s="1" t="s">
        <v>203</v>
      </c>
      <c r="Y314" s="1" t="s">
        <v>34</v>
      </c>
      <c r="Z314" s="1" t="s">
        <v>43</v>
      </c>
      <c r="AA314" t="s">
        <v>120</v>
      </c>
    </row>
    <row r="315" spans="1:30">
      <c r="A315" s="1" t="s">
        <v>1820</v>
      </c>
      <c r="B315" s="1" t="s">
        <v>31</v>
      </c>
      <c r="C315" s="1" t="s">
        <v>1821</v>
      </c>
      <c r="D315" s="1">
        <v>119.99</v>
      </c>
      <c r="E315" s="1"/>
      <c r="F315" s="11">
        <f>E315/(D315+E315)</f>
        <v>0</v>
      </c>
      <c r="G315" s="1" t="s">
        <v>33</v>
      </c>
      <c r="H315" s="3" t="s">
        <v>33</v>
      </c>
      <c r="I315" s="4"/>
      <c r="J315" s="4" t="e">
        <f>IF(IFERROR(RIGHT(M315,SEARCH("Wireless",M315,1)+1),NA())="es","Yes","No")</f>
        <v>#N/A</v>
      </c>
      <c r="K315" s="4" t="e">
        <f>IFERROR(RIGHT(M315,SEARCH("Port(s)",M315,1)-14),IFERROR(RIGHT(N315,SEARCH("Port(s)",N315,1)-14),NA()))</f>
        <v>#N/A</v>
      </c>
      <c r="L315" s="4" t="e">
        <f>IFERROR(RIGHT(M315,LEN(M315)-SEARCH("Compatible",M315,1)-21),IFERROR(RIGHT(N315,LEN(N315)-SEARCH("Compatible",N315,1)-21),NA()))</f>
        <v>#N/A</v>
      </c>
      <c r="M315" s="1" t="s">
        <v>33</v>
      </c>
      <c r="N315" s="1" t="s">
        <v>33</v>
      </c>
      <c r="O315" s="1" t="s">
        <v>1561</v>
      </c>
      <c r="P315" s="1" t="s">
        <v>1821</v>
      </c>
      <c r="Q315" s="1" t="s">
        <v>1822</v>
      </c>
      <c r="R315" s="1" t="s">
        <v>33</v>
      </c>
      <c r="S315" s="1" t="s">
        <v>33</v>
      </c>
      <c r="T315" s="1" t="s">
        <v>33</v>
      </c>
      <c r="U315" s="1" t="s">
        <v>33</v>
      </c>
      <c r="V315" s="1" t="s">
        <v>33</v>
      </c>
      <c r="W315" s="1" t="s">
        <v>33</v>
      </c>
      <c r="X315" s="1" t="s">
        <v>33</v>
      </c>
      <c r="Y315" s="1" t="s">
        <v>33</v>
      </c>
      <c r="Z315" s="1" t="s">
        <v>43</v>
      </c>
      <c r="AA315" t="s">
        <v>163</v>
      </c>
    </row>
    <row r="316" spans="1:30">
      <c r="A316" s="1" t="s">
        <v>1823</v>
      </c>
      <c r="B316" s="1" t="s">
        <v>31</v>
      </c>
      <c r="C316" s="1" t="s">
        <v>1824</v>
      </c>
      <c r="D316" s="1">
        <v>59.99</v>
      </c>
      <c r="E316" s="1"/>
      <c r="F316" s="11">
        <f>E316/(D316+E316)</f>
        <v>0</v>
      </c>
      <c r="G316" s="1" t="s">
        <v>33</v>
      </c>
      <c r="H316" s="3" t="s">
        <v>34</v>
      </c>
      <c r="I316" s="4">
        <v>19</v>
      </c>
      <c r="J316" s="4" t="str">
        <f>IF(IFERROR(RIGHT(M316,SEARCH("Wireless",M316,1)+1),NA())="es","Yes","No")</f>
        <v>Yes</v>
      </c>
      <c r="K316" s="4" t="e">
        <f>IFERROR(RIGHT(M316,SEARCH("Port(s)",M316,1)-14),IFERROR(RIGHT(N316,SEARCH("Port(s)",N316,1)-14),NA()))</f>
        <v>#N/A</v>
      </c>
      <c r="L316" s="4" t="e">
        <f>IFERROR(RIGHT(M316,LEN(M316)-SEARCH("Compatible",M316,1)-21),IFERROR(RIGHT(N316,LEN(N316)-SEARCH("Compatible",N316,1)-21),NA()))</f>
        <v>#N/A</v>
      </c>
      <c r="M316" s="1" t="s">
        <v>1130</v>
      </c>
      <c r="N316" s="1" t="s">
        <v>1138</v>
      </c>
      <c r="O316" s="1" t="s">
        <v>79</v>
      </c>
      <c r="P316" s="1" t="s">
        <v>1824</v>
      </c>
      <c r="Q316" s="1" t="s">
        <v>1825</v>
      </c>
      <c r="R316" s="1" t="s">
        <v>33</v>
      </c>
      <c r="S316" s="1" t="s">
        <v>39</v>
      </c>
      <c r="T316" s="1" t="s">
        <v>144</v>
      </c>
      <c r="U316" s="1" t="s">
        <v>702</v>
      </c>
      <c r="V316" s="1" t="s">
        <v>732</v>
      </c>
      <c r="W316" s="1" t="s">
        <v>86</v>
      </c>
      <c r="X316" s="1" t="s">
        <v>120</v>
      </c>
      <c r="Y316" s="1" t="s">
        <v>210</v>
      </c>
      <c r="Z316" s="1" t="s">
        <v>43</v>
      </c>
      <c r="AA316" t="s">
        <v>44</v>
      </c>
      <c r="AB316" t="s">
        <v>9</v>
      </c>
      <c r="AD316" t="s">
        <v>87</v>
      </c>
    </row>
    <row r="317" spans="1:30">
      <c r="A317" s="1" t="s">
        <v>1826</v>
      </c>
      <c r="B317" s="1" t="s">
        <v>31</v>
      </c>
      <c r="C317" s="1" t="s">
        <v>1827</v>
      </c>
      <c r="D317" s="1">
        <v>35.99</v>
      </c>
      <c r="E317" s="1"/>
      <c r="F317" s="11">
        <f>E317/(D317+E317)</f>
        <v>0</v>
      </c>
      <c r="G317" s="1" t="s">
        <v>33</v>
      </c>
      <c r="H317" s="3" t="s">
        <v>48</v>
      </c>
      <c r="I317" s="4">
        <v>4</v>
      </c>
      <c r="J317" s="4" t="str">
        <f>IF(IFERROR(RIGHT(M317,SEARCH("Wireless",M317,1)+1),NA())="es","Yes","No")</f>
        <v>Yes</v>
      </c>
      <c r="K317" s="4" t="e">
        <f>IFERROR(RIGHT(M317,SEARCH("Port(s)",M317,1)-14),IFERROR(RIGHT(N317,SEARCH("Port(s)",N317,1)-14),NA()))</f>
        <v>#N/A</v>
      </c>
      <c r="L317" s="4" t="e">
        <f>IFERROR(RIGHT(M317,LEN(M317)-SEARCH("Compatible",M317,1)-21),IFERROR(RIGHT(N317,LEN(N317)-SEARCH("Compatible",N317,1)-21),NA()))</f>
        <v>#N/A</v>
      </c>
      <c r="M317" s="1" t="s">
        <v>1130</v>
      </c>
      <c r="N317" s="1" t="s">
        <v>1737</v>
      </c>
      <c r="O317" s="1" t="s">
        <v>37</v>
      </c>
      <c r="P317" s="1" t="s">
        <v>1827</v>
      </c>
      <c r="Q317" s="1" t="s">
        <v>1828</v>
      </c>
      <c r="R317" s="1" t="s">
        <v>33</v>
      </c>
      <c r="S317" s="1" t="s">
        <v>225</v>
      </c>
      <c r="T317" s="1" t="s">
        <v>1829</v>
      </c>
      <c r="U317" s="1" t="s">
        <v>1830</v>
      </c>
      <c r="V317" s="1" t="s">
        <v>1831</v>
      </c>
      <c r="W317" s="1" t="s">
        <v>33</v>
      </c>
      <c r="X317" s="1" t="s">
        <v>33</v>
      </c>
      <c r="Y317" s="1" t="s">
        <v>33</v>
      </c>
      <c r="Z317" s="1" t="s">
        <v>43</v>
      </c>
      <c r="AA317" t="s">
        <v>44</v>
      </c>
      <c r="AB317" t="s">
        <v>9</v>
      </c>
      <c r="AC317" t="s">
        <v>61</v>
      </c>
      <c r="AD317" t="s">
        <v>87</v>
      </c>
    </row>
    <row r="318" spans="1:30">
      <c r="A318" s="1" t="s">
        <v>1832</v>
      </c>
      <c r="B318" s="1" t="s">
        <v>31</v>
      </c>
      <c r="C318" s="1" t="s">
        <v>1833</v>
      </c>
      <c r="D318" s="1">
        <v>39.99</v>
      </c>
      <c r="E318" s="1"/>
      <c r="F318" s="11">
        <f>E318/(D318+E318)</f>
        <v>0</v>
      </c>
      <c r="G318" s="1" t="s">
        <v>33</v>
      </c>
      <c r="H318" s="3" t="s">
        <v>73</v>
      </c>
      <c r="I318" s="4">
        <v>546</v>
      </c>
      <c r="J318" s="4" t="e">
        <f>IF(IFERROR(RIGHT(M318,SEARCH("Wireless",M318,1)+1),NA())="es","Yes","No")</f>
        <v>#N/A</v>
      </c>
      <c r="K318" s="4" t="e">
        <f>IFERROR(RIGHT(M318,SEARCH("Port(s)",M318,1)-14),IFERROR(RIGHT(N318,SEARCH("Port(s)",N318,1)-14),NA()))</f>
        <v>#N/A</v>
      </c>
      <c r="L318" s="4" t="e">
        <f>IFERROR(RIGHT(M318,LEN(M318)-SEARCH("Compatible",M318,1)-21),IFERROR(RIGHT(N318,LEN(N318)-SEARCH("Compatible",N318,1)-21),NA()))</f>
        <v>#N/A</v>
      </c>
      <c r="M318" s="1" t="s">
        <v>33</v>
      </c>
      <c r="N318" s="1" t="s">
        <v>33</v>
      </c>
      <c r="O318" s="1" t="s">
        <v>1834</v>
      </c>
      <c r="P318" s="1" t="s">
        <v>1833</v>
      </c>
      <c r="Q318" s="1" t="s">
        <v>1835</v>
      </c>
      <c r="R318" s="1" t="s">
        <v>33</v>
      </c>
      <c r="S318" s="1" t="s">
        <v>69</v>
      </c>
      <c r="T318" s="1" t="s">
        <v>1836</v>
      </c>
      <c r="U318" s="1" t="s">
        <v>1837</v>
      </c>
      <c r="V318" s="1" t="s">
        <v>511</v>
      </c>
      <c r="W318" s="1" t="s">
        <v>65</v>
      </c>
      <c r="X318" s="1" t="s">
        <v>203</v>
      </c>
      <c r="Y318" s="1" t="s">
        <v>203</v>
      </c>
      <c r="Z318" s="1" t="s">
        <v>43</v>
      </c>
      <c r="AA318" t="s">
        <v>120</v>
      </c>
      <c r="AD318" t="s">
        <v>241</v>
      </c>
    </row>
    <row r="319" spans="1:30">
      <c r="A319" s="1" t="s">
        <v>1838</v>
      </c>
      <c r="B319" s="1" t="s">
        <v>31</v>
      </c>
      <c r="C319" s="1" t="s">
        <v>1839</v>
      </c>
      <c r="D319" s="1">
        <v>79.989999999999995</v>
      </c>
      <c r="E319" s="1"/>
      <c r="F319" s="11">
        <f>E319/(D319+E319)</f>
        <v>0</v>
      </c>
      <c r="G319" s="1" t="s">
        <v>33</v>
      </c>
      <c r="H319" s="3" t="s">
        <v>77</v>
      </c>
      <c r="I319" s="4">
        <v>643</v>
      </c>
      <c r="J319" s="4" t="e">
        <f>IF(IFERROR(RIGHT(M319,SEARCH("Wireless",M319,1)+1),NA())="es","Yes","No")</f>
        <v>#N/A</v>
      </c>
      <c r="K319" s="4" t="e">
        <f>IFERROR(RIGHT(M319,SEARCH("Port(s)",M319,1)-14),IFERROR(RIGHT(N319,SEARCH("Port(s)",N319,1)-14),NA()))</f>
        <v>#N/A</v>
      </c>
      <c r="L319" s="4" t="e">
        <f>IFERROR(RIGHT(M319,LEN(M319)-SEARCH("Compatible",M319,1)-21),IFERROR(RIGHT(N319,LEN(N319)-SEARCH("Compatible",N319,1)-21),NA()))</f>
        <v>#N/A</v>
      </c>
      <c r="M319" s="1" t="s">
        <v>33</v>
      </c>
      <c r="N319" s="1" t="s">
        <v>33</v>
      </c>
      <c r="O319" s="1"/>
      <c r="P319" s="1" t="s">
        <v>1839</v>
      </c>
      <c r="Q319" s="1" t="s">
        <v>1840</v>
      </c>
      <c r="R319" s="1" t="s">
        <v>33</v>
      </c>
      <c r="S319" s="1" t="s">
        <v>102</v>
      </c>
      <c r="T319" s="1" t="s">
        <v>1841</v>
      </c>
      <c r="U319" s="1" t="s">
        <v>1842</v>
      </c>
      <c r="V319" s="1" t="s">
        <v>1843</v>
      </c>
      <c r="W319" s="1" t="s">
        <v>73</v>
      </c>
      <c r="X319" s="1" t="s">
        <v>34</v>
      </c>
      <c r="Y319" s="1" t="s">
        <v>34</v>
      </c>
      <c r="Z319" s="1" t="s">
        <v>43</v>
      </c>
      <c r="AA319" t="s">
        <v>120</v>
      </c>
    </row>
    <row r="320" spans="1:30">
      <c r="A320" s="1" t="s">
        <v>1844</v>
      </c>
      <c r="B320" s="1" t="s">
        <v>31</v>
      </c>
      <c r="C320" s="1" t="s">
        <v>1845</v>
      </c>
      <c r="D320" s="1">
        <v>89.99</v>
      </c>
      <c r="E320" s="1"/>
      <c r="F320" s="11">
        <f>E320/(D320+E320)</f>
        <v>0</v>
      </c>
      <c r="G320" s="1" t="s">
        <v>1846</v>
      </c>
      <c r="H320" s="3" t="s">
        <v>251</v>
      </c>
      <c r="I320" s="4">
        <v>6</v>
      </c>
      <c r="J320" s="4" t="str">
        <f>IF(IFERROR(RIGHT(M320,SEARCH("Wireless",M320,1)+1),NA())="es","Yes","No")</f>
        <v>Yes</v>
      </c>
      <c r="K320" s="4" t="e">
        <f>IFERROR(RIGHT(M320,SEARCH("Port(s)",M320,1)-14),IFERROR(RIGHT(N320,SEARCH("Port(s)",N320,1)-14),NA()))</f>
        <v>#N/A</v>
      </c>
      <c r="L320" s="4" t="e">
        <f>IFERROR(RIGHT(M320,LEN(M320)-SEARCH("Compatible",M320,1)-21),IFERROR(RIGHT(N320,LEN(N320)-SEARCH("Compatible",N320,1)-21),NA()))</f>
        <v>#N/A</v>
      </c>
      <c r="M320" s="1" t="s">
        <v>1130</v>
      </c>
      <c r="N320" s="1" t="s">
        <v>1737</v>
      </c>
      <c r="O320" s="1" t="s">
        <v>556</v>
      </c>
      <c r="P320" s="1" t="s">
        <v>1845</v>
      </c>
      <c r="Q320" s="1" t="s">
        <v>1847</v>
      </c>
      <c r="R320" s="1" t="s">
        <v>33</v>
      </c>
      <c r="S320" s="1" t="s">
        <v>253</v>
      </c>
      <c r="T320" s="1" t="s">
        <v>1466</v>
      </c>
      <c r="U320" s="1" t="s">
        <v>1848</v>
      </c>
      <c r="V320" s="1" t="s">
        <v>105</v>
      </c>
      <c r="W320" s="1" t="s">
        <v>33</v>
      </c>
      <c r="X320" s="1" t="s">
        <v>33</v>
      </c>
      <c r="Y320" s="1" t="s">
        <v>33</v>
      </c>
      <c r="Z320" s="1" t="s">
        <v>43</v>
      </c>
      <c r="AA320" t="s">
        <v>44</v>
      </c>
    </row>
    <row r="321" spans="1:30">
      <c r="A321" s="1" t="s">
        <v>1849</v>
      </c>
      <c r="B321" s="1" t="s">
        <v>31</v>
      </c>
      <c r="C321" s="1" t="s">
        <v>1850</v>
      </c>
      <c r="D321" s="1">
        <v>132.99</v>
      </c>
      <c r="E321" s="1">
        <v>17</v>
      </c>
      <c r="F321" s="11">
        <f>E321/(D321+E321)</f>
        <v>0.11334088939262617</v>
      </c>
      <c r="G321" s="1" t="s">
        <v>33</v>
      </c>
      <c r="H321" s="3" t="s">
        <v>154</v>
      </c>
      <c r="I321" s="4">
        <v>31</v>
      </c>
      <c r="J321" s="4" t="e">
        <f>IF(IFERROR(RIGHT(M321,SEARCH("Wireless",M321,1)+1),NA())="es","Yes","No")</f>
        <v>#N/A</v>
      </c>
      <c r="K321" s="4" t="e">
        <f>IFERROR(RIGHT(M321,SEARCH("Port(s)",M321,1)-14),IFERROR(RIGHT(N321,SEARCH("Port(s)",N321,1)-14),NA()))</f>
        <v>#N/A</v>
      </c>
      <c r="L321" s="4" t="e">
        <f>IFERROR(RIGHT(M321,LEN(M321)-SEARCH("Compatible",M321,1)-21),IFERROR(RIGHT(N321,LEN(N321)-SEARCH("Compatible",N321,1)-21),NA()))</f>
        <v>#N/A</v>
      </c>
      <c r="M321" s="1" t="s">
        <v>1163</v>
      </c>
      <c r="N321" s="1" t="s">
        <v>1612</v>
      </c>
      <c r="O321" s="1" t="s">
        <v>1188</v>
      </c>
      <c r="P321" s="1" t="s">
        <v>1850</v>
      </c>
      <c r="Q321" s="1" t="s">
        <v>1851</v>
      </c>
      <c r="R321" s="1" t="s">
        <v>33</v>
      </c>
      <c r="S321" s="1" t="s">
        <v>1852</v>
      </c>
      <c r="T321" s="1" t="s">
        <v>1853</v>
      </c>
      <c r="U321" s="1" t="s">
        <v>1854</v>
      </c>
      <c r="V321" s="1" t="s">
        <v>1855</v>
      </c>
      <c r="W321" s="1" t="s">
        <v>73</v>
      </c>
      <c r="X321" s="1" t="s">
        <v>1856</v>
      </c>
      <c r="Y321" s="1" t="s">
        <v>154</v>
      </c>
      <c r="Z321" s="1" t="s">
        <v>43</v>
      </c>
      <c r="AA321" t="s">
        <v>120</v>
      </c>
    </row>
    <row r="322" spans="1:30">
      <c r="A322" s="1" t="s">
        <v>1857</v>
      </c>
      <c r="B322" s="1" t="s">
        <v>31</v>
      </c>
      <c r="C322" s="1" t="s">
        <v>1858</v>
      </c>
      <c r="D322" s="1">
        <v>24.99</v>
      </c>
      <c r="E322" s="1"/>
      <c r="F322" s="11">
        <f>E322/(D322+E322)</f>
        <v>0</v>
      </c>
      <c r="G322" s="1" t="s">
        <v>33</v>
      </c>
      <c r="H322" s="3" t="s">
        <v>33</v>
      </c>
      <c r="I322" s="4"/>
      <c r="J322" s="4" t="e">
        <f>IF(IFERROR(RIGHT(M322,SEARCH("Wireless",M322,1)+1),NA())="es","Yes","No")</f>
        <v>#N/A</v>
      </c>
      <c r="K322" s="4" t="e">
        <f>IFERROR(RIGHT(M322,SEARCH("Port(s)",M322,1)-14),IFERROR(RIGHT(N322,SEARCH("Port(s)",N322,1)-14),NA()))</f>
        <v>#N/A</v>
      </c>
      <c r="L322" s="4" t="e">
        <f>IFERROR(RIGHT(M322,LEN(M322)-SEARCH("Compatible",M322,1)-21),IFERROR(RIGHT(N322,LEN(N322)-SEARCH("Compatible",N322,1)-21),NA()))</f>
        <v>#N/A</v>
      </c>
      <c r="M322" s="1" t="s">
        <v>33</v>
      </c>
      <c r="N322" s="1" t="s">
        <v>33</v>
      </c>
      <c r="O322" s="1" t="s">
        <v>1021</v>
      </c>
      <c r="P322" s="1" t="s">
        <v>1858</v>
      </c>
      <c r="Q322" s="1" t="s">
        <v>1859</v>
      </c>
      <c r="R322" s="1" t="s">
        <v>33</v>
      </c>
      <c r="S322" s="1" t="s">
        <v>33</v>
      </c>
      <c r="T322" s="1" t="s">
        <v>33</v>
      </c>
      <c r="U322" s="1" t="s">
        <v>33</v>
      </c>
      <c r="V322" s="1" t="s">
        <v>33</v>
      </c>
      <c r="W322" s="1" t="s">
        <v>33</v>
      </c>
      <c r="X322" s="1" t="s">
        <v>33</v>
      </c>
      <c r="Y322" s="1" t="s">
        <v>33</v>
      </c>
      <c r="Z322" s="1" t="s">
        <v>43</v>
      </c>
      <c r="AA322" t="s">
        <v>163</v>
      </c>
    </row>
    <row r="323" spans="1:30">
      <c r="A323" s="1" t="s">
        <v>1860</v>
      </c>
      <c r="B323" s="1" t="s">
        <v>31</v>
      </c>
      <c r="C323" s="1" t="s">
        <v>1861</v>
      </c>
      <c r="D323" s="1">
        <v>129.99</v>
      </c>
      <c r="E323" s="1">
        <v>50</v>
      </c>
      <c r="F323" s="11">
        <f>E323/(D323+E323)</f>
        <v>0.27779321073392965</v>
      </c>
      <c r="G323" s="1" t="s">
        <v>1685</v>
      </c>
      <c r="H323" s="3" t="s">
        <v>154</v>
      </c>
      <c r="I323" s="4">
        <v>774</v>
      </c>
      <c r="J323" s="4" t="e">
        <f>IF(IFERROR(RIGHT(M323,SEARCH("Wireless",M323,1)+1),NA())="es","Yes","No")</f>
        <v>#N/A</v>
      </c>
      <c r="K323" s="4" t="e">
        <f>IFERROR(RIGHT(M323,SEARCH("Port(s)",M323,1)-14),IFERROR(RIGHT(N323,SEARCH("Port(s)",N323,1)-14),NA()))</f>
        <v>#N/A</v>
      </c>
      <c r="L323" s="4" t="e">
        <f>IFERROR(RIGHT(M323,LEN(M323)-SEARCH("Compatible",M323,1)-21),IFERROR(RIGHT(N323,LEN(N323)-SEARCH("Compatible",N323,1)-21),NA()))</f>
        <v>#N/A</v>
      </c>
      <c r="M323" s="1" t="s">
        <v>1243</v>
      </c>
      <c r="N323" s="1" t="s">
        <v>1244</v>
      </c>
      <c r="O323" s="1" t="s">
        <v>67</v>
      </c>
      <c r="P323" s="1" t="s">
        <v>1861</v>
      </c>
      <c r="Q323" s="1" t="s">
        <v>1862</v>
      </c>
      <c r="R323" s="1" t="s">
        <v>33</v>
      </c>
      <c r="S323" s="1" t="s">
        <v>801</v>
      </c>
      <c r="T323" s="1" t="s">
        <v>1863</v>
      </c>
      <c r="U323" s="1" t="s">
        <v>1864</v>
      </c>
      <c r="V323" s="1" t="s">
        <v>1865</v>
      </c>
      <c r="W323" s="1" t="s">
        <v>73</v>
      </c>
      <c r="X323" s="1" t="s">
        <v>1866</v>
      </c>
      <c r="Y323" s="1" t="s">
        <v>203</v>
      </c>
      <c r="Z323" s="1" t="s">
        <v>43</v>
      </c>
      <c r="AA323" t="s">
        <v>120</v>
      </c>
      <c r="AD323" t="s">
        <v>45</v>
      </c>
    </row>
    <row r="324" spans="1:30">
      <c r="A324" s="1" t="s">
        <v>1867</v>
      </c>
      <c r="B324" s="1" t="s">
        <v>31</v>
      </c>
      <c r="C324" s="1" t="s">
        <v>1868</v>
      </c>
      <c r="D324" s="1">
        <v>99.99</v>
      </c>
      <c r="E324" s="1"/>
      <c r="F324" s="11">
        <f>E324/(D324+E324)</f>
        <v>0</v>
      </c>
      <c r="G324" s="1" t="s">
        <v>33</v>
      </c>
      <c r="H324" s="3" t="s">
        <v>33</v>
      </c>
      <c r="I324" s="4"/>
      <c r="J324" s="4" t="str">
        <f>IF(IFERROR(RIGHT(M324,SEARCH("Wireless",M324,1)+1),NA())="es","Yes","No")</f>
        <v>Yes</v>
      </c>
      <c r="K324" s="4" t="e">
        <f>IFERROR(RIGHT(M324,SEARCH("Port(s)",M324,1)-14),IFERROR(RIGHT(N324,SEARCH("Port(s)",N324,1)-14),NA()))</f>
        <v>#N/A</v>
      </c>
      <c r="L324" s="4" t="e">
        <f>IFERROR(RIGHT(M324,LEN(M324)-SEARCH("Compatible",M324,1)-21),IFERROR(RIGHT(N324,LEN(N324)-SEARCH("Compatible",N324,1)-21),NA()))</f>
        <v>#N/A</v>
      </c>
      <c r="M324" s="1" t="s">
        <v>1130</v>
      </c>
      <c r="N324" s="1" t="s">
        <v>1172</v>
      </c>
      <c r="O324" s="1" t="s">
        <v>91</v>
      </c>
      <c r="P324" s="1" t="s">
        <v>1868</v>
      </c>
      <c r="Q324" s="1" t="s">
        <v>1869</v>
      </c>
      <c r="R324" s="1" t="s">
        <v>33</v>
      </c>
      <c r="S324" s="1" t="s">
        <v>33</v>
      </c>
      <c r="T324" s="1" t="s">
        <v>33</v>
      </c>
      <c r="U324" s="1" t="s">
        <v>33</v>
      </c>
      <c r="V324" s="1" t="s">
        <v>33</v>
      </c>
      <c r="W324" s="1" t="s">
        <v>33</v>
      </c>
      <c r="X324" s="1" t="s">
        <v>33</v>
      </c>
      <c r="Y324" s="1" t="s">
        <v>33</v>
      </c>
      <c r="Z324" s="1" t="s">
        <v>43</v>
      </c>
      <c r="AA324" t="s">
        <v>44</v>
      </c>
      <c r="AB324" t="s">
        <v>9</v>
      </c>
      <c r="AD324" t="s">
        <v>384</v>
      </c>
    </row>
    <row r="325" spans="1:30">
      <c r="A325" s="1" t="s">
        <v>1870</v>
      </c>
      <c r="B325" s="1" t="s">
        <v>31</v>
      </c>
      <c r="C325" s="1" t="s">
        <v>1871</v>
      </c>
      <c r="D325" s="1">
        <v>39.99</v>
      </c>
      <c r="E325" s="1">
        <v>30</v>
      </c>
      <c r="F325" s="11">
        <f>E325/(D325+E325)</f>
        <v>0.42863266180882975</v>
      </c>
      <c r="G325" s="1" t="s">
        <v>33</v>
      </c>
      <c r="H325" s="3" t="s">
        <v>203</v>
      </c>
      <c r="I325" s="4">
        <v>526</v>
      </c>
      <c r="J325" s="4" t="e">
        <f>IF(IFERROR(RIGHT(M325,SEARCH("Wireless",M325,1)+1),NA())="es","Yes","No")</f>
        <v>#N/A</v>
      </c>
      <c r="K325" s="4" t="e">
        <f>IFERROR(RIGHT(M325,SEARCH("Port(s)",M325,1)-14),IFERROR(RIGHT(N325,SEARCH("Port(s)",N325,1)-14),NA()))</f>
        <v>#N/A</v>
      </c>
      <c r="L325" s="4" t="e">
        <f>IFERROR(RIGHT(M325,LEN(M325)-SEARCH("Compatible",M325,1)-21),IFERROR(RIGHT(N325,LEN(N325)-SEARCH("Compatible",N325,1)-21),NA()))</f>
        <v>#N/A</v>
      </c>
      <c r="M325" s="1" t="s">
        <v>33</v>
      </c>
      <c r="N325" s="1" t="s">
        <v>33</v>
      </c>
      <c r="O325" s="1" t="s">
        <v>1218</v>
      </c>
      <c r="P325" s="1" t="s">
        <v>1871</v>
      </c>
      <c r="Q325" s="1" t="s">
        <v>1872</v>
      </c>
      <c r="R325" s="1" t="s">
        <v>33</v>
      </c>
      <c r="S325" s="1" t="s">
        <v>1852</v>
      </c>
      <c r="T325" s="1" t="s">
        <v>1873</v>
      </c>
      <c r="U325" s="1" t="s">
        <v>1874</v>
      </c>
      <c r="V325" s="1" t="s">
        <v>1875</v>
      </c>
      <c r="W325" s="1" t="s">
        <v>203</v>
      </c>
      <c r="X325" s="1" t="s">
        <v>203</v>
      </c>
      <c r="Y325" s="1" t="s">
        <v>96</v>
      </c>
      <c r="Z325" s="1" t="s">
        <v>43</v>
      </c>
      <c r="AA325" t="s">
        <v>1112</v>
      </c>
    </row>
    <row r="326" spans="1:30">
      <c r="A326" s="1" t="s">
        <v>1876</v>
      </c>
      <c r="B326" s="1" t="s">
        <v>31</v>
      </c>
      <c r="C326" s="1" t="s">
        <v>1877</v>
      </c>
      <c r="D326" s="1">
        <v>59.99</v>
      </c>
      <c r="E326" s="1"/>
      <c r="F326" s="11">
        <f>E326/(D326+E326)</f>
        <v>0</v>
      </c>
      <c r="G326" s="1" t="s">
        <v>33</v>
      </c>
      <c r="H326" s="3" t="s">
        <v>154</v>
      </c>
      <c r="I326" s="4">
        <v>54</v>
      </c>
      <c r="J326" s="4" t="str">
        <f>IF(IFERROR(RIGHT(M326,SEARCH("Wireless",M326,1)+1),NA())="es","Yes","No")</f>
        <v>Yes</v>
      </c>
      <c r="K326" s="4" t="e">
        <f>IFERROR(RIGHT(M326,SEARCH("Port(s)",M326,1)-14),IFERROR(RIGHT(N326,SEARCH("Port(s)",N326,1)-14),NA()))</f>
        <v>#N/A</v>
      </c>
      <c r="L326" s="4" t="e">
        <f>IFERROR(RIGHT(M326,LEN(M326)-SEARCH("Compatible",M326,1)-21),IFERROR(RIGHT(N326,LEN(N326)-SEARCH("Compatible",N326,1)-21),NA()))</f>
        <v>#N/A</v>
      </c>
      <c r="M326" s="1" t="s">
        <v>1130</v>
      </c>
      <c r="N326" s="1" t="s">
        <v>1138</v>
      </c>
      <c r="O326" s="1" t="s">
        <v>79</v>
      </c>
      <c r="P326" s="1" t="s">
        <v>1877</v>
      </c>
      <c r="Q326" s="1" t="s">
        <v>1878</v>
      </c>
      <c r="R326" s="1" t="s">
        <v>33</v>
      </c>
      <c r="S326" s="1" t="s">
        <v>159</v>
      </c>
      <c r="T326" s="1" t="s">
        <v>1879</v>
      </c>
      <c r="U326" s="1" t="s">
        <v>1880</v>
      </c>
      <c r="V326" s="1" t="s">
        <v>144</v>
      </c>
      <c r="W326" s="1" t="s">
        <v>73</v>
      </c>
      <c r="X326" s="1" t="s">
        <v>85</v>
      </c>
      <c r="Y326" s="1" t="s">
        <v>96</v>
      </c>
      <c r="Z326" s="1" t="s">
        <v>43</v>
      </c>
      <c r="AA326" t="s">
        <v>44</v>
      </c>
      <c r="AB326" t="s">
        <v>9</v>
      </c>
      <c r="AD326" t="s">
        <v>87</v>
      </c>
    </row>
    <row r="327" spans="1:30">
      <c r="A327" s="1" t="s">
        <v>1881</v>
      </c>
      <c r="B327" s="1" t="s">
        <v>31</v>
      </c>
      <c r="C327" s="1" t="s">
        <v>1882</v>
      </c>
      <c r="D327" s="1">
        <v>49.99</v>
      </c>
      <c r="E327" s="1"/>
      <c r="F327" s="11">
        <f>E327/(D327+E327)</f>
        <v>0</v>
      </c>
      <c r="G327" s="1" t="s">
        <v>33</v>
      </c>
      <c r="H327" s="3" t="s">
        <v>86</v>
      </c>
      <c r="I327" s="4">
        <v>65</v>
      </c>
      <c r="J327" s="4" t="e">
        <f>IF(IFERROR(RIGHT(M327,SEARCH("Wireless",M327,1)+1),NA())="es","Yes","No")</f>
        <v>#N/A</v>
      </c>
      <c r="K327" s="4" t="e">
        <f>IFERROR(RIGHT(M327,SEARCH("Port(s)",M327,1)-14),IFERROR(RIGHT(N327,SEARCH("Port(s)",N327,1)-14),NA()))</f>
        <v>#N/A</v>
      </c>
      <c r="L327" s="4" t="e">
        <f>IFERROR(RIGHT(M327,LEN(M327)-SEARCH("Compatible",M327,1)-21),IFERROR(RIGHT(N327,LEN(N327)-SEARCH("Compatible",N327,1)-21),NA()))</f>
        <v>#N/A</v>
      </c>
      <c r="M327" s="1" t="s">
        <v>1457</v>
      </c>
      <c r="N327" s="1" t="s">
        <v>1533</v>
      </c>
      <c r="O327" s="1" t="s">
        <v>1458</v>
      </c>
      <c r="P327" s="1" t="s">
        <v>1882</v>
      </c>
      <c r="Q327" s="1" t="s">
        <v>1883</v>
      </c>
      <c r="R327" s="1" t="s">
        <v>33</v>
      </c>
      <c r="S327" s="1" t="s">
        <v>167</v>
      </c>
      <c r="T327" s="1" t="s">
        <v>1884</v>
      </c>
      <c r="U327" s="1" t="s">
        <v>1885</v>
      </c>
      <c r="V327" s="1" t="s">
        <v>313</v>
      </c>
      <c r="W327" s="1" t="s">
        <v>86</v>
      </c>
      <c r="X327" s="1" t="s">
        <v>96</v>
      </c>
      <c r="Y327" s="1" t="s">
        <v>34</v>
      </c>
      <c r="Z327" s="1" t="s">
        <v>43</v>
      </c>
      <c r="AA327" t="s">
        <v>120</v>
      </c>
    </row>
    <row r="328" spans="1:30">
      <c r="A328" s="1" t="s">
        <v>1886</v>
      </c>
      <c r="B328" s="1" t="s">
        <v>31</v>
      </c>
      <c r="C328" s="1" t="s">
        <v>1887</v>
      </c>
      <c r="D328" s="1">
        <v>129.99</v>
      </c>
      <c r="E328" s="1">
        <v>20</v>
      </c>
      <c r="F328" s="11">
        <f>E328/(D328+E328)</f>
        <v>0.13334222281485431</v>
      </c>
      <c r="G328" s="1" t="s">
        <v>33</v>
      </c>
      <c r="H328" s="3" t="s">
        <v>203</v>
      </c>
      <c r="I328" s="4">
        <v>62</v>
      </c>
      <c r="J328" s="4" t="str">
        <f>IF(IFERROR(RIGHT(M328,SEARCH("Wireless",M328,1)+1),NA())="es","Yes","No")</f>
        <v>No</v>
      </c>
      <c r="K328" s="4" t="e">
        <f>IFERROR(RIGHT(M328,SEARCH("Port(s)",M328,1)-14),IFERROR(RIGHT(N328,SEARCH("Port(s)",N328,1)-14),NA()))</f>
        <v>#N/A</v>
      </c>
      <c r="L328" s="4" t="e">
        <f>IFERROR(RIGHT(M328,LEN(M328)-SEARCH("Compatible",M328,1)-21),IFERROR(RIGHT(N328,LEN(N328)-SEARCH("Compatible",N328,1)-21),NA()))</f>
        <v>#N/A</v>
      </c>
      <c r="M328" s="1" t="s">
        <v>1244</v>
      </c>
      <c r="N328" s="1" t="s">
        <v>1324</v>
      </c>
      <c r="O328" s="1" t="s">
        <v>556</v>
      </c>
      <c r="P328" s="1" t="s">
        <v>1887</v>
      </c>
      <c r="Q328" s="1" t="s">
        <v>1888</v>
      </c>
      <c r="R328" s="1" t="s">
        <v>33</v>
      </c>
      <c r="S328" s="1" t="s">
        <v>285</v>
      </c>
      <c r="T328" s="1" t="s">
        <v>1889</v>
      </c>
      <c r="U328" s="1" t="s">
        <v>1890</v>
      </c>
      <c r="V328" s="1" t="s">
        <v>1891</v>
      </c>
      <c r="W328" s="1" t="s">
        <v>203</v>
      </c>
      <c r="X328" s="1" t="s">
        <v>77</v>
      </c>
      <c r="Y328" s="1" t="s">
        <v>96</v>
      </c>
      <c r="Z328" s="1" t="s">
        <v>43</v>
      </c>
      <c r="AA328" t="s">
        <v>120</v>
      </c>
    </row>
    <row r="329" spans="1:30">
      <c r="A329" s="1" t="s">
        <v>1892</v>
      </c>
      <c r="B329" s="1" t="s">
        <v>31</v>
      </c>
      <c r="C329" s="1" t="s">
        <v>1893</v>
      </c>
      <c r="D329" s="1">
        <v>25</v>
      </c>
      <c r="E329" s="1"/>
      <c r="F329" s="11">
        <f>E329/(D329+E329)</f>
        <v>0</v>
      </c>
      <c r="G329" s="1" t="s">
        <v>1894</v>
      </c>
      <c r="H329" s="3" t="s">
        <v>74</v>
      </c>
      <c r="I329" s="4">
        <v>56</v>
      </c>
      <c r="J329" s="4" t="e">
        <f>IF(IFERROR(RIGHT(M329,SEARCH("Wireless",M329,1)+1),NA())="es","Yes","No")</f>
        <v>#N/A</v>
      </c>
      <c r="K329" s="4" t="e">
        <f>IFERROR(RIGHT(M329,SEARCH("Port(s)",M329,1)-14),IFERROR(RIGHT(N329,SEARCH("Port(s)",N329,1)-14),NA()))</f>
        <v>#N/A</v>
      </c>
      <c r="L329" s="4" t="e">
        <f>IFERROR(RIGHT(M329,LEN(M329)-SEARCH("Compatible",M329,1)-21),IFERROR(RIGHT(N329,LEN(N329)-SEARCH("Compatible",N329,1)-21),NA()))</f>
        <v>#N/A</v>
      </c>
      <c r="M329" s="1" t="s">
        <v>33</v>
      </c>
      <c r="N329" s="1" t="s">
        <v>33</v>
      </c>
      <c r="O329" s="1" t="s">
        <v>1895</v>
      </c>
      <c r="P329" s="1" t="s">
        <v>1893</v>
      </c>
      <c r="Q329" s="1" t="s">
        <v>1896</v>
      </c>
      <c r="R329" s="1" t="s">
        <v>33</v>
      </c>
      <c r="S329" s="1" t="s">
        <v>310</v>
      </c>
      <c r="T329" s="1" t="s">
        <v>33</v>
      </c>
      <c r="U329" s="1" t="s">
        <v>33</v>
      </c>
      <c r="V329" s="1" t="s">
        <v>33</v>
      </c>
      <c r="W329" s="1" t="s">
        <v>33</v>
      </c>
      <c r="X329" s="1" t="s">
        <v>33</v>
      </c>
      <c r="Y329" s="1" t="s">
        <v>33</v>
      </c>
      <c r="Z329" s="1" t="s">
        <v>43</v>
      </c>
      <c r="AA329" t="s">
        <v>163</v>
      </c>
    </row>
    <row r="330" spans="1:30">
      <c r="A330" s="1" t="s">
        <v>1897</v>
      </c>
      <c r="B330" s="1" t="s">
        <v>31</v>
      </c>
      <c r="C330" s="1" t="s">
        <v>1898</v>
      </c>
      <c r="D330" s="1">
        <v>59.99</v>
      </c>
      <c r="E330" s="1"/>
      <c r="F330" s="11">
        <f>E330/(D330+E330)</f>
        <v>0</v>
      </c>
      <c r="G330" s="1" t="s">
        <v>33</v>
      </c>
      <c r="H330" s="3" t="s">
        <v>96</v>
      </c>
      <c r="I330" s="4">
        <v>112</v>
      </c>
      <c r="J330" s="4" t="str">
        <f>IF(IFERROR(RIGHT(M330,SEARCH("Wireless",M330,1)+1),NA())="es","Yes","No")</f>
        <v>Yes</v>
      </c>
      <c r="K330" s="4" t="e">
        <f>IFERROR(RIGHT(M330,SEARCH("Port(s)",M330,1)-14),IFERROR(RIGHT(N330,SEARCH("Port(s)",N330,1)-14),NA()))</f>
        <v>#N/A</v>
      </c>
      <c r="L330" s="4" t="e">
        <f>IFERROR(RIGHT(M330,LEN(M330)-SEARCH("Compatible",M330,1)-21),IFERROR(RIGHT(N330,LEN(N330)-SEARCH("Compatible",N330,1)-21),NA()))</f>
        <v>#N/A</v>
      </c>
      <c r="M330" s="1" t="s">
        <v>1130</v>
      </c>
      <c r="N330" s="1" t="s">
        <v>1172</v>
      </c>
      <c r="O330" s="1" t="s">
        <v>91</v>
      </c>
      <c r="P330" s="1" t="s">
        <v>1898</v>
      </c>
      <c r="Q330" s="1" t="s">
        <v>1899</v>
      </c>
      <c r="R330" s="1" t="s">
        <v>33</v>
      </c>
      <c r="S330" s="1" t="s">
        <v>81</v>
      </c>
      <c r="T330" s="1" t="s">
        <v>1900</v>
      </c>
      <c r="U330" s="1" t="s">
        <v>1901</v>
      </c>
      <c r="V330" s="1" t="s">
        <v>1902</v>
      </c>
      <c r="W330" s="1" t="s">
        <v>96</v>
      </c>
      <c r="X330" s="1" t="s">
        <v>85</v>
      </c>
      <c r="Y330" s="1" t="s">
        <v>34</v>
      </c>
      <c r="Z330" s="1" t="s">
        <v>43</v>
      </c>
      <c r="AA330" t="s">
        <v>44</v>
      </c>
      <c r="AB330" t="s">
        <v>9</v>
      </c>
      <c r="AD330" t="s">
        <v>87</v>
      </c>
    </row>
    <row r="331" spans="1:30">
      <c r="A331" s="1" t="s">
        <v>1903</v>
      </c>
      <c r="B331" s="1" t="s">
        <v>31</v>
      </c>
      <c r="C331" s="1" t="s">
        <v>1904</v>
      </c>
      <c r="D331" s="1">
        <v>29.99</v>
      </c>
      <c r="E331" s="1"/>
      <c r="F331" s="11">
        <f>E331/(D331+E331)</f>
        <v>0</v>
      </c>
      <c r="G331" s="1" t="s">
        <v>1905</v>
      </c>
      <c r="H331" s="3" t="s">
        <v>34</v>
      </c>
      <c r="I331" s="4">
        <v>939</v>
      </c>
      <c r="J331" s="4" t="e">
        <f>IF(IFERROR(RIGHT(M331,SEARCH("Wireless",M331,1)+1),NA())="es","Yes","No")</f>
        <v>#N/A</v>
      </c>
      <c r="K331" s="4" t="e">
        <f>IFERROR(RIGHT(M331,SEARCH("Port(s)",M331,1)-14),IFERROR(RIGHT(N331,SEARCH("Port(s)",N331,1)-14),NA()))</f>
        <v>#N/A</v>
      </c>
      <c r="L331" s="4" t="e">
        <f>IFERROR(RIGHT(M331,LEN(M331)-SEARCH("Compatible",M331,1)-21),IFERROR(RIGHT(N331,LEN(N331)-SEARCH("Compatible",N331,1)-21),NA()))</f>
        <v>#N/A</v>
      </c>
      <c r="M331" s="1" t="s">
        <v>33</v>
      </c>
      <c r="N331" s="1" t="s">
        <v>33</v>
      </c>
      <c r="O331" s="1" t="s">
        <v>87</v>
      </c>
      <c r="P331" s="1" t="s">
        <v>1904</v>
      </c>
      <c r="Q331" s="1" t="s">
        <v>1906</v>
      </c>
      <c r="R331" s="1" t="s">
        <v>33</v>
      </c>
      <c r="S331" s="1" t="s">
        <v>602</v>
      </c>
      <c r="T331" s="1" t="s">
        <v>1907</v>
      </c>
      <c r="U331" s="1" t="s">
        <v>1908</v>
      </c>
      <c r="V331" s="1" t="s">
        <v>1909</v>
      </c>
      <c r="W331" s="1" t="s">
        <v>86</v>
      </c>
      <c r="X331" s="1" t="s">
        <v>34</v>
      </c>
      <c r="Y331" s="1" t="s">
        <v>210</v>
      </c>
      <c r="Z331" s="1" t="s">
        <v>43</v>
      </c>
      <c r="AA331" t="s">
        <v>1160</v>
      </c>
    </row>
    <row r="332" spans="1:30">
      <c r="A332" s="1" t="s">
        <v>1910</v>
      </c>
      <c r="B332" s="1" t="s">
        <v>31</v>
      </c>
      <c r="C332" s="1" t="s">
        <v>1911</v>
      </c>
      <c r="D332" s="1">
        <v>69.989999999999995</v>
      </c>
      <c r="E332" s="1"/>
      <c r="F332" s="11">
        <f>E332/(D332+E332)</f>
        <v>0</v>
      </c>
      <c r="G332" s="1" t="s">
        <v>33</v>
      </c>
      <c r="H332" s="3" t="s">
        <v>96</v>
      </c>
      <c r="I332" s="4">
        <v>73</v>
      </c>
      <c r="J332" s="4" t="e">
        <f>IF(IFERROR(RIGHT(M332,SEARCH("Wireless",M332,1)+1),NA())="es","Yes","No")</f>
        <v>#N/A</v>
      </c>
      <c r="K332" s="4" t="e">
        <f>IFERROR(RIGHT(M332,SEARCH("Port(s)",M332,1)-14),IFERROR(RIGHT(N332,SEARCH("Port(s)",N332,1)-14),NA()))</f>
        <v>#N/A</v>
      </c>
      <c r="L332" s="4" t="e">
        <f>IFERROR(RIGHT(M332,LEN(M332)-SEARCH("Compatible",M332,1)-21),IFERROR(RIGHT(N332,LEN(N332)-SEARCH("Compatible",N332,1)-21),NA()))</f>
        <v>#N/A</v>
      </c>
      <c r="M332" s="1" t="s">
        <v>33</v>
      </c>
      <c r="N332" s="1" t="s">
        <v>33</v>
      </c>
      <c r="O332" s="1" t="s">
        <v>182</v>
      </c>
      <c r="P332" s="1" t="s">
        <v>1911</v>
      </c>
      <c r="Q332" s="1" t="s">
        <v>1912</v>
      </c>
      <c r="R332" s="1" t="s">
        <v>33</v>
      </c>
      <c r="S332" s="1" t="s">
        <v>238</v>
      </c>
      <c r="T332" s="1" t="s">
        <v>1913</v>
      </c>
      <c r="U332" s="1" t="s">
        <v>560</v>
      </c>
      <c r="V332" s="1" t="s">
        <v>1914</v>
      </c>
      <c r="W332" s="1" t="s">
        <v>86</v>
      </c>
      <c r="X332" s="1" t="s">
        <v>96</v>
      </c>
      <c r="Y332" s="1" t="s">
        <v>86</v>
      </c>
      <c r="Z332" s="1" t="s">
        <v>43</v>
      </c>
      <c r="AA332" t="s">
        <v>44</v>
      </c>
    </row>
    <row r="333" spans="1:30">
      <c r="A333" s="1" t="s">
        <v>1915</v>
      </c>
      <c r="B333" s="1" t="s">
        <v>31</v>
      </c>
      <c r="C333" s="1" t="s">
        <v>1916</v>
      </c>
      <c r="D333" s="1">
        <v>39.99</v>
      </c>
      <c r="E333" s="1"/>
      <c r="F333" s="11">
        <f>E333/(D333+E333)</f>
        <v>0</v>
      </c>
      <c r="G333" s="1" t="s">
        <v>33</v>
      </c>
      <c r="H333" s="3" t="s">
        <v>251</v>
      </c>
      <c r="I333" s="4">
        <v>3</v>
      </c>
      <c r="J333" s="4" t="e">
        <f>IF(IFERROR(RIGHT(M333,SEARCH("Wireless",M333,1)+1),NA())="es","Yes","No")</f>
        <v>#N/A</v>
      </c>
      <c r="K333" s="4" t="e">
        <f>IFERROR(RIGHT(M333,SEARCH("Port(s)",M333,1)-14),IFERROR(RIGHT(N333,SEARCH("Port(s)",N333,1)-14),NA()))</f>
        <v>#N/A</v>
      </c>
      <c r="L333" s="4" t="e">
        <f>IFERROR(RIGHT(M333,LEN(M333)-SEARCH("Compatible",M333,1)-21),IFERROR(RIGHT(N333,LEN(N333)-SEARCH("Compatible",N333,1)-21),NA()))</f>
        <v>#N/A</v>
      </c>
      <c r="M333" s="1" t="s">
        <v>33</v>
      </c>
      <c r="N333" s="1" t="s">
        <v>33</v>
      </c>
      <c r="O333" s="1" t="s">
        <v>1107</v>
      </c>
      <c r="P333" s="1" t="s">
        <v>1916</v>
      </c>
      <c r="Q333" s="1" t="s">
        <v>1917</v>
      </c>
      <c r="R333" s="1" t="s">
        <v>33</v>
      </c>
      <c r="S333" s="1" t="s">
        <v>253</v>
      </c>
      <c r="T333" s="1" t="s">
        <v>1918</v>
      </c>
      <c r="U333" s="1" t="s">
        <v>1919</v>
      </c>
      <c r="V333" s="1" t="s">
        <v>33</v>
      </c>
      <c r="W333" s="1" t="s">
        <v>33</v>
      </c>
      <c r="X333" s="1" t="s">
        <v>33</v>
      </c>
      <c r="Y333" s="1" t="s">
        <v>33</v>
      </c>
      <c r="Z333" s="1" t="s">
        <v>43</v>
      </c>
      <c r="AA333" t="s">
        <v>163</v>
      </c>
    </row>
    <row r="334" spans="1:30">
      <c r="A334" s="1" t="s">
        <v>1920</v>
      </c>
      <c r="B334" s="1" t="s">
        <v>31</v>
      </c>
      <c r="C334" s="1" t="s">
        <v>1921</v>
      </c>
      <c r="D334" s="1">
        <v>19.989999999999998</v>
      </c>
      <c r="E334" s="1"/>
      <c r="F334" s="11">
        <f>E334/(D334+E334)</f>
        <v>0</v>
      </c>
      <c r="G334" s="1" t="s">
        <v>33</v>
      </c>
      <c r="H334" s="3" t="s">
        <v>317</v>
      </c>
      <c r="I334" s="4">
        <v>25</v>
      </c>
      <c r="J334" s="4" t="e">
        <f>IF(IFERROR(RIGHT(M334,SEARCH("Wireless",M334,1)+1),NA())="es","Yes","No")</f>
        <v>#N/A</v>
      </c>
      <c r="K334" s="4" t="e">
        <f>IFERROR(RIGHT(M334,SEARCH("Port(s)",M334,1)-14),IFERROR(RIGHT(N334,SEARCH("Port(s)",N334,1)-14),NA()))</f>
        <v>#N/A</v>
      </c>
      <c r="L334" s="4" t="e">
        <f>IFERROR(RIGHT(M334,LEN(M334)-SEARCH("Compatible",M334,1)-21),IFERROR(RIGHT(N334,LEN(N334)-SEARCH("Compatible",N334,1)-21),NA()))</f>
        <v>#N/A</v>
      </c>
      <c r="M334" s="1" t="s">
        <v>33</v>
      </c>
      <c r="N334" s="1" t="s">
        <v>33</v>
      </c>
      <c r="O334" s="1" t="s">
        <v>1922</v>
      </c>
      <c r="P334" s="1" t="s">
        <v>1921</v>
      </c>
      <c r="Q334" s="1" t="s">
        <v>1923</v>
      </c>
      <c r="R334" s="1" t="s">
        <v>33</v>
      </c>
      <c r="S334" s="1" t="s">
        <v>39</v>
      </c>
      <c r="T334" s="1" t="s">
        <v>1924</v>
      </c>
      <c r="U334" s="1" t="s">
        <v>1925</v>
      </c>
      <c r="V334" s="1" t="s">
        <v>1926</v>
      </c>
      <c r="W334" s="1" t="s">
        <v>317</v>
      </c>
      <c r="X334" s="1" t="s">
        <v>317</v>
      </c>
      <c r="Y334" s="1" t="s">
        <v>317</v>
      </c>
      <c r="Z334" s="1" t="s">
        <v>43</v>
      </c>
      <c r="AA334" t="s">
        <v>163</v>
      </c>
      <c r="AD334" t="s">
        <v>87</v>
      </c>
    </row>
    <row r="335" spans="1:30">
      <c r="A335" s="1" t="s">
        <v>1927</v>
      </c>
      <c r="B335" s="1" t="s">
        <v>31</v>
      </c>
      <c r="C335" s="1" t="s">
        <v>1928</v>
      </c>
      <c r="D335" s="1">
        <v>15.99</v>
      </c>
      <c r="E335" s="1"/>
      <c r="F335" s="11">
        <f>E335/(D335+E335)</f>
        <v>0</v>
      </c>
      <c r="G335" s="1" t="s">
        <v>1929</v>
      </c>
      <c r="H335" s="3" t="s">
        <v>34</v>
      </c>
      <c r="I335" s="4">
        <v>583</v>
      </c>
      <c r="J335" s="4" t="e">
        <f>IF(IFERROR(RIGHT(M335,SEARCH("Wireless",M335,1)+1),NA())="es","Yes","No")</f>
        <v>#N/A</v>
      </c>
      <c r="K335" s="4" t="e">
        <f>IFERROR(RIGHT(M335,SEARCH("Port(s)",M335,1)-14),IFERROR(RIGHT(N335,SEARCH("Port(s)",N335,1)-14),NA()))</f>
        <v>#N/A</v>
      </c>
      <c r="L335" s="4" t="e">
        <f>IFERROR(RIGHT(M335,LEN(M335)-SEARCH("Compatible",M335,1)-21),IFERROR(RIGHT(N335,LEN(N335)-SEARCH("Compatible",N335,1)-21),NA()))</f>
        <v>#N/A</v>
      </c>
      <c r="M335" s="1" t="s">
        <v>33</v>
      </c>
      <c r="N335" s="1" t="s">
        <v>33</v>
      </c>
      <c r="O335" s="1" t="s">
        <v>87</v>
      </c>
      <c r="P335" s="1" t="s">
        <v>1928</v>
      </c>
      <c r="Q335" s="1" t="s">
        <v>1930</v>
      </c>
      <c r="R335" s="1" t="s">
        <v>33</v>
      </c>
      <c r="S335" s="1" t="s">
        <v>602</v>
      </c>
      <c r="T335" s="1" t="s">
        <v>1931</v>
      </c>
      <c r="U335" s="1" t="s">
        <v>1932</v>
      </c>
      <c r="V335" s="1" t="s">
        <v>1933</v>
      </c>
      <c r="W335" s="1" t="s">
        <v>34</v>
      </c>
      <c r="X335" s="1" t="s">
        <v>210</v>
      </c>
      <c r="Y335" s="1" t="s">
        <v>210</v>
      </c>
      <c r="Z335" s="1" t="s">
        <v>43</v>
      </c>
      <c r="AA335" t="s">
        <v>163</v>
      </c>
    </row>
    <row r="336" spans="1:30">
      <c r="A336" s="1" t="s">
        <v>1934</v>
      </c>
      <c r="B336" s="1" t="s">
        <v>31</v>
      </c>
      <c r="C336" s="1" t="s">
        <v>1935</v>
      </c>
      <c r="D336" s="1">
        <v>39.99</v>
      </c>
      <c r="E336" s="1"/>
      <c r="F336" s="11">
        <f>E336/(D336+E336)</f>
        <v>0</v>
      </c>
      <c r="G336" s="1" t="s">
        <v>33</v>
      </c>
      <c r="H336" s="3" t="s">
        <v>77</v>
      </c>
      <c r="I336" s="4">
        <v>1017</v>
      </c>
      <c r="J336" s="4" t="e">
        <f>IF(IFERROR(RIGHT(M336,SEARCH("Wireless",M336,1)+1),NA())="es","Yes","No")</f>
        <v>#N/A</v>
      </c>
      <c r="K336" s="4" t="e">
        <f>IFERROR(RIGHT(M336,SEARCH("Port(s)",M336,1)-14),IFERROR(RIGHT(N336,SEARCH("Port(s)",N336,1)-14),NA()))</f>
        <v>#N/A</v>
      </c>
      <c r="L336" s="4" t="e">
        <f>IFERROR(RIGHT(M336,LEN(M336)-SEARCH("Compatible",M336,1)-21),IFERROR(RIGHT(N336,LEN(N336)-SEARCH("Compatible",N336,1)-21),NA()))</f>
        <v>#N/A</v>
      </c>
      <c r="M336" s="1" t="s">
        <v>33</v>
      </c>
      <c r="N336" s="1" t="s">
        <v>33</v>
      </c>
      <c r="O336" s="1"/>
      <c r="P336" s="1" t="s">
        <v>1935</v>
      </c>
      <c r="Q336" s="1" t="s">
        <v>1936</v>
      </c>
      <c r="R336" s="1" t="s">
        <v>33</v>
      </c>
      <c r="S336" s="1" t="s">
        <v>285</v>
      </c>
      <c r="T336" s="1" t="s">
        <v>1706</v>
      </c>
      <c r="U336" s="1" t="s">
        <v>1937</v>
      </c>
      <c r="V336" s="1" t="s">
        <v>1938</v>
      </c>
      <c r="W336" s="1" t="s">
        <v>73</v>
      </c>
      <c r="X336" s="1" t="s">
        <v>203</v>
      </c>
      <c r="Y336" s="1" t="s">
        <v>77</v>
      </c>
      <c r="Z336" s="1" t="s">
        <v>43</v>
      </c>
      <c r="AA336" t="s">
        <v>120</v>
      </c>
      <c r="AD336" t="s">
        <v>384</v>
      </c>
    </row>
    <row r="337" spans="1:30">
      <c r="A337" s="1" t="s">
        <v>1939</v>
      </c>
      <c r="B337" s="1" t="s">
        <v>31</v>
      </c>
      <c r="C337" s="1" t="s">
        <v>1940</v>
      </c>
      <c r="D337" s="1">
        <v>96.99</v>
      </c>
      <c r="E337" s="1">
        <v>23</v>
      </c>
      <c r="F337" s="11">
        <f>E337/(D337+E337)</f>
        <v>0.19168264022001835</v>
      </c>
      <c r="G337" s="1" t="s">
        <v>33</v>
      </c>
      <c r="H337" s="3" t="s">
        <v>34</v>
      </c>
      <c r="I337" s="4">
        <v>4</v>
      </c>
      <c r="J337" s="4" t="e">
        <f>IF(IFERROR(RIGHT(M337,SEARCH("Wireless",M337,1)+1),NA())="es","Yes","No")</f>
        <v>#N/A</v>
      </c>
      <c r="K337" s="4" t="e">
        <f>IFERROR(RIGHT(M337,SEARCH("Port(s)",M337,1)-14),IFERROR(RIGHT(N337,SEARCH("Port(s)",N337,1)-14),NA()))</f>
        <v>#N/A</v>
      </c>
      <c r="L337" s="4" t="e">
        <f>IFERROR(RIGHT(M337,LEN(M337)-SEARCH("Compatible",M337,1)-21),IFERROR(RIGHT(N337,LEN(N337)-SEARCH("Compatible",N337,1)-21),NA()))</f>
        <v>#N/A</v>
      </c>
      <c r="M337" s="1" t="s">
        <v>1457</v>
      </c>
      <c r="N337" s="1" t="s">
        <v>1941</v>
      </c>
      <c r="O337" s="1" t="s">
        <v>1458</v>
      </c>
      <c r="P337" s="1" t="s">
        <v>1940</v>
      </c>
      <c r="Q337" s="1" t="s">
        <v>1942</v>
      </c>
      <c r="R337" s="1" t="s">
        <v>33</v>
      </c>
      <c r="S337" s="1" t="s">
        <v>39</v>
      </c>
      <c r="T337" s="1" t="s">
        <v>1943</v>
      </c>
      <c r="U337" s="1" t="s">
        <v>1944</v>
      </c>
      <c r="V337" s="1" t="s">
        <v>33</v>
      </c>
      <c r="W337" s="1" t="s">
        <v>33</v>
      </c>
      <c r="X337" s="1" t="s">
        <v>1945</v>
      </c>
      <c r="Y337" s="1" t="s">
        <v>33</v>
      </c>
      <c r="Z337" s="1" t="s">
        <v>43</v>
      </c>
      <c r="AA337" t="s">
        <v>120</v>
      </c>
    </row>
    <row r="338" spans="1:30">
      <c r="A338" s="1" t="s">
        <v>1946</v>
      </c>
      <c r="B338" s="1" t="s">
        <v>31</v>
      </c>
      <c r="C338" s="1" t="s">
        <v>1947</v>
      </c>
      <c r="D338" s="1">
        <v>37.99</v>
      </c>
      <c r="E338" s="1">
        <v>12</v>
      </c>
      <c r="F338" s="11">
        <f>E338/(D338+E338)</f>
        <v>0.24004800960192038</v>
      </c>
      <c r="G338" s="1" t="s">
        <v>33</v>
      </c>
      <c r="H338" s="3" t="s">
        <v>34</v>
      </c>
      <c r="I338" s="4">
        <v>44</v>
      </c>
      <c r="J338" s="4" t="e">
        <f>IF(IFERROR(RIGHT(M338,SEARCH("Wireless",M338,1)+1),NA())="es","Yes","No")</f>
        <v>#N/A</v>
      </c>
      <c r="K338" s="4" t="e">
        <f>IFERROR(RIGHT(M338,SEARCH("Port(s)",M338,1)-14),IFERROR(RIGHT(N338,SEARCH("Port(s)",N338,1)-14),NA()))</f>
        <v>#N/A</v>
      </c>
      <c r="L338" s="4" t="e">
        <f>IFERROR(RIGHT(M338,LEN(M338)-SEARCH("Compatible",M338,1)-21),IFERROR(RIGHT(N338,LEN(N338)-SEARCH("Compatible",N338,1)-21),NA()))</f>
        <v>#N/A</v>
      </c>
      <c r="M338" s="1" t="s">
        <v>1457</v>
      </c>
      <c r="N338" s="1" t="s">
        <v>1533</v>
      </c>
      <c r="O338" s="1" t="s">
        <v>1458</v>
      </c>
      <c r="P338" s="1" t="s">
        <v>1947</v>
      </c>
      <c r="Q338" s="1" t="s">
        <v>1948</v>
      </c>
      <c r="R338" s="1" t="s">
        <v>33</v>
      </c>
      <c r="S338" s="1" t="s">
        <v>39</v>
      </c>
      <c r="T338" s="1" t="s">
        <v>1949</v>
      </c>
      <c r="U338" s="1" t="s">
        <v>650</v>
      </c>
      <c r="V338" s="1" t="s">
        <v>1950</v>
      </c>
      <c r="W338" s="1" t="s">
        <v>210</v>
      </c>
      <c r="X338" s="1" t="s">
        <v>86</v>
      </c>
      <c r="Y338" s="1" t="s">
        <v>34</v>
      </c>
      <c r="Z338" s="1" t="s">
        <v>43</v>
      </c>
      <c r="AA338" t="s">
        <v>120</v>
      </c>
      <c r="AD338" t="s">
        <v>384</v>
      </c>
    </row>
    <row r="339" spans="1:30">
      <c r="A339" s="1" t="s">
        <v>1951</v>
      </c>
      <c r="B339" s="1" t="s">
        <v>31</v>
      </c>
      <c r="C339" s="1" t="s">
        <v>1952</v>
      </c>
      <c r="D339" s="1">
        <v>139.99</v>
      </c>
      <c r="E339" s="1"/>
      <c r="F339" s="11">
        <f>E339/(D339+E339)</f>
        <v>0</v>
      </c>
      <c r="G339" s="1" t="s">
        <v>33</v>
      </c>
      <c r="H339" s="3" t="s">
        <v>86</v>
      </c>
      <c r="I339" s="4">
        <v>121</v>
      </c>
      <c r="J339" s="4" t="e">
        <f>IF(IFERROR(RIGHT(M339,SEARCH("Wireless",M339,1)+1),NA())="es","Yes","No")</f>
        <v>#N/A</v>
      </c>
      <c r="K339" s="4" t="e">
        <f>IFERROR(RIGHT(M339,SEARCH("Port(s)",M339,1)-14),IFERROR(RIGHT(N339,SEARCH("Port(s)",N339,1)-14),NA()))</f>
        <v>#N/A</v>
      </c>
      <c r="L339" s="4" t="e">
        <f>IFERROR(RIGHT(M339,LEN(M339)-SEARCH("Compatible",M339,1)-21),IFERROR(RIGHT(N339,LEN(N339)-SEARCH("Compatible",N339,1)-21),NA()))</f>
        <v>#N/A</v>
      </c>
      <c r="M339" s="1" t="s">
        <v>1953</v>
      </c>
      <c r="N339" s="1" t="s">
        <v>1954</v>
      </c>
      <c r="O339" s="1" t="s">
        <v>1582</v>
      </c>
      <c r="P339" s="1" t="s">
        <v>1952</v>
      </c>
      <c r="Q339" s="1" t="s">
        <v>1955</v>
      </c>
      <c r="R339" s="1" t="s">
        <v>33</v>
      </c>
      <c r="S339" s="1" t="s">
        <v>167</v>
      </c>
      <c r="T339" s="1" t="s">
        <v>1956</v>
      </c>
      <c r="U339" s="1" t="s">
        <v>1957</v>
      </c>
      <c r="V339" s="1" t="s">
        <v>1958</v>
      </c>
      <c r="W339" s="1" t="s">
        <v>77</v>
      </c>
      <c r="X339" s="1" t="s">
        <v>85</v>
      </c>
      <c r="Y339" s="1" t="s">
        <v>96</v>
      </c>
      <c r="Z339" s="1" t="s">
        <v>43</v>
      </c>
      <c r="AA339" t="s">
        <v>163</v>
      </c>
      <c r="AC339" t="s">
        <v>1959</v>
      </c>
    </row>
    <row r="340" spans="1:30">
      <c r="A340" s="1" t="s">
        <v>1960</v>
      </c>
      <c r="B340" s="1" t="s">
        <v>31</v>
      </c>
      <c r="C340" s="1" t="s">
        <v>1961</v>
      </c>
      <c r="D340" s="1">
        <v>139.99</v>
      </c>
      <c r="E340" s="1"/>
      <c r="F340" s="11">
        <f>E340/(D340+E340)</f>
        <v>0</v>
      </c>
      <c r="G340" s="1" t="s">
        <v>33</v>
      </c>
      <c r="H340" s="3" t="s">
        <v>251</v>
      </c>
      <c r="I340" s="4">
        <v>7</v>
      </c>
      <c r="J340" s="4" t="e">
        <f>IF(IFERROR(RIGHT(M340,SEARCH("Wireless",M340,1)+1),NA())="es","Yes","No")</f>
        <v>#N/A</v>
      </c>
      <c r="K340" s="4" t="e">
        <f>IFERROR(RIGHT(M340,SEARCH("Port(s)",M340,1)-14),IFERROR(RIGHT(N340,SEARCH("Port(s)",N340,1)-14),NA()))</f>
        <v>#N/A</v>
      </c>
      <c r="L340" s="4" t="e">
        <f>IFERROR(RIGHT(M340,LEN(M340)-SEARCH("Compatible",M340,1)-21),IFERROR(RIGHT(N340,LEN(N340)-SEARCH("Compatible",N340,1)-21),NA()))</f>
        <v>#N/A</v>
      </c>
      <c r="M340" s="1" t="s">
        <v>1163</v>
      </c>
      <c r="N340" s="1" t="s">
        <v>1533</v>
      </c>
      <c r="O340" s="1" t="s">
        <v>283</v>
      </c>
      <c r="P340" s="1" t="s">
        <v>1961</v>
      </c>
      <c r="Q340" s="1" t="s">
        <v>1962</v>
      </c>
      <c r="R340" s="1" t="s">
        <v>33</v>
      </c>
      <c r="S340" s="1" t="s">
        <v>641</v>
      </c>
      <c r="T340" s="1" t="s">
        <v>1963</v>
      </c>
      <c r="U340" s="1" t="s">
        <v>1964</v>
      </c>
      <c r="V340" s="1" t="s">
        <v>1965</v>
      </c>
      <c r="W340" s="1" t="s">
        <v>33</v>
      </c>
      <c r="X340" s="1" t="s">
        <v>1856</v>
      </c>
      <c r="Y340" s="1" t="s">
        <v>33</v>
      </c>
      <c r="Z340" s="1" t="s">
        <v>43</v>
      </c>
      <c r="AA340" t="s">
        <v>120</v>
      </c>
    </row>
    <row r="341" spans="1:30">
      <c r="A341" s="1" t="s">
        <v>1966</v>
      </c>
      <c r="B341" s="1" t="s">
        <v>31</v>
      </c>
      <c r="C341" s="1" t="s">
        <v>1967</v>
      </c>
      <c r="D341" s="1">
        <v>59.99</v>
      </c>
      <c r="E341" s="1"/>
      <c r="F341" s="11">
        <f>E341/(D341+E341)</f>
        <v>0</v>
      </c>
      <c r="G341" s="1" t="s">
        <v>33</v>
      </c>
      <c r="H341" s="3" t="s">
        <v>86</v>
      </c>
      <c r="I341" s="4">
        <v>79</v>
      </c>
      <c r="J341" s="4" t="str">
        <f>IF(IFERROR(RIGHT(M341,SEARCH("Wireless",M341,1)+1),NA())="es","Yes","No")</f>
        <v>Yes</v>
      </c>
      <c r="K341" s="4" t="e">
        <f>IFERROR(RIGHT(M341,SEARCH("Port(s)",M341,1)-14),IFERROR(RIGHT(N341,SEARCH("Port(s)",N341,1)-14),NA()))</f>
        <v>#N/A</v>
      </c>
      <c r="L341" s="4" t="e">
        <f>IFERROR(RIGHT(M341,LEN(M341)-SEARCH("Compatible",M341,1)-21),IFERROR(RIGHT(N341,LEN(N341)-SEARCH("Compatible",N341,1)-21),NA()))</f>
        <v>#N/A</v>
      </c>
      <c r="M341" s="1" t="s">
        <v>1130</v>
      </c>
      <c r="N341" s="1" t="s">
        <v>1172</v>
      </c>
      <c r="O341" s="1" t="s">
        <v>1968</v>
      </c>
      <c r="P341" s="1" t="s">
        <v>1967</v>
      </c>
      <c r="Q341" s="1" t="s">
        <v>1969</v>
      </c>
      <c r="R341" s="1" t="s">
        <v>33</v>
      </c>
      <c r="S341" s="1" t="s">
        <v>167</v>
      </c>
      <c r="T341" s="1" t="s">
        <v>352</v>
      </c>
      <c r="U341" s="1" t="s">
        <v>1970</v>
      </c>
      <c r="V341" s="1" t="s">
        <v>378</v>
      </c>
      <c r="W341" s="1" t="s">
        <v>86</v>
      </c>
      <c r="X341" s="1" t="s">
        <v>85</v>
      </c>
      <c r="Y341" s="1" t="s">
        <v>86</v>
      </c>
      <c r="Z341" s="1" t="s">
        <v>43</v>
      </c>
      <c r="AA341" t="s">
        <v>44</v>
      </c>
      <c r="AB341" t="s">
        <v>9</v>
      </c>
      <c r="AD341" t="s">
        <v>87</v>
      </c>
    </row>
    <row r="342" spans="1:30">
      <c r="A342" s="1" t="s">
        <v>1971</v>
      </c>
      <c r="B342" s="1" t="s">
        <v>31</v>
      </c>
      <c r="C342" s="1" t="s">
        <v>1972</v>
      </c>
      <c r="D342" s="1">
        <v>15.99</v>
      </c>
      <c r="E342" s="1"/>
      <c r="F342" s="11">
        <f>E342/(D342+E342)</f>
        <v>0</v>
      </c>
      <c r="G342" s="1" t="s">
        <v>1711</v>
      </c>
      <c r="H342" s="3" t="s">
        <v>34</v>
      </c>
      <c r="I342" s="4">
        <v>493</v>
      </c>
      <c r="J342" s="4" t="e">
        <f>IF(IFERROR(RIGHT(M342,SEARCH("Wireless",M342,1)+1),NA())="es","Yes","No")</f>
        <v>#N/A</v>
      </c>
      <c r="K342" s="4" t="e">
        <f>IFERROR(RIGHT(M342,SEARCH("Port(s)",M342,1)-14),IFERROR(RIGHT(N342,SEARCH("Port(s)",N342,1)-14),NA()))</f>
        <v>#N/A</v>
      </c>
      <c r="L342" s="4" t="e">
        <f>IFERROR(RIGHT(M342,LEN(M342)-SEARCH("Compatible",M342,1)-21),IFERROR(RIGHT(N342,LEN(N342)-SEARCH("Compatible",N342,1)-21),NA()))</f>
        <v>#N/A</v>
      </c>
      <c r="M342" s="1" t="s">
        <v>33</v>
      </c>
      <c r="N342" s="1" t="s">
        <v>33</v>
      </c>
      <c r="O342" s="1" t="s">
        <v>87</v>
      </c>
      <c r="P342" s="1" t="s">
        <v>1972</v>
      </c>
      <c r="Q342" s="1" t="s">
        <v>1973</v>
      </c>
      <c r="R342" s="1" t="s">
        <v>33</v>
      </c>
      <c r="S342" s="1" t="s">
        <v>602</v>
      </c>
      <c r="T342" s="1" t="s">
        <v>1720</v>
      </c>
      <c r="U342" s="1" t="s">
        <v>1974</v>
      </c>
      <c r="V342" s="1" t="s">
        <v>1575</v>
      </c>
      <c r="W342" s="1" t="s">
        <v>86</v>
      </c>
      <c r="X342" s="1" t="s">
        <v>34</v>
      </c>
      <c r="Y342" s="1" t="s">
        <v>210</v>
      </c>
      <c r="Z342" s="1" t="s">
        <v>43</v>
      </c>
      <c r="AA342" t="s">
        <v>163</v>
      </c>
    </row>
    <row r="343" spans="1:30">
      <c r="A343" s="1" t="s">
        <v>1975</v>
      </c>
      <c r="B343" s="1" t="s">
        <v>31</v>
      </c>
      <c r="C343" s="1" t="s">
        <v>1976</v>
      </c>
      <c r="D343" s="1">
        <v>15.99</v>
      </c>
      <c r="E343" s="1"/>
      <c r="F343" s="11">
        <f>E343/(D343+E343)</f>
        <v>0</v>
      </c>
      <c r="G343" s="1" t="s">
        <v>1977</v>
      </c>
      <c r="H343" s="3" t="s">
        <v>86</v>
      </c>
      <c r="I343" s="4">
        <v>214</v>
      </c>
      <c r="J343" s="4" t="e">
        <f>IF(IFERROR(RIGHT(M343,SEARCH("Wireless",M343,1)+1),NA())="es","Yes","No")</f>
        <v>#N/A</v>
      </c>
      <c r="K343" s="4" t="e">
        <f>IFERROR(RIGHT(M343,SEARCH("Port(s)",M343,1)-14),IFERROR(RIGHT(N343,SEARCH("Port(s)",N343,1)-14),NA()))</f>
        <v>#N/A</v>
      </c>
      <c r="L343" s="4" t="e">
        <f>IFERROR(RIGHT(M343,LEN(M343)-SEARCH("Compatible",M343,1)-21),IFERROR(RIGHT(N343,LEN(N343)-SEARCH("Compatible",N343,1)-21),NA()))</f>
        <v>#N/A</v>
      </c>
      <c r="M343" s="1" t="s">
        <v>33</v>
      </c>
      <c r="N343" s="1" t="s">
        <v>33</v>
      </c>
      <c r="O343" s="1" t="s">
        <v>87</v>
      </c>
      <c r="P343" s="1" t="s">
        <v>1976</v>
      </c>
      <c r="Q343" s="1" t="s">
        <v>1978</v>
      </c>
      <c r="R343" s="1" t="s">
        <v>33</v>
      </c>
      <c r="S343" s="1" t="s">
        <v>209</v>
      </c>
      <c r="T343" s="1" t="s">
        <v>1979</v>
      </c>
      <c r="U343" s="1" t="s">
        <v>1980</v>
      </c>
      <c r="V343" s="1" t="s">
        <v>1981</v>
      </c>
      <c r="W343" s="1" t="s">
        <v>33</v>
      </c>
      <c r="X343" s="1" t="s">
        <v>33</v>
      </c>
      <c r="Y343" s="1" t="s">
        <v>33</v>
      </c>
      <c r="Z343" s="1" t="s">
        <v>43</v>
      </c>
      <c r="AA343" t="s">
        <v>163</v>
      </c>
    </row>
    <row r="344" spans="1:30">
      <c r="A344" s="1" t="s">
        <v>1982</v>
      </c>
      <c r="B344" s="1" t="s">
        <v>31</v>
      </c>
      <c r="C344" s="1" t="s">
        <v>1983</v>
      </c>
      <c r="D344" s="1">
        <v>499.99</v>
      </c>
      <c r="E344" s="1"/>
      <c r="F344" s="11">
        <f>E344/(D344+E344)</f>
        <v>0</v>
      </c>
      <c r="G344" s="1" t="s">
        <v>33</v>
      </c>
      <c r="H344" s="3" t="s">
        <v>96</v>
      </c>
      <c r="I344" s="4">
        <v>544</v>
      </c>
      <c r="J344" s="4" t="e">
        <f>IF(IFERROR(RIGHT(M344,SEARCH("Wireless",M344,1)+1),NA())="es","Yes","No")</f>
        <v>#N/A</v>
      </c>
      <c r="K344" s="4" t="e">
        <f>IFERROR(RIGHT(M344,SEARCH("Port(s)",M344,1)-14),IFERROR(RIGHT(N344,SEARCH("Port(s)",N344,1)-14),NA()))</f>
        <v>#N/A</v>
      </c>
      <c r="L344" s="4" t="e">
        <f>IFERROR(RIGHT(M344,LEN(M344)-SEARCH("Compatible",M344,1)-21),IFERROR(RIGHT(N344,LEN(N344)-SEARCH("Compatible",N344,1)-21),NA()))</f>
        <v>#N/A</v>
      </c>
      <c r="M344" s="1" t="s">
        <v>33</v>
      </c>
      <c r="N344" s="1" t="s">
        <v>33</v>
      </c>
      <c r="O344" s="1" t="s">
        <v>1149</v>
      </c>
      <c r="P344" s="1" t="s">
        <v>1983</v>
      </c>
      <c r="Q344" s="1" t="s">
        <v>1984</v>
      </c>
      <c r="R344" s="1" t="s">
        <v>33</v>
      </c>
      <c r="S344" s="1" t="s">
        <v>33</v>
      </c>
      <c r="T344" s="1" t="s">
        <v>33</v>
      </c>
      <c r="U344" s="1" t="s">
        <v>33</v>
      </c>
      <c r="V344" s="1" t="s">
        <v>33</v>
      </c>
      <c r="W344" s="1" t="s">
        <v>33</v>
      </c>
      <c r="X344" s="1" t="s">
        <v>33</v>
      </c>
      <c r="Y344" s="1" t="s">
        <v>33</v>
      </c>
      <c r="Z344" s="1" t="s">
        <v>43</v>
      </c>
      <c r="AA344" t="s">
        <v>1112</v>
      </c>
    </row>
    <row r="345" spans="1:30">
      <c r="A345" s="1" t="s">
        <v>1985</v>
      </c>
      <c r="B345" s="1" t="s">
        <v>31</v>
      </c>
      <c r="C345" s="1" t="s">
        <v>1986</v>
      </c>
      <c r="D345" s="1">
        <v>39.99</v>
      </c>
      <c r="E345" s="1"/>
      <c r="F345" s="11">
        <f>E345/(D345+E345)</f>
        <v>0</v>
      </c>
      <c r="G345" s="1" t="s">
        <v>33</v>
      </c>
      <c r="H345" s="3" t="s">
        <v>33</v>
      </c>
      <c r="I345" s="4"/>
      <c r="J345" s="4" t="e">
        <f>IF(IFERROR(RIGHT(M345,SEARCH("Wireless",M345,1)+1),NA())="es","Yes","No")</f>
        <v>#N/A</v>
      </c>
      <c r="K345" s="4" t="e">
        <f>IFERROR(RIGHT(M345,SEARCH("Port(s)",M345,1)-14),IFERROR(RIGHT(N345,SEARCH("Port(s)",N345,1)-14),NA()))</f>
        <v>#N/A</v>
      </c>
      <c r="L345" s="4" t="e">
        <f>IFERROR(RIGHT(M345,LEN(M345)-SEARCH("Compatible",M345,1)-21),IFERROR(RIGHT(N345,LEN(N345)-SEARCH("Compatible",N345,1)-21),NA()))</f>
        <v>#N/A</v>
      </c>
      <c r="M345" s="1" t="s">
        <v>33</v>
      </c>
      <c r="N345" s="1" t="s">
        <v>33</v>
      </c>
      <c r="O345" s="1" t="s">
        <v>91</v>
      </c>
      <c r="P345" s="1" t="s">
        <v>1986</v>
      </c>
      <c r="Q345" s="1" t="s">
        <v>1987</v>
      </c>
      <c r="R345" s="1" t="s">
        <v>33</v>
      </c>
      <c r="S345" s="1" t="s">
        <v>33</v>
      </c>
      <c r="T345" s="1" t="s">
        <v>33</v>
      </c>
      <c r="U345" s="1" t="s">
        <v>33</v>
      </c>
      <c r="V345" s="1" t="s">
        <v>33</v>
      </c>
      <c r="W345" s="1" t="s">
        <v>33</v>
      </c>
      <c r="X345" s="1" t="s">
        <v>33</v>
      </c>
      <c r="Y345" s="1" t="s">
        <v>33</v>
      </c>
      <c r="Z345" s="1" t="s">
        <v>43</v>
      </c>
      <c r="AA345" t="s">
        <v>163</v>
      </c>
      <c r="AD345" t="s">
        <v>384</v>
      </c>
    </row>
    <row r="346" spans="1:30">
      <c r="A346" s="1" t="s">
        <v>1988</v>
      </c>
      <c r="B346" s="1" t="s">
        <v>31</v>
      </c>
      <c r="C346" s="1" t="s">
        <v>1989</v>
      </c>
      <c r="D346" s="1">
        <v>44.99</v>
      </c>
      <c r="E346" s="1"/>
      <c r="F346" s="11">
        <f>E346/(D346+E346)</f>
        <v>0</v>
      </c>
      <c r="G346" s="1" t="s">
        <v>33</v>
      </c>
      <c r="H346" s="3" t="s">
        <v>317</v>
      </c>
      <c r="I346" s="4">
        <v>12</v>
      </c>
      <c r="J346" s="4" t="str">
        <f>IF(IFERROR(RIGHT(M346,SEARCH("Wireless",M346,1)+1),NA())="es","Yes","No")</f>
        <v>Yes</v>
      </c>
      <c r="K346" s="4" t="e">
        <f>IFERROR(RIGHT(M346,SEARCH("Port(s)",M346,1)-14),IFERROR(RIGHT(N346,SEARCH("Port(s)",N346,1)-14),NA()))</f>
        <v>#N/A</v>
      </c>
      <c r="L346" s="4" t="e">
        <f>IFERROR(RIGHT(M346,LEN(M346)-SEARCH("Compatible",M346,1)-21),IFERROR(RIGHT(N346,LEN(N346)-SEARCH("Compatible",N346,1)-21),NA()))</f>
        <v>#N/A</v>
      </c>
      <c r="M346" s="1" t="s">
        <v>1130</v>
      </c>
      <c r="N346" s="1" t="s">
        <v>1172</v>
      </c>
      <c r="O346" s="1" t="s">
        <v>91</v>
      </c>
      <c r="P346" s="1" t="s">
        <v>1989</v>
      </c>
      <c r="Q346" s="1" t="s">
        <v>1990</v>
      </c>
      <c r="R346" s="1" t="s">
        <v>33</v>
      </c>
      <c r="S346" s="1" t="s">
        <v>33</v>
      </c>
      <c r="T346" s="1" t="s">
        <v>33</v>
      </c>
      <c r="U346" s="1" t="s">
        <v>33</v>
      </c>
      <c r="V346" s="1" t="s">
        <v>33</v>
      </c>
      <c r="W346" s="1" t="s">
        <v>33</v>
      </c>
      <c r="X346" s="1" t="s">
        <v>120</v>
      </c>
      <c r="Y346" s="1" t="s">
        <v>33</v>
      </c>
      <c r="Z346" s="1" t="s">
        <v>43</v>
      </c>
      <c r="AA346" t="s">
        <v>44</v>
      </c>
      <c r="AB346" t="s">
        <v>9</v>
      </c>
      <c r="AD346" t="s">
        <v>87</v>
      </c>
    </row>
    <row r="347" spans="1:30">
      <c r="A347" s="1" t="s">
        <v>1991</v>
      </c>
      <c r="B347" s="1" t="s">
        <v>31</v>
      </c>
      <c r="C347" s="1" t="s">
        <v>1992</v>
      </c>
      <c r="D347" s="1">
        <v>249.99</v>
      </c>
      <c r="E347" s="1"/>
      <c r="F347" s="11">
        <f>E347/(D347+E347)</f>
        <v>0</v>
      </c>
      <c r="G347" s="1" t="s">
        <v>33</v>
      </c>
      <c r="H347" s="3" t="s">
        <v>154</v>
      </c>
      <c r="I347" s="4">
        <v>174</v>
      </c>
      <c r="J347" s="4" t="str">
        <f>IF(IFERROR(RIGHT(M347,SEARCH("Wireless",M347,1)+1),NA())="es","Yes","No")</f>
        <v>Yes</v>
      </c>
      <c r="K347" s="4" t="e">
        <f>IFERROR(RIGHT(M347,SEARCH("Port(s)",M347,1)-14),IFERROR(RIGHT(N347,SEARCH("Port(s)",N347,1)-14),NA()))</f>
        <v>#N/A</v>
      </c>
      <c r="L347" s="4" t="e">
        <f>IFERROR(RIGHT(M347,LEN(M347)-SEARCH("Compatible",M347,1)-21),IFERROR(RIGHT(N347,LEN(N347)-SEARCH("Compatible",N347,1)-21),NA()))</f>
        <v>#N/A</v>
      </c>
      <c r="M347" s="1" t="s">
        <v>1130</v>
      </c>
      <c r="N347" s="1" t="s">
        <v>1172</v>
      </c>
      <c r="O347" s="1" t="s">
        <v>1107</v>
      </c>
      <c r="P347" s="1" t="s">
        <v>1992</v>
      </c>
      <c r="Q347" s="1" t="s">
        <v>1993</v>
      </c>
      <c r="R347" s="1" t="s">
        <v>33</v>
      </c>
      <c r="S347" s="1" t="s">
        <v>69</v>
      </c>
      <c r="T347" s="1" t="s">
        <v>1994</v>
      </c>
      <c r="U347" s="1" t="s">
        <v>1995</v>
      </c>
      <c r="V347" s="1" t="s">
        <v>1996</v>
      </c>
      <c r="W347" s="1" t="s">
        <v>541</v>
      </c>
      <c r="X347" s="1" t="s">
        <v>1997</v>
      </c>
      <c r="Y347" s="1" t="s">
        <v>154</v>
      </c>
      <c r="Z347" s="1" t="s">
        <v>43</v>
      </c>
      <c r="AA347" t="s">
        <v>1112</v>
      </c>
    </row>
    <row r="348" spans="1:30">
      <c r="A348" s="1" t="s">
        <v>1998</v>
      </c>
      <c r="B348" s="1" t="s">
        <v>31</v>
      </c>
      <c r="C348" s="1" t="s">
        <v>1999</v>
      </c>
      <c r="D348" s="1">
        <v>99.99</v>
      </c>
      <c r="E348" s="1">
        <v>20</v>
      </c>
      <c r="F348" s="11">
        <f>E348/(D348+E348)</f>
        <v>0.16668055671305942</v>
      </c>
      <c r="G348" s="1" t="s">
        <v>33</v>
      </c>
      <c r="H348" s="3" t="s">
        <v>154</v>
      </c>
      <c r="I348" s="4">
        <v>99</v>
      </c>
      <c r="J348" s="4" t="e">
        <f>IF(IFERROR(RIGHT(M348,SEARCH("Wireless",M348,1)+1),NA())="es","Yes","No")</f>
        <v>#N/A</v>
      </c>
      <c r="K348" s="4" t="e">
        <f>IFERROR(RIGHT(M348,SEARCH("Port(s)",M348,1)-14),IFERROR(RIGHT(N348,SEARCH("Port(s)",N348,1)-14),NA()))</f>
        <v>#N/A</v>
      </c>
      <c r="L348" s="4" t="e">
        <f>IFERROR(RIGHT(M348,LEN(M348)-SEARCH("Compatible",M348,1)-21),IFERROR(RIGHT(N348,LEN(N348)-SEARCH("Compatible",N348,1)-21),NA()))</f>
        <v>#N/A</v>
      </c>
      <c r="M348" s="1" t="s">
        <v>1163</v>
      </c>
      <c r="N348" s="1" t="s">
        <v>1533</v>
      </c>
      <c r="O348" s="1" t="s">
        <v>283</v>
      </c>
      <c r="P348" s="1" t="s">
        <v>1999</v>
      </c>
      <c r="Q348" s="1" t="s">
        <v>2000</v>
      </c>
      <c r="R348" s="1" t="s">
        <v>33</v>
      </c>
      <c r="S348" s="1" t="s">
        <v>801</v>
      </c>
      <c r="T348" s="1" t="s">
        <v>2001</v>
      </c>
      <c r="U348" s="1" t="s">
        <v>2002</v>
      </c>
      <c r="V348" s="1" t="s">
        <v>2003</v>
      </c>
      <c r="W348" s="1" t="s">
        <v>74</v>
      </c>
      <c r="X348" s="1" t="s">
        <v>154</v>
      </c>
      <c r="Y348" s="1" t="s">
        <v>77</v>
      </c>
      <c r="Z348" s="1" t="s">
        <v>43</v>
      </c>
      <c r="AA348" t="s">
        <v>120</v>
      </c>
    </row>
    <row r="349" spans="1:30">
      <c r="A349" s="1" t="s">
        <v>2004</v>
      </c>
      <c r="B349" s="1" t="s">
        <v>31</v>
      </c>
      <c r="C349" s="1" t="s">
        <v>2005</v>
      </c>
      <c r="D349" s="1">
        <v>249.99</v>
      </c>
      <c r="E349" s="1"/>
      <c r="F349" s="11">
        <f>E349/(D349+E349)</f>
        <v>0</v>
      </c>
      <c r="G349" s="1" t="s">
        <v>33</v>
      </c>
      <c r="H349" s="3" t="s">
        <v>203</v>
      </c>
      <c r="I349" s="4">
        <v>150</v>
      </c>
      <c r="J349" s="4" t="str">
        <f>IF(IFERROR(RIGHT(M349,SEARCH("Wireless",M349,1)+1),NA())="es","Yes","No")</f>
        <v>No</v>
      </c>
      <c r="K349" s="4" t="e">
        <f>IFERROR(RIGHT(M349,SEARCH("Port(s)",M349,1)-14),IFERROR(RIGHT(N349,SEARCH("Port(s)",N349,1)-14),NA()))</f>
        <v>#N/A</v>
      </c>
      <c r="L349" s="4" t="e">
        <f>IFERROR(RIGHT(M349,LEN(M349)-SEARCH("Compatible",M349,1)-21),IFERROR(RIGHT(N349,LEN(N349)-SEARCH("Compatible",N349,1)-21),NA()))</f>
        <v>#N/A</v>
      </c>
      <c r="M349" s="1" t="s">
        <v>1187</v>
      </c>
      <c r="N349" s="1" t="s">
        <v>1761</v>
      </c>
      <c r="O349" s="1" t="s">
        <v>416</v>
      </c>
      <c r="P349" s="1" t="s">
        <v>2005</v>
      </c>
      <c r="Q349" s="1" t="s">
        <v>2006</v>
      </c>
      <c r="R349" s="1" t="s">
        <v>33</v>
      </c>
      <c r="S349" s="1" t="s">
        <v>159</v>
      </c>
      <c r="T349" s="1" t="s">
        <v>2007</v>
      </c>
      <c r="U349" s="1" t="s">
        <v>2008</v>
      </c>
      <c r="V349" s="1" t="s">
        <v>2009</v>
      </c>
      <c r="W349" s="1" t="s">
        <v>73</v>
      </c>
      <c r="X349" s="1" t="s">
        <v>203</v>
      </c>
      <c r="Y349" s="1" t="s">
        <v>203</v>
      </c>
      <c r="Z349" s="1" t="s">
        <v>43</v>
      </c>
      <c r="AA349" t="s">
        <v>120</v>
      </c>
      <c r="AD349" t="s">
        <v>45</v>
      </c>
    </row>
    <row r="350" spans="1:30">
      <c r="A350" s="1" t="s">
        <v>2010</v>
      </c>
      <c r="B350" s="1" t="s">
        <v>31</v>
      </c>
      <c r="C350" s="1" t="s">
        <v>2011</v>
      </c>
      <c r="D350" s="1">
        <v>10</v>
      </c>
      <c r="E350" s="1"/>
      <c r="F350" s="11">
        <f>E350/(D350+E350)</f>
        <v>0</v>
      </c>
      <c r="G350" s="1" t="s">
        <v>2012</v>
      </c>
      <c r="H350" s="3" t="s">
        <v>86</v>
      </c>
      <c r="I350" s="4">
        <v>12</v>
      </c>
      <c r="J350" s="4" t="e">
        <f>IF(IFERROR(RIGHT(M350,SEARCH("Wireless",M350,1)+1),NA())="es","Yes","No")</f>
        <v>#N/A</v>
      </c>
      <c r="K350" s="4" t="e">
        <f>IFERROR(RIGHT(M350,SEARCH("Port(s)",M350,1)-14),IFERROR(RIGHT(N350,SEARCH("Port(s)",N350,1)-14),NA()))</f>
        <v>#N/A</v>
      </c>
      <c r="L350" s="4" t="e">
        <f>IFERROR(RIGHT(M350,LEN(M350)-SEARCH("Compatible",M350,1)-21),IFERROR(RIGHT(N350,LEN(N350)-SEARCH("Compatible",N350,1)-21),NA()))</f>
        <v>#N/A</v>
      </c>
      <c r="M350" s="1" t="s">
        <v>33</v>
      </c>
      <c r="N350" s="1" t="s">
        <v>33</v>
      </c>
      <c r="O350" s="1" t="s">
        <v>1895</v>
      </c>
      <c r="P350" s="1" t="s">
        <v>2011</v>
      </c>
      <c r="Q350" s="1" t="s">
        <v>2013</v>
      </c>
      <c r="R350" s="1" t="s">
        <v>33</v>
      </c>
      <c r="S350" s="1" t="s">
        <v>81</v>
      </c>
      <c r="T350" s="1" t="s">
        <v>33</v>
      </c>
      <c r="U350" s="1" t="s">
        <v>33</v>
      </c>
      <c r="V350" s="1" t="s">
        <v>33</v>
      </c>
      <c r="W350" s="1" t="s">
        <v>33</v>
      </c>
      <c r="X350" s="1" t="s">
        <v>33</v>
      </c>
      <c r="Y350" s="1" t="s">
        <v>33</v>
      </c>
      <c r="Z350" s="1" t="s">
        <v>43</v>
      </c>
      <c r="AA350" t="s">
        <v>163</v>
      </c>
    </row>
    <row r="351" spans="1:30">
      <c r="A351" s="1" t="s">
        <v>2014</v>
      </c>
      <c r="B351" s="1" t="s">
        <v>31</v>
      </c>
      <c r="C351" s="1" t="s">
        <v>2015</v>
      </c>
      <c r="D351" s="1">
        <v>99.99</v>
      </c>
      <c r="E351" s="1"/>
      <c r="F351" s="11">
        <f>E351/(D351+E351)</f>
        <v>0</v>
      </c>
      <c r="G351" s="1" t="s">
        <v>2016</v>
      </c>
      <c r="H351" s="3" t="s">
        <v>154</v>
      </c>
      <c r="I351" s="4">
        <v>42</v>
      </c>
      <c r="J351" s="4" t="str">
        <f>IF(IFERROR(RIGHT(M351,SEARCH("Wireless",M351,1)+1),NA())="es","Yes","No")</f>
        <v>Yes</v>
      </c>
      <c r="K351" s="4" t="e">
        <f>IFERROR(RIGHT(M351,SEARCH("Port(s)",M351,1)-14),IFERROR(RIGHT(N351,SEARCH("Port(s)",N351,1)-14),NA()))</f>
        <v>#N/A</v>
      </c>
      <c r="L351" s="4" t="e">
        <f>IFERROR(RIGHT(M351,LEN(M351)-SEARCH("Compatible",M351,1)-21),IFERROR(RIGHT(N351,LEN(N351)-SEARCH("Compatible",N351,1)-21),NA()))</f>
        <v>#N/A</v>
      </c>
      <c r="M351" s="1" t="s">
        <v>1130</v>
      </c>
      <c r="N351" s="1" t="s">
        <v>1293</v>
      </c>
      <c r="O351" s="1" t="s">
        <v>1566</v>
      </c>
      <c r="P351" s="1" t="s">
        <v>2015</v>
      </c>
      <c r="Q351" s="1" t="s">
        <v>2017</v>
      </c>
      <c r="R351" s="1" t="s">
        <v>33</v>
      </c>
      <c r="S351" s="1" t="s">
        <v>342</v>
      </c>
      <c r="T351" s="1" t="s">
        <v>2018</v>
      </c>
      <c r="U351" s="1" t="s">
        <v>2019</v>
      </c>
      <c r="V351" s="1" t="s">
        <v>2020</v>
      </c>
      <c r="W351" s="1" t="s">
        <v>74</v>
      </c>
      <c r="X351" s="1" t="s">
        <v>120</v>
      </c>
      <c r="Y351" s="1" t="s">
        <v>74</v>
      </c>
      <c r="Z351" s="1" t="s">
        <v>43</v>
      </c>
      <c r="AA351" t="s">
        <v>44</v>
      </c>
      <c r="AB351" t="s">
        <v>9</v>
      </c>
    </row>
    <row r="352" spans="1:30">
      <c r="A352" s="1" t="s">
        <v>2021</v>
      </c>
      <c r="B352" s="1" t="s">
        <v>31</v>
      </c>
      <c r="C352" s="1" t="s">
        <v>2022</v>
      </c>
      <c r="D352" s="1">
        <v>9.99</v>
      </c>
      <c r="E352" s="1"/>
      <c r="F352" s="11">
        <f>E352/(D352+E352)</f>
        <v>0</v>
      </c>
      <c r="G352" s="1" t="s">
        <v>2023</v>
      </c>
      <c r="H352" s="3" t="s">
        <v>317</v>
      </c>
      <c r="I352" s="4">
        <v>9</v>
      </c>
      <c r="J352" s="4" t="e">
        <f>IF(IFERROR(RIGHT(M352,SEARCH("Wireless",M352,1)+1),NA())="es","Yes","No")</f>
        <v>#N/A</v>
      </c>
      <c r="K352" s="4" t="e">
        <f>IFERROR(RIGHT(M352,SEARCH("Port(s)",M352,1)-14),IFERROR(RIGHT(N352,SEARCH("Port(s)",N352,1)-14),NA()))</f>
        <v>#N/A</v>
      </c>
      <c r="L352" s="4" t="e">
        <f>IFERROR(RIGHT(M352,LEN(M352)-SEARCH("Compatible",M352,1)-21),IFERROR(RIGHT(N352,LEN(N352)-SEARCH("Compatible",N352,1)-21),NA()))</f>
        <v>#N/A</v>
      </c>
      <c r="M352" s="1" t="s">
        <v>33</v>
      </c>
      <c r="N352" s="1" t="s">
        <v>33</v>
      </c>
      <c r="O352" s="1" t="s">
        <v>1922</v>
      </c>
      <c r="P352" s="1" t="s">
        <v>2022</v>
      </c>
      <c r="Q352" s="1" t="s">
        <v>2024</v>
      </c>
      <c r="R352" s="1" t="s">
        <v>33</v>
      </c>
      <c r="S352" s="1" t="s">
        <v>39</v>
      </c>
      <c r="T352" s="1" t="s">
        <v>2025</v>
      </c>
      <c r="U352" s="1" t="s">
        <v>1385</v>
      </c>
      <c r="V352" s="1" t="s">
        <v>2026</v>
      </c>
      <c r="W352" s="1" t="s">
        <v>33</v>
      </c>
      <c r="X352" s="1" t="s">
        <v>33</v>
      </c>
      <c r="Y352" s="1" t="s">
        <v>33</v>
      </c>
      <c r="Z352" s="1" t="s">
        <v>43</v>
      </c>
      <c r="AA352" t="s">
        <v>163</v>
      </c>
      <c r="AD352" t="s">
        <v>87</v>
      </c>
    </row>
    <row r="353" spans="1:30">
      <c r="A353" s="1" t="s">
        <v>2027</v>
      </c>
      <c r="B353" s="1" t="s">
        <v>31</v>
      </c>
      <c r="C353" s="1" t="s">
        <v>2028</v>
      </c>
      <c r="D353" s="1">
        <v>399.99</v>
      </c>
      <c r="E353" s="1"/>
      <c r="F353" s="11">
        <f>E353/(D353+E353)</f>
        <v>0</v>
      </c>
      <c r="G353" s="1" t="s">
        <v>33</v>
      </c>
      <c r="H353" s="3" t="s">
        <v>65</v>
      </c>
      <c r="I353" s="4">
        <v>9</v>
      </c>
      <c r="J353" s="4" t="e">
        <f>IF(IFERROR(RIGHT(M353,SEARCH("Wireless",M353,1)+1),NA())="es","Yes","No")</f>
        <v>#N/A</v>
      </c>
      <c r="K353" s="4" t="e">
        <f>IFERROR(RIGHT(M353,SEARCH("Port(s)",M353,1)-14),IFERROR(RIGHT(N353,SEARCH("Port(s)",N353,1)-14),NA()))</f>
        <v>#N/A</v>
      </c>
      <c r="L353" s="4" t="e">
        <f>IFERROR(RIGHT(M353,LEN(M353)-SEARCH("Compatible",M353,1)-21),IFERROR(RIGHT(N353,LEN(N353)-SEARCH("Compatible",N353,1)-21),NA()))</f>
        <v>#N/A</v>
      </c>
      <c r="M353" s="1" t="s">
        <v>1164</v>
      </c>
      <c r="N353" s="1" t="s">
        <v>1187</v>
      </c>
      <c r="O353" s="1" t="s">
        <v>283</v>
      </c>
      <c r="P353" s="1" t="s">
        <v>2028</v>
      </c>
      <c r="Q353" s="1" t="s">
        <v>2029</v>
      </c>
      <c r="R353" s="1" t="s">
        <v>33</v>
      </c>
      <c r="S353" s="1" t="s">
        <v>117</v>
      </c>
      <c r="T353" s="1" t="s">
        <v>2030</v>
      </c>
      <c r="U353" s="1" t="s">
        <v>1509</v>
      </c>
      <c r="V353" s="1" t="s">
        <v>1666</v>
      </c>
      <c r="W353" s="1" t="s">
        <v>33</v>
      </c>
      <c r="X353" s="1" t="s">
        <v>1866</v>
      </c>
      <c r="Y353" s="1" t="s">
        <v>33</v>
      </c>
      <c r="Z353" s="1" t="s">
        <v>43</v>
      </c>
      <c r="AA353" t="s">
        <v>120</v>
      </c>
    </row>
    <row r="354" spans="1:30">
      <c r="A354" s="1" t="s">
        <v>2031</v>
      </c>
      <c r="B354" s="1" t="s">
        <v>31</v>
      </c>
      <c r="C354" s="1" t="s">
        <v>2032</v>
      </c>
      <c r="D354" s="1">
        <v>99.99</v>
      </c>
      <c r="E354" s="1"/>
      <c r="F354" s="11">
        <f>E354/(D354+E354)</f>
        <v>0</v>
      </c>
      <c r="G354" s="1" t="s">
        <v>33</v>
      </c>
      <c r="H354" s="3" t="s">
        <v>203</v>
      </c>
      <c r="I354" s="4">
        <v>77</v>
      </c>
      <c r="J354" s="4" t="str">
        <f>IF(IFERROR(RIGHT(M354,SEARCH("Wireless",M354,1)+1),NA())="es","Yes","No")</f>
        <v>No</v>
      </c>
      <c r="K354" s="4" t="e">
        <f>IFERROR(RIGHT(M354,SEARCH("Port(s)",M354,1)-14),IFERROR(RIGHT(N354,SEARCH("Port(s)",N354,1)-14),NA()))</f>
        <v>#N/A</v>
      </c>
      <c r="L354" s="4" t="e">
        <f>IFERROR(RIGHT(M354,LEN(M354)-SEARCH("Compatible",M354,1)-21),IFERROR(RIGHT(N354,LEN(N354)-SEARCH("Compatible",N354,1)-21),NA()))</f>
        <v>#N/A</v>
      </c>
      <c r="M354" s="1" t="s">
        <v>1187</v>
      </c>
      <c r="N354" s="1" t="s">
        <v>1503</v>
      </c>
      <c r="O354" s="1" t="s">
        <v>416</v>
      </c>
      <c r="P354" s="1" t="s">
        <v>2032</v>
      </c>
      <c r="Q354" s="1" t="s">
        <v>2033</v>
      </c>
      <c r="R354" s="1" t="s">
        <v>33</v>
      </c>
      <c r="S354" s="1" t="s">
        <v>1687</v>
      </c>
      <c r="T354" s="1" t="s">
        <v>2034</v>
      </c>
      <c r="U354" s="1" t="s">
        <v>2035</v>
      </c>
      <c r="V354" s="1" t="s">
        <v>2036</v>
      </c>
      <c r="W354" s="1" t="s">
        <v>154</v>
      </c>
      <c r="X354" s="1" t="s">
        <v>203</v>
      </c>
      <c r="Y354" s="1" t="s">
        <v>77</v>
      </c>
      <c r="Z354" s="1" t="s">
        <v>43</v>
      </c>
      <c r="AA354" t="s">
        <v>120</v>
      </c>
      <c r="AD354" t="s">
        <v>45</v>
      </c>
    </row>
    <row r="355" spans="1:30">
      <c r="A355" s="1" t="s">
        <v>2037</v>
      </c>
      <c r="B355" s="1" t="s">
        <v>31</v>
      </c>
      <c r="C355" s="1" t="s">
        <v>2038</v>
      </c>
      <c r="D355" s="1">
        <v>145</v>
      </c>
      <c r="E355" s="1"/>
      <c r="F355" s="11">
        <f>E355/(D355+E355)</f>
        <v>0</v>
      </c>
      <c r="G355" s="1" t="s">
        <v>33</v>
      </c>
      <c r="H355" s="3" t="s">
        <v>86</v>
      </c>
      <c r="I355" s="4">
        <v>18</v>
      </c>
      <c r="J355" s="4" t="e">
        <f>IF(IFERROR(RIGHT(M355,SEARCH("Wireless",M355,1)+1),NA())="es","Yes","No")</f>
        <v>#N/A</v>
      </c>
      <c r="K355" s="4" t="e">
        <f>IFERROR(RIGHT(M355,SEARCH("Port(s)",M355,1)-14),IFERROR(RIGHT(N355,SEARCH("Port(s)",N355,1)-14),NA()))</f>
        <v>#N/A</v>
      </c>
      <c r="L355" s="4" t="e">
        <f>IFERROR(RIGHT(M355,LEN(M355)-SEARCH("Compatible",M355,1)-21),IFERROR(RIGHT(N355,LEN(N355)-SEARCH("Compatible",N355,1)-21),NA()))</f>
        <v>#N/A</v>
      </c>
      <c r="M355" s="1" t="s">
        <v>33</v>
      </c>
      <c r="N355" s="1" t="s">
        <v>33</v>
      </c>
      <c r="O355" s="1" t="s">
        <v>1895</v>
      </c>
      <c r="P355" s="1" t="s">
        <v>2038</v>
      </c>
      <c r="Q355" s="1" t="s">
        <v>2039</v>
      </c>
      <c r="R355" s="1" t="s">
        <v>33</v>
      </c>
      <c r="S355" s="1" t="s">
        <v>142</v>
      </c>
      <c r="T355" s="1" t="s">
        <v>33</v>
      </c>
      <c r="U355" s="1" t="s">
        <v>33</v>
      </c>
      <c r="V355" s="1" t="s">
        <v>33</v>
      </c>
      <c r="W355" s="1" t="s">
        <v>33</v>
      </c>
      <c r="X355" s="1" t="s">
        <v>33</v>
      </c>
      <c r="Y355" s="1" t="s">
        <v>33</v>
      </c>
      <c r="Z355" s="1" t="s">
        <v>43</v>
      </c>
      <c r="AA355" t="s">
        <v>163</v>
      </c>
    </row>
    <row r="356" spans="1:30">
      <c r="A356" s="1" t="s">
        <v>2040</v>
      </c>
      <c r="B356" s="1" t="s">
        <v>31</v>
      </c>
      <c r="C356" s="1" t="s">
        <v>2041</v>
      </c>
      <c r="D356" s="1">
        <v>4.99</v>
      </c>
      <c r="E356" s="1"/>
      <c r="F356" s="11">
        <f>E356/(D356+E356)</f>
        <v>0</v>
      </c>
      <c r="G356" s="1" t="s">
        <v>33</v>
      </c>
      <c r="H356" s="3" t="s">
        <v>86</v>
      </c>
      <c r="I356" s="4">
        <v>154</v>
      </c>
      <c r="J356" s="4" t="e">
        <f>IF(IFERROR(RIGHT(M356,SEARCH("Wireless",M356,1)+1),NA())="es","Yes","No")</f>
        <v>#N/A</v>
      </c>
      <c r="K356" s="4" t="e">
        <f>IFERROR(RIGHT(M356,SEARCH("Port(s)",M356,1)-14),IFERROR(RIGHT(N356,SEARCH("Port(s)",N356,1)-14),NA()))</f>
        <v>#N/A</v>
      </c>
      <c r="L356" s="4" t="e">
        <f>IFERROR(RIGHT(M356,LEN(M356)-SEARCH("Compatible",M356,1)-21),IFERROR(RIGHT(N356,LEN(N356)-SEARCH("Compatible",N356,1)-21),NA()))</f>
        <v>#N/A</v>
      </c>
      <c r="M356" s="1" t="s">
        <v>33</v>
      </c>
      <c r="N356" s="1" t="s">
        <v>33</v>
      </c>
      <c r="O356" s="1" t="s">
        <v>1218</v>
      </c>
      <c r="P356" s="1" t="s">
        <v>2041</v>
      </c>
      <c r="Q356" s="1" t="s">
        <v>2042</v>
      </c>
      <c r="R356" s="1" t="s">
        <v>33</v>
      </c>
      <c r="S356" s="1" t="s">
        <v>167</v>
      </c>
      <c r="T356" s="1" t="s">
        <v>2043</v>
      </c>
      <c r="U356" s="1" t="s">
        <v>2044</v>
      </c>
      <c r="V356" s="1" t="s">
        <v>2045</v>
      </c>
      <c r="W356" s="1" t="s">
        <v>86</v>
      </c>
      <c r="X356" s="1" t="s">
        <v>96</v>
      </c>
      <c r="Y356" s="1" t="s">
        <v>86</v>
      </c>
      <c r="Z356" s="1" t="s">
        <v>43</v>
      </c>
      <c r="AA356" t="s">
        <v>44</v>
      </c>
      <c r="AC356" t="s">
        <v>61</v>
      </c>
      <c r="AD356" t="s">
        <v>87</v>
      </c>
    </row>
    <row r="357" spans="1:30">
      <c r="A357" s="1" t="s">
        <v>2046</v>
      </c>
      <c r="B357" s="1" t="s">
        <v>31</v>
      </c>
      <c r="C357" s="1" t="s">
        <v>2047</v>
      </c>
      <c r="D357" s="1">
        <v>99.99</v>
      </c>
      <c r="E357" s="1"/>
      <c r="F357" s="11">
        <f>E357/(D357+E357)</f>
        <v>0</v>
      </c>
      <c r="G357" s="1" t="s">
        <v>33</v>
      </c>
      <c r="H357" s="3" t="s">
        <v>203</v>
      </c>
      <c r="I357" s="4">
        <v>866</v>
      </c>
      <c r="J357" s="4" t="e">
        <f>IF(IFERROR(RIGHT(M357,SEARCH("Wireless",M357,1)+1),NA())="es","Yes","No")</f>
        <v>#N/A</v>
      </c>
      <c r="K357" s="4" t="e">
        <f>IFERROR(RIGHT(M357,SEARCH("Port(s)",M357,1)-14),IFERROR(RIGHT(N357,SEARCH("Port(s)",N357,1)-14),NA()))</f>
        <v>#N/A</v>
      </c>
      <c r="L357" s="4" t="e">
        <f>IFERROR(RIGHT(M357,LEN(M357)-SEARCH("Compatible",M357,1)-21),IFERROR(RIGHT(N357,LEN(N357)-SEARCH("Compatible",N357,1)-21),NA()))</f>
        <v>#N/A</v>
      </c>
      <c r="M357" s="1" t="s">
        <v>1163</v>
      </c>
      <c r="N357" s="1" t="s">
        <v>1244</v>
      </c>
      <c r="O357" s="1" t="s">
        <v>215</v>
      </c>
      <c r="P357" s="1" t="s">
        <v>2047</v>
      </c>
      <c r="Q357" s="1" t="s">
        <v>2048</v>
      </c>
      <c r="R357" s="1" t="s">
        <v>33</v>
      </c>
      <c r="S357" s="1" t="s">
        <v>1852</v>
      </c>
      <c r="T357" s="1" t="s">
        <v>2049</v>
      </c>
      <c r="U357" s="1" t="s">
        <v>2050</v>
      </c>
      <c r="V357" s="1" t="s">
        <v>2051</v>
      </c>
      <c r="W357" s="1" t="s">
        <v>203</v>
      </c>
      <c r="X357" s="1" t="s">
        <v>203</v>
      </c>
      <c r="Y357" s="1" t="s">
        <v>96</v>
      </c>
      <c r="Z357" s="1" t="s">
        <v>43</v>
      </c>
      <c r="AA357" t="s">
        <v>120</v>
      </c>
    </row>
    <row r="358" spans="1:30">
      <c r="A358" s="1" t="s">
        <v>2052</v>
      </c>
      <c r="B358" s="1" t="s">
        <v>31</v>
      </c>
      <c r="C358" s="1" t="s">
        <v>2053</v>
      </c>
      <c r="D358" s="1">
        <v>15.99</v>
      </c>
      <c r="E358" s="1"/>
      <c r="F358" s="11">
        <f>E358/(D358+E358)</f>
        <v>0</v>
      </c>
      <c r="G358" s="1" t="s">
        <v>1977</v>
      </c>
      <c r="H358" s="3" t="s">
        <v>210</v>
      </c>
      <c r="I358" s="4">
        <v>371</v>
      </c>
      <c r="J358" s="4" t="e">
        <f>IF(IFERROR(RIGHT(M358,SEARCH("Wireless",M358,1)+1),NA())="es","Yes","No")</f>
        <v>#N/A</v>
      </c>
      <c r="K358" s="4" t="e">
        <f>IFERROR(RIGHT(M358,SEARCH("Port(s)",M358,1)-14),IFERROR(RIGHT(N358,SEARCH("Port(s)",N358,1)-14),NA()))</f>
        <v>#N/A</v>
      </c>
      <c r="L358" s="4" t="e">
        <f>IFERROR(RIGHT(M358,LEN(M358)-SEARCH("Compatible",M358,1)-21),IFERROR(RIGHT(N358,LEN(N358)-SEARCH("Compatible",N358,1)-21),NA()))</f>
        <v>#N/A</v>
      </c>
      <c r="M358" s="1" t="s">
        <v>33</v>
      </c>
      <c r="N358" s="1" t="s">
        <v>33</v>
      </c>
      <c r="O358" s="1" t="s">
        <v>87</v>
      </c>
      <c r="P358" s="1" t="s">
        <v>2053</v>
      </c>
      <c r="Q358" s="1" t="s">
        <v>2054</v>
      </c>
      <c r="R358" s="1" t="s">
        <v>33</v>
      </c>
      <c r="S358" s="1" t="s">
        <v>602</v>
      </c>
      <c r="T358" s="1" t="s">
        <v>2055</v>
      </c>
      <c r="U358" s="1" t="s">
        <v>2056</v>
      </c>
      <c r="V358" s="1" t="s">
        <v>2057</v>
      </c>
      <c r="W358" s="1" t="s">
        <v>86</v>
      </c>
      <c r="X358" s="1" t="s">
        <v>210</v>
      </c>
      <c r="Y358" s="1" t="s">
        <v>210</v>
      </c>
      <c r="Z358" s="1" t="s">
        <v>43</v>
      </c>
      <c r="AA358" t="s">
        <v>163</v>
      </c>
    </row>
    <row r="359" spans="1:30">
      <c r="A359" s="1" t="s">
        <v>2058</v>
      </c>
      <c r="B359" s="1" t="s">
        <v>31</v>
      </c>
      <c r="C359" s="1" t="s">
        <v>1039</v>
      </c>
      <c r="D359" s="1">
        <v>299.99</v>
      </c>
      <c r="E359" s="1"/>
      <c r="F359" s="11">
        <f>E359/(D359+E359)</f>
        <v>0</v>
      </c>
      <c r="G359" s="1" t="s">
        <v>1040</v>
      </c>
      <c r="H359" s="3" t="s">
        <v>73</v>
      </c>
      <c r="I359" s="4">
        <v>458</v>
      </c>
      <c r="J359" s="4" t="e">
        <f>IF(IFERROR(RIGHT(M359,SEARCH("Wireless",M359,1)+1),NA())="es","Yes","No")</f>
        <v>#N/A</v>
      </c>
      <c r="K359" s="4" t="str">
        <f>IFERROR(RIGHT(M359,SEARCH("Port(s)",M359,1)-14),IFERROR(RIGHT(N359,SEARCH("Port(s)",N359,1)-14),NA()))</f>
        <v>1</v>
      </c>
      <c r="L359" s="4" t="e">
        <f>IFERROR(RIGHT(M359,LEN(M359)-SEARCH("Compatible",M359,1)-21),IFERROR(RIGHT(N359,LEN(N359)-SEARCH("Compatible",N359,1)-21),NA()))</f>
        <v>#N/A</v>
      </c>
      <c r="M359" s="1" t="s">
        <v>600</v>
      </c>
      <c r="N359" s="1" t="s">
        <v>545</v>
      </c>
      <c r="O359" s="1" t="s">
        <v>215</v>
      </c>
      <c r="P359" s="1" t="s">
        <v>1039</v>
      </c>
      <c r="Q359" s="1" t="s">
        <v>1041</v>
      </c>
      <c r="R359" s="1" t="s">
        <v>33</v>
      </c>
      <c r="S359" s="1" t="s">
        <v>1042</v>
      </c>
      <c r="T359" s="1" t="s">
        <v>1043</v>
      </c>
      <c r="U359" s="1" t="s">
        <v>1044</v>
      </c>
      <c r="V359" s="1" t="s">
        <v>1045</v>
      </c>
      <c r="W359" s="1" t="s">
        <v>154</v>
      </c>
      <c r="X359" s="1" t="s">
        <v>85</v>
      </c>
      <c r="Y359" s="1" t="s">
        <v>203</v>
      </c>
      <c r="Z359" t="s">
        <v>551</v>
      </c>
    </row>
    <row r="360" spans="1:30">
      <c r="A360" s="1" t="s">
        <v>2059</v>
      </c>
      <c r="B360" s="1" t="s">
        <v>31</v>
      </c>
      <c r="C360" s="1" t="s">
        <v>2060</v>
      </c>
      <c r="D360" s="1">
        <v>15.99</v>
      </c>
      <c r="E360" s="1"/>
      <c r="F360" s="11">
        <f>E360/(D360+E360)</f>
        <v>0</v>
      </c>
      <c r="G360" s="1" t="s">
        <v>1711</v>
      </c>
      <c r="H360" s="3" t="s">
        <v>34</v>
      </c>
      <c r="I360" s="4">
        <v>296</v>
      </c>
      <c r="J360" s="4" t="e">
        <f>IF(IFERROR(RIGHT(M360,SEARCH("Wireless",M360,1)+1),NA())="es","Yes","No")</f>
        <v>#N/A</v>
      </c>
      <c r="K360" s="4" t="e">
        <f>IFERROR(RIGHT(M360,SEARCH("Port(s)",M360,1)-14),IFERROR(RIGHT(N360,SEARCH("Port(s)",N360,1)-14),NA()))</f>
        <v>#N/A</v>
      </c>
      <c r="L360" s="4" t="e">
        <f>IFERROR(RIGHT(M360,LEN(M360)-SEARCH("Compatible",M360,1)-21),IFERROR(RIGHT(N360,LEN(N360)-SEARCH("Compatible",N360,1)-21),NA()))</f>
        <v>#N/A</v>
      </c>
      <c r="M360" s="1" t="s">
        <v>33</v>
      </c>
      <c r="N360" s="1" t="s">
        <v>33</v>
      </c>
      <c r="O360" s="1" t="s">
        <v>87</v>
      </c>
      <c r="P360" s="1" t="s">
        <v>2060</v>
      </c>
      <c r="Q360" s="1" t="s">
        <v>2061</v>
      </c>
      <c r="R360" s="1" t="s">
        <v>33</v>
      </c>
      <c r="S360" s="1" t="s">
        <v>209</v>
      </c>
      <c r="T360" s="1" t="s">
        <v>2062</v>
      </c>
      <c r="U360" s="1" t="s">
        <v>2063</v>
      </c>
      <c r="V360" s="1" t="s">
        <v>2064</v>
      </c>
      <c r="W360" s="1" t="s">
        <v>86</v>
      </c>
      <c r="X360" s="1" t="s">
        <v>34</v>
      </c>
      <c r="Y360" s="1" t="s">
        <v>210</v>
      </c>
      <c r="Z360" s="1" t="s">
        <v>43</v>
      </c>
      <c r="AA360" t="s">
        <v>163</v>
      </c>
    </row>
    <row r="361" spans="1:30">
      <c r="A361" s="1" t="s">
        <v>2065</v>
      </c>
      <c r="B361" s="1" t="s">
        <v>31</v>
      </c>
      <c r="C361" s="1" t="s">
        <v>2066</v>
      </c>
      <c r="D361" s="1">
        <v>24.99</v>
      </c>
      <c r="E361" s="1"/>
      <c r="F361" s="11">
        <f>E361/(D361+E361)</f>
        <v>0</v>
      </c>
      <c r="G361" s="1" t="s">
        <v>33</v>
      </c>
      <c r="H361" s="3" t="s">
        <v>77</v>
      </c>
      <c r="I361" s="4">
        <v>48</v>
      </c>
      <c r="J361" s="4" t="e">
        <f>IF(IFERROR(RIGHT(M361,SEARCH("Wireless",M361,1)+1),NA())="es","Yes","No")</f>
        <v>#N/A</v>
      </c>
      <c r="K361" s="4" t="e">
        <f>IFERROR(RIGHT(M361,SEARCH("Port(s)",M361,1)-14),IFERROR(RIGHT(N361,SEARCH("Port(s)",N361,1)-14),NA()))</f>
        <v>#N/A</v>
      </c>
      <c r="L361" s="4" t="e">
        <f>IFERROR(RIGHT(M361,LEN(M361)-SEARCH("Compatible",M361,1)-21),IFERROR(RIGHT(N361,LEN(N361)-SEARCH("Compatible",N361,1)-21),NA()))</f>
        <v>#N/A</v>
      </c>
      <c r="M361" s="1" t="s">
        <v>33</v>
      </c>
      <c r="N361" s="1" t="s">
        <v>33</v>
      </c>
      <c r="O361" s="1" t="s">
        <v>1173</v>
      </c>
      <c r="P361" s="1" t="s">
        <v>2066</v>
      </c>
      <c r="Q361" s="1" t="s">
        <v>2067</v>
      </c>
      <c r="R361" s="1" t="s">
        <v>33</v>
      </c>
      <c r="S361" s="1" t="s">
        <v>602</v>
      </c>
      <c r="T361" s="1" t="s">
        <v>2068</v>
      </c>
      <c r="U361" s="1" t="s">
        <v>2069</v>
      </c>
      <c r="V361" s="1" t="s">
        <v>2070</v>
      </c>
      <c r="W361" s="1" t="s">
        <v>77</v>
      </c>
      <c r="X361" s="1" t="s">
        <v>86</v>
      </c>
      <c r="Y361" s="1" t="s">
        <v>34</v>
      </c>
      <c r="Z361" s="1" t="s">
        <v>43</v>
      </c>
      <c r="AA361" t="s">
        <v>163</v>
      </c>
      <c r="AD361" t="s">
        <v>241</v>
      </c>
    </row>
    <row r="362" spans="1:30">
      <c r="A362" s="1" t="s">
        <v>2071</v>
      </c>
      <c r="B362" s="1" t="s">
        <v>31</v>
      </c>
      <c r="C362" s="1" t="s">
        <v>2072</v>
      </c>
      <c r="D362" s="1">
        <v>199.99</v>
      </c>
      <c r="E362" s="1"/>
      <c r="F362" s="11">
        <f>E362/(D362+E362)</f>
        <v>0</v>
      </c>
      <c r="G362" s="1" t="s">
        <v>33</v>
      </c>
      <c r="H362" s="3" t="s">
        <v>86</v>
      </c>
      <c r="I362" s="4">
        <v>77</v>
      </c>
      <c r="J362" s="4" t="str">
        <f>IF(IFERROR(RIGHT(M362,SEARCH("Wireless",M362,1)+1),NA())="es","Yes","No")</f>
        <v>No</v>
      </c>
      <c r="K362" s="4" t="e">
        <f>IFERROR(RIGHT(M362,SEARCH("Port(s)",M362,1)-14),IFERROR(RIGHT(N362,SEARCH("Port(s)",N362,1)-14),NA()))</f>
        <v>#N/A</v>
      </c>
      <c r="L362" s="4" t="e">
        <f>IFERROR(RIGHT(M362,LEN(M362)-SEARCH("Compatible",M362,1)-21),IFERROR(RIGHT(N362,LEN(N362)-SEARCH("Compatible",N362,1)-21),NA()))</f>
        <v>#N/A</v>
      </c>
      <c r="M362" s="1" t="s">
        <v>1244</v>
      </c>
      <c r="N362" s="1" t="s">
        <v>2073</v>
      </c>
      <c r="O362" s="1" t="s">
        <v>283</v>
      </c>
      <c r="P362" s="1" t="s">
        <v>2072</v>
      </c>
      <c r="Q362" s="1" t="s">
        <v>2074</v>
      </c>
      <c r="R362" s="1" t="s">
        <v>33</v>
      </c>
      <c r="S362" s="1" t="s">
        <v>142</v>
      </c>
      <c r="T362" s="1" t="s">
        <v>2075</v>
      </c>
      <c r="U362" s="1" t="s">
        <v>2076</v>
      </c>
      <c r="V362" s="1" t="s">
        <v>2077</v>
      </c>
      <c r="W362" s="1" t="s">
        <v>96</v>
      </c>
      <c r="X362" s="1" t="s">
        <v>86</v>
      </c>
      <c r="Y362" s="1" t="s">
        <v>96</v>
      </c>
      <c r="Z362" s="1" t="s">
        <v>43</v>
      </c>
      <c r="AA362" t="s">
        <v>120</v>
      </c>
      <c r="AD362" t="s">
        <v>384</v>
      </c>
    </row>
    <row r="363" spans="1:30">
      <c r="A363" s="1" t="s">
        <v>2078</v>
      </c>
      <c r="B363" s="1" t="s">
        <v>31</v>
      </c>
      <c r="C363" s="1" t="s">
        <v>2079</v>
      </c>
      <c r="D363" s="1">
        <v>19.989999999999998</v>
      </c>
      <c r="E363" s="1"/>
      <c r="F363" s="11">
        <f>E363/(D363+E363)</f>
        <v>0</v>
      </c>
      <c r="G363" s="1" t="s">
        <v>458</v>
      </c>
      <c r="H363" s="3" t="s">
        <v>34</v>
      </c>
      <c r="I363" s="4">
        <v>6</v>
      </c>
      <c r="J363" s="4" t="e">
        <f>IF(IFERROR(RIGHT(M363,SEARCH("Wireless",M363,1)+1),NA())="es","Yes","No")</f>
        <v>#N/A</v>
      </c>
      <c r="K363" s="4" t="e">
        <f>IFERROR(RIGHT(M363,SEARCH("Port(s)",M363,1)-14),IFERROR(RIGHT(N363,SEARCH("Port(s)",N363,1)-14),NA()))</f>
        <v>#N/A</v>
      </c>
      <c r="L363" s="4" t="e">
        <f>IFERROR(RIGHT(M363,LEN(M363)-SEARCH("Compatible",M363,1)-21),IFERROR(RIGHT(N363,LEN(N363)-SEARCH("Compatible",N363,1)-21),NA()))</f>
        <v>#N/A</v>
      </c>
      <c r="M363" s="1" t="s">
        <v>1400</v>
      </c>
      <c r="N363" s="1" t="s">
        <v>1401</v>
      </c>
      <c r="O363" s="1" t="s">
        <v>91</v>
      </c>
      <c r="P363" s="1" t="s">
        <v>2079</v>
      </c>
      <c r="Q363" s="1" t="s">
        <v>2080</v>
      </c>
      <c r="R363" s="1" t="s">
        <v>33</v>
      </c>
      <c r="S363" s="1" t="s">
        <v>39</v>
      </c>
      <c r="T363" s="1" t="s">
        <v>2081</v>
      </c>
      <c r="U363" s="1" t="s">
        <v>2082</v>
      </c>
      <c r="V363" s="1" t="s">
        <v>2083</v>
      </c>
      <c r="W363" s="1" t="s">
        <v>33</v>
      </c>
      <c r="X363" s="1" t="s">
        <v>33</v>
      </c>
      <c r="Y363" s="1" t="s">
        <v>33</v>
      </c>
      <c r="Z363" s="1" t="s">
        <v>43</v>
      </c>
      <c r="AA363" t="s">
        <v>120</v>
      </c>
      <c r="AD363" t="s">
        <v>87</v>
      </c>
    </row>
    <row r="364" spans="1:30">
      <c r="A364" s="1" t="s">
        <v>2084</v>
      </c>
      <c r="B364" s="1" t="s">
        <v>31</v>
      </c>
      <c r="C364" s="1" t="s">
        <v>1989</v>
      </c>
      <c r="D364" s="1">
        <v>44.99</v>
      </c>
      <c r="E364" s="1"/>
      <c r="F364" s="11">
        <f>E364/(D364+E364)</f>
        <v>0</v>
      </c>
      <c r="G364" s="1" t="s">
        <v>33</v>
      </c>
      <c r="H364" s="3" t="s">
        <v>96</v>
      </c>
      <c r="I364" s="4">
        <v>442</v>
      </c>
      <c r="J364" s="4" t="str">
        <f>IF(IFERROR(RIGHT(M364,SEARCH("Wireless",M364,1)+1),NA())="es","Yes","No")</f>
        <v>Yes</v>
      </c>
      <c r="K364" s="4" t="e">
        <f>IFERROR(RIGHT(M364,SEARCH("Port(s)",M364,1)-14),IFERROR(RIGHT(N364,SEARCH("Port(s)",N364,1)-14),NA()))</f>
        <v>#N/A</v>
      </c>
      <c r="L364" s="4" t="e">
        <f>IFERROR(RIGHT(M364,LEN(M364)-SEARCH("Compatible",M364,1)-21),IFERROR(RIGHT(N364,LEN(N364)-SEARCH("Compatible",N364,1)-21),NA()))</f>
        <v>#N/A</v>
      </c>
      <c r="M364" s="1" t="s">
        <v>1130</v>
      </c>
      <c r="N364" s="1" t="s">
        <v>1172</v>
      </c>
      <c r="O364" s="1" t="s">
        <v>91</v>
      </c>
      <c r="P364" s="1" t="s">
        <v>1989</v>
      </c>
      <c r="Q364" s="1" t="s">
        <v>2085</v>
      </c>
      <c r="R364" s="1" t="s">
        <v>33</v>
      </c>
      <c r="S364" s="1" t="s">
        <v>150</v>
      </c>
      <c r="T364" s="1" t="s">
        <v>2086</v>
      </c>
      <c r="U364" s="1" t="s">
        <v>2087</v>
      </c>
      <c r="V364" s="1" t="s">
        <v>2088</v>
      </c>
      <c r="W364" s="1" t="s">
        <v>96</v>
      </c>
      <c r="X364" s="1" t="s">
        <v>85</v>
      </c>
      <c r="Y364" s="1" t="s">
        <v>86</v>
      </c>
      <c r="Z364" s="1" t="s">
        <v>43</v>
      </c>
      <c r="AA364" t="s">
        <v>44</v>
      </c>
      <c r="AB364" t="s">
        <v>9</v>
      </c>
      <c r="AD364" t="s">
        <v>87</v>
      </c>
    </row>
    <row r="365" spans="1:30">
      <c r="A365" s="1" t="s">
        <v>2089</v>
      </c>
      <c r="B365" s="1" t="s">
        <v>31</v>
      </c>
      <c r="C365" s="1" t="s">
        <v>2090</v>
      </c>
      <c r="D365" s="1">
        <v>329.99</v>
      </c>
      <c r="E365" s="1"/>
      <c r="F365" s="11">
        <f>E365/(D365+E365)</f>
        <v>0</v>
      </c>
      <c r="G365" s="1" t="s">
        <v>2091</v>
      </c>
      <c r="H365" s="3" t="s">
        <v>96</v>
      </c>
      <c r="I365" s="4">
        <v>231</v>
      </c>
      <c r="J365" s="4" t="str">
        <f>IF(IFERROR(RIGHT(M365,SEARCH("Wireless",M365,1)+1),NA())="es","Yes","No")</f>
        <v>No</v>
      </c>
      <c r="K365" s="4" t="e">
        <f>IFERROR(RIGHT(M365,SEARCH("Port(s)",M365,1)-14),IFERROR(RIGHT(N365,SEARCH("Port(s)",N365,1)-14),NA()))</f>
        <v>#N/A</v>
      </c>
      <c r="L365" s="4" t="e">
        <f>IFERROR(RIGHT(M365,LEN(M365)-SEARCH("Compatible",M365,1)-21),IFERROR(RIGHT(N365,LEN(N365)-SEARCH("Compatible",N365,1)-21),NA()))</f>
        <v>#N/A</v>
      </c>
      <c r="M365" s="1" t="s">
        <v>1244</v>
      </c>
      <c r="N365" s="1" t="s">
        <v>2073</v>
      </c>
      <c r="O365" s="1" t="s">
        <v>67</v>
      </c>
      <c r="P365" s="1" t="s">
        <v>2090</v>
      </c>
      <c r="Q365" s="1" t="s">
        <v>2092</v>
      </c>
      <c r="R365" s="1" t="s">
        <v>33</v>
      </c>
      <c r="S365" s="1" t="s">
        <v>1852</v>
      </c>
      <c r="T365" s="1" t="s">
        <v>2093</v>
      </c>
      <c r="U365" s="1" t="s">
        <v>1775</v>
      </c>
      <c r="V365" s="1" t="s">
        <v>511</v>
      </c>
      <c r="W365" s="1" t="s">
        <v>203</v>
      </c>
      <c r="X365" s="1" t="s">
        <v>77</v>
      </c>
      <c r="Y365" s="1" t="s">
        <v>77</v>
      </c>
      <c r="Z365" s="1" t="s">
        <v>43</v>
      </c>
      <c r="AA365" t="s">
        <v>120</v>
      </c>
      <c r="AD365" t="s">
        <v>45</v>
      </c>
    </row>
    <row r="366" spans="1:30">
      <c r="A366" s="1" t="s">
        <v>2094</v>
      </c>
      <c r="B366" s="1" t="s">
        <v>31</v>
      </c>
      <c r="C366" s="1" t="s">
        <v>2095</v>
      </c>
      <c r="D366" s="1">
        <v>77.989999999999995</v>
      </c>
      <c r="E366" s="1">
        <v>22</v>
      </c>
      <c r="F366" s="11">
        <f>E366/(D366+E366)</f>
        <v>0.22002200220022003</v>
      </c>
      <c r="G366" s="1" t="s">
        <v>33</v>
      </c>
      <c r="H366" s="3" t="s">
        <v>203</v>
      </c>
      <c r="I366" s="4">
        <v>85</v>
      </c>
      <c r="J366" s="4" t="e">
        <f>IF(IFERROR(RIGHT(M366,SEARCH("Wireless",M366,1)+1),NA())="es","Yes","No")</f>
        <v>#N/A</v>
      </c>
      <c r="K366" s="4" t="e">
        <f>IFERROR(RIGHT(M366,SEARCH("Port(s)",M366,1)-14),IFERROR(RIGHT(N366,SEARCH("Port(s)",N366,1)-14),NA()))</f>
        <v>#N/A</v>
      </c>
      <c r="L366" s="4" t="e">
        <f>IFERROR(RIGHT(M366,LEN(M366)-SEARCH("Compatible",M366,1)-21),IFERROR(RIGHT(N366,LEN(N366)-SEARCH("Compatible",N366,1)-21),NA()))</f>
        <v>#N/A</v>
      </c>
      <c r="M366" s="1" t="s">
        <v>1163</v>
      </c>
      <c r="N366" s="1" t="s">
        <v>1213</v>
      </c>
      <c r="O366" s="1" t="s">
        <v>283</v>
      </c>
      <c r="P366" s="1" t="s">
        <v>2095</v>
      </c>
      <c r="Q366" s="1" t="s">
        <v>2096</v>
      </c>
      <c r="R366" s="1" t="s">
        <v>33</v>
      </c>
      <c r="S366" s="1" t="s">
        <v>267</v>
      </c>
      <c r="T366" s="1" t="s">
        <v>2097</v>
      </c>
      <c r="U366" s="1" t="s">
        <v>2098</v>
      </c>
      <c r="V366" s="1" t="s">
        <v>2099</v>
      </c>
      <c r="W366" s="1" t="s">
        <v>203</v>
      </c>
      <c r="X366" s="1" t="s">
        <v>203</v>
      </c>
      <c r="Y366" s="1" t="s">
        <v>203</v>
      </c>
      <c r="Z366" s="1" t="s">
        <v>43</v>
      </c>
      <c r="AA366" t="s">
        <v>120</v>
      </c>
    </row>
    <row r="367" spans="1:30">
      <c r="A367" s="1" t="s">
        <v>2100</v>
      </c>
      <c r="B367" s="1" t="s">
        <v>31</v>
      </c>
      <c r="C367" s="1" t="s">
        <v>2101</v>
      </c>
      <c r="D367" s="1">
        <v>59.99</v>
      </c>
      <c r="E367" s="1"/>
      <c r="F367" s="11">
        <f>E367/(D367+E367)</f>
        <v>0</v>
      </c>
      <c r="G367" s="1" t="s">
        <v>33</v>
      </c>
      <c r="H367" s="3" t="s">
        <v>96</v>
      </c>
      <c r="I367" s="4">
        <v>2212</v>
      </c>
      <c r="J367" s="4" t="str">
        <f>IF(IFERROR(RIGHT(M367,SEARCH("Wireless",M367,1)+1),NA())="es","Yes","No")</f>
        <v>Yes</v>
      </c>
      <c r="K367" s="4" t="e">
        <f>IFERROR(RIGHT(M367,SEARCH("Port(s)",M367,1)-14),IFERROR(RIGHT(N367,SEARCH("Port(s)",N367,1)-14),NA()))</f>
        <v>#N/A</v>
      </c>
      <c r="L367" s="4" t="e">
        <f>IFERROR(RIGHT(M367,LEN(M367)-SEARCH("Compatible",M367,1)-21),IFERROR(RIGHT(N367,LEN(N367)-SEARCH("Compatible",N367,1)-21),NA()))</f>
        <v>#N/A</v>
      </c>
      <c r="M367" s="1" t="s">
        <v>1130</v>
      </c>
      <c r="N367" s="1" t="s">
        <v>1172</v>
      </c>
      <c r="O367" s="1" t="s">
        <v>91</v>
      </c>
      <c r="P367" s="1" t="s">
        <v>2101</v>
      </c>
      <c r="Q367" s="1" t="s">
        <v>2102</v>
      </c>
      <c r="R367" s="1" t="s">
        <v>33</v>
      </c>
      <c r="S367" s="1" t="s">
        <v>81</v>
      </c>
      <c r="T367" s="1" t="s">
        <v>33</v>
      </c>
      <c r="U367" s="1" t="s">
        <v>33</v>
      </c>
      <c r="V367" s="1" t="s">
        <v>33</v>
      </c>
      <c r="W367" s="1" t="s">
        <v>77</v>
      </c>
      <c r="X367" s="1" t="s">
        <v>85</v>
      </c>
      <c r="Y367" s="1" t="s">
        <v>86</v>
      </c>
      <c r="Z367" s="1" t="s">
        <v>43</v>
      </c>
      <c r="AA367" t="s">
        <v>44</v>
      </c>
      <c r="AB367" t="s">
        <v>9</v>
      </c>
      <c r="AD367" t="s">
        <v>87</v>
      </c>
    </row>
    <row r="368" spans="1:30">
      <c r="A368" s="1" t="s">
        <v>2103</v>
      </c>
      <c r="B368" s="1" t="s">
        <v>31</v>
      </c>
      <c r="C368" s="1" t="s">
        <v>2104</v>
      </c>
      <c r="D368" s="1">
        <v>199.99</v>
      </c>
      <c r="E368" s="1"/>
      <c r="F368" s="11">
        <f>E368/(D368+E368)</f>
        <v>0</v>
      </c>
      <c r="G368" s="1" t="s">
        <v>2105</v>
      </c>
      <c r="H368" s="3" t="s">
        <v>77</v>
      </c>
      <c r="I368" s="4">
        <v>33</v>
      </c>
      <c r="J368" s="4" t="str">
        <f>IF(IFERROR(RIGHT(M368,SEARCH("Wireless",M368,1)+1),NA())="es","Yes","No")</f>
        <v>No</v>
      </c>
      <c r="K368" s="4" t="e">
        <f>IFERROR(RIGHT(M368,SEARCH("Port(s)",M368,1)-14),IFERROR(RIGHT(N368,SEARCH("Port(s)",N368,1)-14),NA()))</f>
        <v>#N/A</v>
      </c>
      <c r="L368" s="4" t="e">
        <f>IFERROR(RIGHT(M368,LEN(M368)-SEARCH("Compatible",M368,1)-21),IFERROR(RIGHT(N368,LEN(N368)-SEARCH("Compatible",N368,1)-21),NA()))</f>
        <v>#N/A</v>
      </c>
      <c r="M368" s="1" t="s">
        <v>1244</v>
      </c>
      <c r="N368" s="1" t="s">
        <v>2073</v>
      </c>
      <c r="O368" s="1" t="s">
        <v>67</v>
      </c>
      <c r="P368" s="1" t="s">
        <v>2104</v>
      </c>
      <c r="Q368" s="1" t="s">
        <v>2106</v>
      </c>
      <c r="R368" s="1" t="s">
        <v>33</v>
      </c>
      <c r="S368" s="1" t="s">
        <v>1687</v>
      </c>
      <c r="T368" s="1" t="s">
        <v>2107</v>
      </c>
      <c r="U368" s="1" t="s">
        <v>1302</v>
      </c>
      <c r="V368" s="1" t="s">
        <v>2108</v>
      </c>
      <c r="W368" s="1" t="s">
        <v>33</v>
      </c>
      <c r="X368" s="1" t="s">
        <v>33</v>
      </c>
      <c r="Y368" s="1" t="s">
        <v>33</v>
      </c>
      <c r="Z368" s="1" t="s">
        <v>43</v>
      </c>
      <c r="AA368" t="s">
        <v>120</v>
      </c>
      <c r="AD368" t="s">
        <v>45</v>
      </c>
    </row>
    <row r="369" spans="1:30">
      <c r="A369" s="1" t="s">
        <v>2109</v>
      </c>
      <c r="B369" s="1" t="s">
        <v>31</v>
      </c>
      <c r="C369" s="1" t="s">
        <v>2110</v>
      </c>
      <c r="D369" s="1">
        <v>119.99</v>
      </c>
      <c r="E369" s="1">
        <v>10</v>
      </c>
      <c r="F369" s="11">
        <f>E369/(D369+E369)</f>
        <v>7.6928994538041376E-2</v>
      </c>
      <c r="G369" s="1" t="s">
        <v>33</v>
      </c>
      <c r="H369" s="3" t="s">
        <v>34</v>
      </c>
      <c r="I369" s="4">
        <v>35</v>
      </c>
      <c r="J369" s="4" t="e">
        <f>IF(IFERROR(RIGHT(M369,SEARCH("Wireless",M369,1)+1),NA())="es","Yes","No")</f>
        <v>#N/A</v>
      </c>
      <c r="K369" s="4" t="e">
        <f>IFERROR(RIGHT(M369,SEARCH("Port(s)",M369,1)-14),IFERROR(RIGHT(N369,SEARCH("Port(s)",N369,1)-14),NA()))</f>
        <v>#N/A</v>
      </c>
      <c r="L369" s="4" t="e">
        <f>IFERROR(RIGHT(M369,LEN(M369)-SEARCH("Compatible",M369,1)-21),IFERROR(RIGHT(N369,LEN(N369)-SEARCH("Compatible",N369,1)-21),NA()))</f>
        <v>#N/A</v>
      </c>
      <c r="M369" s="1" t="s">
        <v>1457</v>
      </c>
      <c r="N369" s="1" t="s">
        <v>1244</v>
      </c>
      <c r="O369" s="1" t="s">
        <v>1582</v>
      </c>
      <c r="P369" s="1" t="s">
        <v>2110</v>
      </c>
      <c r="Q369" s="1" t="s">
        <v>2111</v>
      </c>
      <c r="R369" s="1" t="s">
        <v>33</v>
      </c>
      <c r="S369" s="1" t="s">
        <v>209</v>
      </c>
      <c r="T369" s="1" t="s">
        <v>2112</v>
      </c>
      <c r="U369" s="1" t="s">
        <v>1855</v>
      </c>
      <c r="V369" s="1" t="s">
        <v>33</v>
      </c>
      <c r="W369" s="1" t="s">
        <v>33</v>
      </c>
      <c r="X369" s="1" t="s">
        <v>33</v>
      </c>
      <c r="Y369" s="1" t="s">
        <v>33</v>
      </c>
      <c r="Z369" s="1" t="s">
        <v>43</v>
      </c>
      <c r="AA369" t="s">
        <v>120</v>
      </c>
    </row>
    <row r="370" spans="1:30">
      <c r="A370" s="1" t="s">
        <v>2113</v>
      </c>
      <c r="B370" s="1" t="s">
        <v>31</v>
      </c>
      <c r="C370" s="1" t="s">
        <v>2114</v>
      </c>
      <c r="D370" s="1">
        <v>25</v>
      </c>
      <c r="E370" s="1"/>
      <c r="F370" s="11">
        <f>E370/(D370+E370)</f>
        <v>0</v>
      </c>
      <c r="G370" s="1" t="s">
        <v>2115</v>
      </c>
      <c r="H370" s="3" t="s">
        <v>77</v>
      </c>
      <c r="I370" s="4">
        <v>111</v>
      </c>
      <c r="J370" s="4" t="e">
        <f>IF(IFERROR(RIGHT(M370,SEARCH("Wireless",M370,1)+1),NA())="es","Yes","No")</f>
        <v>#N/A</v>
      </c>
      <c r="K370" s="4" t="e">
        <f>IFERROR(RIGHT(M370,SEARCH("Port(s)",M370,1)-14),IFERROR(RIGHT(N370,SEARCH("Port(s)",N370,1)-14),NA()))</f>
        <v>#N/A</v>
      </c>
      <c r="L370" s="4" t="e">
        <f>IFERROR(RIGHT(M370,LEN(M370)-SEARCH("Compatible",M370,1)-21),IFERROR(RIGHT(N370,LEN(N370)-SEARCH("Compatible",N370,1)-21),NA()))</f>
        <v>#N/A</v>
      </c>
      <c r="M370" s="1" t="s">
        <v>33</v>
      </c>
      <c r="N370" s="1" t="s">
        <v>33</v>
      </c>
      <c r="O370" s="1" t="s">
        <v>1895</v>
      </c>
      <c r="P370" s="1" t="s">
        <v>2114</v>
      </c>
      <c r="Q370" s="1" t="s">
        <v>2116</v>
      </c>
      <c r="R370" s="1" t="s">
        <v>33</v>
      </c>
      <c r="S370" s="1" t="s">
        <v>285</v>
      </c>
      <c r="T370" s="1" t="s">
        <v>33</v>
      </c>
      <c r="U370" s="1" t="s">
        <v>33</v>
      </c>
      <c r="V370" s="1" t="s">
        <v>33</v>
      </c>
      <c r="W370" s="1" t="s">
        <v>33</v>
      </c>
      <c r="X370" s="1" t="s">
        <v>33</v>
      </c>
      <c r="Y370" s="1" t="s">
        <v>33</v>
      </c>
      <c r="Z370" s="1" t="s">
        <v>43</v>
      </c>
      <c r="AA370" t="s">
        <v>163</v>
      </c>
    </row>
    <row r="371" spans="1:30">
      <c r="A371" s="1" t="s">
        <v>2117</v>
      </c>
      <c r="B371" s="1" t="s">
        <v>31</v>
      </c>
      <c r="C371" s="1" t="s">
        <v>2118</v>
      </c>
      <c r="D371" s="1">
        <v>29.99</v>
      </c>
      <c r="E371" s="1"/>
      <c r="F371" s="11">
        <f>E371/(D371+E371)</f>
        <v>0</v>
      </c>
      <c r="G371" s="1" t="s">
        <v>2119</v>
      </c>
      <c r="H371" s="3" t="s">
        <v>86</v>
      </c>
      <c r="I371" s="4">
        <v>103</v>
      </c>
      <c r="J371" s="4" t="e">
        <f>IF(IFERROR(RIGHT(M371,SEARCH("Wireless",M371,1)+1),NA())="es","Yes","No")</f>
        <v>#N/A</v>
      </c>
      <c r="K371" s="4" t="e">
        <f>IFERROR(RIGHT(M371,SEARCH("Port(s)",M371,1)-14),IFERROR(RIGHT(N371,SEARCH("Port(s)",N371,1)-14),NA()))</f>
        <v>#N/A</v>
      </c>
      <c r="L371" s="4" t="e">
        <f>IFERROR(RIGHT(M371,LEN(M371)-SEARCH("Compatible",M371,1)-21),IFERROR(RIGHT(N371,LEN(N371)-SEARCH("Compatible",N371,1)-21),NA()))</f>
        <v>#N/A</v>
      </c>
      <c r="M371" s="1" t="s">
        <v>33</v>
      </c>
      <c r="N371" s="1" t="s">
        <v>33</v>
      </c>
      <c r="O371" s="1" t="s">
        <v>2120</v>
      </c>
      <c r="P371" s="1" t="s">
        <v>2118</v>
      </c>
      <c r="Q371" s="1" t="s">
        <v>2121</v>
      </c>
      <c r="R371" s="1" t="s">
        <v>33</v>
      </c>
      <c r="S371" s="1" t="s">
        <v>142</v>
      </c>
      <c r="T371" s="1" t="s">
        <v>33</v>
      </c>
      <c r="U371" s="1" t="s">
        <v>33</v>
      </c>
      <c r="V371" s="1" t="s">
        <v>33</v>
      </c>
      <c r="W371" s="1" t="s">
        <v>34</v>
      </c>
      <c r="X371" s="1" t="s">
        <v>34</v>
      </c>
      <c r="Y371" s="1" t="s">
        <v>34</v>
      </c>
      <c r="Z371" s="1" t="s">
        <v>43</v>
      </c>
      <c r="AA371" t="s">
        <v>163</v>
      </c>
    </row>
    <row r="372" spans="1:30">
      <c r="A372" s="1" t="s">
        <v>2122</v>
      </c>
      <c r="B372" s="1" t="s">
        <v>31</v>
      </c>
      <c r="C372" s="1" t="s">
        <v>2123</v>
      </c>
      <c r="D372" s="1">
        <v>19.989999999999998</v>
      </c>
      <c r="E372" s="1">
        <v>5</v>
      </c>
      <c r="F372" s="11">
        <f>E372/(D372+E372)</f>
        <v>0.20008003201280514</v>
      </c>
      <c r="G372" s="1" t="s">
        <v>33</v>
      </c>
      <c r="H372" s="3" t="s">
        <v>154</v>
      </c>
      <c r="I372" s="4">
        <v>2728</v>
      </c>
      <c r="J372" s="4" t="e">
        <f>IF(IFERROR(RIGHT(M372,SEARCH("Wireless",M372,1)+1),NA())="es","Yes","No")</f>
        <v>#N/A</v>
      </c>
      <c r="K372" s="4" t="e">
        <f>IFERROR(RIGHT(M372,SEARCH("Port(s)",M372,1)-14),IFERROR(RIGHT(N372,SEARCH("Port(s)",N372,1)-14),NA()))</f>
        <v>#N/A</v>
      </c>
      <c r="L372" s="4" t="e">
        <f>IFERROR(RIGHT(M372,LEN(M372)-SEARCH("Compatible",M372,1)-21),IFERROR(RIGHT(N372,LEN(N372)-SEARCH("Compatible",N372,1)-21),NA()))</f>
        <v>#N/A</v>
      </c>
      <c r="M372" s="1" t="s">
        <v>33</v>
      </c>
      <c r="N372" s="1" t="s">
        <v>33</v>
      </c>
      <c r="O372" s="1" t="s">
        <v>1107</v>
      </c>
      <c r="P372" s="1" t="s">
        <v>2123</v>
      </c>
      <c r="Q372" s="1" t="s">
        <v>2124</v>
      </c>
      <c r="R372" s="1" t="s">
        <v>33</v>
      </c>
      <c r="S372" s="1" t="s">
        <v>267</v>
      </c>
      <c r="T372" s="1" t="s">
        <v>2125</v>
      </c>
      <c r="U372" s="1" t="s">
        <v>2126</v>
      </c>
      <c r="V372" s="1" t="s">
        <v>2127</v>
      </c>
      <c r="W372" s="1" t="s">
        <v>65</v>
      </c>
      <c r="X372" s="1" t="s">
        <v>74</v>
      </c>
      <c r="Y372" s="1" t="s">
        <v>86</v>
      </c>
      <c r="Z372" s="1" t="s">
        <v>43</v>
      </c>
      <c r="AA372" t="s">
        <v>1112</v>
      </c>
    </row>
    <row r="373" spans="1:30">
      <c r="A373" s="1" t="s">
        <v>2128</v>
      </c>
      <c r="B373" s="1" t="s">
        <v>31</v>
      </c>
      <c r="C373" s="1" t="s">
        <v>2129</v>
      </c>
      <c r="D373" s="1">
        <v>59.99</v>
      </c>
      <c r="E373" s="1">
        <v>40</v>
      </c>
      <c r="F373" s="11">
        <f>E373/(D373+E373)</f>
        <v>0.40004000400040002</v>
      </c>
      <c r="G373" s="1" t="s">
        <v>2130</v>
      </c>
      <c r="H373" s="3" t="s">
        <v>77</v>
      </c>
      <c r="I373" s="4">
        <v>1289</v>
      </c>
      <c r="J373" s="4" t="str">
        <f>IF(IFERROR(RIGHT(M373,SEARCH("Wireless",M373,1)+1),NA())="es","Yes","No")</f>
        <v>Yes</v>
      </c>
      <c r="K373" s="4" t="e">
        <f>IFERROR(RIGHT(M373,SEARCH("Port(s)",M373,1)-14),IFERROR(RIGHT(N373,SEARCH("Port(s)",N373,1)-14),NA()))</f>
        <v>#N/A</v>
      </c>
      <c r="L373" s="4" t="e">
        <f>IFERROR(RIGHT(M373,LEN(M373)-SEARCH("Compatible",M373,1)-21),IFERROR(RIGHT(N373,LEN(N373)-SEARCH("Compatible",N373,1)-21),NA()))</f>
        <v>#N/A</v>
      </c>
      <c r="M373" s="1" t="s">
        <v>1130</v>
      </c>
      <c r="N373" s="1" t="s">
        <v>1172</v>
      </c>
      <c r="O373" s="1" t="s">
        <v>1173</v>
      </c>
      <c r="P373" s="1" t="s">
        <v>2129</v>
      </c>
      <c r="Q373" s="1" t="s">
        <v>2131</v>
      </c>
      <c r="R373" s="1" t="s">
        <v>33</v>
      </c>
      <c r="S373" s="1" t="s">
        <v>1687</v>
      </c>
      <c r="T373" s="1" t="s">
        <v>2132</v>
      </c>
      <c r="U373" s="1" t="s">
        <v>1176</v>
      </c>
      <c r="V373" s="1" t="s">
        <v>2133</v>
      </c>
      <c r="W373" s="1" t="s">
        <v>203</v>
      </c>
      <c r="X373" s="1" t="s">
        <v>85</v>
      </c>
      <c r="Y373" s="1" t="s">
        <v>77</v>
      </c>
      <c r="Z373" s="1" t="s">
        <v>43</v>
      </c>
      <c r="AA373" t="s">
        <v>44</v>
      </c>
    </row>
    <row r="374" spans="1:30">
      <c r="A374" s="1" t="s">
        <v>2134</v>
      </c>
      <c r="B374" s="1" t="s">
        <v>31</v>
      </c>
      <c r="C374" s="1" t="s">
        <v>2135</v>
      </c>
      <c r="D374" s="1">
        <v>129.99</v>
      </c>
      <c r="E374" s="1"/>
      <c r="F374" s="11">
        <f>E374/(D374+E374)</f>
        <v>0</v>
      </c>
      <c r="G374" s="1" t="s">
        <v>33</v>
      </c>
      <c r="H374" s="3" t="s">
        <v>709</v>
      </c>
      <c r="I374" s="4">
        <v>3</v>
      </c>
      <c r="J374" s="4" t="e">
        <f>IF(IFERROR(RIGHT(M374,SEARCH("Wireless",M374,1)+1),NA())="es","Yes","No")</f>
        <v>#N/A</v>
      </c>
      <c r="K374" s="4" t="e">
        <f>IFERROR(RIGHT(M374,SEARCH("Port(s)",M374,1)-14),IFERROR(RIGHT(N374,SEARCH("Port(s)",N374,1)-14),NA()))</f>
        <v>#N/A</v>
      </c>
      <c r="L374" s="4" t="e">
        <f>IFERROR(RIGHT(M374,LEN(M374)-SEARCH("Compatible",M374,1)-21),IFERROR(RIGHT(N374,LEN(N374)-SEARCH("Compatible",N374,1)-21),NA()))</f>
        <v>#N/A</v>
      </c>
      <c r="M374" s="1" t="s">
        <v>2136</v>
      </c>
      <c r="N374" s="1" t="s">
        <v>1187</v>
      </c>
      <c r="O374" s="1" t="s">
        <v>283</v>
      </c>
      <c r="P374" s="1" t="s">
        <v>2135</v>
      </c>
      <c r="Q374" s="1" t="s">
        <v>2137</v>
      </c>
      <c r="R374" s="1" t="s">
        <v>33</v>
      </c>
      <c r="S374" s="1" t="s">
        <v>329</v>
      </c>
      <c r="T374" s="1" t="s">
        <v>2138</v>
      </c>
      <c r="U374" s="1" t="s">
        <v>33</v>
      </c>
      <c r="V374" s="1" t="s">
        <v>33</v>
      </c>
      <c r="W374" s="1" t="s">
        <v>33</v>
      </c>
      <c r="X374" s="1" t="s">
        <v>33</v>
      </c>
      <c r="Y374" s="1" t="s">
        <v>33</v>
      </c>
      <c r="Z374" s="1" t="s">
        <v>43</v>
      </c>
      <c r="AA374" t="s">
        <v>120</v>
      </c>
    </row>
    <row r="375" spans="1:30">
      <c r="A375" s="1" t="s">
        <v>2139</v>
      </c>
      <c r="B375" s="1" t="s">
        <v>31</v>
      </c>
      <c r="C375" s="1" t="s">
        <v>2140</v>
      </c>
      <c r="D375" s="1">
        <v>79.989999999999995</v>
      </c>
      <c r="E375" s="1"/>
      <c r="F375" s="11">
        <f>E375/(D375+E375)</f>
        <v>0</v>
      </c>
      <c r="G375" s="1" t="s">
        <v>33</v>
      </c>
      <c r="H375" s="3" t="s">
        <v>203</v>
      </c>
      <c r="I375" s="4">
        <v>111</v>
      </c>
      <c r="J375" s="4" t="e">
        <f>IF(IFERROR(RIGHT(M375,SEARCH("Wireless",M375,1)+1),NA())="es","Yes","No")</f>
        <v>#N/A</v>
      </c>
      <c r="K375" s="4" t="e">
        <f>IFERROR(RIGHT(M375,SEARCH("Port(s)",M375,1)-14),IFERROR(RIGHT(N375,SEARCH("Port(s)",N375,1)-14),NA()))</f>
        <v>#N/A</v>
      </c>
      <c r="L375" s="4" t="e">
        <f>IFERROR(RIGHT(M375,LEN(M375)-SEARCH("Compatible",M375,1)-21),IFERROR(RIGHT(N375,LEN(N375)-SEARCH("Compatible",N375,1)-21),NA()))</f>
        <v>#N/A</v>
      </c>
      <c r="M375" s="1" t="s">
        <v>33</v>
      </c>
      <c r="N375" s="1" t="s">
        <v>33</v>
      </c>
      <c r="O375" s="1" t="s">
        <v>1218</v>
      </c>
      <c r="P375" s="1" t="s">
        <v>2140</v>
      </c>
      <c r="Q375" s="1" t="s">
        <v>2141</v>
      </c>
      <c r="R375" s="1" t="s">
        <v>33</v>
      </c>
      <c r="S375" s="1" t="s">
        <v>616</v>
      </c>
      <c r="T375" s="1" t="s">
        <v>2142</v>
      </c>
      <c r="U375" s="1" t="s">
        <v>884</v>
      </c>
      <c r="V375" s="1" t="s">
        <v>2143</v>
      </c>
      <c r="W375" s="1" t="s">
        <v>203</v>
      </c>
      <c r="X375" s="1" t="s">
        <v>77</v>
      </c>
      <c r="Y375" s="1" t="s">
        <v>96</v>
      </c>
      <c r="Z375" s="1" t="s">
        <v>43</v>
      </c>
      <c r="AA375" t="s">
        <v>163</v>
      </c>
    </row>
    <row r="376" spans="1:30">
      <c r="A376" s="1" t="s">
        <v>2144</v>
      </c>
      <c r="B376" s="1" t="s">
        <v>31</v>
      </c>
      <c r="C376" s="1" t="s">
        <v>2145</v>
      </c>
      <c r="D376" s="1">
        <v>179.99</v>
      </c>
      <c r="E376" s="1"/>
      <c r="F376" s="11">
        <f>E376/(D376+E376)</f>
        <v>0</v>
      </c>
      <c r="G376" s="1" t="s">
        <v>33</v>
      </c>
      <c r="H376" s="3" t="s">
        <v>354</v>
      </c>
      <c r="I376" s="4">
        <v>11</v>
      </c>
      <c r="J376" s="4" t="e">
        <f>IF(IFERROR(RIGHT(M376,SEARCH("Wireless",M376,1)+1),NA())="es","Yes","No")</f>
        <v>#N/A</v>
      </c>
      <c r="K376" s="4" t="e">
        <f>IFERROR(RIGHT(M376,SEARCH("Port(s)",M376,1)-14),IFERROR(RIGHT(N376,SEARCH("Port(s)",N376,1)-14),NA()))</f>
        <v>#N/A</v>
      </c>
      <c r="L376" s="4" t="e">
        <f>IFERROR(RIGHT(M376,LEN(M376)-SEARCH("Compatible",M376,1)-21),IFERROR(RIGHT(N376,LEN(N376)-SEARCH("Compatible",N376,1)-21),NA()))</f>
        <v>#N/A</v>
      </c>
      <c r="M376" s="1" t="s">
        <v>1164</v>
      </c>
      <c r="N376" s="1" t="s">
        <v>1244</v>
      </c>
      <c r="O376" s="1" t="s">
        <v>283</v>
      </c>
      <c r="P376" s="1" t="s">
        <v>2145</v>
      </c>
      <c r="Q376" s="1" t="s">
        <v>2146</v>
      </c>
      <c r="R376" s="1" t="s">
        <v>33</v>
      </c>
      <c r="S376" s="1" t="s">
        <v>2147</v>
      </c>
      <c r="T376" s="1" t="s">
        <v>2148</v>
      </c>
      <c r="U376" s="1" t="s">
        <v>2149</v>
      </c>
      <c r="V376" s="1" t="s">
        <v>2150</v>
      </c>
      <c r="W376" s="1" t="s">
        <v>354</v>
      </c>
      <c r="X376" s="1" t="s">
        <v>1866</v>
      </c>
      <c r="Y376" s="1" t="s">
        <v>65</v>
      </c>
      <c r="Z376" s="1" t="s">
        <v>43</v>
      </c>
      <c r="AA376" t="s">
        <v>120</v>
      </c>
      <c r="AD376" t="s">
        <v>45</v>
      </c>
    </row>
    <row r="377" spans="1:30">
      <c r="A377" s="1" t="s">
        <v>2151</v>
      </c>
      <c r="B377" s="1" t="s">
        <v>31</v>
      </c>
      <c r="C377" s="1" t="s">
        <v>2152</v>
      </c>
      <c r="D377" s="1">
        <v>349.99</v>
      </c>
      <c r="E377" s="1"/>
      <c r="F377" s="11">
        <f>E377/(D377+E377)</f>
        <v>0</v>
      </c>
      <c r="G377" s="1" t="s">
        <v>33</v>
      </c>
      <c r="H377" s="3" t="s">
        <v>96</v>
      </c>
      <c r="I377" s="4">
        <v>661</v>
      </c>
      <c r="J377" s="4" t="e">
        <f>IF(IFERROR(RIGHT(M377,SEARCH("Wireless",M377,1)+1),NA())="es","Yes","No")</f>
        <v>#N/A</v>
      </c>
      <c r="K377" s="4" t="e">
        <f>IFERROR(RIGHT(M377,SEARCH("Port(s)",M377,1)-14),IFERROR(RIGHT(N377,SEARCH("Port(s)",N377,1)-14),NA()))</f>
        <v>#N/A</v>
      </c>
      <c r="L377" s="4" t="e">
        <f>IFERROR(RIGHT(M377,LEN(M377)-SEARCH("Compatible",M377,1)-21),IFERROR(RIGHT(N377,LEN(N377)-SEARCH("Compatible",N377,1)-21),NA()))</f>
        <v>#N/A</v>
      </c>
      <c r="M377" s="1" t="s">
        <v>1457</v>
      </c>
      <c r="N377" s="1" t="s">
        <v>1164</v>
      </c>
      <c r="O377" s="1" t="s">
        <v>1582</v>
      </c>
      <c r="P377" s="1" t="s">
        <v>2152</v>
      </c>
      <c r="Q377" s="1" t="s">
        <v>2153</v>
      </c>
      <c r="R377" s="1" t="s">
        <v>33</v>
      </c>
      <c r="S377" s="1" t="s">
        <v>150</v>
      </c>
      <c r="T377" s="1" t="s">
        <v>1890</v>
      </c>
      <c r="U377" s="1" t="s">
        <v>2154</v>
      </c>
      <c r="V377" s="1" t="s">
        <v>2155</v>
      </c>
      <c r="W377" s="1" t="s">
        <v>154</v>
      </c>
      <c r="X377" s="1" t="s">
        <v>86</v>
      </c>
      <c r="Y377" s="1" t="s">
        <v>96</v>
      </c>
      <c r="Z377" s="1" t="s">
        <v>43</v>
      </c>
      <c r="AA377" t="s">
        <v>120</v>
      </c>
    </row>
    <row r="378" spans="1:30">
      <c r="A378" s="1" t="s">
        <v>2156</v>
      </c>
      <c r="B378" s="1" t="s">
        <v>31</v>
      </c>
      <c r="C378" s="1" t="s">
        <v>2157</v>
      </c>
      <c r="D378" s="1">
        <v>54.99</v>
      </c>
      <c r="E378" s="1"/>
      <c r="F378" s="11">
        <f>E378/(D378+E378)</f>
        <v>0</v>
      </c>
      <c r="G378" s="1" t="s">
        <v>2158</v>
      </c>
      <c r="H378" s="3" t="s">
        <v>77</v>
      </c>
      <c r="I378" s="4">
        <v>971</v>
      </c>
      <c r="J378" s="4" t="e">
        <f>IF(IFERROR(RIGHT(M378,SEARCH("Wireless",M378,1)+1),NA())="es","Yes","No")</f>
        <v>#N/A</v>
      </c>
      <c r="K378" s="4" t="e">
        <f>IFERROR(RIGHT(M378,SEARCH("Port(s)",M378,1)-14),IFERROR(RIGHT(N378,SEARCH("Port(s)",N378,1)-14),NA()))</f>
        <v>#N/A</v>
      </c>
      <c r="L378" s="4" t="e">
        <f>IFERROR(RIGHT(M378,LEN(M378)-SEARCH("Compatible",M378,1)-21),IFERROR(RIGHT(N378,LEN(N378)-SEARCH("Compatible",N378,1)-21),NA()))</f>
        <v>#N/A</v>
      </c>
      <c r="M378" s="1" t="s">
        <v>33</v>
      </c>
      <c r="N378" s="1" t="s">
        <v>33</v>
      </c>
      <c r="O378" s="1" t="s">
        <v>87</v>
      </c>
      <c r="P378" s="1" t="s">
        <v>2157</v>
      </c>
      <c r="Q378" s="1" t="s">
        <v>2159</v>
      </c>
      <c r="R378" s="1" t="s">
        <v>33</v>
      </c>
      <c r="S378" s="1" t="s">
        <v>616</v>
      </c>
      <c r="T378" s="1" t="s">
        <v>2160</v>
      </c>
      <c r="U378" s="1" t="s">
        <v>2161</v>
      </c>
      <c r="V378" s="1" t="s">
        <v>2162</v>
      </c>
      <c r="W378" s="1" t="s">
        <v>154</v>
      </c>
      <c r="X378" s="1" t="s">
        <v>96</v>
      </c>
      <c r="Y378" s="1" t="s">
        <v>77</v>
      </c>
      <c r="Z378" s="1" t="s">
        <v>43</v>
      </c>
      <c r="AA378" t="s">
        <v>44</v>
      </c>
      <c r="AD378" t="s">
        <v>87</v>
      </c>
    </row>
    <row r="379" spans="1:30">
      <c r="A379" s="1" t="s">
        <v>2163</v>
      </c>
      <c r="B379" s="1" t="s">
        <v>31</v>
      </c>
      <c r="C379" s="1" t="s">
        <v>2164</v>
      </c>
      <c r="D379" s="1">
        <v>13.99</v>
      </c>
      <c r="E379" s="1">
        <v>16</v>
      </c>
      <c r="F379" s="11">
        <f>E379/(D379+E379)</f>
        <v>0.53351117039012996</v>
      </c>
      <c r="G379" s="1" t="s">
        <v>33</v>
      </c>
      <c r="H379" s="3" t="s">
        <v>34</v>
      </c>
      <c r="I379" s="4">
        <v>805</v>
      </c>
      <c r="J379" s="4" t="e">
        <f>IF(IFERROR(RIGHT(M379,SEARCH("Wireless",M379,1)+1),NA())="es","Yes","No")</f>
        <v>#N/A</v>
      </c>
      <c r="K379" s="4" t="e">
        <f>IFERROR(RIGHT(M379,SEARCH("Port(s)",M379,1)-14),IFERROR(RIGHT(N379,SEARCH("Port(s)",N379,1)-14),NA()))</f>
        <v>#N/A</v>
      </c>
      <c r="L379" s="4" t="e">
        <f>IFERROR(RIGHT(M379,LEN(M379)-SEARCH("Compatible",M379,1)-21),IFERROR(RIGHT(N379,LEN(N379)-SEARCH("Compatible",N379,1)-21),NA()))</f>
        <v>#N/A</v>
      </c>
      <c r="M379" s="1" t="s">
        <v>33</v>
      </c>
      <c r="N379" s="1" t="s">
        <v>33</v>
      </c>
      <c r="O379" s="1" t="s">
        <v>1218</v>
      </c>
      <c r="P379" s="1" t="s">
        <v>2164</v>
      </c>
      <c r="Q379" s="1" t="s">
        <v>2165</v>
      </c>
      <c r="R379" s="1" t="s">
        <v>33</v>
      </c>
      <c r="S379" s="1" t="s">
        <v>602</v>
      </c>
      <c r="T379" s="1" t="s">
        <v>2166</v>
      </c>
      <c r="U379" s="1" t="s">
        <v>2167</v>
      </c>
      <c r="V379" s="1" t="s">
        <v>2168</v>
      </c>
      <c r="W379" s="1" t="s">
        <v>34</v>
      </c>
      <c r="X379" s="1" t="s">
        <v>34</v>
      </c>
      <c r="Y379" s="1" t="s">
        <v>210</v>
      </c>
      <c r="Z379" s="1" t="s">
        <v>43</v>
      </c>
      <c r="AA379" t="s">
        <v>1112</v>
      </c>
    </row>
    <row r="380" spans="1:30">
      <c r="A380" s="1" t="s">
        <v>2169</v>
      </c>
      <c r="B380" s="1" t="s">
        <v>31</v>
      </c>
      <c r="C380" s="1" t="s">
        <v>2170</v>
      </c>
      <c r="D380" s="1">
        <v>69.989999999999995</v>
      </c>
      <c r="E380" s="1"/>
      <c r="F380" s="11">
        <f>E380/(D380+E380)</f>
        <v>0</v>
      </c>
      <c r="G380" s="1" t="s">
        <v>33</v>
      </c>
      <c r="H380" s="3" t="s">
        <v>77</v>
      </c>
      <c r="I380" s="4">
        <v>662</v>
      </c>
      <c r="J380" s="4" t="e">
        <f>IF(IFERROR(RIGHT(M380,SEARCH("Wireless",M380,1)+1),NA())="es","Yes","No")</f>
        <v>#N/A</v>
      </c>
      <c r="K380" s="4" t="e">
        <f>IFERROR(RIGHT(M380,SEARCH("Port(s)",M380,1)-14),IFERROR(RIGHT(N380,SEARCH("Port(s)",N380,1)-14),NA()))</f>
        <v>#N/A</v>
      </c>
      <c r="L380" s="4" t="e">
        <f>IFERROR(RIGHT(M380,LEN(M380)-SEARCH("Compatible",M380,1)-21),IFERROR(RIGHT(N380,LEN(N380)-SEARCH("Compatible",N380,1)-21),NA()))</f>
        <v>#N/A</v>
      </c>
      <c r="M380" s="1" t="s">
        <v>1457</v>
      </c>
      <c r="N380" s="1" t="s">
        <v>1164</v>
      </c>
      <c r="O380" s="1" t="s">
        <v>1165</v>
      </c>
      <c r="P380" s="1" t="s">
        <v>2170</v>
      </c>
      <c r="Q380" s="1" t="s">
        <v>2171</v>
      </c>
      <c r="R380" s="1" t="s">
        <v>33</v>
      </c>
      <c r="S380" s="1" t="s">
        <v>102</v>
      </c>
      <c r="T380" s="1" t="s">
        <v>2172</v>
      </c>
      <c r="U380" s="1" t="s">
        <v>2173</v>
      </c>
      <c r="V380" s="1" t="s">
        <v>1605</v>
      </c>
      <c r="W380" s="1" t="s">
        <v>96</v>
      </c>
      <c r="X380" s="1" t="s">
        <v>1856</v>
      </c>
      <c r="Y380" s="1" t="s">
        <v>86</v>
      </c>
      <c r="Z380" s="1" t="s">
        <v>43</v>
      </c>
      <c r="AA380" t="s">
        <v>120</v>
      </c>
    </row>
    <row r="381" spans="1:30">
      <c r="A381" s="1" t="s">
        <v>2174</v>
      </c>
      <c r="B381" s="1" t="s">
        <v>31</v>
      </c>
      <c r="C381" s="1" t="s">
        <v>2175</v>
      </c>
      <c r="D381" s="1">
        <v>39.99</v>
      </c>
      <c r="E381" s="1"/>
      <c r="F381" s="11">
        <f>E381/(D381+E381)</f>
        <v>0</v>
      </c>
      <c r="G381" s="1" t="s">
        <v>33</v>
      </c>
      <c r="H381" s="3" t="s">
        <v>251</v>
      </c>
      <c r="I381" s="4">
        <v>226</v>
      </c>
      <c r="J381" s="4" t="e">
        <f>IF(IFERROR(RIGHT(M381,SEARCH("Wireless",M381,1)+1),NA())="es","Yes","No")</f>
        <v>#N/A</v>
      </c>
      <c r="K381" s="4" t="e">
        <f>IFERROR(RIGHT(M381,SEARCH("Port(s)",M381,1)-14),IFERROR(RIGHT(N381,SEARCH("Port(s)",N381,1)-14),NA()))</f>
        <v>#N/A</v>
      </c>
      <c r="L381" s="4" t="e">
        <f>IFERROR(RIGHT(M381,LEN(M381)-SEARCH("Compatible",M381,1)-21),IFERROR(RIGHT(N381,LEN(N381)-SEARCH("Compatible",N381,1)-21),NA()))</f>
        <v>#N/A</v>
      </c>
      <c r="M381" s="1" t="s">
        <v>33</v>
      </c>
      <c r="N381" s="1" t="s">
        <v>33</v>
      </c>
      <c r="O381" s="1" t="s">
        <v>2176</v>
      </c>
      <c r="P381" s="1" t="s">
        <v>2175</v>
      </c>
      <c r="Q381" s="1" t="s">
        <v>2177</v>
      </c>
      <c r="R381" s="1" t="s">
        <v>33</v>
      </c>
      <c r="S381" s="1" t="s">
        <v>782</v>
      </c>
      <c r="T381" s="1" t="s">
        <v>2178</v>
      </c>
      <c r="U381" s="1" t="s">
        <v>2179</v>
      </c>
      <c r="V381" s="1" t="s">
        <v>2180</v>
      </c>
      <c r="W381" s="1" t="s">
        <v>48</v>
      </c>
      <c r="X381" s="1" t="s">
        <v>536</v>
      </c>
      <c r="Y381" s="1" t="s">
        <v>251</v>
      </c>
      <c r="Z381" s="1" t="s">
        <v>43</v>
      </c>
      <c r="AA381" t="s">
        <v>44</v>
      </c>
      <c r="AB381" t="s">
        <v>9</v>
      </c>
      <c r="AD381" t="s">
        <v>87</v>
      </c>
    </row>
    <row r="382" spans="1:30">
      <c r="A382" s="1" t="s">
        <v>2181</v>
      </c>
      <c r="B382" s="1" t="s">
        <v>31</v>
      </c>
      <c r="C382" s="1" t="s">
        <v>2182</v>
      </c>
      <c r="D382" s="1">
        <v>16.989999999999998</v>
      </c>
      <c r="E382" s="1"/>
      <c r="F382" s="11">
        <f>E382/(D382+E382)</f>
        <v>0</v>
      </c>
      <c r="G382" s="1" t="s">
        <v>33</v>
      </c>
      <c r="H382" s="3" t="s">
        <v>77</v>
      </c>
      <c r="I382" s="4">
        <v>2</v>
      </c>
      <c r="J382" s="4" t="e">
        <f>IF(IFERROR(RIGHT(M382,SEARCH("Wireless",M382,1)+1),NA())="es","Yes","No")</f>
        <v>#N/A</v>
      </c>
      <c r="K382" s="4" t="e">
        <f>IFERROR(RIGHT(M382,SEARCH("Port(s)",M382,1)-14),IFERROR(RIGHT(N382,SEARCH("Port(s)",N382,1)-14),NA()))</f>
        <v>#N/A</v>
      </c>
      <c r="L382" s="4" t="e">
        <f>IFERROR(RIGHT(M382,LEN(M382)-SEARCH("Compatible",M382,1)-21),IFERROR(RIGHT(N382,LEN(N382)-SEARCH("Compatible",N382,1)-21),NA()))</f>
        <v>#N/A</v>
      </c>
      <c r="M382" s="1" t="s">
        <v>33</v>
      </c>
      <c r="N382" s="1" t="s">
        <v>33</v>
      </c>
      <c r="O382" s="1" t="s">
        <v>1263</v>
      </c>
      <c r="P382" s="1" t="s">
        <v>2182</v>
      </c>
      <c r="Q382" s="1" t="s">
        <v>2183</v>
      </c>
      <c r="R382" s="1" t="s">
        <v>33</v>
      </c>
      <c r="S382" s="1" t="s">
        <v>39</v>
      </c>
      <c r="T382" s="1" t="s">
        <v>2184</v>
      </c>
      <c r="U382" s="1" t="s">
        <v>262</v>
      </c>
      <c r="V382" s="1" t="s">
        <v>33</v>
      </c>
      <c r="W382" s="1" t="s">
        <v>33</v>
      </c>
      <c r="X382" s="1" t="s">
        <v>33</v>
      </c>
      <c r="Y382" s="1" t="s">
        <v>33</v>
      </c>
      <c r="Z382" s="1" t="s">
        <v>43</v>
      </c>
      <c r="AA382" t="s">
        <v>44</v>
      </c>
      <c r="AC382" t="s">
        <v>61</v>
      </c>
      <c r="AD382" t="s">
        <v>384</v>
      </c>
    </row>
    <row r="383" spans="1:30">
      <c r="A383" s="1" t="s">
        <v>2185</v>
      </c>
      <c r="B383" s="1" t="s">
        <v>31</v>
      </c>
      <c r="C383" s="1" t="s">
        <v>2186</v>
      </c>
      <c r="D383" s="1">
        <v>14.99</v>
      </c>
      <c r="E383" s="1"/>
      <c r="F383" s="11">
        <f>E383/(D383+E383)</f>
        <v>0</v>
      </c>
      <c r="G383" s="1" t="s">
        <v>33</v>
      </c>
      <c r="H383" s="3" t="s">
        <v>203</v>
      </c>
      <c r="I383" s="4">
        <v>229</v>
      </c>
      <c r="J383" s="4" t="e">
        <f>IF(IFERROR(RIGHT(M383,SEARCH("Wireless",M383,1)+1),NA())="es","Yes","No")</f>
        <v>#N/A</v>
      </c>
      <c r="K383" s="4" t="e">
        <f>IFERROR(RIGHT(M383,SEARCH("Port(s)",M383,1)-14),IFERROR(RIGHT(N383,SEARCH("Port(s)",N383,1)-14),NA()))</f>
        <v>#N/A</v>
      </c>
      <c r="L383" s="4" t="e">
        <f>IFERROR(RIGHT(M383,LEN(M383)-SEARCH("Compatible",M383,1)-21),IFERROR(RIGHT(N383,LEN(N383)-SEARCH("Compatible",N383,1)-21),NA()))</f>
        <v>#N/A</v>
      </c>
      <c r="M383" s="1" t="s">
        <v>33</v>
      </c>
      <c r="N383" s="1" t="s">
        <v>33</v>
      </c>
      <c r="O383" s="1" t="s">
        <v>1218</v>
      </c>
      <c r="P383" s="1" t="s">
        <v>2186</v>
      </c>
      <c r="Q383" s="1" t="s">
        <v>2187</v>
      </c>
      <c r="R383" s="1" t="s">
        <v>33</v>
      </c>
      <c r="S383" s="1" t="s">
        <v>1852</v>
      </c>
      <c r="T383" s="1" t="s">
        <v>2188</v>
      </c>
      <c r="U383" s="1" t="s">
        <v>2189</v>
      </c>
      <c r="V383" s="1" t="s">
        <v>2190</v>
      </c>
      <c r="W383" s="1" t="s">
        <v>77</v>
      </c>
      <c r="X383" s="1" t="s">
        <v>154</v>
      </c>
      <c r="Y383" s="1" t="s">
        <v>96</v>
      </c>
      <c r="Z383" s="1" t="s">
        <v>43</v>
      </c>
      <c r="AA383" t="s">
        <v>163</v>
      </c>
    </row>
    <row r="384" spans="1:30">
      <c r="A384" s="1" t="s">
        <v>2191</v>
      </c>
      <c r="B384" s="1" t="s">
        <v>31</v>
      </c>
      <c r="C384" s="1" t="s">
        <v>2192</v>
      </c>
      <c r="D384" s="1">
        <v>39.99</v>
      </c>
      <c r="E384" s="1"/>
      <c r="F384" s="11">
        <f>E384/(D384+E384)</f>
        <v>0</v>
      </c>
      <c r="G384" s="1" t="s">
        <v>33</v>
      </c>
      <c r="H384" s="3" t="s">
        <v>317</v>
      </c>
      <c r="I384" s="4">
        <v>1</v>
      </c>
      <c r="J384" s="4" t="e">
        <f>IF(IFERROR(RIGHT(M384,SEARCH("Wireless",M384,1)+1),NA())="es","Yes","No")</f>
        <v>#N/A</v>
      </c>
      <c r="K384" s="4" t="e">
        <f>IFERROR(RIGHT(M384,SEARCH("Port(s)",M384,1)-14),IFERROR(RIGHT(N384,SEARCH("Port(s)",N384,1)-14),NA()))</f>
        <v>#N/A</v>
      </c>
      <c r="L384" s="4" t="e">
        <f>IFERROR(RIGHT(M384,LEN(M384)-SEARCH("Compatible",M384,1)-21),IFERROR(RIGHT(N384,LEN(N384)-SEARCH("Compatible",N384,1)-21),NA()))</f>
        <v>#N/A</v>
      </c>
      <c r="M384" s="1" t="s">
        <v>33</v>
      </c>
      <c r="N384" s="1" t="s">
        <v>33</v>
      </c>
      <c r="O384" s="1" t="s">
        <v>1107</v>
      </c>
      <c r="P384" s="1" t="s">
        <v>2192</v>
      </c>
      <c r="Q384" s="1" t="s">
        <v>2193</v>
      </c>
      <c r="R384" s="1" t="s">
        <v>33</v>
      </c>
      <c r="S384" s="1" t="s">
        <v>39</v>
      </c>
      <c r="T384" s="1" t="s">
        <v>33</v>
      </c>
      <c r="U384" s="1" t="s">
        <v>33</v>
      </c>
      <c r="V384" s="1" t="s">
        <v>33</v>
      </c>
      <c r="W384" s="1" t="s">
        <v>33</v>
      </c>
      <c r="X384" s="1" t="s">
        <v>33</v>
      </c>
      <c r="Y384" s="1" t="s">
        <v>33</v>
      </c>
      <c r="Z384" s="1" t="s">
        <v>43</v>
      </c>
      <c r="AA384" t="s">
        <v>163</v>
      </c>
    </row>
    <row r="385" spans="1:30">
      <c r="A385" s="1" t="s">
        <v>2194</v>
      </c>
      <c r="B385" s="1" t="s">
        <v>31</v>
      </c>
      <c r="C385" s="1" t="s">
        <v>2195</v>
      </c>
      <c r="D385" s="1">
        <v>16.989999999999998</v>
      </c>
      <c r="E385" s="1"/>
      <c r="F385" s="11">
        <f>E385/(D385+E385)</f>
        <v>0</v>
      </c>
      <c r="G385" s="1" t="s">
        <v>33</v>
      </c>
      <c r="H385" s="3" t="s">
        <v>317</v>
      </c>
      <c r="I385" s="4">
        <v>1</v>
      </c>
      <c r="J385" s="4" t="e">
        <f>IF(IFERROR(RIGHT(M385,SEARCH("Wireless",M385,1)+1),NA())="es","Yes","No")</f>
        <v>#N/A</v>
      </c>
      <c r="K385" s="4" t="e">
        <f>IFERROR(RIGHT(M385,SEARCH("Port(s)",M385,1)-14),IFERROR(RIGHT(N385,SEARCH("Port(s)",N385,1)-14),NA()))</f>
        <v>#N/A</v>
      </c>
      <c r="L385" s="4" t="e">
        <f>IFERROR(RIGHT(M385,LEN(M385)-SEARCH("Compatible",M385,1)-21),IFERROR(RIGHT(N385,LEN(N385)-SEARCH("Compatible",N385,1)-21),NA()))</f>
        <v>#N/A</v>
      </c>
      <c r="M385" s="1" t="s">
        <v>33</v>
      </c>
      <c r="N385" s="1" t="s">
        <v>33</v>
      </c>
      <c r="O385" s="1" t="s">
        <v>1263</v>
      </c>
      <c r="P385" s="1" t="s">
        <v>2195</v>
      </c>
      <c r="Q385" s="1" t="s">
        <v>2196</v>
      </c>
      <c r="R385" s="1" t="s">
        <v>33</v>
      </c>
      <c r="S385" s="1" t="s">
        <v>39</v>
      </c>
      <c r="T385" s="1" t="s">
        <v>2197</v>
      </c>
      <c r="U385" s="1" t="s">
        <v>33</v>
      </c>
      <c r="V385" s="1" t="s">
        <v>33</v>
      </c>
      <c r="W385" s="1" t="s">
        <v>33</v>
      </c>
      <c r="X385" s="1" t="s">
        <v>33</v>
      </c>
      <c r="Y385" s="1" t="s">
        <v>33</v>
      </c>
      <c r="Z385" s="1" t="s">
        <v>43</v>
      </c>
      <c r="AA385" t="s">
        <v>44</v>
      </c>
      <c r="AC385" t="s">
        <v>61</v>
      </c>
      <c r="AD385" t="s">
        <v>241</v>
      </c>
    </row>
    <row r="386" spans="1:30">
      <c r="A386" s="1" t="s">
        <v>2198</v>
      </c>
      <c r="B386" s="1" t="s">
        <v>31</v>
      </c>
      <c r="C386" s="1" t="s">
        <v>2199</v>
      </c>
      <c r="D386" s="1">
        <v>59.99</v>
      </c>
      <c r="E386" s="1"/>
      <c r="F386" s="11">
        <f>E386/(D386+E386)</f>
        <v>0</v>
      </c>
      <c r="G386" s="1" t="s">
        <v>33</v>
      </c>
      <c r="H386" s="3" t="s">
        <v>154</v>
      </c>
      <c r="I386" s="4">
        <v>14</v>
      </c>
      <c r="J386" s="4" t="str">
        <f>IF(IFERROR(RIGHT(M386,SEARCH("Wireless",M386,1)+1),NA())="es","Yes","No")</f>
        <v>Yes</v>
      </c>
      <c r="K386" s="4" t="e">
        <f>IFERROR(RIGHT(M386,SEARCH("Port(s)",M386,1)-14),IFERROR(RIGHT(N386,SEARCH("Port(s)",N386,1)-14),NA()))</f>
        <v>#N/A</v>
      </c>
      <c r="L386" s="4" t="e">
        <f>IFERROR(RIGHT(M386,LEN(M386)-SEARCH("Compatible",M386,1)-21),IFERROR(RIGHT(N386,LEN(N386)-SEARCH("Compatible",N386,1)-21),NA()))</f>
        <v>#N/A</v>
      </c>
      <c r="M386" s="1" t="s">
        <v>1130</v>
      </c>
      <c r="N386" s="1" t="s">
        <v>1172</v>
      </c>
      <c r="O386" s="1" t="s">
        <v>91</v>
      </c>
      <c r="P386" s="1" t="s">
        <v>2199</v>
      </c>
      <c r="Q386" s="1" t="s">
        <v>2200</v>
      </c>
      <c r="R386" s="1" t="s">
        <v>33</v>
      </c>
      <c r="S386" s="1" t="s">
        <v>342</v>
      </c>
      <c r="T386" s="1" t="s">
        <v>2201</v>
      </c>
      <c r="U386" s="1" t="s">
        <v>2202</v>
      </c>
      <c r="V386" s="1" t="s">
        <v>2203</v>
      </c>
      <c r="W386" s="1" t="s">
        <v>154</v>
      </c>
      <c r="X386" s="1" t="s">
        <v>85</v>
      </c>
      <c r="Y386" s="1" t="s">
        <v>96</v>
      </c>
      <c r="Z386" s="1" t="s">
        <v>43</v>
      </c>
      <c r="AA386" t="s">
        <v>44</v>
      </c>
      <c r="AB386" t="s">
        <v>9</v>
      </c>
      <c r="AD386" t="s">
        <v>87</v>
      </c>
    </row>
    <row r="387" spans="1:30">
      <c r="A387" s="1" t="s">
        <v>2204</v>
      </c>
      <c r="B387" s="1" t="s">
        <v>31</v>
      </c>
      <c r="C387" s="1" t="s">
        <v>2205</v>
      </c>
      <c r="D387" s="1">
        <v>179.99</v>
      </c>
      <c r="E387" s="1"/>
      <c r="F387" s="11">
        <f>E387/(D387+E387)</f>
        <v>0</v>
      </c>
      <c r="G387" s="1" t="s">
        <v>2206</v>
      </c>
      <c r="H387" s="3" t="s">
        <v>74</v>
      </c>
      <c r="I387" s="4">
        <v>316</v>
      </c>
      <c r="J387" s="4" t="e">
        <f>IF(IFERROR(RIGHT(M387,SEARCH("Wireless",M387,1)+1),NA())="es","Yes","No")</f>
        <v>#N/A</v>
      </c>
      <c r="K387" s="4" t="e">
        <f>IFERROR(RIGHT(M387,SEARCH("Port(s)",M387,1)-14),IFERROR(RIGHT(N387,SEARCH("Port(s)",N387,1)-14),NA()))</f>
        <v>#N/A</v>
      </c>
      <c r="L387" s="4" t="e">
        <f>IFERROR(RIGHT(M387,LEN(M387)-SEARCH("Compatible",M387,1)-21),IFERROR(RIGHT(N387,LEN(N387)-SEARCH("Compatible",N387,1)-21),NA()))</f>
        <v>#N/A</v>
      </c>
      <c r="M387" s="1" t="s">
        <v>1163</v>
      </c>
      <c r="N387" s="1" t="s">
        <v>1612</v>
      </c>
      <c r="O387" s="1" t="s">
        <v>1834</v>
      </c>
      <c r="P387" s="1" t="s">
        <v>2205</v>
      </c>
      <c r="Q387" s="1" t="s">
        <v>2207</v>
      </c>
      <c r="R387" s="1" t="s">
        <v>33</v>
      </c>
      <c r="S387" s="1" t="s">
        <v>657</v>
      </c>
      <c r="T387" s="1" t="s">
        <v>2208</v>
      </c>
      <c r="U387" s="1" t="s">
        <v>2209</v>
      </c>
      <c r="V387" s="1" t="s">
        <v>2210</v>
      </c>
      <c r="W387" s="1" t="s">
        <v>541</v>
      </c>
      <c r="X387" s="1" t="s">
        <v>1856</v>
      </c>
      <c r="Y387" s="1" t="s">
        <v>74</v>
      </c>
      <c r="Z387" s="1" t="s">
        <v>43</v>
      </c>
      <c r="AA387" t="s">
        <v>120</v>
      </c>
      <c r="AD387" t="s">
        <v>45</v>
      </c>
    </row>
    <row r="388" spans="1:30">
      <c r="A388" s="1" t="s">
        <v>2211</v>
      </c>
      <c r="B388" s="1" t="s">
        <v>31</v>
      </c>
      <c r="C388" s="1" t="s">
        <v>2212</v>
      </c>
      <c r="D388" s="1">
        <v>39.99</v>
      </c>
      <c r="E388" s="1"/>
      <c r="F388" s="11">
        <f>E388/(D388+E388)</f>
        <v>0</v>
      </c>
      <c r="G388" s="1" t="s">
        <v>2213</v>
      </c>
      <c r="H388" s="3" t="s">
        <v>65</v>
      </c>
      <c r="I388" s="4">
        <v>3</v>
      </c>
      <c r="J388" s="4" t="e">
        <f>IF(IFERROR(RIGHT(M388,SEARCH("Wireless",M388,1)+1),NA())="es","Yes","No")</f>
        <v>#N/A</v>
      </c>
      <c r="K388" s="4" t="e">
        <f>IFERROR(RIGHT(M388,SEARCH("Port(s)",M388,1)-14),IFERROR(RIGHT(N388,SEARCH("Port(s)",N388,1)-14),NA()))</f>
        <v>#N/A</v>
      </c>
      <c r="L388" s="4" t="e">
        <f>IFERROR(RIGHT(M388,LEN(M388)-SEARCH("Compatible",M388,1)-21),IFERROR(RIGHT(N388,LEN(N388)-SEARCH("Compatible",N388,1)-21),NA()))</f>
        <v>#N/A</v>
      </c>
      <c r="M388" s="1" t="s">
        <v>33</v>
      </c>
      <c r="N388" s="1" t="s">
        <v>33</v>
      </c>
      <c r="O388" s="1" t="s">
        <v>1922</v>
      </c>
      <c r="P388" s="1" t="s">
        <v>2212</v>
      </c>
      <c r="Q388" s="1" t="s">
        <v>2214</v>
      </c>
      <c r="R388" s="1" t="s">
        <v>33</v>
      </c>
      <c r="S388" s="1" t="s">
        <v>253</v>
      </c>
      <c r="T388" s="1" t="s">
        <v>2215</v>
      </c>
      <c r="U388" s="1" t="s">
        <v>33</v>
      </c>
      <c r="V388" s="1" t="s">
        <v>33</v>
      </c>
      <c r="W388" s="1" t="s">
        <v>33</v>
      </c>
      <c r="X388" s="1" t="s">
        <v>33</v>
      </c>
      <c r="Y388" s="1" t="s">
        <v>33</v>
      </c>
      <c r="Z388" s="1" t="s">
        <v>43</v>
      </c>
      <c r="AA388" t="s">
        <v>163</v>
      </c>
      <c r="AD388" t="s">
        <v>87</v>
      </c>
    </row>
    <row r="389" spans="1:30">
      <c r="A389" s="1" t="s">
        <v>2216</v>
      </c>
      <c r="B389" s="1" t="s">
        <v>31</v>
      </c>
      <c r="C389" s="1" t="s">
        <v>2217</v>
      </c>
      <c r="D389" s="1">
        <v>12.99</v>
      </c>
      <c r="E389" s="1"/>
      <c r="F389" s="11">
        <f>E389/(D389+E389)</f>
        <v>0</v>
      </c>
      <c r="G389" s="1" t="s">
        <v>2023</v>
      </c>
      <c r="H389" s="3" t="s">
        <v>210</v>
      </c>
      <c r="I389" s="4">
        <v>24</v>
      </c>
      <c r="J389" s="4" t="e">
        <f>IF(IFERROR(RIGHT(M389,SEARCH("Wireless",M389,1)+1),NA())="es","Yes","No")</f>
        <v>#N/A</v>
      </c>
      <c r="K389" s="4" t="e">
        <f>IFERROR(RIGHT(M389,SEARCH("Port(s)",M389,1)-14),IFERROR(RIGHT(N389,SEARCH("Port(s)",N389,1)-14),NA()))</f>
        <v>#N/A</v>
      </c>
      <c r="L389" s="4" t="e">
        <f>IFERROR(RIGHT(M389,LEN(M389)-SEARCH("Compatible",M389,1)-21),IFERROR(RIGHT(N389,LEN(N389)-SEARCH("Compatible",N389,1)-21),NA()))</f>
        <v>#N/A</v>
      </c>
      <c r="M389" s="1" t="s">
        <v>33</v>
      </c>
      <c r="N389" s="1" t="s">
        <v>33</v>
      </c>
      <c r="O389" s="1" t="s">
        <v>1922</v>
      </c>
      <c r="P389" s="1" t="s">
        <v>2217</v>
      </c>
      <c r="Q389" s="1" t="s">
        <v>2218</v>
      </c>
      <c r="R389" s="1" t="s">
        <v>33</v>
      </c>
      <c r="S389" s="1" t="s">
        <v>39</v>
      </c>
      <c r="T389" s="1" t="s">
        <v>2219</v>
      </c>
      <c r="U389" s="1" t="s">
        <v>2220</v>
      </c>
      <c r="V389" s="1" t="s">
        <v>33</v>
      </c>
      <c r="W389" s="1" t="s">
        <v>317</v>
      </c>
      <c r="X389" s="1" t="s">
        <v>210</v>
      </c>
      <c r="Y389" s="1" t="s">
        <v>317</v>
      </c>
      <c r="Z389" s="1" t="s">
        <v>43</v>
      </c>
      <c r="AA389" t="s">
        <v>163</v>
      </c>
      <c r="AD389" t="s">
        <v>87</v>
      </c>
    </row>
    <row r="390" spans="1:30">
      <c r="A390" s="1" t="s">
        <v>2221</v>
      </c>
      <c r="B390" s="1" t="s">
        <v>31</v>
      </c>
      <c r="C390" s="1" t="s">
        <v>2222</v>
      </c>
      <c r="D390" s="1">
        <v>269.99</v>
      </c>
      <c r="E390" s="1"/>
      <c r="F390" s="11">
        <f>E390/(D390+E390)</f>
        <v>0</v>
      </c>
      <c r="G390" s="1" t="s">
        <v>33</v>
      </c>
      <c r="H390" s="3" t="s">
        <v>73</v>
      </c>
      <c r="I390" s="4">
        <v>1069</v>
      </c>
      <c r="J390" s="4" t="e">
        <f>IF(IFERROR(RIGHT(M390,SEARCH("Wireless",M390,1)+1),NA())="es","Yes","No")</f>
        <v>#N/A</v>
      </c>
      <c r="K390" s="4" t="e">
        <f>IFERROR(RIGHT(M390,SEARCH("Port(s)",M390,1)-14),IFERROR(RIGHT(N390,SEARCH("Port(s)",N390,1)-14),NA()))</f>
        <v>#N/A</v>
      </c>
      <c r="L390" s="4" t="e">
        <f>IFERROR(RIGHT(M390,LEN(M390)-SEARCH("Compatible",M390,1)-21),IFERROR(RIGHT(N390,LEN(N390)-SEARCH("Compatible",N390,1)-21),NA()))</f>
        <v>#N/A</v>
      </c>
      <c r="M390" s="1" t="s">
        <v>1163</v>
      </c>
      <c r="N390" s="1" t="s">
        <v>1612</v>
      </c>
      <c r="O390" s="1" t="s">
        <v>1165</v>
      </c>
      <c r="P390" s="1" t="s">
        <v>2222</v>
      </c>
      <c r="Q390" s="1" t="s">
        <v>2223</v>
      </c>
      <c r="R390" s="1" t="s">
        <v>33</v>
      </c>
      <c r="S390" s="1" t="s">
        <v>69</v>
      </c>
      <c r="T390" s="1" t="s">
        <v>2224</v>
      </c>
      <c r="U390" s="1" t="s">
        <v>2225</v>
      </c>
      <c r="V390" s="1" t="s">
        <v>2226</v>
      </c>
      <c r="W390" s="1" t="s">
        <v>65</v>
      </c>
      <c r="X390" s="1" t="s">
        <v>1856</v>
      </c>
      <c r="Y390" s="1" t="s">
        <v>77</v>
      </c>
      <c r="Z390" s="1" t="s">
        <v>43</v>
      </c>
      <c r="AA390" t="s">
        <v>120</v>
      </c>
    </row>
    <row r="391" spans="1:30">
      <c r="A391" s="1" t="s">
        <v>2227</v>
      </c>
      <c r="B391" s="1" t="s">
        <v>31</v>
      </c>
      <c r="C391" s="1" t="s">
        <v>2228</v>
      </c>
      <c r="D391" s="1">
        <v>199.99</v>
      </c>
      <c r="E391" s="1"/>
      <c r="F391" s="11">
        <f>E391/(D391+E391)</f>
        <v>0</v>
      </c>
      <c r="G391" s="1" t="s">
        <v>1846</v>
      </c>
      <c r="H391" s="3" t="s">
        <v>48</v>
      </c>
      <c r="I391" s="4">
        <v>672</v>
      </c>
      <c r="J391" s="4" t="str">
        <f>IF(IFERROR(RIGHT(M391,SEARCH("Wireless",M391,1)+1),NA())="es","Yes","No")</f>
        <v>No</v>
      </c>
      <c r="K391" s="4" t="e">
        <f>IFERROR(RIGHT(M391,SEARCH("Port(s)",M391,1)-14),IFERROR(RIGHT(N391,SEARCH("Port(s)",N391,1)-14),NA()))</f>
        <v>#N/A</v>
      </c>
      <c r="L391" s="4" t="e">
        <f>IFERROR(RIGHT(M391,LEN(M391)-SEARCH("Compatible",M391,1)-21),IFERROR(RIGHT(N391,LEN(N391)-SEARCH("Compatible",N391,1)-21),NA()))</f>
        <v>#N/A</v>
      </c>
      <c r="M391" s="1" t="s">
        <v>1244</v>
      </c>
      <c r="N391" s="1" t="s">
        <v>1503</v>
      </c>
      <c r="O391" s="1" t="s">
        <v>556</v>
      </c>
      <c r="P391" s="1" t="s">
        <v>2228</v>
      </c>
      <c r="Q391" s="1" t="s">
        <v>2229</v>
      </c>
      <c r="R391" s="1" t="s">
        <v>33</v>
      </c>
      <c r="S391" s="1" t="s">
        <v>641</v>
      </c>
      <c r="T391" s="1" t="s">
        <v>2230</v>
      </c>
      <c r="U391" s="1" t="s">
        <v>2231</v>
      </c>
      <c r="V391" s="1" t="s">
        <v>2232</v>
      </c>
      <c r="W391" s="1" t="s">
        <v>536</v>
      </c>
      <c r="X391" s="1" t="s">
        <v>65</v>
      </c>
      <c r="Y391" s="1" t="s">
        <v>74</v>
      </c>
      <c r="Z391" s="1" t="s">
        <v>43</v>
      </c>
      <c r="AA391" t="s">
        <v>120</v>
      </c>
    </row>
    <row r="392" spans="1:30">
      <c r="A392" s="1" t="s">
        <v>2233</v>
      </c>
      <c r="B392" s="1" t="s">
        <v>31</v>
      </c>
      <c r="C392" s="1" t="s">
        <v>2234</v>
      </c>
      <c r="D392" s="1">
        <v>199.99</v>
      </c>
      <c r="E392" s="1"/>
      <c r="F392" s="11">
        <f>E392/(D392+E392)</f>
        <v>0</v>
      </c>
      <c r="G392" s="1" t="s">
        <v>33</v>
      </c>
      <c r="H392" s="3" t="s">
        <v>77</v>
      </c>
      <c r="I392" s="4">
        <v>617</v>
      </c>
      <c r="J392" s="4" t="e">
        <f>IF(IFERROR(RIGHT(M392,SEARCH("Wireless",M392,1)+1),NA())="es","Yes","No")</f>
        <v>#N/A</v>
      </c>
      <c r="K392" s="4" t="e">
        <f>IFERROR(RIGHT(M392,SEARCH("Port(s)",M392,1)-14),IFERROR(RIGHT(N392,SEARCH("Port(s)",N392,1)-14),NA()))</f>
        <v>#N/A</v>
      </c>
      <c r="L392" s="4" t="e">
        <f>IFERROR(RIGHT(M392,LEN(M392)-SEARCH("Compatible",M392,1)-21),IFERROR(RIGHT(N392,LEN(N392)-SEARCH("Compatible",N392,1)-21),NA()))</f>
        <v>#N/A</v>
      </c>
      <c r="M392" s="1" t="s">
        <v>1163</v>
      </c>
      <c r="N392" s="1" t="s">
        <v>1213</v>
      </c>
      <c r="O392" s="1" t="s">
        <v>283</v>
      </c>
      <c r="P392" s="1" t="s">
        <v>2234</v>
      </c>
      <c r="Q392" s="1" t="s">
        <v>2235</v>
      </c>
      <c r="R392" s="1" t="s">
        <v>33</v>
      </c>
      <c r="S392" s="1" t="s">
        <v>150</v>
      </c>
      <c r="T392" s="1" t="s">
        <v>2236</v>
      </c>
      <c r="U392" s="1" t="s">
        <v>2237</v>
      </c>
      <c r="V392" s="1" t="s">
        <v>2238</v>
      </c>
      <c r="W392" s="1" t="s">
        <v>154</v>
      </c>
      <c r="X392" s="1" t="s">
        <v>96</v>
      </c>
      <c r="Y392" s="1" t="s">
        <v>96</v>
      </c>
      <c r="Z392" s="1" t="s">
        <v>43</v>
      </c>
      <c r="AA392" t="s">
        <v>120</v>
      </c>
    </row>
    <row r="393" spans="1:30">
      <c r="A393" s="1" t="s">
        <v>2239</v>
      </c>
      <c r="B393" s="1" t="s">
        <v>31</v>
      </c>
      <c r="C393" s="1" t="s">
        <v>2240</v>
      </c>
      <c r="D393" s="1">
        <v>199.99</v>
      </c>
      <c r="E393" s="1"/>
      <c r="F393" s="11">
        <f>E393/(D393+E393)</f>
        <v>0</v>
      </c>
      <c r="G393" s="1" t="s">
        <v>33</v>
      </c>
      <c r="H393" s="3" t="s">
        <v>77</v>
      </c>
      <c r="I393" s="4">
        <v>26</v>
      </c>
      <c r="J393" s="4" t="e">
        <f>IF(IFERROR(RIGHT(M393,SEARCH("Wireless",M393,1)+1),NA())="es","Yes","No")</f>
        <v>#N/A</v>
      </c>
      <c r="K393" s="4" t="e">
        <f>IFERROR(RIGHT(M393,SEARCH("Port(s)",M393,1)-14),IFERROR(RIGHT(N393,SEARCH("Port(s)",N393,1)-14),NA()))</f>
        <v>#N/A</v>
      </c>
      <c r="L393" s="4" t="e">
        <f>IFERROR(RIGHT(M393,LEN(M393)-SEARCH("Compatible",M393,1)-21),IFERROR(RIGHT(N393,LEN(N393)-SEARCH("Compatible",N393,1)-21),NA()))</f>
        <v>#N/A</v>
      </c>
      <c r="M393" s="1" t="s">
        <v>1533</v>
      </c>
      <c r="N393" s="1" t="s">
        <v>1244</v>
      </c>
      <c r="O393" s="1" t="s">
        <v>67</v>
      </c>
      <c r="P393" s="1" t="s">
        <v>2240</v>
      </c>
      <c r="Q393" s="1" t="s">
        <v>2241</v>
      </c>
      <c r="R393" s="1" t="s">
        <v>33</v>
      </c>
      <c r="S393" s="1" t="s">
        <v>81</v>
      </c>
      <c r="T393" s="1" t="s">
        <v>2242</v>
      </c>
      <c r="U393" s="1" t="s">
        <v>2243</v>
      </c>
      <c r="V393" s="1" t="s">
        <v>2244</v>
      </c>
      <c r="W393" s="1" t="s">
        <v>33</v>
      </c>
      <c r="X393" s="1" t="s">
        <v>562</v>
      </c>
      <c r="Y393" s="1" t="s">
        <v>33</v>
      </c>
      <c r="Z393" s="1" t="s">
        <v>43</v>
      </c>
      <c r="AA393" t="s">
        <v>120</v>
      </c>
    </row>
    <row r="394" spans="1:30">
      <c r="A394" s="1" t="s">
        <v>2245</v>
      </c>
      <c r="B394" s="1" t="s">
        <v>31</v>
      </c>
      <c r="C394" s="1" t="s">
        <v>2246</v>
      </c>
      <c r="D394" s="1">
        <v>14.99</v>
      </c>
      <c r="E394" s="1">
        <v>5</v>
      </c>
      <c r="F394" s="11">
        <f>E394/(D394+E394)</f>
        <v>0.2501250625312656</v>
      </c>
      <c r="G394" s="1" t="s">
        <v>33</v>
      </c>
      <c r="H394" s="3" t="s">
        <v>77</v>
      </c>
      <c r="I394" s="4">
        <v>645</v>
      </c>
      <c r="J394" s="4" t="e">
        <f>IF(IFERROR(RIGHT(M394,SEARCH("Wireless",M394,1)+1),NA())="es","Yes","No")</f>
        <v>#N/A</v>
      </c>
      <c r="K394" s="4" t="e">
        <f>IFERROR(RIGHT(M394,SEARCH("Port(s)",M394,1)-14),IFERROR(RIGHT(N394,SEARCH("Port(s)",N394,1)-14),NA()))</f>
        <v>#N/A</v>
      </c>
      <c r="L394" s="4" t="e">
        <f>IFERROR(RIGHT(M394,LEN(M394)-SEARCH("Compatible",M394,1)-21),IFERROR(RIGHT(N394,LEN(N394)-SEARCH("Compatible",N394,1)-21),NA()))</f>
        <v>#N/A</v>
      </c>
      <c r="M394" s="1" t="s">
        <v>33</v>
      </c>
      <c r="N394" s="1" t="s">
        <v>33</v>
      </c>
      <c r="O394" s="1" t="s">
        <v>1218</v>
      </c>
      <c r="P394" s="1" t="s">
        <v>2246</v>
      </c>
      <c r="Q394" s="1" t="s">
        <v>2247</v>
      </c>
      <c r="R394" s="1" t="s">
        <v>33</v>
      </c>
      <c r="S394" s="1" t="s">
        <v>285</v>
      </c>
      <c r="T394" s="1" t="s">
        <v>2248</v>
      </c>
      <c r="U394" s="1" t="s">
        <v>2249</v>
      </c>
      <c r="V394" s="1" t="s">
        <v>2250</v>
      </c>
      <c r="W394" s="1" t="s">
        <v>86</v>
      </c>
      <c r="X394" s="1" t="s">
        <v>77</v>
      </c>
      <c r="Y394" s="1" t="s">
        <v>86</v>
      </c>
      <c r="Z394" s="1" t="s">
        <v>43</v>
      </c>
      <c r="AA394" t="s">
        <v>163</v>
      </c>
      <c r="AD394" t="s">
        <v>384</v>
      </c>
    </row>
    <row r="395" spans="1:30">
      <c r="A395" s="1" t="s">
        <v>2251</v>
      </c>
      <c r="B395" s="1" t="s">
        <v>31</v>
      </c>
      <c r="C395" s="1" t="s">
        <v>2252</v>
      </c>
      <c r="D395" s="1">
        <v>59.99</v>
      </c>
      <c r="E395" s="1"/>
      <c r="F395" s="11">
        <f>E395/(D395+E395)</f>
        <v>0</v>
      </c>
      <c r="G395" s="1" t="s">
        <v>33</v>
      </c>
      <c r="H395" s="3" t="s">
        <v>86</v>
      </c>
      <c r="I395" s="4">
        <v>578</v>
      </c>
      <c r="J395" s="4" t="e">
        <f>IF(IFERROR(RIGHT(M395,SEARCH("Wireless",M395,1)+1),NA())="es","Yes","No")</f>
        <v>#N/A</v>
      </c>
      <c r="K395" s="4" t="e">
        <f>IFERROR(RIGHT(M395,SEARCH("Port(s)",M395,1)-14),IFERROR(RIGHT(N395,SEARCH("Port(s)",N395,1)-14),NA()))</f>
        <v>#N/A</v>
      </c>
      <c r="L395" s="4" t="e">
        <f>IFERROR(RIGHT(M395,LEN(M395)-SEARCH("Compatible",M395,1)-21),IFERROR(RIGHT(N395,LEN(N395)-SEARCH("Compatible",N395,1)-21),NA()))</f>
        <v>#N/A</v>
      </c>
      <c r="M395" s="1" t="s">
        <v>33</v>
      </c>
      <c r="N395" s="1" t="s">
        <v>33</v>
      </c>
      <c r="O395" s="1" t="s">
        <v>2253</v>
      </c>
      <c r="P395" s="1" t="s">
        <v>2252</v>
      </c>
      <c r="Q395" s="1" t="s">
        <v>2254</v>
      </c>
      <c r="R395" s="1" t="s">
        <v>33</v>
      </c>
      <c r="S395" s="1" t="s">
        <v>142</v>
      </c>
      <c r="T395" s="1" t="s">
        <v>2255</v>
      </c>
      <c r="U395" s="1" t="s">
        <v>2256</v>
      </c>
      <c r="V395" s="1" t="s">
        <v>2257</v>
      </c>
      <c r="W395" s="1" t="s">
        <v>86</v>
      </c>
      <c r="X395" s="1" t="s">
        <v>34</v>
      </c>
      <c r="Y395" s="1" t="s">
        <v>34</v>
      </c>
      <c r="Z395" s="1" t="s">
        <v>43</v>
      </c>
      <c r="AA395" t="s">
        <v>1112</v>
      </c>
    </row>
    <row r="396" spans="1:30">
      <c r="A396" s="1" t="s">
        <v>2258</v>
      </c>
      <c r="B396" s="1" t="s">
        <v>31</v>
      </c>
      <c r="C396" s="1" t="s">
        <v>2259</v>
      </c>
      <c r="D396" s="1">
        <v>24.99</v>
      </c>
      <c r="E396" s="1"/>
      <c r="F396" s="11">
        <f>E396/(D396+E396)</f>
        <v>0</v>
      </c>
      <c r="G396" s="1" t="s">
        <v>33</v>
      </c>
      <c r="H396" s="3" t="s">
        <v>86</v>
      </c>
      <c r="I396" s="4">
        <v>48</v>
      </c>
      <c r="J396" s="4" t="e">
        <f>IF(IFERROR(RIGHT(M396,SEARCH("Wireless",M396,1)+1),NA())="es","Yes","No")</f>
        <v>#N/A</v>
      </c>
      <c r="K396" s="4" t="e">
        <f>IFERROR(RIGHT(M396,SEARCH("Port(s)",M396,1)-14),IFERROR(RIGHT(N396,SEARCH("Port(s)",N396,1)-14),NA()))</f>
        <v>#N/A</v>
      </c>
      <c r="L396" s="4" t="e">
        <f>IFERROR(RIGHT(M396,LEN(M396)-SEARCH("Compatible",M396,1)-21),IFERROR(RIGHT(N396,LEN(N396)-SEARCH("Compatible",N396,1)-21),NA()))</f>
        <v>#N/A</v>
      </c>
      <c r="M396" s="1" t="s">
        <v>33</v>
      </c>
      <c r="N396" s="1" t="s">
        <v>33</v>
      </c>
      <c r="O396" s="1" t="s">
        <v>1173</v>
      </c>
      <c r="P396" s="1" t="s">
        <v>2259</v>
      </c>
      <c r="Q396" s="1" t="s">
        <v>2260</v>
      </c>
      <c r="R396" s="1" t="s">
        <v>33</v>
      </c>
      <c r="S396" s="1" t="s">
        <v>602</v>
      </c>
      <c r="T396" s="1" t="s">
        <v>2068</v>
      </c>
      <c r="U396" s="1" t="s">
        <v>2069</v>
      </c>
      <c r="V396" s="1" t="s">
        <v>2070</v>
      </c>
      <c r="W396" s="1" t="s">
        <v>77</v>
      </c>
      <c r="X396" s="1" t="s">
        <v>86</v>
      </c>
      <c r="Y396" s="1" t="s">
        <v>34</v>
      </c>
      <c r="Z396" s="1" t="s">
        <v>43</v>
      </c>
      <c r="AA396" t="s">
        <v>163</v>
      </c>
    </row>
    <row r="397" spans="1:30">
      <c r="A397" s="1" t="s">
        <v>2261</v>
      </c>
      <c r="B397" s="1" t="s">
        <v>31</v>
      </c>
      <c r="C397" s="1" t="s">
        <v>2262</v>
      </c>
      <c r="D397" s="1">
        <v>24.99</v>
      </c>
      <c r="E397" s="1"/>
      <c r="F397" s="11">
        <f>E397/(D397+E397)</f>
        <v>0</v>
      </c>
      <c r="G397" s="1" t="s">
        <v>33</v>
      </c>
      <c r="H397" s="3" t="s">
        <v>77</v>
      </c>
      <c r="I397" s="4">
        <v>160</v>
      </c>
      <c r="J397" s="4" t="e">
        <f>IF(IFERROR(RIGHT(M397,SEARCH("Wireless",M397,1)+1),NA())="es","Yes","No")</f>
        <v>#N/A</v>
      </c>
      <c r="K397" s="4" t="e">
        <f>IFERROR(RIGHT(M397,SEARCH("Port(s)",M397,1)-14),IFERROR(RIGHT(N397,SEARCH("Port(s)",N397,1)-14),NA()))</f>
        <v>#N/A</v>
      </c>
      <c r="L397" s="4" t="e">
        <f>IFERROR(RIGHT(M397,LEN(M397)-SEARCH("Compatible",M397,1)-21),IFERROR(RIGHT(N397,LEN(N397)-SEARCH("Compatible",N397,1)-21),NA()))</f>
        <v>#N/A</v>
      </c>
      <c r="M397" s="1" t="s">
        <v>1400</v>
      </c>
      <c r="N397" s="1" t="s">
        <v>1417</v>
      </c>
      <c r="O397" s="1" t="s">
        <v>175</v>
      </c>
      <c r="P397" s="1" t="s">
        <v>2262</v>
      </c>
      <c r="Q397" s="1" t="s">
        <v>2263</v>
      </c>
      <c r="R397" s="1" t="s">
        <v>33</v>
      </c>
      <c r="S397" s="1" t="s">
        <v>150</v>
      </c>
      <c r="T397" s="1" t="s">
        <v>2264</v>
      </c>
      <c r="U397" s="1" t="s">
        <v>2265</v>
      </c>
      <c r="V397" s="1" t="s">
        <v>2266</v>
      </c>
      <c r="W397" s="1" t="s">
        <v>96</v>
      </c>
      <c r="X397" s="1" t="s">
        <v>203</v>
      </c>
      <c r="Y397" s="1" t="s">
        <v>86</v>
      </c>
      <c r="Z397" s="1" t="s">
        <v>43</v>
      </c>
      <c r="AA397" t="s">
        <v>120</v>
      </c>
      <c r="AD397" t="s">
        <v>87</v>
      </c>
    </row>
    <row r="398" spans="1:30">
      <c r="A398" s="1" t="s">
        <v>2267</v>
      </c>
      <c r="B398" s="1" t="s">
        <v>31</v>
      </c>
      <c r="C398" s="1" t="s">
        <v>2268</v>
      </c>
      <c r="D398" s="1">
        <v>54.99</v>
      </c>
      <c r="E398" s="1"/>
      <c r="F398" s="11">
        <f>E398/(D398+E398)</f>
        <v>0</v>
      </c>
      <c r="G398" s="1" t="s">
        <v>1481</v>
      </c>
      <c r="H398" s="3" t="s">
        <v>33</v>
      </c>
      <c r="I398" s="4"/>
      <c r="J398" s="4" t="str">
        <f>IF(IFERROR(RIGHT(M398,SEARCH("Wireless",M398,1)+1),NA())="es","Yes","No")</f>
        <v>Yes</v>
      </c>
      <c r="K398" s="4" t="e">
        <f>IFERROR(RIGHT(M398,SEARCH("Port(s)",M398,1)-14),IFERROR(RIGHT(N398,SEARCH("Port(s)",N398,1)-14),NA()))</f>
        <v>#N/A</v>
      </c>
      <c r="L398" s="4" t="e">
        <f>IFERROR(RIGHT(M398,LEN(M398)-SEARCH("Compatible",M398,1)-21),IFERROR(RIGHT(N398,LEN(N398)-SEARCH("Compatible",N398,1)-21),NA()))</f>
        <v>#N/A</v>
      </c>
      <c r="M398" s="1" t="s">
        <v>1130</v>
      </c>
      <c r="N398" s="1" t="s">
        <v>1172</v>
      </c>
      <c r="O398" s="1" t="s">
        <v>175</v>
      </c>
      <c r="P398" s="1" t="s">
        <v>2268</v>
      </c>
      <c r="Q398" s="1" t="s">
        <v>2269</v>
      </c>
      <c r="R398" s="1" t="s">
        <v>33</v>
      </c>
      <c r="S398" s="1" t="s">
        <v>33</v>
      </c>
      <c r="T398" s="1" t="s">
        <v>33</v>
      </c>
      <c r="U398" s="1" t="s">
        <v>33</v>
      </c>
      <c r="V398" s="1" t="s">
        <v>33</v>
      </c>
      <c r="W398" s="1" t="s">
        <v>33</v>
      </c>
      <c r="X398" s="1" t="s">
        <v>85</v>
      </c>
      <c r="Y398" s="1" t="s">
        <v>33</v>
      </c>
      <c r="Z398" s="1" t="s">
        <v>43</v>
      </c>
      <c r="AA398" t="s">
        <v>44</v>
      </c>
      <c r="AB398" t="s">
        <v>9</v>
      </c>
      <c r="AD398" t="s">
        <v>87</v>
      </c>
    </row>
    <row r="399" spans="1:30">
      <c r="A399" s="1" t="s">
        <v>2270</v>
      </c>
      <c r="B399" s="1" t="s">
        <v>31</v>
      </c>
      <c r="C399" s="1" t="s">
        <v>2271</v>
      </c>
      <c r="D399" s="1">
        <v>336.99</v>
      </c>
      <c r="E399" s="1">
        <v>13</v>
      </c>
      <c r="F399" s="11">
        <f>E399/(D399+E399)</f>
        <v>3.7143918397668507E-2</v>
      </c>
      <c r="G399" s="1" t="s">
        <v>33</v>
      </c>
      <c r="H399" s="3" t="s">
        <v>203</v>
      </c>
      <c r="I399" s="4">
        <v>1120</v>
      </c>
      <c r="J399" s="4" t="e">
        <f>IF(IFERROR(RIGHT(M399,SEARCH("Wireless",M399,1)+1),NA())="es","Yes","No")</f>
        <v>#N/A</v>
      </c>
      <c r="K399" s="4" t="e">
        <f>IFERROR(RIGHT(M399,SEARCH("Port(s)",M399,1)-14),IFERROR(RIGHT(N399,SEARCH("Port(s)",N399,1)-14),NA()))</f>
        <v>#N/A</v>
      </c>
      <c r="L399" s="4" t="e">
        <f>IFERROR(RIGHT(M399,LEN(M399)-SEARCH("Compatible",M399,1)-21),IFERROR(RIGHT(N399,LEN(N399)-SEARCH("Compatible",N399,1)-21),NA()))</f>
        <v>#N/A</v>
      </c>
      <c r="M399" s="1" t="s">
        <v>1457</v>
      </c>
      <c r="N399" s="1" t="s">
        <v>1164</v>
      </c>
      <c r="O399" s="1" t="s">
        <v>1582</v>
      </c>
      <c r="P399" s="1" t="s">
        <v>2271</v>
      </c>
      <c r="Q399" s="1" t="s">
        <v>2272</v>
      </c>
      <c r="R399" s="1" t="s">
        <v>33</v>
      </c>
      <c r="S399" s="1" t="s">
        <v>342</v>
      </c>
      <c r="T399" s="1" t="s">
        <v>2273</v>
      </c>
      <c r="U399" s="1" t="s">
        <v>2076</v>
      </c>
      <c r="V399" s="1" t="s">
        <v>2274</v>
      </c>
      <c r="W399" s="1" t="s">
        <v>73</v>
      </c>
      <c r="X399" s="1" t="s">
        <v>1856</v>
      </c>
      <c r="Y399" s="1" t="s">
        <v>77</v>
      </c>
      <c r="Z399" s="1" t="s">
        <v>43</v>
      </c>
      <c r="AA399" t="s">
        <v>120</v>
      </c>
    </row>
    <row r="400" spans="1:30">
      <c r="A400" s="1" t="s">
        <v>2275</v>
      </c>
      <c r="B400" s="1" t="s">
        <v>31</v>
      </c>
      <c r="C400" s="1" t="s">
        <v>2276</v>
      </c>
      <c r="D400" s="1">
        <v>150</v>
      </c>
      <c r="E400" s="1"/>
      <c r="F400" s="11">
        <f>E400/(D400+E400)</f>
        <v>0</v>
      </c>
      <c r="G400" s="1" t="s">
        <v>2277</v>
      </c>
      <c r="H400" s="3" t="s">
        <v>77</v>
      </c>
      <c r="I400" s="4">
        <v>52</v>
      </c>
      <c r="J400" s="4" t="e">
        <f>IF(IFERROR(RIGHT(M400,SEARCH("Wireless",M400,1)+1),NA())="es","Yes","No")</f>
        <v>#N/A</v>
      </c>
      <c r="K400" s="4" t="e">
        <f>IFERROR(RIGHT(M400,SEARCH("Port(s)",M400,1)-14),IFERROR(RIGHT(N400,SEARCH("Port(s)",N400,1)-14),NA()))</f>
        <v>#N/A</v>
      </c>
      <c r="L400" s="4" t="e">
        <f>IFERROR(RIGHT(M400,LEN(M400)-SEARCH("Compatible",M400,1)-21),IFERROR(RIGHT(N400,LEN(N400)-SEARCH("Compatible",N400,1)-21),NA()))</f>
        <v>#N/A</v>
      </c>
      <c r="M400" s="1" t="s">
        <v>33</v>
      </c>
      <c r="N400" s="1" t="s">
        <v>33</v>
      </c>
      <c r="O400" s="1" t="s">
        <v>1895</v>
      </c>
      <c r="P400" s="1" t="s">
        <v>2276</v>
      </c>
      <c r="Q400" s="1" t="s">
        <v>2278</v>
      </c>
      <c r="R400" s="1" t="s">
        <v>33</v>
      </c>
      <c r="S400" s="1" t="s">
        <v>150</v>
      </c>
      <c r="T400" s="1" t="s">
        <v>33</v>
      </c>
      <c r="U400" s="1" t="s">
        <v>33</v>
      </c>
      <c r="V400" s="1" t="s">
        <v>33</v>
      </c>
      <c r="W400" s="1" t="s">
        <v>33</v>
      </c>
      <c r="X400" s="1" t="s">
        <v>33</v>
      </c>
      <c r="Y400" s="1" t="s">
        <v>33</v>
      </c>
      <c r="Z400" s="1" t="s">
        <v>43</v>
      </c>
      <c r="AA400" t="s">
        <v>163</v>
      </c>
    </row>
    <row r="401" spans="1:30">
      <c r="A401" s="1" t="s">
        <v>2279</v>
      </c>
      <c r="B401" s="1" t="s">
        <v>31</v>
      </c>
      <c r="C401" s="1" t="s">
        <v>2280</v>
      </c>
      <c r="D401" s="1">
        <v>199.99</v>
      </c>
      <c r="E401" s="1"/>
      <c r="F401" s="11">
        <f>E401/(D401+E401)</f>
        <v>0</v>
      </c>
      <c r="G401" s="1" t="s">
        <v>33</v>
      </c>
      <c r="H401" s="3" t="s">
        <v>96</v>
      </c>
      <c r="I401" s="4">
        <v>61</v>
      </c>
      <c r="J401" s="4" t="str">
        <f>IF(IFERROR(RIGHT(M401,SEARCH("Wireless",M401,1)+1),NA())="es","Yes","No")</f>
        <v>No</v>
      </c>
      <c r="K401" s="4" t="e">
        <f>IFERROR(RIGHT(M401,SEARCH("Port(s)",M401,1)-14),IFERROR(RIGHT(N401,SEARCH("Port(s)",N401,1)-14),NA()))</f>
        <v>#N/A</v>
      </c>
      <c r="L401" s="4" t="e">
        <f>IFERROR(RIGHT(M401,LEN(M401)-SEARCH("Compatible",M401,1)-21),IFERROR(RIGHT(N401,LEN(N401)-SEARCH("Compatible",N401,1)-21),NA()))</f>
        <v>#N/A</v>
      </c>
      <c r="M401" s="1" t="s">
        <v>1244</v>
      </c>
      <c r="N401" s="1" t="s">
        <v>2073</v>
      </c>
      <c r="O401" s="1" t="s">
        <v>283</v>
      </c>
      <c r="P401" s="1" t="s">
        <v>2280</v>
      </c>
      <c r="Q401" s="1" t="s">
        <v>2281</v>
      </c>
      <c r="R401" s="1" t="s">
        <v>33</v>
      </c>
      <c r="S401" s="1" t="s">
        <v>150</v>
      </c>
      <c r="T401" s="1" t="s">
        <v>1167</v>
      </c>
      <c r="U401" s="1" t="s">
        <v>2282</v>
      </c>
      <c r="V401" s="1" t="s">
        <v>2283</v>
      </c>
      <c r="W401" s="1" t="s">
        <v>154</v>
      </c>
      <c r="X401" s="1" t="s">
        <v>203</v>
      </c>
      <c r="Y401" s="1" t="s">
        <v>86</v>
      </c>
      <c r="Z401" s="1" t="s">
        <v>43</v>
      </c>
      <c r="AA401" t="s">
        <v>120</v>
      </c>
    </row>
    <row r="402" spans="1:30">
      <c r="A402" s="1" t="s">
        <v>2284</v>
      </c>
      <c r="B402" s="1" t="s">
        <v>31</v>
      </c>
      <c r="C402" s="1" t="s">
        <v>2285</v>
      </c>
      <c r="D402" s="1">
        <v>279.99</v>
      </c>
      <c r="E402" s="1"/>
      <c r="F402" s="11">
        <f>E402/(D402+E402)</f>
        <v>0</v>
      </c>
      <c r="G402" s="1" t="s">
        <v>33</v>
      </c>
      <c r="H402" s="3" t="s">
        <v>317</v>
      </c>
      <c r="I402" s="4">
        <v>2</v>
      </c>
      <c r="J402" s="4" t="e">
        <f>IF(IFERROR(RIGHT(M402,SEARCH("Wireless",M402,1)+1),NA())="es","Yes","No")</f>
        <v>#N/A</v>
      </c>
      <c r="K402" s="4" t="e">
        <f>IFERROR(RIGHT(M402,SEARCH("Port(s)",M402,1)-14),IFERROR(RIGHT(N402,SEARCH("Port(s)",N402,1)-14),NA()))</f>
        <v>#N/A</v>
      </c>
      <c r="L402" s="4" t="e">
        <f>IFERROR(RIGHT(M402,LEN(M402)-SEARCH("Compatible",M402,1)-21),IFERROR(RIGHT(N402,LEN(N402)-SEARCH("Compatible",N402,1)-21),NA()))</f>
        <v>#N/A</v>
      </c>
      <c r="M402" s="1" t="s">
        <v>1457</v>
      </c>
      <c r="N402" s="1" t="s">
        <v>2286</v>
      </c>
      <c r="O402" s="1" t="s">
        <v>1582</v>
      </c>
      <c r="P402" s="1" t="s">
        <v>2285</v>
      </c>
      <c r="Q402" s="1" t="s">
        <v>2287</v>
      </c>
      <c r="R402" s="1" t="s">
        <v>33</v>
      </c>
      <c r="S402" s="1" t="s">
        <v>39</v>
      </c>
      <c r="T402" s="1" t="s">
        <v>33</v>
      </c>
      <c r="U402" s="1" t="s">
        <v>33</v>
      </c>
      <c r="V402" s="1" t="s">
        <v>33</v>
      </c>
      <c r="W402" s="1" t="s">
        <v>33</v>
      </c>
      <c r="X402" s="1" t="s">
        <v>1866</v>
      </c>
      <c r="Y402" s="1" t="s">
        <v>33</v>
      </c>
      <c r="Z402" s="1" t="s">
        <v>43</v>
      </c>
      <c r="AA402" t="s">
        <v>120</v>
      </c>
    </row>
    <row r="403" spans="1:30">
      <c r="A403" s="1" t="s">
        <v>2288</v>
      </c>
      <c r="B403" s="1" t="s">
        <v>31</v>
      </c>
      <c r="C403" s="1" t="s">
        <v>2289</v>
      </c>
      <c r="D403" s="1">
        <v>10.49</v>
      </c>
      <c r="E403" s="1">
        <v>4.5</v>
      </c>
      <c r="F403" s="11">
        <f>E403/(D403+E403)</f>
        <v>0.30020013342228152</v>
      </c>
      <c r="G403" s="1" t="s">
        <v>2290</v>
      </c>
      <c r="H403" s="3" t="s">
        <v>86</v>
      </c>
      <c r="I403" s="4">
        <v>1282</v>
      </c>
      <c r="J403" s="4" t="e">
        <f>IF(IFERROR(RIGHT(M403,SEARCH("Wireless",M403,1)+1),NA())="es","Yes","No")</f>
        <v>#N/A</v>
      </c>
      <c r="K403" s="4" t="e">
        <f>IFERROR(RIGHT(M403,SEARCH("Port(s)",M403,1)-14),IFERROR(RIGHT(N403,SEARCH("Port(s)",N403,1)-14),NA()))</f>
        <v>#N/A</v>
      </c>
      <c r="L403" s="4" t="e">
        <f>IFERROR(RIGHT(M403,LEN(M403)-SEARCH("Compatible",M403,1)-21),IFERROR(RIGHT(N403,LEN(N403)-SEARCH("Compatible",N403,1)-21),NA()))</f>
        <v>#N/A</v>
      </c>
      <c r="M403" s="1" t="s">
        <v>33</v>
      </c>
      <c r="N403" s="1" t="s">
        <v>33</v>
      </c>
      <c r="O403" s="1" t="s">
        <v>91</v>
      </c>
      <c r="P403" s="1" t="s">
        <v>2289</v>
      </c>
      <c r="Q403" s="1" t="s">
        <v>2291</v>
      </c>
      <c r="R403" s="1" t="s">
        <v>33</v>
      </c>
      <c r="S403" s="1" t="s">
        <v>167</v>
      </c>
      <c r="T403" s="1" t="s">
        <v>2292</v>
      </c>
      <c r="U403" s="1" t="s">
        <v>2293</v>
      </c>
      <c r="V403" s="1" t="s">
        <v>2294</v>
      </c>
      <c r="W403" s="1" t="s">
        <v>86</v>
      </c>
      <c r="X403" s="1" t="s">
        <v>86</v>
      </c>
      <c r="Y403" s="1" t="s">
        <v>34</v>
      </c>
      <c r="Z403" s="1" t="s">
        <v>43</v>
      </c>
      <c r="AA403" t="s">
        <v>44</v>
      </c>
      <c r="AD403" t="s">
        <v>87</v>
      </c>
    </row>
    <row r="404" spans="1:30">
      <c r="A404" s="1" t="s">
        <v>2295</v>
      </c>
      <c r="B404" s="1" t="s">
        <v>31</v>
      </c>
      <c r="C404" s="1" t="s">
        <v>2296</v>
      </c>
      <c r="D404" s="1">
        <v>179.99</v>
      </c>
      <c r="E404" s="1"/>
      <c r="F404" s="11">
        <f>E404/(D404+E404)</f>
        <v>0</v>
      </c>
      <c r="G404" s="1" t="s">
        <v>2206</v>
      </c>
      <c r="H404" s="3" t="s">
        <v>154</v>
      </c>
      <c r="I404" s="4">
        <v>224</v>
      </c>
      <c r="J404" s="4" t="e">
        <f>IF(IFERROR(RIGHT(M404,SEARCH("Wireless",M404,1)+1),NA())="es","Yes","No")</f>
        <v>#N/A</v>
      </c>
      <c r="K404" s="4" t="e">
        <f>IFERROR(RIGHT(M404,SEARCH("Port(s)",M404,1)-14),IFERROR(RIGHT(N404,SEARCH("Port(s)",N404,1)-14),NA()))</f>
        <v>#N/A</v>
      </c>
      <c r="L404" s="4" t="e">
        <f>IFERROR(RIGHT(M404,LEN(M404)-SEARCH("Compatible",M404,1)-21),IFERROR(RIGHT(N404,LEN(N404)-SEARCH("Compatible",N404,1)-21),NA()))</f>
        <v>#N/A</v>
      </c>
      <c r="M404" s="1" t="s">
        <v>1163</v>
      </c>
      <c r="N404" s="1" t="s">
        <v>1612</v>
      </c>
      <c r="O404" s="1" t="s">
        <v>1834</v>
      </c>
      <c r="P404" s="1" t="s">
        <v>2296</v>
      </c>
      <c r="Q404" s="1" t="s">
        <v>2297</v>
      </c>
      <c r="R404" s="1" t="s">
        <v>33</v>
      </c>
      <c r="S404" s="1" t="s">
        <v>801</v>
      </c>
      <c r="T404" s="1" t="s">
        <v>2298</v>
      </c>
      <c r="U404" s="1" t="s">
        <v>2299</v>
      </c>
      <c r="V404" s="1" t="s">
        <v>2300</v>
      </c>
      <c r="W404" s="1" t="s">
        <v>73</v>
      </c>
      <c r="X404" s="1" t="s">
        <v>683</v>
      </c>
      <c r="Y404" s="1" t="s">
        <v>154</v>
      </c>
      <c r="Z404" s="1" t="s">
        <v>43</v>
      </c>
      <c r="AA404" t="s">
        <v>120</v>
      </c>
      <c r="AD404" t="s">
        <v>45</v>
      </c>
    </row>
    <row r="405" spans="1:30">
      <c r="A405" s="1" t="s">
        <v>2301</v>
      </c>
      <c r="B405" s="1" t="s">
        <v>31</v>
      </c>
      <c r="C405" s="1" t="s">
        <v>2302</v>
      </c>
      <c r="D405" s="1">
        <v>15.99</v>
      </c>
      <c r="E405" s="1"/>
      <c r="F405" s="11">
        <f>E405/(D405+E405)</f>
        <v>0</v>
      </c>
      <c r="G405" s="1" t="s">
        <v>752</v>
      </c>
      <c r="H405" s="3" t="s">
        <v>210</v>
      </c>
      <c r="I405" s="4">
        <v>1589</v>
      </c>
      <c r="J405" s="4" t="e">
        <f>IF(IFERROR(RIGHT(M405,SEARCH("Wireless",M405,1)+1),NA())="es","Yes","No")</f>
        <v>#N/A</v>
      </c>
      <c r="K405" s="4" t="e">
        <f>IFERROR(RIGHT(M405,SEARCH("Port(s)",M405,1)-14),IFERROR(RIGHT(N405,SEARCH("Port(s)",N405,1)-14),NA()))</f>
        <v>#N/A</v>
      </c>
      <c r="L405" s="4" t="e">
        <f>IFERROR(RIGHT(M405,LEN(M405)-SEARCH("Compatible",M405,1)-21),IFERROR(RIGHT(N405,LEN(N405)-SEARCH("Compatible",N405,1)-21),NA()))</f>
        <v>#N/A</v>
      </c>
      <c r="M405" s="1" t="s">
        <v>33</v>
      </c>
      <c r="N405" s="1" t="s">
        <v>33</v>
      </c>
      <c r="O405" s="1" t="s">
        <v>87</v>
      </c>
      <c r="P405" s="1" t="s">
        <v>2302</v>
      </c>
      <c r="Q405" s="1" t="s">
        <v>2303</v>
      </c>
      <c r="R405" s="1" t="s">
        <v>33</v>
      </c>
      <c r="S405" s="1" t="s">
        <v>602</v>
      </c>
      <c r="T405" s="1" t="s">
        <v>2304</v>
      </c>
      <c r="U405" s="1" t="s">
        <v>2305</v>
      </c>
      <c r="V405" s="1" t="s">
        <v>2306</v>
      </c>
      <c r="W405" s="1" t="s">
        <v>86</v>
      </c>
      <c r="X405" s="1" t="s">
        <v>210</v>
      </c>
      <c r="Y405" s="1" t="s">
        <v>210</v>
      </c>
      <c r="Z405" s="1" t="s">
        <v>43</v>
      </c>
      <c r="AA405" t="s">
        <v>163</v>
      </c>
    </row>
    <row r="406" spans="1:30">
      <c r="A406" s="1" t="s">
        <v>2307</v>
      </c>
      <c r="B406" s="1" t="s">
        <v>31</v>
      </c>
      <c r="C406" s="1" t="s">
        <v>2308</v>
      </c>
      <c r="D406" s="1">
        <v>199.99</v>
      </c>
      <c r="E406" s="1"/>
      <c r="F406" s="11">
        <f>E406/(D406+E406)</f>
        <v>0</v>
      </c>
      <c r="G406" s="1" t="s">
        <v>2105</v>
      </c>
      <c r="H406" s="3" t="s">
        <v>86</v>
      </c>
      <c r="I406" s="4">
        <v>31</v>
      </c>
      <c r="J406" s="4" t="str">
        <f>IF(IFERROR(RIGHT(M406,SEARCH("Wireless",M406,1)+1),NA())="es","Yes","No")</f>
        <v>No</v>
      </c>
      <c r="K406" s="4" t="e">
        <f>IFERROR(RIGHT(M406,SEARCH("Port(s)",M406,1)-14),IFERROR(RIGHT(N406,SEARCH("Port(s)",N406,1)-14),NA()))</f>
        <v>#N/A</v>
      </c>
      <c r="L406" s="4" t="e">
        <f>IFERROR(RIGHT(M406,LEN(M406)-SEARCH("Compatible",M406,1)-21),IFERROR(RIGHT(N406,LEN(N406)-SEARCH("Compatible",N406,1)-21),NA()))</f>
        <v>#N/A</v>
      </c>
      <c r="M406" s="1" t="s">
        <v>1244</v>
      </c>
      <c r="N406" s="1" t="s">
        <v>2073</v>
      </c>
      <c r="O406" s="1" t="s">
        <v>67</v>
      </c>
      <c r="P406" s="1" t="s">
        <v>2308</v>
      </c>
      <c r="Q406" s="1" t="s">
        <v>2309</v>
      </c>
      <c r="R406" s="1" t="s">
        <v>33</v>
      </c>
      <c r="S406" s="1" t="s">
        <v>39</v>
      </c>
      <c r="T406" s="1" t="s">
        <v>2310</v>
      </c>
      <c r="U406" s="1" t="s">
        <v>2311</v>
      </c>
      <c r="V406" s="1" t="s">
        <v>105</v>
      </c>
      <c r="W406" s="1" t="s">
        <v>33</v>
      </c>
      <c r="X406" s="1" t="s">
        <v>33</v>
      </c>
      <c r="Y406" s="1" t="s">
        <v>33</v>
      </c>
      <c r="Z406" s="1" t="s">
        <v>43</v>
      </c>
      <c r="AA406" t="s">
        <v>120</v>
      </c>
    </row>
    <row r="407" spans="1:30">
      <c r="A407" s="1" t="s">
        <v>2312</v>
      </c>
      <c r="B407" s="1" t="s">
        <v>31</v>
      </c>
      <c r="C407" s="1" t="s">
        <v>2313</v>
      </c>
      <c r="D407" s="1">
        <v>55.99</v>
      </c>
      <c r="E407" s="1">
        <v>14</v>
      </c>
      <c r="F407" s="11">
        <f>E407/(D407+E407)</f>
        <v>0.20002857551078723</v>
      </c>
      <c r="G407" s="1" t="s">
        <v>33</v>
      </c>
      <c r="H407" s="3" t="s">
        <v>96</v>
      </c>
      <c r="I407" s="4">
        <v>254</v>
      </c>
      <c r="J407" s="4" t="str">
        <f>IF(IFERROR(RIGHT(M407,SEARCH("Wireless",M407,1)+1),NA())="es","Yes","No")</f>
        <v>Yes</v>
      </c>
      <c r="K407" s="4" t="e">
        <f>IFERROR(RIGHT(M407,SEARCH("Port(s)",M407,1)-14),IFERROR(RIGHT(N407,SEARCH("Port(s)",N407,1)-14),NA()))</f>
        <v>#N/A</v>
      </c>
      <c r="L407" s="4" t="e">
        <f>IFERROR(RIGHT(M407,LEN(M407)-SEARCH("Compatible",M407,1)-21),IFERROR(RIGHT(N407,LEN(N407)-SEARCH("Compatible",N407,1)-21),NA()))</f>
        <v>#N/A</v>
      </c>
      <c r="M407" s="1" t="s">
        <v>1130</v>
      </c>
      <c r="N407" s="1" t="s">
        <v>1497</v>
      </c>
      <c r="O407" s="1" t="s">
        <v>50</v>
      </c>
      <c r="P407" s="1" t="s">
        <v>2313</v>
      </c>
      <c r="Q407" s="1" t="s">
        <v>2314</v>
      </c>
      <c r="R407" s="1" t="s">
        <v>33</v>
      </c>
      <c r="S407" s="1" t="s">
        <v>102</v>
      </c>
      <c r="T407" s="1" t="s">
        <v>2315</v>
      </c>
      <c r="U407" s="1" t="s">
        <v>2316</v>
      </c>
      <c r="V407" s="1" t="s">
        <v>2317</v>
      </c>
      <c r="W407" s="1" t="s">
        <v>96</v>
      </c>
      <c r="X407" s="1" t="s">
        <v>120</v>
      </c>
      <c r="Y407" s="1" t="s">
        <v>96</v>
      </c>
      <c r="Z407" s="1" t="s">
        <v>43</v>
      </c>
      <c r="AA407" t="s">
        <v>44</v>
      </c>
      <c r="AD407" t="s">
        <v>87</v>
      </c>
    </row>
    <row r="408" spans="1:30">
      <c r="A408" s="1" t="s">
        <v>2318</v>
      </c>
      <c r="B408" s="1" t="s">
        <v>31</v>
      </c>
      <c r="C408" s="1" t="s">
        <v>2319</v>
      </c>
      <c r="D408" s="1">
        <v>39.99</v>
      </c>
      <c r="E408" s="1"/>
      <c r="F408" s="11">
        <f>E408/(D408+E408)</f>
        <v>0</v>
      </c>
      <c r="G408" s="1" t="s">
        <v>33</v>
      </c>
      <c r="H408" s="3" t="s">
        <v>317</v>
      </c>
      <c r="I408" s="4">
        <v>17</v>
      </c>
      <c r="J408" s="4" t="e">
        <f>IF(IFERROR(RIGHT(M408,SEARCH("Wireless",M408,1)+1),NA())="es","Yes","No")</f>
        <v>#N/A</v>
      </c>
      <c r="K408" s="4" t="e">
        <f>IFERROR(RIGHT(M408,SEARCH("Port(s)",M408,1)-14),IFERROR(RIGHT(N408,SEARCH("Port(s)",N408,1)-14),NA()))</f>
        <v>#N/A</v>
      </c>
      <c r="L408" s="4" t="e">
        <f>IFERROR(RIGHT(M408,LEN(M408)-SEARCH("Compatible",M408,1)-21),IFERROR(RIGHT(N408,LEN(N408)-SEARCH("Compatible",N408,1)-21),NA()))</f>
        <v>#N/A</v>
      </c>
      <c r="M408" s="1" t="s">
        <v>33</v>
      </c>
      <c r="N408" s="1" t="s">
        <v>33</v>
      </c>
      <c r="O408" s="1" t="s">
        <v>91</v>
      </c>
      <c r="P408" s="1" t="s">
        <v>2319</v>
      </c>
      <c r="Q408" s="1" t="s">
        <v>2320</v>
      </c>
      <c r="R408" s="1" t="s">
        <v>33</v>
      </c>
      <c r="S408" s="1" t="s">
        <v>33</v>
      </c>
      <c r="T408" s="1" t="s">
        <v>33</v>
      </c>
      <c r="U408" s="1" t="s">
        <v>33</v>
      </c>
      <c r="V408" s="1" t="s">
        <v>33</v>
      </c>
      <c r="W408" s="1" t="s">
        <v>33</v>
      </c>
      <c r="X408" s="1" t="s">
        <v>33</v>
      </c>
      <c r="Y408" s="1" t="s">
        <v>33</v>
      </c>
      <c r="Z408" s="1" t="s">
        <v>43</v>
      </c>
      <c r="AA408" t="s">
        <v>163</v>
      </c>
    </row>
    <row r="409" spans="1:30">
      <c r="A409" s="1" t="s">
        <v>2321</v>
      </c>
      <c r="B409" s="1" t="s">
        <v>31</v>
      </c>
      <c r="C409" s="1" t="s">
        <v>2322</v>
      </c>
      <c r="D409" s="1">
        <v>99.99</v>
      </c>
      <c r="E409" s="1"/>
      <c r="F409" s="11">
        <f>E409/(D409+E409)</f>
        <v>0</v>
      </c>
      <c r="G409" s="1" t="s">
        <v>33</v>
      </c>
      <c r="H409" s="3" t="s">
        <v>77</v>
      </c>
      <c r="I409" s="4">
        <v>38</v>
      </c>
      <c r="J409" s="4" t="str">
        <f>IF(IFERROR(RIGHT(M409,SEARCH("Wireless",M409,1)+1),NA())="es","Yes","No")</f>
        <v>Yes</v>
      </c>
      <c r="K409" s="4" t="e">
        <f>IFERROR(RIGHT(M409,SEARCH("Port(s)",M409,1)-14),IFERROR(RIGHT(N409,SEARCH("Port(s)",N409,1)-14),NA()))</f>
        <v>#N/A</v>
      </c>
      <c r="L409" s="4" t="e">
        <f>IFERROR(RIGHT(M409,LEN(M409)-SEARCH("Compatible",M409,1)-21),IFERROR(RIGHT(N409,LEN(N409)-SEARCH("Compatible",N409,1)-21),NA()))</f>
        <v>#N/A</v>
      </c>
      <c r="M409" s="1" t="s">
        <v>1130</v>
      </c>
      <c r="N409" s="1" t="s">
        <v>1172</v>
      </c>
      <c r="O409" s="1" t="s">
        <v>1173</v>
      </c>
      <c r="P409" s="1" t="s">
        <v>2322</v>
      </c>
      <c r="Q409" s="1" t="s">
        <v>2323</v>
      </c>
      <c r="R409" s="1" t="s">
        <v>33</v>
      </c>
      <c r="S409" s="1" t="s">
        <v>285</v>
      </c>
      <c r="T409" s="1" t="s">
        <v>2324</v>
      </c>
      <c r="U409" s="1" t="s">
        <v>2325</v>
      </c>
      <c r="V409" s="1" t="s">
        <v>1296</v>
      </c>
      <c r="W409" s="1" t="s">
        <v>77</v>
      </c>
      <c r="X409" s="1" t="s">
        <v>120</v>
      </c>
      <c r="Y409" s="1" t="s">
        <v>96</v>
      </c>
      <c r="Z409" s="1" t="s">
        <v>43</v>
      </c>
      <c r="AA409" t="s">
        <v>44</v>
      </c>
      <c r="AD409" t="s">
        <v>45</v>
      </c>
    </row>
    <row r="410" spans="1:30">
      <c r="A410" s="1" t="s">
        <v>2326</v>
      </c>
      <c r="B410" s="1" t="s">
        <v>31</v>
      </c>
      <c r="C410" s="1" t="s">
        <v>2327</v>
      </c>
      <c r="D410" s="1">
        <v>16.989999999999998</v>
      </c>
      <c r="E410" s="1"/>
      <c r="F410" s="11">
        <f>E410/(D410+E410)</f>
        <v>0</v>
      </c>
      <c r="G410" s="1" t="s">
        <v>33</v>
      </c>
      <c r="H410" s="3" t="s">
        <v>86</v>
      </c>
      <c r="I410" s="4">
        <v>325</v>
      </c>
      <c r="J410" s="4" t="e">
        <f>IF(IFERROR(RIGHT(M410,SEARCH("Wireless",M410,1)+1),NA())="es","Yes","No")</f>
        <v>#N/A</v>
      </c>
      <c r="K410" s="4" t="e">
        <f>IFERROR(RIGHT(M410,SEARCH("Port(s)",M410,1)-14),IFERROR(RIGHT(N410,SEARCH("Port(s)",N410,1)-14),NA()))</f>
        <v>#N/A</v>
      </c>
      <c r="L410" s="4" t="e">
        <f>IFERROR(RIGHT(M410,LEN(M410)-SEARCH("Compatible",M410,1)-21),IFERROR(RIGHT(N410,LEN(N410)-SEARCH("Compatible",N410,1)-21),NA()))</f>
        <v>#N/A</v>
      </c>
      <c r="M410" s="1" t="s">
        <v>33</v>
      </c>
      <c r="N410" s="1" t="s">
        <v>33</v>
      </c>
      <c r="O410" s="1" t="s">
        <v>1263</v>
      </c>
      <c r="P410" s="1" t="s">
        <v>2327</v>
      </c>
      <c r="Q410" s="1" t="s">
        <v>2328</v>
      </c>
      <c r="R410" s="1" t="s">
        <v>33</v>
      </c>
      <c r="S410" s="1" t="s">
        <v>238</v>
      </c>
      <c r="T410" s="1" t="s">
        <v>2329</v>
      </c>
      <c r="U410" s="1" t="s">
        <v>2330</v>
      </c>
      <c r="V410" s="1" t="s">
        <v>2331</v>
      </c>
      <c r="W410" s="1" t="s">
        <v>96</v>
      </c>
      <c r="X410" s="1" t="s">
        <v>86</v>
      </c>
      <c r="Y410" s="1" t="s">
        <v>34</v>
      </c>
      <c r="Z410" s="1" t="s">
        <v>43</v>
      </c>
      <c r="AA410" t="s">
        <v>44</v>
      </c>
      <c r="AC410" t="s">
        <v>61</v>
      </c>
      <c r="AD410" t="s">
        <v>241</v>
      </c>
    </row>
    <row r="411" spans="1:30">
      <c r="A411" s="1" t="s">
        <v>2332</v>
      </c>
      <c r="B411" s="1" t="s">
        <v>31</v>
      </c>
      <c r="C411" s="1" t="s">
        <v>2333</v>
      </c>
      <c r="D411" s="1">
        <v>179.99</v>
      </c>
      <c r="E411" s="1">
        <v>20</v>
      </c>
      <c r="F411" s="11">
        <f>E411/(D411+E411)</f>
        <v>0.10000500025001249</v>
      </c>
      <c r="G411" s="1" t="s">
        <v>33</v>
      </c>
      <c r="H411" s="3" t="s">
        <v>77</v>
      </c>
      <c r="I411" s="4">
        <v>191</v>
      </c>
      <c r="J411" s="4" t="e">
        <f>IF(IFERROR(RIGHT(M411,SEARCH("Wireless",M411,1)+1),NA())="es","Yes","No")</f>
        <v>#N/A</v>
      </c>
      <c r="K411" s="4" t="e">
        <f>IFERROR(RIGHT(M411,SEARCH("Port(s)",M411,1)-14),IFERROR(RIGHT(N411,SEARCH("Port(s)",N411,1)-14),NA()))</f>
        <v>#N/A</v>
      </c>
      <c r="L411" s="4" t="e">
        <f>IFERROR(RIGHT(M411,LEN(M411)-SEARCH("Compatible",M411,1)-21),IFERROR(RIGHT(N411,LEN(N411)-SEARCH("Compatible",N411,1)-21),NA()))</f>
        <v>#N/A</v>
      </c>
      <c r="M411" s="1" t="s">
        <v>1457</v>
      </c>
      <c r="N411" s="1" t="s">
        <v>1244</v>
      </c>
      <c r="O411" s="1" t="s">
        <v>556</v>
      </c>
      <c r="P411" s="1" t="s">
        <v>2333</v>
      </c>
      <c r="Q411" s="1" t="s">
        <v>2334</v>
      </c>
      <c r="R411" s="1" t="s">
        <v>33</v>
      </c>
      <c r="S411" s="1" t="s">
        <v>616</v>
      </c>
      <c r="T411" s="1" t="s">
        <v>2335</v>
      </c>
      <c r="U411" s="1" t="s">
        <v>2336</v>
      </c>
      <c r="V411" s="1" t="s">
        <v>2337</v>
      </c>
      <c r="W411" s="1" t="s">
        <v>203</v>
      </c>
      <c r="X411" s="1" t="s">
        <v>77</v>
      </c>
      <c r="Y411" s="1" t="s">
        <v>77</v>
      </c>
      <c r="Z411" s="1" t="s">
        <v>43</v>
      </c>
      <c r="AA411" t="s">
        <v>120</v>
      </c>
    </row>
    <row r="412" spans="1:30">
      <c r="A412" s="1" t="s">
        <v>2338</v>
      </c>
      <c r="B412" s="1" t="s">
        <v>31</v>
      </c>
      <c r="C412" s="1" t="s">
        <v>2339</v>
      </c>
      <c r="D412" s="1">
        <v>19.989999999999998</v>
      </c>
      <c r="E412" s="1"/>
      <c r="F412" s="11">
        <f>E412/(D412+E412)</f>
        <v>0</v>
      </c>
      <c r="G412" s="1" t="s">
        <v>2340</v>
      </c>
      <c r="H412" s="3" t="s">
        <v>210</v>
      </c>
      <c r="I412" s="4">
        <v>2041</v>
      </c>
      <c r="J412" s="4" t="e">
        <f>IF(IFERROR(RIGHT(M412,SEARCH("Wireless",M412,1)+1),NA())="es","Yes","No")</f>
        <v>#N/A</v>
      </c>
      <c r="K412" s="4" t="e">
        <f>IFERROR(RIGHT(M412,SEARCH("Port(s)",M412,1)-14),IFERROR(RIGHT(N412,SEARCH("Port(s)",N412,1)-14),NA()))</f>
        <v>#N/A</v>
      </c>
      <c r="L412" s="4" t="e">
        <f>IFERROR(RIGHT(M412,LEN(M412)-SEARCH("Compatible",M412,1)-21),IFERROR(RIGHT(N412,LEN(N412)-SEARCH("Compatible",N412,1)-21),NA()))</f>
        <v>#N/A</v>
      </c>
      <c r="M412" s="1" t="s">
        <v>33</v>
      </c>
      <c r="N412" s="1" t="s">
        <v>33</v>
      </c>
      <c r="O412" s="1" t="s">
        <v>87</v>
      </c>
      <c r="P412" s="1" t="s">
        <v>2339</v>
      </c>
      <c r="Q412" s="1" t="s">
        <v>2341</v>
      </c>
      <c r="R412" s="1" t="s">
        <v>33</v>
      </c>
      <c r="S412" s="1" t="s">
        <v>1182</v>
      </c>
      <c r="T412" s="1" t="s">
        <v>2342</v>
      </c>
      <c r="U412" s="1" t="s">
        <v>2343</v>
      </c>
      <c r="V412" s="1" t="s">
        <v>2344</v>
      </c>
      <c r="W412" s="1" t="s">
        <v>86</v>
      </c>
      <c r="X412" s="1" t="s">
        <v>210</v>
      </c>
      <c r="Y412" s="1" t="s">
        <v>210</v>
      </c>
      <c r="Z412" s="1" t="s">
        <v>43</v>
      </c>
      <c r="AA412" t="s">
        <v>163</v>
      </c>
    </row>
    <row r="413" spans="1:30">
      <c r="A413" s="1" t="s">
        <v>2345</v>
      </c>
      <c r="B413" s="1" t="s">
        <v>31</v>
      </c>
      <c r="C413" s="1" t="s">
        <v>2346</v>
      </c>
      <c r="D413" s="1">
        <v>15.99</v>
      </c>
      <c r="E413" s="1"/>
      <c r="F413" s="11">
        <f>E413/(D413+E413)</f>
        <v>0</v>
      </c>
      <c r="G413" s="1" t="s">
        <v>2340</v>
      </c>
      <c r="H413" s="3" t="s">
        <v>210</v>
      </c>
      <c r="I413" s="4">
        <v>829</v>
      </c>
      <c r="J413" s="4" t="e">
        <f>IF(IFERROR(RIGHT(M413,SEARCH("Wireless",M413,1)+1),NA())="es","Yes","No")</f>
        <v>#N/A</v>
      </c>
      <c r="K413" s="4" t="e">
        <f>IFERROR(RIGHT(M413,SEARCH("Port(s)",M413,1)-14),IFERROR(RIGHT(N413,SEARCH("Port(s)",N413,1)-14),NA()))</f>
        <v>#N/A</v>
      </c>
      <c r="L413" s="4" t="e">
        <f>IFERROR(RIGHT(M413,LEN(M413)-SEARCH("Compatible",M413,1)-21),IFERROR(RIGHT(N413,LEN(N413)-SEARCH("Compatible",N413,1)-21),NA()))</f>
        <v>#N/A</v>
      </c>
      <c r="M413" s="1" t="s">
        <v>33</v>
      </c>
      <c r="N413" s="1" t="s">
        <v>33</v>
      </c>
      <c r="O413" s="1" t="s">
        <v>87</v>
      </c>
      <c r="P413" s="1" t="s">
        <v>2346</v>
      </c>
      <c r="Q413" s="1" t="s">
        <v>2347</v>
      </c>
      <c r="R413" s="1" t="s">
        <v>33</v>
      </c>
      <c r="S413" s="1" t="s">
        <v>602</v>
      </c>
      <c r="T413" s="1" t="s">
        <v>2348</v>
      </c>
      <c r="U413" s="1" t="s">
        <v>2349</v>
      </c>
      <c r="V413" s="1" t="s">
        <v>1308</v>
      </c>
      <c r="W413" s="1" t="s">
        <v>96</v>
      </c>
      <c r="X413" s="1" t="s">
        <v>210</v>
      </c>
      <c r="Y413" s="1" t="s">
        <v>34</v>
      </c>
      <c r="Z413" s="1" t="s">
        <v>43</v>
      </c>
      <c r="AA413" t="s">
        <v>163</v>
      </c>
    </row>
    <row r="414" spans="1:30">
      <c r="A414" s="1" t="s">
        <v>2350</v>
      </c>
      <c r="B414" s="1" t="s">
        <v>31</v>
      </c>
      <c r="C414" s="1" t="s">
        <v>2351</v>
      </c>
      <c r="D414" s="1">
        <v>49.99</v>
      </c>
      <c r="E414" s="1"/>
      <c r="F414" s="11">
        <f>E414/(D414+E414)</f>
        <v>0</v>
      </c>
      <c r="G414" s="1" t="s">
        <v>33</v>
      </c>
      <c r="H414" s="3" t="s">
        <v>33</v>
      </c>
      <c r="I414" s="4"/>
      <c r="J414" s="4" t="str">
        <f>IF(IFERROR(RIGHT(M414,SEARCH("Wireless",M414,1)+1),NA())="es","Yes","No")</f>
        <v>Yes</v>
      </c>
      <c r="K414" s="4" t="e">
        <f>IFERROR(RIGHT(M414,SEARCH("Port(s)",M414,1)-14),IFERROR(RIGHT(N414,SEARCH("Port(s)",N414,1)-14),NA()))</f>
        <v>#N/A</v>
      </c>
      <c r="L414" s="4" t="e">
        <f>IFERROR(RIGHT(M414,LEN(M414)-SEARCH("Compatible",M414,1)-21),IFERROR(RIGHT(N414,LEN(N414)-SEARCH("Compatible",N414,1)-21),NA()))</f>
        <v>#N/A</v>
      </c>
      <c r="M414" s="1" t="s">
        <v>1130</v>
      </c>
      <c r="N414" s="1" t="s">
        <v>1497</v>
      </c>
      <c r="O414" s="1" t="s">
        <v>50</v>
      </c>
      <c r="P414" s="1" t="s">
        <v>2351</v>
      </c>
      <c r="Q414" s="1" t="s">
        <v>2352</v>
      </c>
      <c r="R414" s="1" t="s">
        <v>33</v>
      </c>
      <c r="S414" s="1" t="s">
        <v>33</v>
      </c>
      <c r="T414" s="1" t="s">
        <v>33</v>
      </c>
      <c r="U414" s="1" t="s">
        <v>33</v>
      </c>
      <c r="V414" s="1" t="s">
        <v>33</v>
      </c>
      <c r="W414" s="1" t="s">
        <v>33</v>
      </c>
      <c r="X414" s="1" t="s">
        <v>33</v>
      </c>
      <c r="Y414" s="1" t="s">
        <v>33</v>
      </c>
      <c r="Z414" s="1" t="s">
        <v>43</v>
      </c>
      <c r="AA414" t="s">
        <v>44</v>
      </c>
      <c r="AB414" t="s">
        <v>9</v>
      </c>
      <c r="AC414" t="s">
        <v>61</v>
      </c>
    </row>
    <row r="415" spans="1:30">
      <c r="A415" s="1" t="s">
        <v>2353</v>
      </c>
      <c r="B415" s="1" t="s">
        <v>31</v>
      </c>
      <c r="C415" s="1" t="s">
        <v>2354</v>
      </c>
      <c r="D415" s="1">
        <v>19.989999999999998</v>
      </c>
      <c r="E415" s="1"/>
      <c r="F415" s="11">
        <f>E415/(D415+E415)</f>
        <v>0</v>
      </c>
      <c r="G415" s="1" t="s">
        <v>140</v>
      </c>
      <c r="H415" s="3" t="s">
        <v>48</v>
      </c>
      <c r="I415" s="4">
        <v>33</v>
      </c>
      <c r="J415" s="4" t="e">
        <f>IF(IFERROR(RIGHT(M415,SEARCH("Wireless",M415,1)+1),NA())="es","Yes","No")</f>
        <v>#N/A</v>
      </c>
      <c r="K415" s="4" t="e">
        <f>IFERROR(RIGHT(M415,SEARCH("Port(s)",M415,1)-14),IFERROR(RIGHT(N415,SEARCH("Port(s)",N415,1)-14),NA()))</f>
        <v>#N/A</v>
      </c>
      <c r="L415" s="4" t="e">
        <f>IFERROR(RIGHT(M415,LEN(M415)-SEARCH("Compatible",M415,1)-21),IFERROR(RIGHT(N415,LEN(N415)-SEARCH("Compatible",N415,1)-21),NA()))</f>
        <v>#N/A</v>
      </c>
      <c r="M415" s="1" t="s">
        <v>33</v>
      </c>
      <c r="N415" s="1" t="s">
        <v>33</v>
      </c>
      <c r="O415" s="1" t="s">
        <v>1566</v>
      </c>
      <c r="P415" s="1" t="s">
        <v>2354</v>
      </c>
      <c r="Q415" s="1" t="s">
        <v>2355</v>
      </c>
      <c r="R415" s="1" t="s">
        <v>33</v>
      </c>
      <c r="S415" s="1" t="s">
        <v>310</v>
      </c>
      <c r="T415" s="1" t="s">
        <v>481</v>
      </c>
      <c r="U415" s="1" t="s">
        <v>2356</v>
      </c>
      <c r="V415" s="1" t="s">
        <v>2357</v>
      </c>
      <c r="W415" s="1" t="s">
        <v>65</v>
      </c>
      <c r="X415" s="1" t="s">
        <v>251</v>
      </c>
      <c r="Y415" s="1" t="s">
        <v>86</v>
      </c>
      <c r="Z415" s="1" t="s">
        <v>43</v>
      </c>
      <c r="AA415" t="s">
        <v>44</v>
      </c>
      <c r="AC415" t="s">
        <v>61</v>
      </c>
      <c r="AD415" t="s">
        <v>384</v>
      </c>
    </row>
    <row r="416" spans="1:30">
      <c r="A416" s="1" t="s">
        <v>2358</v>
      </c>
      <c r="B416" s="1" t="s">
        <v>31</v>
      </c>
      <c r="C416" s="1" t="s">
        <v>2359</v>
      </c>
      <c r="D416" s="1">
        <v>179.99</v>
      </c>
      <c r="E416" s="1"/>
      <c r="F416" s="11">
        <f>E416/(D416+E416)</f>
        <v>0</v>
      </c>
      <c r="G416" s="1" t="s">
        <v>33</v>
      </c>
      <c r="H416" s="3" t="s">
        <v>65</v>
      </c>
      <c r="I416" s="4">
        <v>47</v>
      </c>
      <c r="J416" s="4" t="str">
        <f>IF(IFERROR(RIGHT(M416,SEARCH("Wireless",M416,1)+1),NA())="es","Yes","No")</f>
        <v>No</v>
      </c>
      <c r="K416" s="4" t="e">
        <f>IFERROR(RIGHT(M416,SEARCH("Port(s)",M416,1)-14),IFERROR(RIGHT(N416,SEARCH("Port(s)",N416,1)-14),NA()))</f>
        <v>#N/A</v>
      </c>
      <c r="L416" s="4" t="e">
        <f>IFERROR(RIGHT(M416,LEN(M416)-SEARCH("Compatible",M416,1)-21),IFERROR(RIGHT(N416,LEN(N416)-SEARCH("Compatible",N416,1)-21),NA()))</f>
        <v>#N/A</v>
      </c>
      <c r="M416" s="1" t="s">
        <v>1244</v>
      </c>
      <c r="N416" s="1" t="s">
        <v>2073</v>
      </c>
      <c r="O416" s="1" t="s">
        <v>67</v>
      </c>
      <c r="P416" s="1" t="s">
        <v>2359</v>
      </c>
      <c r="Q416" s="1" t="s">
        <v>2360</v>
      </c>
      <c r="R416" s="1" t="s">
        <v>33</v>
      </c>
      <c r="S416" s="1" t="s">
        <v>558</v>
      </c>
      <c r="T416" s="1" t="s">
        <v>2282</v>
      </c>
      <c r="U416" s="1" t="s">
        <v>2361</v>
      </c>
      <c r="V416" s="1" t="s">
        <v>2362</v>
      </c>
      <c r="W416" s="1" t="s">
        <v>48</v>
      </c>
      <c r="X416" s="1" t="s">
        <v>1856</v>
      </c>
      <c r="Y416" s="1" t="s">
        <v>354</v>
      </c>
      <c r="Z416" s="1" t="s">
        <v>43</v>
      </c>
      <c r="AA416" t="s">
        <v>120</v>
      </c>
      <c r="AD416" t="s">
        <v>45</v>
      </c>
    </row>
    <row r="417" spans="1:30">
      <c r="A417" s="1" t="s">
        <v>2363</v>
      </c>
      <c r="B417" s="1" t="s">
        <v>31</v>
      </c>
      <c r="C417" s="1" t="s">
        <v>2364</v>
      </c>
      <c r="D417" s="1">
        <v>59.99</v>
      </c>
      <c r="E417" s="1"/>
      <c r="F417" s="11">
        <f>E417/(D417+E417)</f>
        <v>0</v>
      </c>
      <c r="G417" s="1" t="s">
        <v>807</v>
      </c>
      <c r="H417" s="3" t="s">
        <v>77</v>
      </c>
      <c r="I417" s="4">
        <v>699</v>
      </c>
      <c r="J417" s="4" t="e">
        <f>IF(IFERROR(RIGHT(M417,SEARCH("Wireless",M417,1)+1),NA())="es","Yes","No")</f>
        <v>#N/A</v>
      </c>
      <c r="K417" s="4" t="e">
        <f>IFERROR(RIGHT(M417,SEARCH("Port(s)",M417,1)-14),IFERROR(RIGHT(N417,SEARCH("Port(s)",N417,1)-14),NA()))</f>
        <v>#N/A</v>
      </c>
      <c r="L417" s="4" t="e">
        <f>IFERROR(RIGHT(M417,LEN(M417)-SEARCH("Compatible",M417,1)-21),IFERROR(RIGHT(N417,LEN(N417)-SEARCH("Compatible",N417,1)-21),NA()))</f>
        <v>#N/A</v>
      </c>
      <c r="M417" s="1" t="s">
        <v>1400</v>
      </c>
      <c r="N417" s="1" t="s">
        <v>1417</v>
      </c>
      <c r="O417" s="1" t="s">
        <v>570</v>
      </c>
      <c r="P417" s="1" t="s">
        <v>2364</v>
      </c>
      <c r="Q417" s="1" t="s">
        <v>2365</v>
      </c>
      <c r="R417" s="1" t="s">
        <v>33</v>
      </c>
      <c r="S417" s="1" t="s">
        <v>150</v>
      </c>
      <c r="T417" s="1" t="s">
        <v>2366</v>
      </c>
      <c r="U417" s="1" t="s">
        <v>2367</v>
      </c>
      <c r="V417" s="1" t="s">
        <v>2210</v>
      </c>
      <c r="W417" s="1" t="s">
        <v>77</v>
      </c>
      <c r="X417" s="1" t="s">
        <v>77</v>
      </c>
      <c r="Y417" s="1" t="s">
        <v>86</v>
      </c>
      <c r="Z417" s="1" t="s">
        <v>43</v>
      </c>
      <c r="AA417" t="s">
        <v>120</v>
      </c>
      <c r="AD417" t="s">
        <v>45</v>
      </c>
    </row>
    <row r="418" spans="1:30">
      <c r="A418" s="1" t="s">
        <v>2368</v>
      </c>
      <c r="B418" s="1" t="s">
        <v>31</v>
      </c>
      <c r="C418" s="1" t="s">
        <v>2369</v>
      </c>
      <c r="D418" s="1">
        <v>39.99</v>
      </c>
      <c r="E418" s="1"/>
      <c r="F418" s="11">
        <f>E418/(D418+E418)</f>
        <v>0</v>
      </c>
      <c r="G418" s="1" t="s">
        <v>33</v>
      </c>
      <c r="H418" s="3" t="s">
        <v>77</v>
      </c>
      <c r="I418" s="4">
        <v>148</v>
      </c>
      <c r="J418" s="4" t="e">
        <f>IF(IFERROR(RIGHT(M418,SEARCH("Wireless",M418,1)+1),NA())="es","Yes","No")</f>
        <v>#N/A</v>
      </c>
      <c r="K418" s="4" t="e">
        <f>IFERROR(RIGHT(M418,SEARCH("Port(s)",M418,1)-14),IFERROR(RIGHT(N418,SEARCH("Port(s)",N418,1)-14),NA()))</f>
        <v>#N/A</v>
      </c>
      <c r="L418" s="4" t="e">
        <f>IFERROR(RIGHT(M418,LEN(M418)-SEARCH("Compatible",M418,1)-21),IFERROR(RIGHT(N418,LEN(N418)-SEARCH("Compatible",N418,1)-21),NA()))</f>
        <v>#N/A</v>
      </c>
      <c r="M418" s="1" t="s">
        <v>33</v>
      </c>
      <c r="N418" s="1" t="s">
        <v>33</v>
      </c>
      <c r="O418" s="1" t="s">
        <v>1107</v>
      </c>
      <c r="P418" s="1" t="s">
        <v>2369</v>
      </c>
      <c r="Q418" s="1" t="s">
        <v>2370</v>
      </c>
      <c r="R418" s="1" t="s">
        <v>33</v>
      </c>
      <c r="S418" s="1" t="s">
        <v>81</v>
      </c>
      <c r="T418" s="1" t="s">
        <v>169</v>
      </c>
      <c r="U418" s="1" t="s">
        <v>2371</v>
      </c>
      <c r="V418" s="1" t="s">
        <v>2372</v>
      </c>
      <c r="W418" s="1" t="s">
        <v>74</v>
      </c>
      <c r="X418" s="1" t="s">
        <v>86</v>
      </c>
      <c r="Y418" s="1" t="s">
        <v>34</v>
      </c>
      <c r="Z418" s="1" t="s">
        <v>43</v>
      </c>
      <c r="AA418" t="s">
        <v>44</v>
      </c>
    </row>
    <row r="419" spans="1:30">
      <c r="A419" s="1" t="s">
        <v>2373</v>
      </c>
      <c r="B419" s="1" t="s">
        <v>31</v>
      </c>
      <c r="C419" s="1" t="s">
        <v>2374</v>
      </c>
      <c r="D419" s="1">
        <v>15.99</v>
      </c>
      <c r="E419" s="1"/>
      <c r="F419" s="11">
        <f>E419/(D419+E419)</f>
        <v>0</v>
      </c>
      <c r="G419" s="1" t="s">
        <v>231</v>
      </c>
      <c r="H419" s="3" t="s">
        <v>86</v>
      </c>
      <c r="I419" s="4">
        <v>198</v>
      </c>
      <c r="J419" s="4" t="e">
        <f>IF(IFERROR(RIGHT(M419,SEARCH("Wireless",M419,1)+1),NA())="es","Yes","No")</f>
        <v>#N/A</v>
      </c>
      <c r="K419" s="4" t="e">
        <f>IFERROR(RIGHT(M419,SEARCH("Port(s)",M419,1)-14),IFERROR(RIGHT(N419,SEARCH("Port(s)",N419,1)-14),NA()))</f>
        <v>#N/A</v>
      </c>
      <c r="L419" s="4" t="e">
        <f>IFERROR(RIGHT(M419,LEN(M419)-SEARCH("Compatible",M419,1)-21),IFERROR(RIGHT(N419,LEN(N419)-SEARCH("Compatible",N419,1)-21),NA()))</f>
        <v>#N/A</v>
      </c>
      <c r="M419" s="1" t="s">
        <v>33</v>
      </c>
      <c r="N419" s="1" t="s">
        <v>33</v>
      </c>
      <c r="O419" s="1" t="s">
        <v>87</v>
      </c>
      <c r="P419" s="1" t="s">
        <v>2374</v>
      </c>
      <c r="Q419" s="1" t="s">
        <v>2375</v>
      </c>
      <c r="R419" s="1" t="s">
        <v>33</v>
      </c>
      <c r="S419" s="1" t="s">
        <v>167</v>
      </c>
      <c r="T419" s="1" t="s">
        <v>2376</v>
      </c>
      <c r="U419" s="1" t="s">
        <v>2377</v>
      </c>
      <c r="V419" s="1" t="s">
        <v>2378</v>
      </c>
      <c r="W419" s="1" t="s">
        <v>34</v>
      </c>
      <c r="X419" s="1" t="s">
        <v>86</v>
      </c>
      <c r="Y419" s="1" t="s">
        <v>210</v>
      </c>
      <c r="Z419" s="1" t="s">
        <v>43</v>
      </c>
      <c r="AA419" t="s">
        <v>163</v>
      </c>
    </row>
    <row r="420" spans="1:30">
      <c r="A420" s="1" t="s">
        <v>2379</v>
      </c>
      <c r="B420" s="1" t="s">
        <v>31</v>
      </c>
      <c r="C420" s="1" t="s">
        <v>2380</v>
      </c>
      <c r="D420" s="1">
        <v>59.99</v>
      </c>
      <c r="E420" s="1"/>
      <c r="F420" s="11">
        <f>E420/(D420+E420)</f>
        <v>0</v>
      </c>
      <c r="G420" s="1" t="s">
        <v>33</v>
      </c>
      <c r="H420" s="3" t="s">
        <v>259</v>
      </c>
      <c r="I420" s="4">
        <v>3</v>
      </c>
      <c r="J420" s="4" t="e">
        <f>IF(IFERROR(RIGHT(M420,SEARCH("Wireless",M420,1)+1),NA())="es","Yes","No")</f>
        <v>#N/A</v>
      </c>
      <c r="K420" s="4" t="e">
        <f>IFERROR(RIGHT(M420,SEARCH("Port(s)",M420,1)-14),IFERROR(RIGHT(N420,SEARCH("Port(s)",N420,1)-14),NA()))</f>
        <v>#N/A</v>
      </c>
      <c r="L420" s="4" t="e">
        <f>IFERROR(RIGHT(M420,LEN(M420)-SEARCH("Compatible",M420,1)-21),IFERROR(RIGHT(N420,LEN(N420)-SEARCH("Compatible",N420,1)-21),NA()))</f>
        <v>#N/A</v>
      </c>
      <c r="M420" s="1" t="s">
        <v>33</v>
      </c>
      <c r="N420" s="1" t="s">
        <v>33</v>
      </c>
      <c r="O420" s="1" t="s">
        <v>1107</v>
      </c>
      <c r="P420" s="1" t="s">
        <v>2380</v>
      </c>
      <c r="Q420" s="1" t="s">
        <v>2381</v>
      </c>
      <c r="R420" s="1" t="s">
        <v>33</v>
      </c>
      <c r="S420" s="1" t="s">
        <v>253</v>
      </c>
      <c r="T420" s="1" t="s">
        <v>33</v>
      </c>
      <c r="U420" s="1" t="s">
        <v>33</v>
      </c>
      <c r="V420" s="1" t="s">
        <v>33</v>
      </c>
      <c r="W420" s="1" t="s">
        <v>33</v>
      </c>
      <c r="X420" s="1" t="s">
        <v>33</v>
      </c>
      <c r="Y420" s="1" t="s">
        <v>33</v>
      </c>
      <c r="Z420" s="1" t="s">
        <v>43</v>
      </c>
      <c r="AA420" t="s">
        <v>120</v>
      </c>
    </row>
    <row r="421" spans="1:30">
      <c r="A421" s="1" t="s">
        <v>2382</v>
      </c>
      <c r="B421" s="1" t="s">
        <v>31</v>
      </c>
      <c r="C421" s="1" t="s">
        <v>2383</v>
      </c>
      <c r="D421" s="1">
        <v>59.99</v>
      </c>
      <c r="E421" s="1"/>
      <c r="F421" s="11">
        <f>E421/(D421+E421)</f>
        <v>0</v>
      </c>
      <c r="G421" s="1" t="s">
        <v>1589</v>
      </c>
      <c r="H421" s="3" t="s">
        <v>34</v>
      </c>
      <c r="I421" s="4">
        <v>216</v>
      </c>
      <c r="J421" s="4" t="e">
        <f>IF(IFERROR(RIGHT(M421,SEARCH("Wireless",M421,1)+1),NA())="es","Yes","No")</f>
        <v>#N/A</v>
      </c>
      <c r="K421" s="4" t="e">
        <f>IFERROR(RIGHT(M421,SEARCH("Port(s)",M421,1)-14),IFERROR(RIGHT(N421,SEARCH("Port(s)",N421,1)-14),NA()))</f>
        <v>#N/A</v>
      </c>
      <c r="L421" s="4" t="e">
        <f>IFERROR(RIGHT(M421,LEN(M421)-SEARCH("Compatible",M421,1)-21),IFERROR(RIGHT(N421,LEN(N421)-SEARCH("Compatible",N421,1)-21),NA()))</f>
        <v>#N/A</v>
      </c>
      <c r="M421" s="1" t="s">
        <v>33</v>
      </c>
      <c r="N421" s="1" t="s">
        <v>33</v>
      </c>
      <c r="O421" s="1" t="s">
        <v>570</v>
      </c>
      <c r="P421" s="1" t="s">
        <v>2383</v>
      </c>
      <c r="Q421" s="1" t="s">
        <v>2384</v>
      </c>
      <c r="R421" s="1" t="s">
        <v>33</v>
      </c>
      <c r="S421" s="1" t="s">
        <v>209</v>
      </c>
      <c r="T421" s="1" t="s">
        <v>2385</v>
      </c>
      <c r="U421" s="1" t="s">
        <v>2386</v>
      </c>
      <c r="V421" s="1" t="s">
        <v>461</v>
      </c>
      <c r="W421" s="1" t="s">
        <v>77</v>
      </c>
      <c r="X421" s="1" t="s">
        <v>210</v>
      </c>
      <c r="Y421" s="1" t="s">
        <v>210</v>
      </c>
      <c r="Z421" s="1" t="s">
        <v>43</v>
      </c>
      <c r="AA421" t="s">
        <v>44</v>
      </c>
      <c r="AD421" t="s">
        <v>384</v>
      </c>
    </row>
    <row r="422" spans="1:30">
      <c r="A422" s="1" t="s">
        <v>2387</v>
      </c>
      <c r="B422" s="1" t="s">
        <v>31</v>
      </c>
      <c r="C422" s="1" t="s">
        <v>2388</v>
      </c>
      <c r="D422" s="1">
        <v>15.99</v>
      </c>
      <c r="E422" s="1"/>
      <c r="F422" s="11">
        <f>E422/(D422+E422)</f>
        <v>0</v>
      </c>
      <c r="G422" s="1" t="s">
        <v>2389</v>
      </c>
      <c r="H422" s="3" t="s">
        <v>210</v>
      </c>
      <c r="I422" s="4">
        <v>231</v>
      </c>
      <c r="J422" s="4" t="e">
        <f>IF(IFERROR(RIGHT(M422,SEARCH("Wireless",M422,1)+1),NA())="es","Yes","No")</f>
        <v>#N/A</v>
      </c>
      <c r="K422" s="4" t="e">
        <f>IFERROR(RIGHT(M422,SEARCH("Port(s)",M422,1)-14),IFERROR(RIGHT(N422,SEARCH("Port(s)",N422,1)-14),NA()))</f>
        <v>#N/A</v>
      </c>
      <c r="L422" s="4" t="e">
        <f>IFERROR(RIGHT(M422,LEN(M422)-SEARCH("Compatible",M422,1)-21),IFERROR(RIGHT(N422,LEN(N422)-SEARCH("Compatible",N422,1)-21),NA()))</f>
        <v>#N/A</v>
      </c>
      <c r="M422" s="1" t="s">
        <v>33</v>
      </c>
      <c r="N422" s="1" t="s">
        <v>33</v>
      </c>
      <c r="O422" s="1" t="s">
        <v>87</v>
      </c>
      <c r="P422" s="1" t="s">
        <v>2388</v>
      </c>
      <c r="Q422" s="1" t="s">
        <v>2390</v>
      </c>
      <c r="R422" s="1" t="s">
        <v>33</v>
      </c>
      <c r="S422" s="1" t="s">
        <v>602</v>
      </c>
      <c r="T422" s="1" t="s">
        <v>2391</v>
      </c>
      <c r="U422" s="1" t="s">
        <v>2392</v>
      </c>
      <c r="V422" s="1" t="s">
        <v>2393</v>
      </c>
      <c r="W422" s="1" t="s">
        <v>34</v>
      </c>
      <c r="X422" s="1" t="s">
        <v>210</v>
      </c>
      <c r="Y422" s="1" t="s">
        <v>317</v>
      </c>
      <c r="Z422" s="1" t="s">
        <v>43</v>
      </c>
      <c r="AA422" t="s">
        <v>163</v>
      </c>
    </row>
    <row r="423" spans="1:30">
      <c r="A423" s="1" t="s">
        <v>2394</v>
      </c>
      <c r="B423" s="1" t="s">
        <v>31</v>
      </c>
      <c r="C423" s="1" t="s">
        <v>2395</v>
      </c>
      <c r="D423" s="1">
        <v>129.99</v>
      </c>
      <c r="E423" s="1"/>
      <c r="F423" s="11">
        <f>E423/(D423+E423)</f>
        <v>0</v>
      </c>
      <c r="G423" s="1" t="s">
        <v>2396</v>
      </c>
      <c r="H423" s="3" t="s">
        <v>86</v>
      </c>
      <c r="I423" s="4">
        <v>42</v>
      </c>
      <c r="J423" s="4" t="str">
        <f>IF(IFERROR(RIGHT(M423,SEARCH("Wireless",M423,1)+1),NA())="es","Yes","No")</f>
        <v>Yes</v>
      </c>
      <c r="K423" s="4" t="e">
        <f>IFERROR(RIGHT(M423,SEARCH("Port(s)",M423,1)-14),IFERROR(RIGHT(N423,SEARCH("Port(s)",N423,1)-14),NA()))</f>
        <v>#N/A</v>
      </c>
      <c r="L423" s="4" t="e">
        <f>IFERROR(RIGHT(M423,LEN(M423)-SEARCH("Compatible",M423,1)-21),IFERROR(RIGHT(N423,LEN(N423)-SEARCH("Compatible",N423,1)-21),NA()))</f>
        <v>#N/A</v>
      </c>
      <c r="M423" s="1" t="s">
        <v>1130</v>
      </c>
      <c r="N423" s="1" t="s">
        <v>1172</v>
      </c>
      <c r="O423" s="1" t="s">
        <v>175</v>
      </c>
      <c r="P423" s="1" t="s">
        <v>2395</v>
      </c>
      <c r="Q423" s="1" t="s">
        <v>2397</v>
      </c>
      <c r="R423" s="1" t="s">
        <v>33</v>
      </c>
      <c r="S423" s="1" t="s">
        <v>102</v>
      </c>
      <c r="T423" s="1" t="s">
        <v>2398</v>
      </c>
      <c r="U423" s="1" t="s">
        <v>2399</v>
      </c>
      <c r="V423" s="1" t="s">
        <v>732</v>
      </c>
      <c r="W423" s="1" t="s">
        <v>77</v>
      </c>
      <c r="X423" s="1" t="s">
        <v>85</v>
      </c>
      <c r="Y423" s="1" t="s">
        <v>86</v>
      </c>
      <c r="Z423" s="1" t="s">
        <v>43</v>
      </c>
      <c r="AA423" t="s">
        <v>44</v>
      </c>
      <c r="AB423" t="s">
        <v>9</v>
      </c>
      <c r="AD423" t="s">
        <v>241</v>
      </c>
    </row>
    <row r="424" spans="1:30">
      <c r="A424" s="1" t="s">
        <v>2400</v>
      </c>
      <c r="B424" s="1" t="s">
        <v>31</v>
      </c>
      <c r="C424" s="1" t="s">
        <v>2401</v>
      </c>
      <c r="D424" s="1">
        <v>46.99</v>
      </c>
      <c r="E424" s="1">
        <v>8</v>
      </c>
      <c r="F424" s="11">
        <f>E424/(D424+E424)</f>
        <v>0.14548099654482632</v>
      </c>
      <c r="G424" s="1" t="s">
        <v>1481</v>
      </c>
      <c r="H424" s="3" t="s">
        <v>327</v>
      </c>
      <c r="I424" s="4">
        <v>1</v>
      </c>
      <c r="J424" s="4" t="str">
        <f>IF(IFERROR(RIGHT(M424,SEARCH("Wireless",M424,1)+1),NA())="es","Yes","No")</f>
        <v>Yes</v>
      </c>
      <c r="K424" s="4" t="e">
        <f>IFERROR(RIGHT(M424,SEARCH("Port(s)",M424,1)-14),IFERROR(RIGHT(N424,SEARCH("Port(s)",N424,1)-14),NA()))</f>
        <v>#N/A</v>
      </c>
      <c r="L424" s="4" t="e">
        <f>IFERROR(RIGHT(M424,LEN(M424)-SEARCH("Compatible",M424,1)-21),IFERROR(RIGHT(N424,LEN(N424)-SEARCH("Compatible",N424,1)-21),NA()))</f>
        <v>#N/A</v>
      </c>
      <c r="M424" s="1" t="s">
        <v>1130</v>
      </c>
      <c r="N424" s="1" t="s">
        <v>1172</v>
      </c>
      <c r="O424" s="1" t="s">
        <v>175</v>
      </c>
      <c r="P424" s="1" t="s">
        <v>2401</v>
      </c>
      <c r="Q424" s="1" t="s">
        <v>2402</v>
      </c>
      <c r="R424" s="1" t="s">
        <v>33</v>
      </c>
      <c r="S424" s="1" t="s">
        <v>329</v>
      </c>
      <c r="T424" s="1" t="s">
        <v>33</v>
      </c>
      <c r="U424" s="1" t="s">
        <v>33</v>
      </c>
      <c r="V424" s="1" t="s">
        <v>33</v>
      </c>
      <c r="W424" s="1" t="s">
        <v>33</v>
      </c>
      <c r="X424" s="1" t="s">
        <v>85</v>
      </c>
      <c r="Y424" s="1" t="s">
        <v>33</v>
      </c>
      <c r="Z424" s="1" t="s">
        <v>43</v>
      </c>
      <c r="AA424" t="s">
        <v>44</v>
      </c>
      <c r="AB424" t="s">
        <v>9</v>
      </c>
      <c r="AD424" t="s">
        <v>87</v>
      </c>
    </row>
    <row r="425" spans="1:30">
      <c r="A425" s="1" t="s">
        <v>2403</v>
      </c>
      <c r="B425" s="1" t="s">
        <v>31</v>
      </c>
      <c r="C425" s="1" t="s">
        <v>2404</v>
      </c>
      <c r="D425" s="1">
        <v>19.989999999999998</v>
      </c>
      <c r="E425" s="1"/>
      <c r="F425" s="11">
        <f>E425/(D425+E425)</f>
        <v>0</v>
      </c>
      <c r="G425" s="1" t="s">
        <v>33</v>
      </c>
      <c r="H425" s="3" t="s">
        <v>86</v>
      </c>
      <c r="I425" s="4">
        <v>77</v>
      </c>
      <c r="J425" s="4" t="e">
        <f>IF(IFERROR(RIGHT(M425,SEARCH("Wireless",M425,1)+1),NA())="es","Yes","No")</f>
        <v>#N/A</v>
      </c>
      <c r="K425" s="4" t="e">
        <f>IFERROR(RIGHT(M425,SEARCH("Port(s)",M425,1)-14),IFERROR(RIGHT(N425,SEARCH("Port(s)",N425,1)-14),NA()))</f>
        <v>#N/A</v>
      </c>
      <c r="L425" s="4" t="e">
        <f>IFERROR(RIGHT(M425,LEN(M425)-SEARCH("Compatible",M425,1)-21),IFERROR(RIGHT(N425,LEN(N425)-SEARCH("Compatible",N425,1)-21),NA()))</f>
        <v>#N/A</v>
      </c>
      <c r="M425" s="1" t="s">
        <v>33</v>
      </c>
      <c r="N425" s="1" t="s">
        <v>33</v>
      </c>
      <c r="O425" s="1" t="s">
        <v>1218</v>
      </c>
      <c r="P425" s="1" t="s">
        <v>2404</v>
      </c>
      <c r="Q425" s="1" t="s">
        <v>2405</v>
      </c>
      <c r="R425" s="1" t="s">
        <v>33</v>
      </c>
      <c r="S425" s="1" t="s">
        <v>81</v>
      </c>
      <c r="T425" s="1" t="s">
        <v>2406</v>
      </c>
      <c r="U425" s="1" t="s">
        <v>2407</v>
      </c>
      <c r="V425" s="1" t="s">
        <v>2408</v>
      </c>
      <c r="W425" s="1" t="s">
        <v>96</v>
      </c>
      <c r="X425" s="1" t="s">
        <v>86</v>
      </c>
      <c r="Y425" s="1" t="s">
        <v>86</v>
      </c>
      <c r="Z425" s="1" t="s">
        <v>43</v>
      </c>
      <c r="AA425" t="s">
        <v>1112</v>
      </c>
    </row>
    <row r="426" spans="1:30">
      <c r="A426" s="1" t="s">
        <v>2409</v>
      </c>
      <c r="B426" s="1" t="s">
        <v>31</v>
      </c>
      <c r="C426" s="1" t="s">
        <v>2410</v>
      </c>
      <c r="D426" s="1">
        <v>24.99</v>
      </c>
      <c r="E426" s="1"/>
      <c r="F426" s="11">
        <f>E426/(D426+E426)</f>
        <v>0</v>
      </c>
      <c r="G426" s="1" t="s">
        <v>2411</v>
      </c>
      <c r="H426" s="3" t="s">
        <v>77</v>
      </c>
      <c r="I426" s="4">
        <v>83</v>
      </c>
      <c r="J426" s="4" t="e">
        <f>IF(IFERROR(RIGHT(M426,SEARCH("Wireless",M426,1)+1),NA())="es","Yes","No")</f>
        <v>#N/A</v>
      </c>
      <c r="K426" s="4" t="e">
        <f>IFERROR(RIGHT(M426,SEARCH("Port(s)",M426,1)-14),IFERROR(RIGHT(N426,SEARCH("Port(s)",N426,1)-14),NA()))</f>
        <v>#N/A</v>
      </c>
      <c r="L426" s="4" t="e">
        <f>IFERROR(RIGHT(M426,LEN(M426)-SEARCH("Compatible",M426,1)-21),IFERROR(RIGHT(N426,LEN(N426)-SEARCH("Compatible",N426,1)-21),NA()))</f>
        <v>#N/A</v>
      </c>
      <c r="M426" s="1" t="s">
        <v>1400</v>
      </c>
      <c r="N426" s="1" t="s">
        <v>2412</v>
      </c>
      <c r="O426" s="1" t="s">
        <v>67</v>
      </c>
      <c r="P426" s="1" t="s">
        <v>2410</v>
      </c>
      <c r="Q426" s="1" t="s">
        <v>2413</v>
      </c>
      <c r="R426" s="1" t="s">
        <v>33</v>
      </c>
      <c r="S426" s="1" t="s">
        <v>142</v>
      </c>
      <c r="T426" s="1" t="s">
        <v>2414</v>
      </c>
      <c r="U426" s="1" t="s">
        <v>2415</v>
      </c>
      <c r="V426" s="1" t="s">
        <v>2416</v>
      </c>
      <c r="W426" s="1" t="s">
        <v>86</v>
      </c>
      <c r="X426" s="1" t="s">
        <v>203</v>
      </c>
      <c r="Y426" s="1" t="s">
        <v>86</v>
      </c>
      <c r="Z426" s="1" t="s">
        <v>43</v>
      </c>
      <c r="AA426" t="s">
        <v>120</v>
      </c>
      <c r="AD426" t="s">
        <v>87</v>
      </c>
    </row>
    <row r="427" spans="1:30">
      <c r="A427" s="1" t="s">
        <v>2417</v>
      </c>
      <c r="B427" s="1" t="s">
        <v>31</v>
      </c>
      <c r="C427" s="1" t="s">
        <v>2418</v>
      </c>
      <c r="D427" s="1">
        <v>99.99</v>
      </c>
      <c r="E427" s="1">
        <v>30</v>
      </c>
      <c r="F427" s="11">
        <f>E427/(D427+E427)</f>
        <v>0.23078698361412414</v>
      </c>
      <c r="G427" s="1" t="s">
        <v>33</v>
      </c>
      <c r="H427" s="3" t="s">
        <v>154</v>
      </c>
      <c r="I427" s="4">
        <v>270</v>
      </c>
      <c r="J427" s="4" t="e">
        <f>IF(IFERROR(RIGHT(M427,SEARCH("Wireless",M427,1)+1),NA())="es","Yes","No")</f>
        <v>#N/A</v>
      </c>
      <c r="K427" s="4" t="e">
        <f>IFERROR(RIGHT(M427,SEARCH("Port(s)",M427,1)-14),IFERROR(RIGHT(N427,SEARCH("Port(s)",N427,1)-14),NA()))</f>
        <v>#N/A</v>
      </c>
      <c r="L427" s="4" t="e">
        <f>IFERROR(RIGHT(M427,LEN(M427)-SEARCH("Compatible",M427,1)-21),IFERROR(RIGHT(N427,LEN(N427)-SEARCH("Compatible",N427,1)-21),NA()))</f>
        <v>#N/A</v>
      </c>
      <c r="M427" s="1" t="s">
        <v>33</v>
      </c>
      <c r="N427" s="1" t="s">
        <v>33</v>
      </c>
      <c r="O427" s="1" t="s">
        <v>1107</v>
      </c>
      <c r="P427" s="1" t="s">
        <v>2418</v>
      </c>
      <c r="Q427" s="1" t="s">
        <v>2419</v>
      </c>
      <c r="R427" s="1" t="s">
        <v>33</v>
      </c>
      <c r="S427" s="1" t="s">
        <v>159</v>
      </c>
      <c r="T427" s="1" t="s">
        <v>2420</v>
      </c>
      <c r="U427" s="1" t="s">
        <v>2421</v>
      </c>
      <c r="V427" s="1" t="s">
        <v>1086</v>
      </c>
      <c r="W427" s="1" t="s">
        <v>74</v>
      </c>
      <c r="X427" s="1" t="s">
        <v>77</v>
      </c>
      <c r="Y427" s="1" t="s">
        <v>203</v>
      </c>
      <c r="Z427" s="1" t="s">
        <v>43</v>
      </c>
      <c r="AA427" t="s">
        <v>1112</v>
      </c>
    </row>
    <row r="428" spans="1:30">
      <c r="A428" s="1" t="s">
        <v>2422</v>
      </c>
      <c r="B428" s="1" t="s">
        <v>31</v>
      </c>
      <c r="C428" s="1" t="s">
        <v>2423</v>
      </c>
      <c r="D428" s="1">
        <v>39.99</v>
      </c>
      <c r="E428" s="1"/>
      <c r="F428" s="11">
        <f>E428/(D428+E428)</f>
        <v>0</v>
      </c>
      <c r="G428" s="1" t="s">
        <v>33</v>
      </c>
      <c r="H428" s="3" t="s">
        <v>65</v>
      </c>
      <c r="I428" s="4">
        <v>5</v>
      </c>
      <c r="J428" s="4" t="e">
        <f>IF(IFERROR(RIGHT(M428,SEARCH("Wireless",M428,1)+1),NA())="es","Yes","No")</f>
        <v>#N/A</v>
      </c>
      <c r="K428" s="4" t="e">
        <f>IFERROR(RIGHT(M428,SEARCH("Port(s)",M428,1)-14),IFERROR(RIGHT(N428,SEARCH("Port(s)",N428,1)-14),NA()))</f>
        <v>#N/A</v>
      </c>
      <c r="L428" s="4" t="e">
        <f>IFERROR(RIGHT(M428,LEN(M428)-SEARCH("Compatible",M428,1)-21),IFERROR(RIGHT(N428,LEN(N428)-SEARCH("Compatible",N428,1)-21),NA()))</f>
        <v>#N/A</v>
      </c>
      <c r="M428" s="1" t="s">
        <v>1400</v>
      </c>
      <c r="N428" s="1" t="s">
        <v>2412</v>
      </c>
      <c r="O428" s="1" t="s">
        <v>67</v>
      </c>
      <c r="P428" s="1" t="s">
        <v>2423</v>
      </c>
      <c r="Q428" s="1" t="s">
        <v>2424</v>
      </c>
      <c r="R428" s="1" t="s">
        <v>33</v>
      </c>
      <c r="S428" s="1" t="s">
        <v>52</v>
      </c>
      <c r="T428" s="1" t="s">
        <v>2149</v>
      </c>
      <c r="U428" s="1" t="s">
        <v>53</v>
      </c>
      <c r="V428" s="1" t="s">
        <v>33</v>
      </c>
      <c r="W428" s="1" t="s">
        <v>33</v>
      </c>
      <c r="X428" s="1" t="s">
        <v>1856</v>
      </c>
      <c r="Y428" s="1" t="s">
        <v>33</v>
      </c>
      <c r="Z428" s="1" t="s">
        <v>43</v>
      </c>
      <c r="AA428" t="s">
        <v>120</v>
      </c>
      <c r="AD428" t="s">
        <v>45</v>
      </c>
    </row>
    <row r="429" spans="1:30">
      <c r="A429" s="1" t="s">
        <v>2425</v>
      </c>
      <c r="B429" s="1" t="s">
        <v>31</v>
      </c>
      <c r="C429" s="1" t="s">
        <v>2426</v>
      </c>
      <c r="D429" s="1">
        <v>15.99</v>
      </c>
      <c r="E429" s="1"/>
      <c r="F429" s="11">
        <f>E429/(D429+E429)</f>
        <v>0</v>
      </c>
      <c r="G429" s="1" t="s">
        <v>752</v>
      </c>
      <c r="H429" s="3" t="s">
        <v>210</v>
      </c>
      <c r="I429" s="4">
        <v>18</v>
      </c>
      <c r="J429" s="4" t="e">
        <f>IF(IFERROR(RIGHT(M429,SEARCH("Wireless",M429,1)+1),NA())="es","Yes","No")</f>
        <v>#N/A</v>
      </c>
      <c r="K429" s="4" t="e">
        <f>IFERROR(RIGHT(M429,SEARCH("Port(s)",M429,1)-14),IFERROR(RIGHT(N429,SEARCH("Port(s)",N429,1)-14),NA()))</f>
        <v>#N/A</v>
      </c>
      <c r="L429" s="4" t="e">
        <f>IFERROR(RIGHT(M429,LEN(M429)-SEARCH("Compatible",M429,1)-21),IFERROR(RIGHT(N429,LEN(N429)-SEARCH("Compatible",N429,1)-21),NA()))</f>
        <v>#N/A</v>
      </c>
      <c r="M429" s="1" t="s">
        <v>33</v>
      </c>
      <c r="N429" s="1" t="s">
        <v>33</v>
      </c>
      <c r="O429" s="1" t="s">
        <v>87</v>
      </c>
      <c r="P429" s="1" t="s">
        <v>2426</v>
      </c>
      <c r="Q429" s="1" t="s">
        <v>2427</v>
      </c>
      <c r="R429" s="1" t="s">
        <v>33</v>
      </c>
      <c r="S429" s="1" t="s">
        <v>39</v>
      </c>
      <c r="T429" s="1" t="s">
        <v>2428</v>
      </c>
      <c r="U429" s="1" t="s">
        <v>2064</v>
      </c>
      <c r="V429" s="1" t="s">
        <v>2429</v>
      </c>
      <c r="W429" s="1" t="s">
        <v>34</v>
      </c>
      <c r="X429" s="1" t="s">
        <v>96</v>
      </c>
      <c r="Y429" s="1" t="s">
        <v>317</v>
      </c>
      <c r="Z429" s="1" t="s">
        <v>43</v>
      </c>
      <c r="AA429" t="s">
        <v>163</v>
      </c>
    </row>
    <row r="430" spans="1:30">
      <c r="A430" s="1" t="s">
        <v>2430</v>
      </c>
      <c r="B430" s="1" t="s">
        <v>31</v>
      </c>
      <c r="C430" s="1" t="s">
        <v>2431</v>
      </c>
      <c r="D430" s="1">
        <v>99.99</v>
      </c>
      <c r="E430" s="1"/>
      <c r="F430" s="11">
        <f>E430/(D430+E430)</f>
        <v>0</v>
      </c>
      <c r="G430" s="1" t="s">
        <v>33</v>
      </c>
      <c r="H430" s="3" t="s">
        <v>96</v>
      </c>
      <c r="I430" s="4">
        <v>38</v>
      </c>
      <c r="J430" s="4" t="str">
        <f>IF(IFERROR(RIGHT(M430,SEARCH("Wireless",M430,1)+1),NA())="es","Yes","No")</f>
        <v>Yes</v>
      </c>
      <c r="K430" s="4" t="e">
        <f>IFERROR(RIGHT(M430,SEARCH("Port(s)",M430,1)-14),IFERROR(RIGHT(N430,SEARCH("Port(s)",N430,1)-14),NA()))</f>
        <v>#N/A</v>
      </c>
      <c r="L430" s="4" t="e">
        <f>IFERROR(RIGHT(M430,LEN(M430)-SEARCH("Compatible",M430,1)-21),IFERROR(RIGHT(N430,LEN(N430)-SEARCH("Compatible",N430,1)-21),NA()))</f>
        <v>#N/A</v>
      </c>
      <c r="M430" s="1" t="s">
        <v>1130</v>
      </c>
      <c r="N430" s="1" t="s">
        <v>1172</v>
      </c>
      <c r="O430" s="1" t="s">
        <v>1173</v>
      </c>
      <c r="P430" s="1" t="s">
        <v>2431</v>
      </c>
      <c r="Q430" s="1" t="s">
        <v>2432</v>
      </c>
      <c r="R430" s="1" t="s">
        <v>33</v>
      </c>
      <c r="S430" s="1" t="s">
        <v>209</v>
      </c>
      <c r="T430" s="1" t="s">
        <v>2433</v>
      </c>
      <c r="U430" s="1" t="s">
        <v>70</v>
      </c>
      <c r="V430" s="1" t="s">
        <v>2434</v>
      </c>
      <c r="W430" s="1" t="s">
        <v>34</v>
      </c>
      <c r="X430" s="1" t="s">
        <v>120</v>
      </c>
      <c r="Y430" s="1" t="s">
        <v>34</v>
      </c>
      <c r="Z430" s="1" t="s">
        <v>43</v>
      </c>
      <c r="AA430" t="s">
        <v>44</v>
      </c>
    </row>
    <row r="431" spans="1:30">
      <c r="A431" s="1" t="s">
        <v>2435</v>
      </c>
      <c r="B431" s="1" t="s">
        <v>31</v>
      </c>
      <c r="C431" s="1" t="s">
        <v>2436</v>
      </c>
      <c r="D431" s="1">
        <v>19.989999999999998</v>
      </c>
      <c r="E431" s="1"/>
      <c r="F431" s="11">
        <f>E431/(D431+E431)</f>
        <v>0</v>
      </c>
      <c r="G431" s="1" t="s">
        <v>33</v>
      </c>
      <c r="H431" s="3" t="s">
        <v>96</v>
      </c>
      <c r="I431" s="4">
        <v>409</v>
      </c>
      <c r="J431" s="4" t="e">
        <f>IF(IFERROR(RIGHT(M431,SEARCH("Wireless",M431,1)+1),NA())="es","Yes","No")</f>
        <v>#N/A</v>
      </c>
      <c r="K431" s="4" t="e">
        <f>IFERROR(RIGHT(M431,SEARCH("Port(s)",M431,1)-14),IFERROR(RIGHT(N431,SEARCH("Port(s)",N431,1)-14),NA()))</f>
        <v>#N/A</v>
      </c>
      <c r="L431" s="4" t="e">
        <f>IFERROR(RIGHT(M431,LEN(M431)-SEARCH("Compatible",M431,1)-21),IFERROR(RIGHT(N431,LEN(N431)-SEARCH("Compatible",N431,1)-21),NA()))</f>
        <v>#N/A</v>
      </c>
      <c r="M431" s="1" t="s">
        <v>33</v>
      </c>
      <c r="N431" s="1" t="s">
        <v>33</v>
      </c>
      <c r="O431" s="1" t="s">
        <v>50</v>
      </c>
      <c r="P431" s="1" t="s">
        <v>2436</v>
      </c>
      <c r="Q431" s="1" t="s">
        <v>2437</v>
      </c>
      <c r="R431" s="1" t="s">
        <v>33</v>
      </c>
      <c r="S431" s="1" t="s">
        <v>616</v>
      </c>
      <c r="T431" s="1" t="s">
        <v>2438</v>
      </c>
      <c r="U431" s="1" t="s">
        <v>2439</v>
      </c>
      <c r="V431" s="1" t="s">
        <v>1593</v>
      </c>
      <c r="W431" s="1" t="s">
        <v>96</v>
      </c>
      <c r="X431" s="1" t="s">
        <v>96</v>
      </c>
      <c r="Y431" s="1" t="s">
        <v>77</v>
      </c>
      <c r="Z431" s="1" t="s">
        <v>43</v>
      </c>
      <c r="AA431" t="s">
        <v>44</v>
      </c>
      <c r="AB431" t="s">
        <v>9</v>
      </c>
    </row>
    <row r="432" spans="1:30">
      <c r="A432" s="1" t="s">
        <v>2440</v>
      </c>
      <c r="B432" s="1" t="s">
        <v>31</v>
      </c>
      <c r="C432" s="1" t="s">
        <v>2441</v>
      </c>
      <c r="D432" s="1">
        <v>79.989999999999995</v>
      </c>
      <c r="E432" s="1"/>
      <c r="F432" s="11">
        <f>E432/(D432+E432)</f>
        <v>0</v>
      </c>
      <c r="G432" s="1" t="s">
        <v>33</v>
      </c>
      <c r="H432" s="3" t="s">
        <v>317</v>
      </c>
      <c r="I432" s="4">
        <v>3</v>
      </c>
      <c r="J432" s="4" t="e">
        <f>IF(IFERROR(RIGHT(M432,SEARCH("Wireless",M432,1)+1),NA())="es","Yes","No")</f>
        <v>#N/A</v>
      </c>
      <c r="K432" s="4" t="e">
        <f>IFERROR(RIGHT(M432,SEARCH("Port(s)",M432,1)-14),IFERROR(RIGHT(N432,SEARCH("Port(s)",N432,1)-14),NA()))</f>
        <v>#N/A</v>
      </c>
      <c r="L432" s="4" t="e">
        <f>IFERROR(RIGHT(M432,LEN(M432)-SEARCH("Compatible",M432,1)-21),IFERROR(RIGHT(N432,LEN(N432)-SEARCH("Compatible",N432,1)-21),NA()))</f>
        <v>#N/A</v>
      </c>
      <c r="M432" s="1" t="s">
        <v>1163</v>
      </c>
      <c r="N432" s="1" t="s">
        <v>1533</v>
      </c>
      <c r="O432" s="1" t="s">
        <v>67</v>
      </c>
      <c r="P432" s="1" t="s">
        <v>2441</v>
      </c>
      <c r="Q432" s="1" t="s">
        <v>2442</v>
      </c>
      <c r="R432" s="1" t="s">
        <v>33</v>
      </c>
      <c r="S432" s="1" t="s">
        <v>39</v>
      </c>
      <c r="T432" s="1" t="s">
        <v>499</v>
      </c>
      <c r="U432" s="1" t="s">
        <v>2443</v>
      </c>
      <c r="V432" s="1" t="s">
        <v>33</v>
      </c>
      <c r="W432" s="1" t="s">
        <v>33</v>
      </c>
      <c r="X432" s="1" t="s">
        <v>1856</v>
      </c>
      <c r="Y432" s="1" t="s">
        <v>33</v>
      </c>
      <c r="Z432" s="1" t="s">
        <v>43</v>
      </c>
      <c r="AA432" t="s">
        <v>120</v>
      </c>
      <c r="AD432" t="s">
        <v>45</v>
      </c>
    </row>
    <row r="433" spans="1:30">
      <c r="A433" s="1" t="s">
        <v>2444</v>
      </c>
      <c r="B433" s="1" t="s">
        <v>31</v>
      </c>
      <c r="C433" s="1" t="s">
        <v>2445</v>
      </c>
      <c r="D433" s="1">
        <v>159.99</v>
      </c>
      <c r="E433" s="1"/>
      <c r="F433" s="11">
        <f>E433/(D433+E433)</f>
        <v>0</v>
      </c>
      <c r="G433" s="1" t="s">
        <v>33</v>
      </c>
      <c r="H433" s="3" t="s">
        <v>251</v>
      </c>
      <c r="I433" s="4">
        <v>21</v>
      </c>
      <c r="J433" s="4" t="e">
        <f>IF(IFERROR(RIGHT(M433,SEARCH("Wireless",M433,1)+1),NA())="es","Yes","No")</f>
        <v>#N/A</v>
      </c>
      <c r="K433" s="4" t="e">
        <f>IFERROR(RIGHT(M433,SEARCH("Port(s)",M433,1)-14),IFERROR(RIGHT(N433,SEARCH("Port(s)",N433,1)-14),NA()))</f>
        <v>#N/A</v>
      </c>
      <c r="L433" s="4" t="e">
        <f>IFERROR(RIGHT(M433,LEN(M433)-SEARCH("Compatible",M433,1)-21),IFERROR(RIGHT(N433,LEN(N433)-SEARCH("Compatible",N433,1)-21),NA()))</f>
        <v>#N/A</v>
      </c>
      <c r="M433" s="1" t="s">
        <v>1457</v>
      </c>
      <c r="N433" s="1" t="s">
        <v>1164</v>
      </c>
      <c r="O433" s="1" t="s">
        <v>1582</v>
      </c>
      <c r="P433" s="1" t="s">
        <v>2445</v>
      </c>
      <c r="Q433" s="1" t="s">
        <v>2446</v>
      </c>
      <c r="R433" s="1" t="s">
        <v>33</v>
      </c>
      <c r="S433" s="1" t="s">
        <v>253</v>
      </c>
      <c r="T433" s="1" t="s">
        <v>2447</v>
      </c>
      <c r="U433" s="1" t="s">
        <v>2448</v>
      </c>
      <c r="V433" s="1" t="s">
        <v>2449</v>
      </c>
      <c r="W433" s="1" t="s">
        <v>541</v>
      </c>
      <c r="X433" s="1" t="s">
        <v>1866</v>
      </c>
      <c r="Y433" s="1" t="s">
        <v>48</v>
      </c>
      <c r="Z433" s="1" t="s">
        <v>43</v>
      </c>
      <c r="AA433" t="s">
        <v>120</v>
      </c>
    </row>
    <row r="434" spans="1:30">
      <c r="A434" s="1" t="s">
        <v>2450</v>
      </c>
      <c r="B434" s="1" t="s">
        <v>31</v>
      </c>
      <c r="C434" s="1" t="s">
        <v>2451</v>
      </c>
      <c r="D434" s="1">
        <v>149.99</v>
      </c>
      <c r="E434" s="1"/>
      <c r="F434" s="11">
        <f>E434/(D434+E434)</f>
        <v>0</v>
      </c>
      <c r="G434" s="1" t="s">
        <v>33</v>
      </c>
      <c r="H434" s="3" t="s">
        <v>317</v>
      </c>
      <c r="I434" s="4">
        <v>1</v>
      </c>
      <c r="J434" s="4" t="str">
        <f>IF(IFERROR(RIGHT(M434,SEARCH("Wireless",M434,1)+1),NA())="es","Yes","No")</f>
        <v>Yes</v>
      </c>
      <c r="K434" s="4" t="e">
        <f>IFERROR(RIGHT(M434,SEARCH("Port(s)",M434,1)-14),IFERROR(RIGHT(N434,SEARCH("Port(s)",N434,1)-14),NA()))</f>
        <v>#N/A</v>
      </c>
      <c r="L434" s="4" t="e">
        <f>IFERROR(RIGHT(M434,LEN(M434)-SEARCH("Compatible",M434,1)-21),IFERROR(RIGHT(N434,LEN(N434)-SEARCH("Compatible",N434,1)-21),NA()))</f>
        <v>#N/A</v>
      </c>
      <c r="M434" s="1" t="s">
        <v>1130</v>
      </c>
      <c r="N434" s="1" t="s">
        <v>1172</v>
      </c>
      <c r="O434" s="1" t="s">
        <v>91</v>
      </c>
      <c r="P434" s="1" t="s">
        <v>2451</v>
      </c>
      <c r="Q434" s="1" t="s">
        <v>2452</v>
      </c>
      <c r="R434" s="1" t="s">
        <v>33</v>
      </c>
      <c r="S434" s="1" t="s">
        <v>39</v>
      </c>
      <c r="T434" s="1" t="s">
        <v>2453</v>
      </c>
      <c r="U434" s="1" t="s">
        <v>2454</v>
      </c>
      <c r="V434" s="1" t="s">
        <v>33</v>
      </c>
      <c r="W434" s="1" t="s">
        <v>33</v>
      </c>
      <c r="X434" s="1" t="s">
        <v>120</v>
      </c>
      <c r="Y434" s="1" t="s">
        <v>33</v>
      </c>
      <c r="Z434" s="1" t="s">
        <v>43</v>
      </c>
      <c r="AA434" t="s">
        <v>44</v>
      </c>
      <c r="AB434" t="s">
        <v>9</v>
      </c>
      <c r="AD434" t="s">
        <v>384</v>
      </c>
    </row>
    <row r="435" spans="1:30">
      <c r="A435" s="1" t="s">
        <v>2455</v>
      </c>
      <c r="B435" s="1" t="s">
        <v>31</v>
      </c>
      <c r="C435" s="1" t="s">
        <v>2456</v>
      </c>
      <c r="D435" s="1">
        <v>19.989999999999998</v>
      </c>
      <c r="E435" s="1"/>
      <c r="F435" s="11">
        <f>E435/(D435+E435)</f>
        <v>0</v>
      </c>
      <c r="G435" s="1" t="s">
        <v>1929</v>
      </c>
      <c r="H435" s="3" t="s">
        <v>34</v>
      </c>
      <c r="I435" s="4">
        <v>674</v>
      </c>
      <c r="J435" s="4" t="e">
        <f>IF(IFERROR(RIGHT(M435,SEARCH("Wireless",M435,1)+1),NA())="es","Yes","No")</f>
        <v>#N/A</v>
      </c>
      <c r="K435" s="4" t="e">
        <f>IFERROR(RIGHT(M435,SEARCH("Port(s)",M435,1)-14),IFERROR(RIGHT(N435,SEARCH("Port(s)",N435,1)-14),NA()))</f>
        <v>#N/A</v>
      </c>
      <c r="L435" s="4" t="e">
        <f>IFERROR(RIGHT(M435,LEN(M435)-SEARCH("Compatible",M435,1)-21),IFERROR(RIGHT(N435,LEN(N435)-SEARCH("Compatible",N435,1)-21),NA()))</f>
        <v>#N/A</v>
      </c>
      <c r="M435" s="1" t="s">
        <v>33</v>
      </c>
      <c r="N435" s="1" t="s">
        <v>33</v>
      </c>
      <c r="O435" s="1" t="s">
        <v>87</v>
      </c>
      <c r="P435" s="1" t="s">
        <v>2456</v>
      </c>
      <c r="Q435" s="1" t="s">
        <v>2457</v>
      </c>
      <c r="R435" s="1" t="s">
        <v>33</v>
      </c>
      <c r="S435" s="1" t="s">
        <v>602</v>
      </c>
      <c r="T435" s="1" t="s">
        <v>2458</v>
      </c>
      <c r="U435" s="1" t="s">
        <v>2459</v>
      </c>
      <c r="V435" s="1" t="s">
        <v>2460</v>
      </c>
      <c r="W435" s="1" t="s">
        <v>86</v>
      </c>
      <c r="X435" s="1" t="s">
        <v>210</v>
      </c>
      <c r="Y435" s="1" t="s">
        <v>210</v>
      </c>
      <c r="Z435" s="1" t="s">
        <v>43</v>
      </c>
      <c r="AA435" t="s">
        <v>1160</v>
      </c>
    </row>
    <row r="436" spans="1:30">
      <c r="A436" s="1" t="s">
        <v>2461</v>
      </c>
      <c r="B436" s="1" t="s">
        <v>31</v>
      </c>
      <c r="C436" s="1" t="s">
        <v>2462</v>
      </c>
      <c r="D436" s="1">
        <v>99.99</v>
      </c>
      <c r="E436" s="1"/>
      <c r="F436" s="11">
        <f>E436/(D436+E436)</f>
        <v>0</v>
      </c>
      <c r="G436" s="1" t="s">
        <v>33</v>
      </c>
      <c r="H436" s="3" t="s">
        <v>77</v>
      </c>
      <c r="I436" s="4">
        <v>767</v>
      </c>
      <c r="J436" s="4" t="e">
        <f>IF(IFERROR(RIGHT(M436,SEARCH("Wireless",M436,1)+1),NA())="es","Yes","No")</f>
        <v>#N/A</v>
      </c>
      <c r="K436" s="4" t="e">
        <f>IFERROR(RIGHT(M436,SEARCH("Port(s)",M436,1)-14),IFERROR(RIGHT(N436,SEARCH("Port(s)",N436,1)-14),NA()))</f>
        <v>#N/A</v>
      </c>
      <c r="L436" s="4" t="e">
        <f>IFERROR(RIGHT(M436,LEN(M436)-SEARCH("Compatible",M436,1)-21),IFERROR(RIGHT(N436,LEN(N436)-SEARCH("Compatible",N436,1)-21),NA()))</f>
        <v>#N/A</v>
      </c>
      <c r="M436" s="1" t="s">
        <v>1163</v>
      </c>
      <c r="N436" s="1" t="s">
        <v>1213</v>
      </c>
      <c r="O436" s="1" t="s">
        <v>283</v>
      </c>
      <c r="P436" s="1" t="s">
        <v>2462</v>
      </c>
      <c r="Q436" s="1" t="s">
        <v>2463</v>
      </c>
      <c r="R436" s="1" t="s">
        <v>33</v>
      </c>
      <c r="S436" s="1" t="s">
        <v>1687</v>
      </c>
      <c r="T436" s="1" t="s">
        <v>2464</v>
      </c>
      <c r="U436" s="1" t="s">
        <v>1864</v>
      </c>
      <c r="V436" s="1" t="s">
        <v>2465</v>
      </c>
      <c r="W436" s="1" t="s">
        <v>77</v>
      </c>
      <c r="X436" s="1" t="s">
        <v>1856</v>
      </c>
      <c r="Y436" s="1" t="s">
        <v>77</v>
      </c>
      <c r="Z436" s="1" t="s">
        <v>43</v>
      </c>
      <c r="AA436" t="s">
        <v>120</v>
      </c>
    </row>
    <row r="437" spans="1:30">
      <c r="A437" s="1" t="s">
        <v>2466</v>
      </c>
      <c r="B437" s="1" t="s">
        <v>31</v>
      </c>
      <c r="C437" s="1" t="s">
        <v>2467</v>
      </c>
      <c r="D437" s="1">
        <v>49.99</v>
      </c>
      <c r="E437" s="1"/>
      <c r="F437" s="11">
        <f>E437/(D437+E437)</f>
        <v>0</v>
      </c>
      <c r="G437" s="1" t="s">
        <v>33</v>
      </c>
      <c r="H437" s="3" t="s">
        <v>33</v>
      </c>
      <c r="I437" s="4"/>
      <c r="J437" s="4" t="e">
        <f>IF(IFERROR(RIGHT(M437,SEARCH("Wireless",M437,1)+1),NA())="es","Yes","No")</f>
        <v>#N/A</v>
      </c>
      <c r="K437" s="4" t="e">
        <f>IFERROR(RIGHT(M437,SEARCH("Port(s)",M437,1)-14),IFERROR(RIGHT(N437,SEARCH("Port(s)",N437,1)-14),NA()))</f>
        <v>#N/A</v>
      </c>
      <c r="L437" s="4" t="e">
        <f>IFERROR(RIGHT(M437,LEN(M437)-SEARCH("Compatible",M437,1)-21),IFERROR(RIGHT(N437,LEN(N437)-SEARCH("Compatible",N437,1)-21),NA()))</f>
        <v>#N/A</v>
      </c>
      <c r="M437" s="1" t="s">
        <v>33</v>
      </c>
      <c r="N437" s="1" t="s">
        <v>33</v>
      </c>
      <c r="O437" s="1" t="s">
        <v>1107</v>
      </c>
      <c r="P437" s="1" t="s">
        <v>2467</v>
      </c>
      <c r="Q437" s="1" t="s">
        <v>2468</v>
      </c>
      <c r="R437" s="1" t="s">
        <v>33</v>
      </c>
      <c r="S437" s="1" t="s">
        <v>33</v>
      </c>
      <c r="T437" s="1" t="s">
        <v>33</v>
      </c>
      <c r="U437" s="1" t="s">
        <v>33</v>
      </c>
      <c r="V437" s="1" t="s">
        <v>33</v>
      </c>
      <c r="W437" s="1" t="s">
        <v>33</v>
      </c>
      <c r="X437" s="1" t="s">
        <v>33</v>
      </c>
      <c r="Y437" s="1" t="s">
        <v>33</v>
      </c>
      <c r="Z437" s="1" t="s">
        <v>43</v>
      </c>
      <c r="AA437" t="s">
        <v>1112</v>
      </c>
    </row>
    <row r="438" spans="1:30">
      <c r="A438" s="1" t="s">
        <v>2469</v>
      </c>
      <c r="B438" s="1" t="s">
        <v>31</v>
      </c>
      <c r="C438" s="1" t="s">
        <v>2470</v>
      </c>
      <c r="D438" s="1">
        <v>69.989999999999995</v>
      </c>
      <c r="E438" s="1"/>
      <c r="F438" s="11">
        <f>E438/(D438+E438)</f>
        <v>0</v>
      </c>
      <c r="G438" s="1" t="s">
        <v>33</v>
      </c>
      <c r="H438" s="3" t="s">
        <v>65</v>
      </c>
      <c r="I438" s="4">
        <v>1</v>
      </c>
      <c r="J438" s="4" t="e">
        <f>IF(IFERROR(RIGHT(M438,SEARCH("Wireless",M438,1)+1),NA())="es","Yes","No")</f>
        <v>#N/A</v>
      </c>
      <c r="K438" s="4" t="e">
        <f>IFERROR(RIGHT(M438,SEARCH("Port(s)",M438,1)-14),IFERROR(RIGHT(N438,SEARCH("Port(s)",N438,1)-14),NA()))</f>
        <v>#N/A</v>
      </c>
      <c r="L438" s="4" t="e">
        <f>IFERROR(RIGHT(M438,LEN(M438)-SEARCH("Compatible",M438,1)-21),IFERROR(RIGHT(N438,LEN(N438)-SEARCH("Compatible",N438,1)-21),NA()))</f>
        <v>#N/A</v>
      </c>
      <c r="M438" s="1" t="s">
        <v>33</v>
      </c>
      <c r="N438" s="1" t="s">
        <v>33</v>
      </c>
      <c r="O438" s="1" t="s">
        <v>1107</v>
      </c>
      <c r="P438" s="1" t="s">
        <v>2470</v>
      </c>
      <c r="Q438" s="1" t="s">
        <v>2471</v>
      </c>
      <c r="R438" s="1" t="s">
        <v>33</v>
      </c>
      <c r="S438" s="1" t="s">
        <v>39</v>
      </c>
      <c r="T438" s="1" t="s">
        <v>2472</v>
      </c>
      <c r="U438" s="1" t="s">
        <v>33</v>
      </c>
      <c r="V438" s="1" t="s">
        <v>33</v>
      </c>
      <c r="W438" s="1" t="s">
        <v>33</v>
      </c>
      <c r="X438" s="1" t="s">
        <v>33</v>
      </c>
      <c r="Y438" s="1" t="s">
        <v>33</v>
      </c>
      <c r="Z438" s="1" t="s">
        <v>43</v>
      </c>
      <c r="AA438" t="s">
        <v>1112</v>
      </c>
    </row>
    <row r="439" spans="1:30">
      <c r="A439" s="1" t="s">
        <v>2473</v>
      </c>
      <c r="B439" s="1" t="s">
        <v>31</v>
      </c>
      <c r="C439" s="1" t="s">
        <v>2474</v>
      </c>
      <c r="D439" s="1">
        <v>149.99</v>
      </c>
      <c r="E439" s="1"/>
      <c r="F439" s="11">
        <f>E439/(D439+E439)</f>
        <v>0</v>
      </c>
      <c r="G439" s="1" t="s">
        <v>33</v>
      </c>
      <c r="H439" s="3" t="s">
        <v>203</v>
      </c>
      <c r="I439" s="4">
        <v>1705</v>
      </c>
      <c r="J439" s="4" t="e">
        <f>IF(IFERROR(RIGHT(M439,SEARCH("Wireless",M439,1)+1),NA())="es","Yes","No")</f>
        <v>#N/A</v>
      </c>
      <c r="K439" s="4" t="e">
        <f>IFERROR(RIGHT(M439,SEARCH("Port(s)",M439,1)-14),IFERROR(RIGHT(N439,SEARCH("Port(s)",N439,1)-14),NA()))</f>
        <v>#N/A</v>
      </c>
      <c r="L439" s="4" t="e">
        <f>IFERROR(RIGHT(M439,LEN(M439)-SEARCH("Compatible",M439,1)-21),IFERROR(RIGHT(N439,LEN(N439)-SEARCH("Compatible",N439,1)-21),NA()))</f>
        <v>#N/A</v>
      </c>
      <c r="M439" s="1" t="s">
        <v>1163</v>
      </c>
      <c r="N439" s="1" t="s">
        <v>1612</v>
      </c>
      <c r="O439" s="1" t="s">
        <v>1165</v>
      </c>
      <c r="P439" s="1" t="s">
        <v>2474</v>
      </c>
      <c r="Q439" s="1" t="s">
        <v>2475</v>
      </c>
      <c r="R439" s="1" t="s">
        <v>33</v>
      </c>
      <c r="S439" s="1" t="s">
        <v>1687</v>
      </c>
      <c r="T439" s="1" t="s">
        <v>2476</v>
      </c>
      <c r="U439" s="1" t="s">
        <v>2477</v>
      </c>
      <c r="V439" s="1" t="s">
        <v>2478</v>
      </c>
      <c r="W439" s="1" t="s">
        <v>203</v>
      </c>
      <c r="X439" s="1" t="s">
        <v>1856</v>
      </c>
      <c r="Y439" s="1" t="s">
        <v>96</v>
      </c>
      <c r="Z439" s="1" t="s">
        <v>43</v>
      </c>
      <c r="AA439" t="s">
        <v>120</v>
      </c>
    </row>
    <row r="440" spans="1:30">
      <c r="A440" s="1" t="s">
        <v>2479</v>
      </c>
      <c r="B440" s="1" t="s">
        <v>31</v>
      </c>
      <c r="C440" s="1" t="s">
        <v>2480</v>
      </c>
      <c r="D440" s="1">
        <v>39.99</v>
      </c>
      <c r="E440" s="1"/>
      <c r="F440" s="11">
        <f>E440/(D440+E440)</f>
        <v>0</v>
      </c>
      <c r="G440" s="1" t="s">
        <v>33</v>
      </c>
      <c r="H440" s="3" t="s">
        <v>77</v>
      </c>
      <c r="I440" s="4">
        <v>160</v>
      </c>
      <c r="J440" s="4" t="e">
        <f>IF(IFERROR(RIGHT(M440,SEARCH("Wireless",M440,1)+1),NA())="es","Yes","No")</f>
        <v>#N/A</v>
      </c>
      <c r="K440" s="4" t="e">
        <f>IFERROR(RIGHT(M440,SEARCH("Port(s)",M440,1)-14),IFERROR(RIGHT(N440,SEARCH("Port(s)",N440,1)-14),NA()))</f>
        <v>#N/A</v>
      </c>
      <c r="L440" s="4" t="e">
        <f>IFERROR(RIGHT(M440,LEN(M440)-SEARCH("Compatible",M440,1)-21),IFERROR(RIGHT(N440,LEN(N440)-SEARCH("Compatible",N440,1)-21),NA()))</f>
        <v>#N/A</v>
      </c>
      <c r="M440" s="1" t="s">
        <v>33</v>
      </c>
      <c r="N440" s="1" t="s">
        <v>33</v>
      </c>
      <c r="O440" s="1" t="s">
        <v>1107</v>
      </c>
      <c r="P440" s="1" t="s">
        <v>2480</v>
      </c>
      <c r="Q440" s="1" t="s">
        <v>2481</v>
      </c>
      <c r="R440" s="1" t="s">
        <v>33</v>
      </c>
      <c r="S440" s="1" t="s">
        <v>81</v>
      </c>
      <c r="T440" s="1" t="s">
        <v>2482</v>
      </c>
      <c r="U440" s="1" t="s">
        <v>2483</v>
      </c>
      <c r="V440" s="1" t="s">
        <v>2484</v>
      </c>
      <c r="W440" s="1" t="s">
        <v>541</v>
      </c>
      <c r="X440" s="1" t="s">
        <v>96</v>
      </c>
      <c r="Y440" s="1" t="s">
        <v>86</v>
      </c>
      <c r="Z440" s="1" t="s">
        <v>43</v>
      </c>
      <c r="AA440" t="s">
        <v>1112</v>
      </c>
    </row>
    <row r="441" spans="1:30">
      <c r="A441" s="1" t="s">
        <v>2485</v>
      </c>
      <c r="B441" s="1" t="s">
        <v>31</v>
      </c>
      <c r="C441" s="1" t="s">
        <v>2486</v>
      </c>
      <c r="D441" s="1">
        <v>129.99</v>
      </c>
      <c r="E441" s="1"/>
      <c r="F441" s="11">
        <f>E441/(D441+E441)</f>
        <v>0</v>
      </c>
      <c r="G441" s="1" t="s">
        <v>33</v>
      </c>
      <c r="H441" s="3" t="s">
        <v>96</v>
      </c>
      <c r="I441" s="4">
        <v>162</v>
      </c>
      <c r="J441" s="4" t="e">
        <f>IF(IFERROR(RIGHT(M441,SEARCH("Wireless",M441,1)+1),NA())="es","Yes","No")</f>
        <v>#N/A</v>
      </c>
      <c r="K441" s="4" t="e">
        <f>IFERROR(RIGHT(M441,SEARCH("Port(s)",M441,1)-14),IFERROR(RIGHT(N441,SEARCH("Port(s)",N441,1)-14),NA()))</f>
        <v>#N/A</v>
      </c>
      <c r="L441" s="4" t="e">
        <f>IFERROR(RIGHT(M441,LEN(M441)-SEARCH("Compatible",M441,1)-21),IFERROR(RIGHT(N441,LEN(N441)-SEARCH("Compatible",N441,1)-21),NA()))</f>
        <v>#N/A</v>
      </c>
      <c r="M441" s="1" t="s">
        <v>1163</v>
      </c>
      <c r="N441" s="1" t="s">
        <v>1533</v>
      </c>
      <c r="O441" s="1" t="s">
        <v>283</v>
      </c>
      <c r="P441" s="1" t="s">
        <v>2486</v>
      </c>
      <c r="Q441" s="1" t="s">
        <v>2487</v>
      </c>
      <c r="R441" s="1" t="s">
        <v>33</v>
      </c>
      <c r="S441" s="1" t="s">
        <v>616</v>
      </c>
      <c r="T441" s="1" t="s">
        <v>2488</v>
      </c>
      <c r="U441" s="1" t="s">
        <v>2489</v>
      </c>
      <c r="V441" s="1" t="s">
        <v>2490</v>
      </c>
      <c r="W441" s="1" t="s">
        <v>77</v>
      </c>
      <c r="X441" s="1" t="s">
        <v>1856</v>
      </c>
      <c r="Y441" s="1" t="s">
        <v>96</v>
      </c>
      <c r="Z441" s="1" t="s">
        <v>43</v>
      </c>
      <c r="AA441" t="s">
        <v>120</v>
      </c>
    </row>
    <row r="442" spans="1:30">
      <c r="A442" s="1" t="s">
        <v>2491</v>
      </c>
      <c r="B442" s="1" t="s">
        <v>31</v>
      </c>
      <c r="C442" s="1" t="s">
        <v>2492</v>
      </c>
      <c r="D442" s="1">
        <v>232.99</v>
      </c>
      <c r="E442" s="1">
        <v>17</v>
      </c>
      <c r="F442" s="11">
        <f>E442/(D442+E442)</f>
        <v>6.8002720108804343E-2</v>
      </c>
      <c r="G442" s="1" t="s">
        <v>33</v>
      </c>
      <c r="H442" s="3" t="s">
        <v>96</v>
      </c>
      <c r="I442" s="4">
        <v>594</v>
      </c>
      <c r="J442" s="4" t="e">
        <f>IF(IFERROR(RIGHT(M442,SEARCH("Wireless",M442,1)+1),NA())="es","Yes","No")</f>
        <v>#N/A</v>
      </c>
      <c r="K442" s="4" t="e">
        <f>IFERROR(RIGHT(M442,SEARCH("Port(s)",M442,1)-14),IFERROR(RIGHT(N442,SEARCH("Port(s)",N442,1)-14),NA()))</f>
        <v>#N/A</v>
      </c>
      <c r="L442" s="4" t="e">
        <f>IFERROR(RIGHT(M442,LEN(M442)-SEARCH("Compatible",M442,1)-21),IFERROR(RIGHT(N442,LEN(N442)-SEARCH("Compatible",N442,1)-21),NA()))</f>
        <v>#N/A</v>
      </c>
      <c r="M442" s="1" t="s">
        <v>1163</v>
      </c>
      <c r="N442" s="1" t="s">
        <v>2493</v>
      </c>
      <c r="O442" s="1" t="s">
        <v>215</v>
      </c>
      <c r="P442" s="1" t="s">
        <v>2492</v>
      </c>
      <c r="Q442" s="1" t="s">
        <v>2494</v>
      </c>
      <c r="R442" s="1" t="s">
        <v>33</v>
      </c>
      <c r="S442" s="1" t="s">
        <v>285</v>
      </c>
      <c r="T442" s="1" t="s">
        <v>2495</v>
      </c>
      <c r="U442" s="1" t="s">
        <v>2496</v>
      </c>
      <c r="V442" s="1" t="s">
        <v>2179</v>
      </c>
      <c r="W442" s="1" t="s">
        <v>154</v>
      </c>
      <c r="X442" s="1" t="s">
        <v>1856</v>
      </c>
      <c r="Y442" s="1" t="s">
        <v>86</v>
      </c>
      <c r="Z442" s="1" t="s">
        <v>43</v>
      </c>
      <c r="AA442" t="s">
        <v>120</v>
      </c>
      <c r="AD442" t="s">
        <v>45</v>
      </c>
    </row>
    <row r="443" spans="1:30">
      <c r="A443" s="1" t="s">
        <v>2497</v>
      </c>
      <c r="B443" s="1" t="s">
        <v>31</v>
      </c>
      <c r="C443" s="1" t="s">
        <v>2498</v>
      </c>
      <c r="D443" s="1">
        <v>199.99</v>
      </c>
      <c r="E443" s="1"/>
      <c r="F443" s="11">
        <f>E443/(D443+E443)</f>
        <v>0</v>
      </c>
      <c r="G443" s="1" t="s">
        <v>2499</v>
      </c>
      <c r="H443" s="3" t="s">
        <v>251</v>
      </c>
      <c r="I443" s="4">
        <v>479</v>
      </c>
      <c r="J443" s="4" t="str">
        <f>IF(IFERROR(RIGHT(M443,SEARCH("Wireless",M443,1)+1),NA())="es","Yes","No")</f>
        <v>Yes</v>
      </c>
      <c r="K443" s="4" t="e">
        <f>IFERROR(RIGHT(M443,SEARCH("Port(s)",M443,1)-14),IFERROR(RIGHT(N443,SEARCH("Port(s)",N443,1)-14),NA()))</f>
        <v>#N/A</v>
      </c>
      <c r="L443" s="4" t="e">
        <f>IFERROR(RIGHT(M443,LEN(M443)-SEARCH("Compatible",M443,1)-21),IFERROR(RIGHT(N443,LEN(N443)-SEARCH("Compatible",N443,1)-21),NA()))</f>
        <v>#N/A</v>
      </c>
      <c r="M443" s="1" t="s">
        <v>1130</v>
      </c>
      <c r="N443" s="1" t="s">
        <v>2500</v>
      </c>
      <c r="O443" s="1" t="s">
        <v>67</v>
      </c>
      <c r="P443" s="1" t="s">
        <v>2498</v>
      </c>
      <c r="Q443" s="1" t="s">
        <v>2501</v>
      </c>
      <c r="R443" s="1" t="s">
        <v>33</v>
      </c>
      <c r="S443" s="1" t="s">
        <v>782</v>
      </c>
      <c r="T443" s="1" t="s">
        <v>2502</v>
      </c>
      <c r="U443" s="1" t="s">
        <v>2503</v>
      </c>
      <c r="V443" s="1" t="s">
        <v>2504</v>
      </c>
      <c r="W443" s="1" t="s">
        <v>536</v>
      </c>
      <c r="X443" s="1" t="s">
        <v>48</v>
      </c>
      <c r="Y443" s="1" t="s">
        <v>541</v>
      </c>
      <c r="Z443" s="1" t="s">
        <v>43</v>
      </c>
      <c r="AA443" t="s">
        <v>44</v>
      </c>
      <c r="AB443" t="s">
        <v>9</v>
      </c>
      <c r="AD443" t="s">
        <v>45</v>
      </c>
    </row>
    <row r="444" spans="1:30">
      <c r="A444" s="1" t="s">
        <v>2505</v>
      </c>
      <c r="B444" s="1" t="s">
        <v>31</v>
      </c>
      <c r="C444" s="1" t="s">
        <v>2506</v>
      </c>
      <c r="D444" s="1">
        <v>79.989999999999995</v>
      </c>
      <c r="E444" s="1"/>
      <c r="F444" s="11">
        <f>E444/(D444+E444)</f>
        <v>0</v>
      </c>
      <c r="G444" s="1" t="s">
        <v>33</v>
      </c>
      <c r="H444" s="3" t="s">
        <v>154</v>
      </c>
      <c r="I444" s="4">
        <v>1172</v>
      </c>
      <c r="J444" s="4" t="e">
        <f>IF(IFERROR(RIGHT(M444,SEARCH("Wireless",M444,1)+1),NA())="es","Yes","No")</f>
        <v>#N/A</v>
      </c>
      <c r="K444" s="4" t="e">
        <f>IFERROR(RIGHT(M444,SEARCH("Port(s)",M444,1)-14),IFERROR(RIGHT(N444,SEARCH("Port(s)",N444,1)-14),NA()))</f>
        <v>#N/A</v>
      </c>
      <c r="L444" s="4" t="e">
        <f>IFERROR(RIGHT(M444,LEN(M444)-SEARCH("Compatible",M444,1)-21),IFERROR(RIGHT(N444,LEN(N444)-SEARCH("Compatible",N444,1)-21),NA()))</f>
        <v>#N/A</v>
      </c>
      <c r="M444" s="1" t="s">
        <v>33</v>
      </c>
      <c r="N444" s="1" t="s">
        <v>33</v>
      </c>
      <c r="O444" s="1" t="s">
        <v>1107</v>
      </c>
      <c r="P444" s="1" t="s">
        <v>2506</v>
      </c>
      <c r="Q444" s="1" t="s">
        <v>2507</v>
      </c>
      <c r="R444" s="1" t="s">
        <v>33</v>
      </c>
      <c r="S444" s="1" t="s">
        <v>69</v>
      </c>
      <c r="T444" s="1" t="s">
        <v>2508</v>
      </c>
      <c r="U444" s="1" t="s">
        <v>2509</v>
      </c>
      <c r="V444" s="1" t="s">
        <v>2510</v>
      </c>
      <c r="W444" s="1" t="s">
        <v>536</v>
      </c>
      <c r="X444" s="1" t="s">
        <v>77</v>
      </c>
      <c r="Y444" s="1" t="s">
        <v>96</v>
      </c>
      <c r="Z444" s="1" t="s">
        <v>43</v>
      </c>
      <c r="AA444" t="s">
        <v>1112</v>
      </c>
    </row>
    <row r="445" spans="1:30">
      <c r="A445" s="1" t="s">
        <v>2511</v>
      </c>
      <c r="B445" s="1" t="s">
        <v>31</v>
      </c>
      <c r="C445" s="1" t="s">
        <v>2512</v>
      </c>
      <c r="D445" s="1">
        <v>99.99</v>
      </c>
      <c r="E445" s="1"/>
      <c r="F445" s="11">
        <f>E445/(D445+E445)</f>
        <v>0</v>
      </c>
      <c r="G445" s="1" t="s">
        <v>33</v>
      </c>
      <c r="H445" s="3" t="s">
        <v>203</v>
      </c>
      <c r="I445" s="4">
        <v>430</v>
      </c>
      <c r="J445" s="4" t="str">
        <f>IF(IFERROR(RIGHT(M445,SEARCH("Wireless",M445,1)+1),NA())="es","Yes","No")</f>
        <v>Yes</v>
      </c>
      <c r="K445" s="4" t="e">
        <f>IFERROR(RIGHT(M445,SEARCH("Port(s)",M445,1)-14),IFERROR(RIGHT(N445,SEARCH("Port(s)",N445,1)-14),NA()))</f>
        <v>#N/A</v>
      </c>
      <c r="L445" s="4" t="e">
        <f>IFERROR(RIGHT(M445,LEN(M445)-SEARCH("Compatible",M445,1)-21),IFERROR(RIGHT(N445,LEN(N445)-SEARCH("Compatible",N445,1)-21),NA()))</f>
        <v>#N/A</v>
      </c>
      <c r="M445" s="1" t="s">
        <v>1130</v>
      </c>
      <c r="N445" s="1" t="s">
        <v>1172</v>
      </c>
      <c r="O445" s="1" t="s">
        <v>1173</v>
      </c>
      <c r="P445" s="1" t="s">
        <v>2512</v>
      </c>
      <c r="Q445" s="1" t="s">
        <v>2513</v>
      </c>
      <c r="R445" s="1" t="s">
        <v>33</v>
      </c>
      <c r="S445" s="1" t="s">
        <v>1852</v>
      </c>
      <c r="T445" s="1" t="s">
        <v>2514</v>
      </c>
      <c r="U445" s="1" t="s">
        <v>2515</v>
      </c>
      <c r="V445" s="1" t="s">
        <v>2516</v>
      </c>
      <c r="W445" s="1" t="s">
        <v>203</v>
      </c>
      <c r="X445" s="1" t="s">
        <v>120</v>
      </c>
      <c r="Y445" s="1" t="s">
        <v>77</v>
      </c>
      <c r="Z445" s="1" t="s">
        <v>43</v>
      </c>
      <c r="AA445" t="s">
        <v>44</v>
      </c>
    </row>
    <row r="446" spans="1:30">
      <c r="A446" s="1" t="s">
        <v>2517</v>
      </c>
      <c r="B446" s="1" t="s">
        <v>31</v>
      </c>
      <c r="C446" s="1" t="s">
        <v>2518</v>
      </c>
      <c r="D446" s="1">
        <v>99.99</v>
      </c>
      <c r="E446" s="1"/>
      <c r="F446" s="11">
        <f>E446/(D446+E446)</f>
        <v>0</v>
      </c>
      <c r="G446" s="1" t="s">
        <v>33</v>
      </c>
      <c r="H446" s="3" t="s">
        <v>203</v>
      </c>
      <c r="I446" s="4">
        <v>40</v>
      </c>
      <c r="J446" s="4" t="e">
        <f>IF(IFERROR(RIGHT(M446,SEARCH("Wireless",M446,1)+1),NA())="es","Yes","No")</f>
        <v>#N/A</v>
      </c>
      <c r="K446" s="4" t="e">
        <f>IFERROR(RIGHT(M446,SEARCH("Port(s)",M446,1)-14),IFERROR(RIGHT(N446,SEARCH("Port(s)",N446,1)-14),NA()))</f>
        <v>#N/A</v>
      </c>
      <c r="L446" s="4" t="e">
        <f>IFERROR(RIGHT(M446,LEN(M446)-SEARCH("Compatible",M446,1)-21),IFERROR(RIGHT(N446,LEN(N446)-SEARCH("Compatible",N446,1)-21),NA()))</f>
        <v>#N/A</v>
      </c>
      <c r="M446" s="1" t="s">
        <v>2519</v>
      </c>
      <c r="N446" s="1" t="s">
        <v>1244</v>
      </c>
      <c r="O446" s="1" t="s">
        <v>67</v>
      </c>
      <c r="P446" s="1" t="s">
        <v>2518</v>
      </c>
      <c r="Q446" s="1" t="s">
        <v>2520</v>
      </c>
      <c r="R446" s="1" t="s">
        <v>33</v>
      </c>
      <c r="S446" s="1" t="s">
        <v>102</v>
      </c>
      <c r="T446" s="1" t="s">
        <v>2521</v>
      </c>
      <c r="U446" s="1" t="s">
        <v>2242</v>
      </c>
      <c r="V446" s="1" t="s">
        <v>2522</v>
      </c>
      <c r="W446" s="1" t="s">
        <v>154</v>
      </c>
      <c r="X446" s="1" t="s">
        <v>1856</v>
      </c>
      <c r="Y446" s="1" t="s">
        <v>77</v>
      </c>
      <c r="Z446" s="1" t="s">
        <v>43</v>
      </c>
      <c r="AA446" t="s">
        <v>120</v>
      </c>
      <c r="AD446" t="s">
        <v>45</v>
      </c>
    </row>
    <row r="447" spans="1:30">
      <c r="A447" s="1" t="s">
        <v>2523</v>
      </c>
      <c r="B447" s="1" t="s">
        <v>31</v>
      </c>
      <c r="C447" s="1" t="s">
        <v>2524</v>
      </c>
      <c r="D447" s="1">
        <v>59.99</v>
      </c>
      <c r="E447" s="1"/>
      <c r="F447" s="11">
        <f>E447/(D447+E447)</f>
        <v>0</v>
      </c>
      <c r="G447" s="1" t="s">
        <v>33</v>
      </c>
      <c r="H447" s="3" t="s">
        <v>33</v>
      </c>
      <c r="I447" s="4"/>
      <c r="J447" s="4" t="e">
        <f>IF(IFERROR(RIGHT(M447,SEARCH("Wireless",M447,1)+1),NA())="es","Yes","No")</f>
        <v>#N/A</v>
      </c>
      <c r="K447" s="4" t="e">
        <f>IFERROR(RIGHT(M447,SEARCH("Port(s)",M447,1)-14),IFERROR(RIGHT(N447,SEARCH("Port(s)",N447,1)-14),NA()))</f>
        <v>#N/A</v>
      </c>
      <c r="L447" s="4" t="e">
        <f>IFERROR(RIGHT(M447,LEN(M447)-SEARCH("Compatible",M447,1)-21),IFERROR(RIGHT(N447,LEN(N447)-SEARCH("Compatible",N447,1)-21),NA()))</f>
        <v>#N/A</v>
      </c>
      <c r="M447" s="1" t="s">
        <v>1163</v>
      </c>
      <c r="N447" s="1" t="s">
        <v>2525</v>
      </c>
      <c r="O447" s="1" t="s">
        <v>1165</v>
      </c>
      <c r="P447" s="1" t="s">
        <v>2524</v>
      </c>
      <c r="Q447" s="1" t="s">
        <v>2526</v>
      </c>
      <c r="R447" s="1" t="s">
        <v>33</v>
      </c>
      <c r="S447" s="1" t="s">
        <v>33</v>
      </c>
      <c r="T447" s="1" t="s">
        <v>33</v>
      </c>
      <c r="U447" s="1" t="s">
        <v>33</v>
      </c>
      <c r="V447" s="1" t="s">
        <v>33</v>
      </c>
      <c r="W447" s="1" t="s">
        <v>33</v>
      </c>
      <c r="X447" s="1" t="s">
        <v>1856</v>
      </c>
      <c r="Y447" s="1" t="s">
        <v>33</v>
      </c>
      <c r="Z447" s="1" t="s">
        <v>43</v>
      </c>
      <c r="AA447" t="s">
        <v>120</v>
      </c>
      <c r="AD447" t="s">
        <v>45</v>
      </c>
    </row>
    <row r="448" spans="1:30">
      <c r="A448" s="1" t="s">
        <v>2527</v>
      </c>
      <c r="B448" s="1" t="s">
        <v>31</v>
      </c>
      <c r="C448" s="1" t="s">
        <v>2528</v>
      </c>
      <c r="D448" s="1">
        <v>39.99</v>
      </c>
      <c r="E448" s="1"/>
      <c r="F448" s="11">
        <f>E448/(D448+E448)</f>
        <v>0</v>
      </c>
      <c r="G448" s="1" t="s">
        <v>2529</v>
      </c>
      <c r="H448" s="3" t="s">
        <v>77</v>
      </c>
      <c r="I448" s="4">
        <v>1572</v>
      </c>
      <c r="J448" s="4" t="e">
        <f>IF(IFERROR(RIGHT(M448,SEARCH("Wireless",M448,1)+1),NA())="es","Yes","No")</f>
        <v>#N/A</v>
      </c>
      <c r="K448" s="4" t="e">
        <f>IFERROR(RIGHT(M448,SEARCH("Port(s)",M448,1)-14),IFERROR(RIGHT(N448,SEARCH("Port(s)",N448,1)-14),NA()))</f>
        <v>#N/A</v>
      </c>
      <c r="L448" s="4" t="e">
        <f>IFERROR(RIGHT(M448,LEN(M448)-SEARCH("Compatible",M448,1)-21),IFERROR(RIGHT(N448,LEN(N448)-SEARCH("Compatible",N448,1)-21),NA()))</f>
        <v>#N/A</v>
      </c>
      <c r="M448" s="1" t="s">
        <v>1400</v>
      </c>
      <c r="N448" s="1" t="s">
        <v>2412</v>
      </c>
      <c r="O448" s="1" t="s">
        <v>67</v>
      </c>
      <c r="P448" s="1" t="s">
        <v>2528</v>
      </c>
      <c r="Q448" s="1" t="s">
        <v>2530</v>
      </c>
      <c r="R448" s="1" t="s">
        <v>33</v>
      </c>
      <c r="S448" s="1" t="s">
        <v>616</v>
      </c>
      <c r="T448" s="1" t="s">
        <v>1706</v>
      </c>
      <c r="U448" s="1" t="s">
        <v>1707</v>
      </c>
      <c r="V448" s="1" t="s">
        <v>1708</v>
      </c>
      <c r="W448" s="1" t="s">
        <v>77</v>
      </c>
      <c r="X448" s="1" t="s">
        <v>203</v>
      </c>
      <c r="Y448" s="1" t="s">
        <v>86</v>
      </c>
      <c r="Z448" s="1" t="s">
        <v>43</v>
      </c>
      <c r="AA448" t="s">
        <v>120</v>
      </c>
      <c r="AD448" t="s">
        <v>45</v>
      </c>
    </row>
    <row r="449" spans="1:30">
      <c r="A449" s="1" t="s">
        <v>2531</v>
      </c>
      <c r="B449" s="1" t="s">
        <v>31</v>
      </c>
      <c r="C449" s="1" t="s">
        <v>2532</v>
      </c>
      <c r="D449" s="1">
        <v>99.99</v>
      </c>
      <c r="E449" s="1"/>
      <c r="F449" s="11">
        <f>E449/(D449+E449)</f>
        <v>0</v>
      </c>
      <c r="G449" s="1" t="s">
        <v>2533</v>
      </c>
      <c r="H449" s="3" t="s">
        <v>86</v>
      </c>
      <c r="I449" s="4">
        <v>77</v>
      </c>
      <c r="J449" s="4" t="e">
        <f>IF(IFERROR(RIGHT(M449,SEARCH("Wireless",M449,1)+1),NA())="es","Yes","No")</f>
        <v>#N/A</v>
      </c>
      <c r="K449" s="4" t="e">
        <f>IFERROR(RIGHT(M449,SEARCH("Port(s)",M449,1)-14),IFERROR(RIGHT(N449,SEARCH("Port(s)",N449,1)-14),NA()))</f>
        <v>#N/A</v>
      </c>
      <c r="L449" s="4" t="e">
        <f>IFERROR(RIGHT(M449,LEN(M449)-SEARCH("Compatible",M449,1)-21),IFERROR(RIGHT(N449,LEN(N449)-SEARCH("Compatible",N449,1)-21),NA()))</f>
        <v>#N/A</v>
      </c>
      <c r="M449" s="1" t="s">
        <v>1457</v>
      </c>
      <c r="N449" s="1" t="s">
        <v>1533</v>
      </c>
      <c r="O449" s="1" t="s">
        <v>1458</v>
      </c>
      <c r="P449" s="1" t="s">
        <v>2532</v>
      </c>
      <c r="Q449" s="1" t="s">
        <v>2534</v>
      </c>
      <c r="R449" s="1" t="s">
        <v>33</v>
      </c>
      <c r="S449" s="1" t="s">
        <v>167</v>
      </c>
      <c r="T449" s="1" t="s">
        <v>2535</v>
      </c>
      <c r="U449" s="1" t="s">
        <v>1885</v>
      </c>
      <c r="V449" s="1" t="s">
        <v>2148</v>
      </c>
      <c r="W449" s="1" t="s">
        <v>86</v>
      </c>
      <c r="X449" s="1" t="s">
        <v>86</v>
      </c>
      <c r="Y449" s="1" t="s">
        <v>34</v>
      </c>
      <c r="Z449" s="1" t="s">
        <v>43</v>
      </c>
      <c r="AA449" t="s">
        <v>120</v>
      </c>
      <c r="AD449" t="s">
        <v>384</v>
      </c>
    </row>
    <row r="450" spans="1:30">
      <c r="A450" s="1" t="s">
        <v>2536</v>
      </c>
      <c r="B450" s="1" t="s">
        <v>31</v>
      </c>
      <c r="C450" s="1" t="s">
        <v>2537</v>
      </c>
      <c r="D450" s="1">
        <v>349.99</v>
      </c>
      <c r="E450" s="1"/>
      <c r="F450" s="11">
        <f>E450/(D450+E450)</f>
        <v>0</v>
      </c>
      <c r="G450" s="1" t="s">
        <v>1800</v>
      </c>
      <c r="H450" s="3" t="s">
        <v>96</v>
      </c>
      <c r="I450" s="4">
        <v>1238</v>
      </c>
      <c r="J450" s="4" t="e">
        <f>IF(IFERROR(RIGHT(M450,SEARCH("Wireless",M450,1)+1),NA())="es","Yes","No")</f>
        <v>#N/A</v>
      </c>
      <c r="K450" s="4" t="e">
        <f>IFERROR(RIGHT(M450,SEARCH("Port(s)",M450,1)-14),IFERROR(RIGHT(N450,SEARCH("Port(s)",N450,1)-14),NA()))</f>
        <v>#N/A</v>
      </c>
      <c r="L450" s="4" t="e">
        <f>IFERROR(RIGHT(M450,LEN(M450)-SEARCH("Compatible",M450,1)-21),IFERROR(RIGHT(N450,LEN(N450)-SEARCH("Compatible",N450,1)-21),NA()))</f>
        <v>#N/A</v>
      </c>
      <c r="M450" s="1" t="s">
        <v>1457</v>
      </c>
      <c r="N450" s="1" t="s">
        <v>1164</v>
      </c>
      <c r="O450" s="1" t="s">
        <v>1582</v>
      </c>
      <c r="P450" s="1" t="s">
        <v>2537</v>
      </c>
      <c r="Q450" s="1" t="s">
        <v>2538</v>
      </c>
      <c r="R450" s="1" t="s">
        <v>33</v>
      </c>
      <c r="S450" s="1" t="s">
        <v>150</v>
      </c>
      <c r="T450" s="1" t="s">
        <v>2539</v>
      </c>
      <c r="U450" s="1" t="s">
        <v>1168</v>
      </c>
      <c r="V450" s="1" t="s">
        <v>2540</v>
      </c>
      <c r="W450" s="1" t="s">
        <v>154</v>
      </c>
      <c r="X450" s="1" t="s">
        <v>86</v>
      </c>
      <c r="Y450" s="1" t="s">
        <v>96</v>
      </c>
      <c r="Z450" s="1" t="s">
        <v>43</v>
      </c>
      <c r="AA450" t="s">
        <v>120</v>
      </c>
      <c r="AD450" t="s">
        <v>384</v>
      </c>
    </row>
    <row r="451" spans="1:30">
      <c r="A451" s="1" t="s">
        <v>2541</v>
      </c>
      <c r="B451" s="1" t="s">
        <v>31</v>
      </c>
      <c r="C451" s="1" t="s">
        <v>2542</v>
      </c>
      <c r="D451" s="1">
        <v>79.989999999999995</v>
      </c>
      <c r="E451" s="1"/>
      <c r="F451" s="11">
        <f>E451/(D451+E451)</f>
        <v>0</v>
      </c>
      <c r="G451" s="1" t="s">
        <v>2529</v>
      </c>
      <c r="H451" s="3" t="s">
        <v>96</v>
      </c>
      <c r="I451" s="4">
        <v>30</v>
      </c>
      <c r="J451" s="4" t="e">
        <f>IF(IFERROR(RIGHT(M451,SEARCH("Wireless",M451,1)+1),NA())="es","Yes","No")</f>
        <v>#N/A</v>
      </c>
      <c r="K451" s="4" t="e">
        <f>IFERROR(RIGHT(M451,SEARCH("Port(s)",M451,1)-14),IFERROR(RIGHT(N451,SEARCH("Port(s)",N451,1)-14),NA()))</f>
        <v>#N/A</v>
      </c>
      <c r="L451" s="4" t="e">
        <f>IFERROR(RIGHT(M451,LEN(M451)-SEARCH("Compatible",M451,1)-21),IFERROR(RIGHT(N451,LEN(N451)-SEARCH("Compatible",N451,1)-21),NA()))</f>
        <v>#N/A</v>
      </c>
      <c r="M451" s="1" t="s">
        <v>1533</v>
      </c>
      <c r="N451" s="1" t="s">
        <v>1244</v>
      </c>
      <c r="O451" s="1" t="s">
        <v>67</v>
      </c>
      <c r="P451" s="1" t="s">
        <v>2542</v>
      </c>
      <c r="Q451" s="1" t="s">
        <v>2543</v>
      </c>
      <c r="R451" s="1" t="s">
        <v>33</v>
      </c>
      <c r="S451" s="1" t="s">
        <v>150</v>
      </c>
      <c r="T451" s="1" t="s">
        <v>2002</v>
      </c>
      <c r="U451" s="1" t="s">
        <v>2544</v>
      </c>
      <c r="V451" s="1" t="s">
        <v>2545</v>
      </c>
      <c r="W451" s="1" t="s">
        <v>33</v>
      </c>
      <c r="X451" s="1" t="s">
        <v>33</v>
      </c>
      <c r="Y451" s="1" t="s">
        <v>33</v>
      </c>
      <c r="Z451" s="1" t="s">
        <v>43</v>
      </c>
      <c r="AA451" t="s">
        <v>120</v>
      </c>
      <c r="AD451" t="s">
        <v>45</v>
      </c>
    </row>
    <row r="452" spans="1:30">
      <c r="A452" s="1" t="s">
        <v>2546</v>
      </c>
      <c r="B452" s="1" t="s">
        <v>31</v>
      </c>
      <c r="C452" s="1" t="s">
        <v>2547</v>
      </c>
      <c r="D452" s="1">
        <v>14.99</v>
      </c>
      <c r="E452" s="1">
        <v>10</v>
      </c>
      <c r="F452" s="11">
        <f>E452/(D452+E452)</f>
        <v>0.40016006402561022</v>
      </c>
      <c r="G452" s="1" t="s">
        <v>33</v>
      </c>
      <c r="H452" s="3" t="s">
        <v>96</v>
      </c>
      <c r="I452" s="4">
        <v>450</v>
      </c>
      <c r="J452" s="4" t="e">
        <f>IF(IFERROR(RIGHT(M452,SEARCH("Wireless",M452,1)+1),NA())="es","Yes","No")</f>
        <v>#N/A</v>
      </c>
      <c r="K452" s="4" t="e">
        <f>IFERROR(RIGHT(M452,SEARCH("Port(s)",M452,1)-14),IFERROR(RIGHT(N452,SEARCH("Port(s)",N452,1)-14),NA()))</f>
        <v>#N/A</v>
      </c>
      <c r="L452" s="4" t="e">
        <f>IFERROR(RIGHT(M452,LEN(M452)-SEARCH("Compatible",M452,1)-21),IFERROR(RIGHT(N452,LEN(N452)-SEARCH("Compatible",N452,1)-21),NA()))</f>
        <v>#N/A</v>
      </c>
      <c r="M452" s="1" t="s">
        <v>33</v>
      </c>
      <c r="N452" s="1" t="s">
        <v>33</v>
      </c>
      <c r="O452" s="1" t="s">
        <v>1218</v>
      </c>
      <c r="P452" s="1" t="s">
        <v>2547</v>
      </c>
      <c r="Q452" s="1" t="s">
        <v>2548</v>
      </c>
      <c r="R452" s="1" t="s">
        <v>33</v>
      </c>
      <c r="S452" s="1" t="s">
        <v>102</v>
      </c>
      <c r="T452" s="1" t="s">
        <v>2549</v>
      </c>
      <c r="U452" s="1" t="s">
        <v>2550</v>
      </c>
      <c r="V452" s="1" t="s">
        <v>1248</v>
      </c>
      <c r="W452" s="1" t="s">
        <v>86</v>
      </c>
      <c r="X452" s="1" t="s">
        <v>86</v>
      </c>
      <c r="Y452" s="1" t="s">
        <v>86</v>
      </c>
      <c r="Z452" s="1" t="s">
        <v>43</v>
      </c>
      <c r="AA452" t="s">
        <v>1112</v>
      </c>
    </row>
    <row r="453" spans="1:30">
      <c r="A453" s="1" t="s">
        <v>2551</v>
      </c>
      <c r="B453" s="1" t="s">
        <v>31</v>
      </c>
      <c r="C453" s="1" t="s">
        <v>2552</v>
      </c>
      <c r="D453" s="1">
        <v>79.989999999999995</v>
      </c>
      <c r="E453" s="1">
        <v>20</v>
      </c>
      <c r="F453" s="11">
        <f>E453/(D453+E453)</f>
        <v>0.20002000200020004</v>
      </c>
      <c r="G453" s="1" t="s">
        <v>33</v>
      </c>
      <c r="H453" s="3" t="s">
        <v>73</v>
      </c>
      <c r="I453" s="4">
        <v>381</v>
      </c>
      <c r="J453" s="4" t="e">
        <f>IF(IFERROR(RIGHT(M453,SEARCH("Wireless",M453,1)+1),NA())="es","Yes","No")</f>
        <v>#N/A</v>
      </c>
      <c r="K453" s="4" t="e">
        <f>IFERROR(RIGHT(M453,SEARCH("Port(s)",M453,1)-14),IFERROR(RIGHT(N453,SEARCH("Port(s)",N453,1)-14),NA()))</f>
        <v>#N/A</v>
      </c>
      <c r="L453" s="4" t="e">
        <f>IFERROR(RIGHT(M453,LEN(M453)-SEARCH("Compatible",M453,1)-21),IFERROR(RIGHT(N453,LEN(N453)-SEARCH("Compatible",N453,1)-21),NA()))</f>
        <v>#N/A</v>
      </c>
      <c r="M453" s="1" t="s">
        <v>1457</v>
      </c>
      <c r="N453" s="1" t="s">
        <v>1164</v>
      </c>
      <c r="O453" s="1" t="s">
        <v>1165</v>
      </c>
      <c r="P453" s="1" t="s">
        <v>2552</v>
      </c>
      <c r="Q453" s="1" t="s">
        <v>2553</v>
      </c>
      <c r="R453" s="1" t="s">
        <v>33</v>
      </c>
      <c r="S453" s="1" t="s">
        <v>1042</v>
      </c>
      <c r="T453" s="1" t="s">
        <v>2554</v>
      </c>
      <c r="U453" s="1" t="s">
        <v>2482</v>
      </c>
      <c r="V453" s="1" t="s">
        <v>1125</v>
      </c>
      <c r="W453" s="1" t="s">
        <v>73</v>
      </c>
      <c r="X453" s="1" t="s">
        <v>1856</v>
      </c>
      <c r="Y453" s="1" t="s">
        <v>203</v>
      </c>
      <c r="Z453" s="1" t="s">
        <v>43</v>
      </c>
      <c r="AA453" t="s">
        <v>120</v>
      </c>
    </row>
    <row r="454" spans="1:30">
      <c r="A454" s="1" t="s">
        <v>2555</v>
      </c>
      <c r="B454" s="1" t="s">
        <v>31</v>
      </c>
      <c r="C454" s="1" t="s">
        <v>2556</v>
      </c>
      <c r="D454" s="1">
        <v>159.99</v>
      </c>
      <c r="E454" s="1"/>
      <c r="F454" s="11">
        <f>E454/(D454+E454)</f>
        <v>0</v>
      </c>
      <c r="G454" s="1" t="s">
        <v>33</v>
      </c>
      <c r="H454" s="3" t="s">
        <v>77</v>
      </c>
      <c r="I454" s="4">
        <v>2084</v>
      </c>
      <c r="J454" s="4" t="e">
        <f>IF(IFERROR(RIGHT(M454,SEARCH("Wireless",M454,1)+1),NA())="es","Yes","No")</f>
        <v>#N/A</v>
      </c>
      <c r="K454" s="4" t="e">
        <f>IFERROR(RIGHT(M454,SEARCH("Port(s)",M454,1)-14),IFERROR(RIGHT(N454,SEARCH("Port(s)",N454,1)-14),NA()))</f>
        <v>#N/A</v>
      </c>
      <c r="L454" s="4" t="e">
        <f>IFERROR(RIGHT(M454,LEN(M454)-SEARCH("Compatible",M454,1)-21),IFERROR(RIGHT(N454,LEN(N454)-SEARCH("Compatible",N454,1)-21),NA()))</f>
        <v>#N/A</v>
      </c>
      <c r="M454" s="1" t="s">
        <v>1163</v>
      </c>
      <c r="N454" s="1" t="s">
        <v>1941</v>
      </c>
      <c r="O454" s="1" t="s">
        <v>215</v>
      </c>
      <c r="P454" s="1" t="s">
        <v>2556</v>
      </c>
      <c r="Q454" s="1" t="s">
        <v>2557</v>
      </c>
      <c r="R454" s="1" t="s">
        <v>33</v>
      </c>
      <c r="S454" s="1" t="s">
        <v>1687</v>
      </c>
      <c r="T454" s="1" t="s">
        <v>2558</v>
      </c>
      <c r="U454" s="1" t="s">
        <v>2559</v>
      </c>
      <c r="V454" s="1" t="s">
        <v>2560</v>
      </c>
      <c r="W454" s="1" t="s">
        <v>154</v>
      </c>
      <c r="X454" s="1" t="s">
        <v>1856</v>
      </c>
      <c r="Y454" s="1" t="s">
        <v>86</v>
      </c>
      <c r="Z454" s="1" t="s">
        <v>43</v>
      </c>
      <c r="AA454" t="s">
        <v>120</v>
      </c>
    </row>
    <row r="455" spans="1:30">
      <c r="A455" s="1" t="s">
        <v>2561</v>
      </c>
      <c r="B455" s="1" t="s">
        <v>31</v>
      </c>
      <c r="C455" s="1" t="s">
        <v>2562</v>
      </c>
      <c r="D455" s="1">
        <v>150.99</v>
      </c>
      <c r="E455" s="1">
        <v>29</v>
      </c>
      <c r="F455" s="11">
        <f>E455/(D455+E455)</f>
        <v>0.16112006222567921</v>
      </c>
      <c r="G455" s="1" t="s">
        <v>2563</v>
      </c>
      <c r="H455" s="3" t="s">
        <v>74</v>
      </c>
      <c r="I455" s="4">
        <v>479</v>
      </c>
      <c r="J455" s="4" t="str">
        <f>IF(IFERROR(RIGHT(M455,SEARCH("Wireless",M455,1)+1),NA())="es","Yes","No")</f>
        <v>Yes</v>
      </c>
      <c r="K455" s="4" t="e">
        <f>IFERROR(RIGHT(M455,SEARCH("Port(s)",M455,1)-14),IFERROR(RIGHT(N455,SEARCH("Port(s)",N455,1)-14),NA()))</f>
        <v>#N/A</v>
      </c>
      <c r="L455" s="4" t="e">
        <f>IFERROR(RIGHT(M455,LEN(M455)-SEARCH("Compatible",M455,1)-21),IFERROR(RIGHT(N455,LEN(N455)-SEARCH("Compatible",N455,1)-21),NA()))</f>
        <v>#N/A</v>
      </c>
      <c r="M455" s="1" t="s">
        <v>1130</v>
      </c>
      <c r="N455" s="1" t="s">
        <v>1737</v>
      </c>
      <c r="O455" s="1" t="s">
        <v>175</v>
      </c>
      <c r="P455" s="1" t="s">
        <v>2562</v>
      </c>
      <c r="Q455" s="1" t="s">
        <v>2564</v>
      </c>
      <c r="R455" s="1" t="s">
        <v>33</v>
      </c>
      <c r="S455" s="1" t="s">
        <v>310</v>
      </c>
      <c r="T455" s="1" t="s">
        <v>2565</v>
      </c>
      <c r="U455" s="1" t="s">
        <v>2566</v>
      </c>
      <c r="V455" s="1" t="s">
        <v>1995</v>
      </c>
      <c r="W455" s="1" t="s">
        <v>65</v>
      </c>
      <c r="X455" s="1" t="s">
        <v>85</v>
      </c>
      <c r="Y455" s="1" t="s">
        <v>73</v>
      </c>
      <c r="Z455" s="1" t="s">
        <v>43</v>
      </c>
      <c r="AA455" t="s">
        <v>44</v>
      </c>
      <c r="AB455" t="s">
        <v>9</v>
      </c>
      <c r="AC455" t="s">
        <v>61</v>
      </c>
    </row>
    <row r="456" spans="1:30">
      <c r="A456" s="1" t="s">
        <v>2567</v>
      </c>
      <c r="B456" s="1" t="s">
        <v>31</v>
      </c>
      <c r="C456" s="1" t="s">
        <v>2568</v>
      </c>
      <c r="D456" s="1">
        <v>99.99</v>
      </c>
      <c r="E456" s="1"/>
      <c r="F456" s="11">
        <f>E456/(D456+E456)</f>
        <v>0</v>
      </c>
      <c r="G456" s="1" t="s">
        <v>33</v>
      </c>
      <c r="H456" s="3" t="s">
        <v>77</v>
      </c>
      <c r="I456" s="4">
        <v>624</v>
      </c>
      <c r="J456" s="4" t="str">
        <f>IF(IFERROR(RIGHT(M456,SEARCH("Wireless",M456,1)+1),NA())="es","Yes","No")</f>
        <v>Yes</v>
      </c>
      <c r="K456" s="4" t="e">
        <f>IFERROR(RIGHT(M456,SEARCH("Port(s)",M456,1)-14),IFERROR(RIGHT(N456,SEARCH("Port(s)",N456,1)-14),NA()))</f>
        <v>#N/A</v>
      </c>
      <c r="L456" s="4" t="e">
        <f>IFERROR(RIGHT(M456,LEN(M456)-SEARCH("Compatible",M456,1)-21),IFERROR(RIGHT(N456,LEN(N456)-SEARCH("Compatible",N456,1)-21),NA()))</f>
        <v>#N/A</v>
      </c>
      <c r="M456" s="1" t="s">
        <v>1130</v>
      </c>
      <c r="N456" s="1" t="s">
        <v>1172</v>
      </c>
      <c r="O456" s="1" t="s">
        <v>1173</v>
      </c>
      <c r="P456" s="1" t="s">
        <v>2568</v>
      </c>
      <c r="Q456" s="1" t="s">
        <v>2569</v>
      </c>
      <c r="R456" s="1" t="s">
        <v>33</v>
      </c>
      <c r="S456" s="1" t="s">
        <v>285</v>
      </c>
      <c r="T456" s="1" t="s">
        <v>2570</v>
      </c>
      <c r="U456" s="1" t="s">
        <v>2571</v>
      </c>
      <c r="V456" s="1" t="s">
        <v>2572</v>
      </c>
      <c r="W456" s="1" t="s">
        <v>203</v>
      </c>
      <c r="X456" s="1" t="s">
        <v>120</v>
      </c>
      <c r="Y456" s="1" t="s">
        <v>77</v>
      </c>
      <c r="Z456" s="1" t="s">
        <v>43</v>
      </c>
      <c r="AA456" t="s">
        <v>44</v>
      </c>
      <c r="AD456" t="s">
        <v>45</v>
      </c>
    </row>
    <row r="457" spans="1:30">
      <c r="A457" s="1" t="s">
        <v>2573</v>
      </c>
      <c r="B457" s="1" t="s">
        <v>31</v>
      </c>
      <c r="C457" s="1" t="s">
        <v>2574</v>
      </c>
      <c r="D457" s="1">
        <v>79.989999999999995</v>
      </c>
      <c r="E457" s="1"/>
      <c r="F457" s="11">
        <f>E457/(D457+E457)</f>
        <v>0</v>
      </c>
      <c r="G457" s="1" t="s">
        <v>2575</v>
      </c>
      <c r="H457" s="3" t="s">
        <v>34</v>
      </c>
      <c r="I457" s="4">
        <v>138</v>
      </c>
      <c r="J457" s="4" t="e">
        <f>IF(IFERROR(RIGHT(M457,SEARCH("Wireless",M457,1)+1),NA())="es","Yes","No")</f>
        <v>#N/A</v>
      </c>
      <c r="K457" s="4" t="e">
        <f>IFERROR(RIGHT(M457,SEARCH("Port(s)",M457,1)-14),IFERROR(RIGHT(N457,SEARCH("Port(s)",N457,1)-14),NA()))</f>
        <v>#N/A</v>
      </c>
      <c r="L457" s="4" t="e">
        <f>IFERROR(RIGHT(M457,LEN(M457)-SEARCH("Compatible",M457,1)-21),IFERROR(RIGHT(N457,LEN(N457)-SEARCH("Compatible",N457,1)-21),NA()))</f>
        <v>#N/A</v>
      </c>
      <c r="M457" s="1" t="s">
        <v>33</v>
      </c>
      <c r="N457" s="1" t="s">
        <v>33</v>
      </c>
      <c r="O457" s="1" t="s">
        <v>87</v>
      </c>
      <c r="P457" s="1" t="s">
        <v>2574</v>
      </c>
      <c r="Q457" s="1" t="s">
        <v>2576</v>
      </c>
      <c r="R457" s="1" t="s">
        <v>33</v>
      </c>
      <c r="S457" s="1" t="s">
        <v>209</v>
      </c>
      <c r="T457" s="1" t="s">
        <v>2577</v>
      </c>
      <c r="U457" s="1" t="s">
        <v>200</v>
      </c>
      <c r="V457" s="1" t="s">
        <v>2578</v>
      </c>
      <c r="W457" s="1" t="s">
        <v>86</v>
      </c>
      <c r="X457" s="1" t="s">
        <v>34</v>
      </c>
      <c r="Y457" s="1" t="s">
        <v>210</v>
      </c>
      <c r="Z457" s="1" t="s">
        <v>43</v>
      </c>
      <c r="AA457" t="s">
        <v>44</v>
      </c>
      <c r="AD457" t="s">
        <v>87</v>
      </c>
    </row>
    <row r="458" spans="1:30">
      <c r="A458" s="1" t="s">
        <v>2579</v>
      </c>
      <c r="B458" s="1" t="s">
        <v>31</v>
      </c>
      <c r="C458" s="1" t="s">
        <v>2580</v>
      </c>
      <c r="D458" s="1">
        <v>49.99</v>
      </c>
      <c r="E458" s="1"/>
      <c r="F458" s="11">
        <f>E458/(D458+E458)</f>
        <v>0</v>
      </c>
      <c r="G458" s="1" t="s">
        <v>33</v>
      </c>
      <c r="H458" s="3" t="s">
        <v>96</v>
      </c>
      <c r="I458" s="4">
        <v>339</v>
      </c>
      <c r="J458" s="4" t="e">
        <f>IF(IFERROR(RIGHT(M458,SEARCH("Wireless",M458,1)+1),NA())="es","Yes","No")</f>
        <v>#N/A</v>
      </c>
      <c r="K458" s="4" t="e">
        <f>IFERROR(RIGHT(M458,SEARCH("Port(s)",M458,1)-14),IFERROR(RIGHT(N458,SEARCH("Port(s)",N458,1)-14),NA()))</f>
        <v>#N/A</v>
      </c>
      <c r="L458" s="4" t="e">
        <f>IFERROR(RIGHT(M458,LEN(M458)-SEARCH("Compatible",M458,1)-21),IFERROR(RIGHT(N458,LEN(N458)-SEARCH("Compatible",N458,1)-21),NA()))</f>
        <v>#N/A</v>
      </c>
      <c r="M458" s="1" t="s">
        <v>1457</v>
      </c>
      <c r="N458" s="1" t="s">
        <v>1941</v>
      </c>
      <c r="O458" s="1" t="s">
        <v>1458</v>
      </c>
      <c r="P458" s="1" t="s">
        <v>2580</v>
      </c>
      <c r="Q458" s="1" t="s">
        <v>2581</v>
      </c>
      <c r="R458" s="1" t="s">
        <v>33</v>
      </c>
      <c r="S458" s="1" t="s">
        <v>102</v>
      </c>
      <c r="T458" s="1" t="s">
        <v>2582</v>
      </c>
      <c r="U458" s="1" t="s">
        <v>2583</v>
      </c>
      <c r="V458" s="1" t="s">
        <v>2584</v>
      </c>
      <c r="W458" s="1" t="s">
        <v>86</v>
      </c>
      <c r="X458" s="1" t="s">
        <v>1856</v>
      </c>
      <c r="Y458" s="1" t="s">
        <v>34</v>
      </c>
      <c r="Z458" s="1" t="s">
        <v>43</v>
      </c>
      <c r="AA458" t="s">
        <v>120</v>
      </c>
    </row>
    <row r="459" spans="1:30">
      <c r="A459" s="1" t="s">
        <v>2585</v>
      </c>
      <c r="B459" s="1" t="s">
        <v>31</v>
      </c>
      <c r="C459" s="1" t="s">
        <v>2586</v>
      </c>
      <c r="D459" s="1">
        <v>119.99</v>
      </c>
      <c r="E459" s="1">
        <v>10</v>
      </c>
      <c r="F459" s="11">
        <f>E459/(D459+E459)</f>
        <v>7.6928994538041376E-2</v>
      </c>
      <c r="G459" s="1" t="s">
        <v>33</v>
      </c>
      <c r="H459" s="3" t="s">
        <v>77</v>
      </c>
      <c r="I459" s="4">
        <v>52</v>
      </c>
      <c r="J459" s="4" t="e">
        <f>IF(IFERROR(RIGHT(M459,SEARCH("Wireless",M459,1)+1),NA())="es","Yes","No")</f>
        <v>#N/A</v>
      </c>
      <c r="K459" s="4" t="e">
        <f>IFERROR(RIGHT(M459,SEARCH("Port(s)",M459,1)-14),IFERROR(RIGHT(N459,SEARCH("Port(s)",N459,1)-14),NA()))</f>
        <v>#N/A</v>
      </c>
      <c r="L459" s="4" t="e">
        <f>IFERROR(RIGHT(M459,LEN(M459)-SEARCH("Compatible",M459,1)-21),IFERROR(RIGHT(N459,LEN(N459)-SEARCH("Compatible",N459,1)-21),NA()))</f>
        <v>#N/A</v>
      </c>
      <c r="M459" s="1" t="s">
        <v>1457</v>
      </c>
      <c r="N459" s="1" t="s">
        <v>1244</v>
      </c>
      <c r="O459" s="1" t="s">
        <v>1582</v>
      </c>
      <c r="P459" s="1" t="s">
        <v>2586</v>
      </c>
      <c r="Q459" s="1" t="s">
        <v>2587</v>
      </c>
      <c r="R459" s="1" t="s">
        <v>33</v>
      </c>
      <c r="S459" s="1" t="s">
        <v>142</v>
      </c>
      <c r="T459" s="1" t="s">
        <v>2588</v>
      </c>
      <c r="U459" s="1" t="s">
        <v>2589</v>
      </c>
      <c r="V459" s="1" t="s">
        <v>33</v>
      </c>
      <c r="W459" s="1" t="s">
        <v>203</v>
      </c>
      <c r="X459" s="1" t="s">
        <v>77</v>
      </c>
      <c r="Y459" s="1" t="s">
        <v>77</v>
      </c>
      <c r="Z459" s="1" t="s">
        <v>43</v>
      </c>
      <c r="AA459" t="s">
        <v>120</v>
      </c>
      <c r="AD459" t="s">
        <v>384</v>
      </c>
    </row>
    <row r="460" spans="1:30">
      <c r="A460" s="1" t="s">
        <v>2590</v>
      </c>
      <c r="B460" s="1" t="s">
        <v>31</v>
      </c>
      <c r="C460" s="1" t="s">
        <v>2591</v>
      </c>
      <c r="D460" s="1">
        <v>179.99</v>
      </c>
      <c r="E460" s="1"/>
      <c r="F460" s="11">
        <f>E460/(D460+E460)</f>
        <v>0</v>
      </c>
      <c r="G460" s="1" t="s">
        <v>33</v>
      </c>
      <c r="H460" s="3" t="s">
        <v>77</v>
      </c>
      <c r="I460" s="4">
        <v>573</v>
      </c>
      <c r="J460" s="4" t="e">
        <f>IF(IFERROR(RIGHT(M460,SEARCH("Wireless",M460,1)+1),NA())="es","Yes","No")</f>
        <v>#N/A</v>
      </c>
      <c r="K460" s="4" t="e">
        <f>IFERROR(RIGHT(M460,SEARCH("Port(s)",M460,1)-14),IFERROR(RIGHT(N460,SEARCH("Port(s)",N460,1)-14),NA()))</f>
        <v>#N/A</v>
      </c>
      <c r="L460" s="4" t="e">
        <f>IFERROR(RIGHT(M460,LEN(M460)-SEARCH("Compatible",M460,1)-21),IFERROR(RIGHT(N460,LEN(N460)-SEARCH("Compatible",N460,1)-21),NA()))</f>
        <v>#N/A</v>
      </c>
      <c r="M460" s="1" t="s">
        <v>1457</v>
      </c>
      <c r="N460" s="1" t="s">
        <v>1164</v>
      </c>
      <c r="O460" s="1" t="s">
        <v>1582</v>
      </c>
      <c r="P460" s="1" t="s">
        <v>2591</v>
      </c>
      <c r="Q460" s="1" t="s">
        <v>2592</v>
      </c>
      <c r="R460" s="1" t="s">
        <v>33</v>
      </c>
      <c r="S460" s="1" t="s">
        <v>1852</v>
      </c>
      <c r="T460" s="1" t="s">
        <v>2593</v>
      </c>
      <c r="U460" s="1" t="s">
        <v>2594</v>
      </c>
      <c r="V460" s="1" t="s">
        <v>345</v>
      </c>
      <c r="W460" s="1" t="s">
        <v>203</v>
      </c>
      <c r="X460" s="1" t="s">
        <v>96</v>
      </c>
      <c r="Y460" s="1" t="s">
        <v>96</v>
      </c>
      <c r="Z460" s="1" t="s">
        <v>43</v>
      </c>
      <c r="AA460" t="s">
        <v>120</v>
      </c>
    </row>
    <row r="461" spans="1:30">
      <c r="A461" s="1" t="s">
        <v>2595</v>
      </c>
      <c r="B461" s="1" t="s">
        <v>31</v>
      </c>
      <c r="C461" s="1" t="s">
        <v>2596</v>
      </c>
      <c r="D461" s="1">
        <v>199.99</v>
      </c>
      <c r="E461" s="1"/>
      <c r="F461" s="11">
        <f>E461/(D461+E461)</f>
        <v>0</v>
      </c>
      <c r="G461" s="1" t="s">
        <v>2105</v>
      </c>
      <c r="H461" s="3" t="s">
        <v>77</v>
      </c>
      <c r="I461" s="4">
        <v>33</v>
      </c>
      <c r="J461" s="4" t="str">
        <f>IF(IFERROR(RIGHT(M461,SEARCH("Wireless",M461,1)+1),NA())="es","Yes","No")</f>
        <v>No</v>
      </c>
      <c r="K461" s="4" t="e">
        <f>IFERROR(RIGHT(M461,SEARCH("Port(s)",M461,1)-14),IFERROR(RIGHT(N461,SEARCH("Port(s)",N461,1)-14),NA()))</f>
        <v>#N/A</v>
      </c>
      <c r="L461" s="4" t="e">
        <f>IFERROR(RIGHT(M461,LEN(M461)-SEARCH("Compatible",M461,1)-21),IFERROR(RIGHT(N461,LEN(N461)-SEARCH("Compatible",N461,1)-21),NA()))</f>
        <v>#N/A</v>
      </c>
      <c r="M461" s="1" t="s">
        <v>1244</v>
      </c>
      <c r="N461" s="1" t="s">
        <v>2073</v>
      </c>
      <c r="O461" s="1" t="s">
        <v>67</v>
      </c>
      <c r="P461" s="1" t="s">
        <v>2596</v>
      </c>
      <c r="Q461" s="1" t="s">
        <v>2597</v>
      </c>
      <c r="R461" s="1" t="s">
        <v>33</v>
      </c>
      <c r="S461" s="1" t="s">
        <v>1687</v>
      </c>
      <c r="T461" s="1" t="s">
        <v>2598</v>
      </c>
      <c r="U461" s="1" t="s">
        <v>2599</v>
      </c>
      <c r="V461" s="1" t="s">
        <v>2108</v>
      </c>
      <c r="W461" s="1" t="s">
        <v>33</v>
      </c>
      <c r="X461" s="1" t="s">
        <v>33</v>
      </c>
      <c r="Y461" s="1" t="s">
        <v>33</v>
      </c>
      <c r="Z461" s="1" t="s">
        <v>43</v>
      </c>
      <c r="AA461" t="s">
        <v>120</v>
      </c>
      <c r="AD461" t="s">
        <v>45</v>
      </c>
    </row>
    <row r="462" spans="1:30">
      <c r="A462" s="1" t="s">
        <v>2600</v>
      </c>
      <c r="B462" s="1" t="s">
        <v>31</v>
      </c>
      <c r="C462" s="1" t="s">
        <v>2601</v>
      </c>
      <c r="D462" s="1">
        <v>440.97</v>
      </c>
      <c r="E462" s="1">
        <v>69</v>
      </c>
      <c r="F462" s="11">
        <f>E462/(D462+E462)</f>
        <v>0.13530207659274074</v>
      </c>
      <c r="G462" s="1" t="s">
        <v>33</v>
      </c>
      <c r="H462" s="3" t="s">
        <v>203</v>
      </c>
      <c r="I462" s="4">
        <v>24</v>
      </c>
      <c r="J462" s="4" t="e">
        <f>IF(IFERROR(RIGHT(M462,SEARCH("Wireless",M462,1)+1),NA())="es","Yes","No")</f>
        <v>#N/A</v>
      </c>
      <c r="K462" s="4" t="e">
        <f>IFERROR(RIGHT(M462,SEARCH("Port(s)",M462,1)-14),IFERROR(RIGHT(N462,SEARCH("Port(s)",N462,1)-14),NA()))</f>
        <v>#N/A</v>
      </c>
      <c r="L462" s="4" t="e">
        <f>IFERROR(RIGHT(M462,LEN(M462)-SEARCH("Compatible",M462,1)-21),IFERROR(RIGHT(N462,LEN(N462)-SEARCH("Compatible",N462,1)-21),NA()))</f>
        <v>#N/A</v>
      </c>
      <c r="M462" s="1" t="s">
        <v>33</v>
      </c>
      <c r="N462" s="1" t="s">
        <v>33</v>
      </c>
      <c r="O462" s="1"/>
      <c r="P462" s="1" t="s">
        <v>2601</v>
      </c>
      <c r="Q462" s="1" t="s">
        <v>2602</v>
      </c>
      <c r="R462" s="1" t="s">
        <v>33</v>
      </c>
      <c r="S462" s="1" t="s">
        <v>33</v>
      </c>
      <c r="T462" s="1" t="s">
        <v>33</v>
      </c>
      <c r="U462" s="1" t="s">
        <v>33</v>
      </c>
      <c r="V462" s="1" t="s">
        <v>33</v>
      </c>
      <c r="W462" s="1" t="s">
        <v>33</v>
      </c>
      <c r="X462" s="1" t="s">
        <v>33</v>
      </c>
      <c r="Y462" s="1" t="s">
        <v>33</v>
      </c>
      <c r="Z462" s="1" t="s">
        <v>43</v>
      </c>
      <c r="AA462" t="s">
        <v>163</v>
      </c>
    </row>
    <row r="463" spans="1:30">
      <c r="A463" s="1" t="s">
        <v>2603</v>
      </c>
      <c r="B463" s="1" t="s">
        <v>31</v>
      </c>
      <c r="C463" s="1" t="s">
        <v>2604</v>
      </c>
      <c r="D463" s="1">
        <v>380.98</v>
      </c>
      <c r="E463" s="1">
        <v>69</v>
      </c>
      <c r="F463" s="11">
        <f>E463/(D463+E463)</f>
        <v>0.15334014845104227</v>
      </c>
      <c r="G463" s="1" t="s">
        <v>33</v>
      </c>
      <c r="H463" s="3" t="s">
        <v>203</v>
      </c>
      <c r="I463" s="4">
        <v>24</v>
      </c>
      <c r="J463" s="4" t="e">
        <f>IF(IFERROR(RIGHT(M463,SEARCH("Wireless",M463,1)+1),NA())="es","Yes","No")</f>
        <v>#N/A</v>
      </c>
      <c r="K463" s="4" t="e">
        <f>IFERROR(RIGHT(M463,SEARCH("Port(s)",M463,1)-14),IFERROR(RIGHT(N463,SEARCH("Port(s)",N463,1)-14),NA()))</f>
        <v>#N/A</v>
      </c>
      <c r="L463" s="4" t="e">
        <f>IFERROR(RIGHT(M463,LEN(M463)-SEARCH("Compatible",M463,1)-21),IFERROR(RIGHT(N463,LEN(N463)-SEARCH("Compatible",N463,1)-21),NA()))</f>
        <v>#N/A</v>
      </c>
      <c r="M463" s="1" t="s">
        <v>33</v>
      </c>
      <c r="N463" s="1" t="s">
        <v>33</v>
      </c>
      <c r="O463" s="1"/>
      <c r="P463" s="1" t="s">
        <v>2604</v>
      </c>
      <c r="Q463" s="1" t="s">
        <v>2605</v>
      </c>
      <c r="R463" s="1" t="s">
        <v>33</v>
      </c>
      <c r="S463" s="1" t="s">
        <v>33</v>
      </c>
      <c r="T463" s="1" t="s">
        <v>33</v>
      </c>
      <c r="U463" s="1" t="s">
        <v>33</v>
      </c>
      <c r="V463" s="1" t="s">
        <v>33</v>
      </c>
      <c r="W463" s="1" t="s">
        <v>33</v>
      </c>
      <c r="X463" s="1" t="s">
        <v>33</v>
      </c>
      <c r="Y463" s="1" t="s">
        <v>33</v>
      </c>
      <c r="Z463" s="1" t="s">
        <v>43</v>
      </c>
      <c r="AA463" t="s">
        <v>44</v>
      </c>
      <c r="AC463" t="s">
        <v>106</v>
      </c>
      <c r="AD463" t="s">
        <v>45</v>
      </c>
    </row>
    <row r="464" spans="1:30">
      <c r="A464" s="1" t="s">
        <v>2606</v>
      </c>
      <c r="B464" s="1" t="s">
        <v>31</v>
      </c>
      <c r="C464" s="1" t="s">
        <v>2607</v>
      </c>
      <c r="D464" s="1">
        <v>79.989999999999995</v>
      </c>
      <c r="E464" s="1"/>
      <c r="F464" s="11">
        <f>E464/(D464+E464)</f>
        <v>0</v>
      </c>
      <c r="G464" s="1" t="s">
        <v>2608</v>
      </c>
      <c r="H464" s="3" t="s">
        <v>86</v>
      </c>
      <c r="I464" s="4">
        <v>19032</v>
      </c>
      <c r="J464" s="4" t="str">
        <f>IF(IFERROR(RIGHT(M464,SEARCH("Wireless",M464,1)+1),NA())="es","Yes","No")</f>
        <v>Yes</v>
      </c>
      <c r="K464" s="4" t="e">
        <f>IFERROR(RIGHT(M464,SEARCH("Port(s)",M464,1)-14),IFERROR(RIGHT(N464,SEARCH("Port(s)",N464,1)-14),NA()))</f>
        <v>#N/A</v>
      </c>
      <c r="L464" s="4" t="e">
        <f>IFERROR(RIGHT(M464,LEN(M464)-SEARCH("Compatible",M464,1)-21),IFERROR(RIGHT(N464,LEN(N464)-SEARCH("Compatible",N464,1)-21),NA()))</f>
        <v>#N/A</v>
      </c>
      <c r="M464" s="1" t="s">
        <v>1130</v>
      </c>
      <c r="N464" s="1" t="s">
        <v>1737</v>
      </c>
      <c r="O464" s="1" t="s">
        <v>87</v>
      </c>
      <c r="P464" s="1" t="s">
        <v>2607</v>
      </c>
      <c r="Q464" s="1" t="s">
        <v>2609</v>
      </c>
      <c r="R464" s="1" t="s">
        <v>33</v>
      </c>
      <c r="S464" s="1" t="s">
        <v>238</v>
      </c>
      <c r="T464" s="1" t="s">
        <v>2610</v>
      </c>
      <c r="U464" s="1" t="s">
        <v>2611</v>
      </c>
      <c r="V464" s="1" t="s">
        <v>2612</v>
      </c>
      <c r="W464" s="1" t="s">
        <v>154</v>
      </c>
      <c r="X464" s="1" t="s">
        <v>85</v>
      </c>
      <c r="Y464" s="1" t="s">
        <v>34</v>
      </c>
      <c r="Z464" s="1" t="s">
        <v>43</v>
      </c>
      <c r="AA464" t="s">
        <v>44</v>
      </c>
      <c r="AB464" t="s">
        <v>9</v>
      </c>
      <c r="AD464" t="s">
        <v>87</v>
      </c>
    </row>
    <row r="465" spans="1:30">
      <c r="A465" s="1" t="s">
        <v>2613</v>
      </c>
      <c r="B465" s="1" t="s">
        <v>31</v>
      </c>
      <c r="C465" s="1" t="s">
        <v>2614</v>
      </c>
      <c r="D465" s="1">
        <v>49.99</v>
      </c>
      <c r="E465" s="1"/>
      <c r="F465" s="11">
        <f>E465/(D465+E465)</f>
        <v>0</v>
      </c>
      <c r="G465" s="1" t="s">
        <v>33</v>
      </c>
      <c r="H465" s="3" t="s">
        <v>73</v>
      </c>
      <c r="I465" s="4">
        <v>1259</v>
      </c>
      <c r="J465" s="4" t="e">
        <f>IF(IFERROR(RIGHT(M465,SEARCH("Wireless",M465,1)+1),NA())="es","Yes","No")</f>
        <v>#N/A</v>
      </c>
      <c r="K465" s="4" t="e">
        <f>IFERROR(RIGHT(M465,SEARCH("Port(s)",M465,1)-14),IFERROR(RIGHT(N465,SEARCH("Port(s)",N465,1)-14),NA()))</f>
        <v>#N/A</v>
      </c>
      <c r="L465" s="4" t="e">
        <f>IFERROR(RIGHT(M465,LEN(M465)-SEARCH("Compatible",M465,1)-21),IFERROR(RIGHT(N465,LEN(N465)-SEARCH("Compatible",N465,1)-21),NA()))</f>
        <v>#N/A</v>
      </c>
      <c r="M465" s="1" t="s">
        <v>1163</v>
      </c>
      <c r="N465" s="1" t="s">
        <v>1612</v>
      </c>
      <c r="O465" s="1" t="s">
        <v>215</v>
      </c>
      <c r="P465" s="1" t="s">
        <v>2614</v>
      </c>
      <c r="Q465" s="1" t="s">
        <v>2615</v>
      </c>
      <c r="R465" s="1" t="s">
        <v>33</v>
      </c>
      <c r="S465" s="1" t="s">
        <v>801</v>
      </c>
      <c r="T465" s="1" t="s">
        <v>2616</v>
      </c>
      <c r="U465" s="1" t="s">
        <v>2617</v>
      </c>
      <c r="V465" s="1" t="s">
        <v>2618</v>
      </c>
      <c r="W465" s="1" t="s">
        <v>203</v>
      </c>
      <c r="X465" s="1" t="s">
        <v>1856</v>
      </c>
      <c r="Y465" s="1" t="s">
        <v>203</v>
      </c>
      <c r="Z465" s="1" t="s">
        <v>43</v>
      </c>
      <c r="AA465" t="s">
        <v>120</v>
      </c>
      <c r="AD465" t="s">
        <v>45</v>
      </c>
    </row>
    <row r="466" spans="1:30">
      <c r="A466" s="1" t="s">
        <v>2619</v>
      </c>
      <c r="B466" s="1" t="s">
        <v>31</v>
      </c>
      <c r="C466" s="1" t="s">
        <v>2620</v>
      </c>
      <c r="D466" s="1">
        <v>179.99</v>
      </c>
      <c r="E466" s="1"/>
      <c r="F466" s="11">
        <f>E466/(D466+E466)</f>
        <v>0</v>
      </c>
      <c r="G466" s="1" t="s">
        <v>33</v>
      </c>
      <c r="H466" s="3" t="s">
        <v>154</v>
      </c>
      <c r="I466" s="4">
        <v>54</v>
      </c>
      <c r="J466" s="4" t="str">
        <f>IF(IFERROR(RIGHT(M466,SEARCH("Wireless",M466,1)+1),NA())="es","Yes","No")</f>
        <v>Yes</v>
      </c>
      <c r="K466" s="4" t="e">
        <f>IFERROR(RIGHT(M466,SEARCH("Port(s)",M466,1)-14),IFERROR(RIGHT(N466,SEARCH("Port(s)",N466,1)-14),NA()))</f>
        <v>#N/A</v>
      </c>
      <c r="L466" s="4" t="e">
        <f>IFERROR(RIGHT(M466,LEN(M466)-SEARCH("Compatible",M466,1)-21),IFERROR(RIGHT(N466,LEN(N466)-SEARCH("Compatible",N466,1)-21),NA()))</f>
        <v>#N/A</v>
      </c>
      <c r="M466" s="1" t="s">
        <v>1130</v>
      </c>
      <c r="N466" s="1" t="s">
        <v>1737</v>
      </c>
      <c r="O466" s="1" t="s">
        <v>175</v>
      </c>
      <c r="P466" s="1" t="s">
        <v>2620</v>
      </c>
      <c r="Q466" s="1" t="s">
        <v>2621</v>
      </c>
      <c r="R466" s="1" t="s">
        <v>33</v>
      </c>
      <c r="S466" s="1" t="s">
        <v>801</v>
      </c>
      <c r="T466" s="1" t="s">
        <v>2622</v>
      </c>
      <c r="U466" s="1" t="s">
        <v>512</v>
      </c>
      <c r="V466" s="1" t="s">
        <v>2623</v>
      </c>
      <c r="W466" s="1" t="s">
        <v>203</v>
      </c>
      <c r="X466" s="1" t="s">
        <v>85</v>
      </c>
      <c r="Y466" s="1" t="s">
        <v>154</v>
      </c>
      <c r="Z466" s="1" t="s">
        <v>43</v>
      </c>
      <c r="AA466" t="s">
        <v>44</v>
      </c>
      <c r="AB466" t="s">
        <v>9</v>
      </c>
      <c r="AD466" t="s">
        <v>45</v>
      </c>
    </row>
    <row r="467" spans="1:30">
      <c r="A467" s="1" t="s">
        <v>2624</v>
      </c>
      <c r="B467" s="1" t="s">
        <v>31</v>
      </c>
      <c r="C467" s="1" t="s">
        <v>2625</v>
      </c>
      <c r="D467" s="1">
        <v>39.99</v>
      </c>
      <c r="E467" s="1">
        <v>10</v>
      </c>
      <c r="F467" s="11">
        <f>E467/(D467+E467)</f>
        <v>0.20004000800160032</v>
      </c>
      <c r="G467" s="1" t="s">
        <v>33</v>
      </c>
      <c r="H467" s="3" t="s">
        <v>77</v>
      </c>
      <c r="I467" s="4">
        <v>1083</v>
      </c>
      <c r="J467" s="4" t="str">
        <f>IF(IFERROR(RIGHT(M467,SEARCH("Wireless",M467,1)+1),NA())="es","Yes","No")</f>
        <v>Yes</v>
      </c>
      <c r="K467" s="4" t="e">
        <f>IFERROR(RIGHT(M467,SEARCH("Port(s)",M467,1)-14),IFERROR(RIGHT(N467,SEARCH("Port(s)",N467,1)-14),NA()))</f>
        <v>#N/A</v>
      </c>
      <c r="L467" s="4" t="e">
        <f>IFERROR(RIGHT(M467,LEN(M467)-SEARCH("Compatible",M467,1)-21),IFERROR(RIGHT(N467,LEN(N467)-SEARCH("Compatible",N467,1)-21),NA()))</f>
        <v>#N/A</v>
      </c>
      <c r="M467" s="1" t="s">
        <v>1130</v>
      </c>
      <c r="N467" s="1" t="s">
        <v>1497</v>
      </c>
      <c r="O467" s="1" t="s">
        <v>175</v>
      </c>
      <c r="P467" s="1" t="s">
        <v>2625</v>
      </c>
      <c r="Q467" s="1" t="s">
        <v>2626</v>
      </c>
      <c r="R467" s="1" t="s">
        <v>33</v>
      </c>
      <c r="S467" s="1" t="s">
        <v>616</v>
      </c>
      <c r="T467" s="1" t="s">
        <v>2627</v>
      </c>
      <c r="U467" s="1" t="s">
        <v>2628</v>
      </c>
      <c r="V467" s="1" t="s">
        <v>2629</v>
      </c>
      <c r="W467" s="1" t="s">
        <v>77</v>
      </c>
      <c r="X467" s="1" t="s">
        <v>85</v>
      </c>
      <c r="Y467" s="1" t="s">
        <v>96</v>
      </c>
      <c r="Z467" s="1" t="s">
        <v>43</v>
      </c>
      <c r="AA467" t="s">
        <v>44</v>
      </c>
      <c r="AB467" t="s">
        <v>9</v>
      </c>
      <c r="AD467" t="s">
        <v>87</v>
      </c>
    </row>
    <row r="468" spans="1:30">
      <c r="A468" s="1" t="s">
        <v>2630</v>
      </c>
      <c r="B468" s="1" t="s">
        <v>31</v>
      </c>
      <c r="C468" s="1" t="s">
        <v>2631</v>
      </c>
      <c r="D468" s="1">
        <v>139.99</v>
      </c>
      <c r="E468" s="1">
        <v>40</v>
      </c>
      <c r="F468" s="11">
        <f>E468/(D468+E468)</f>
        <v>0.22223456858714372</v>
      </c>
      <c r="G468" s="1" t="s">
        <v>33</v>
      </c>
      <c r="H468" s="3" t="s">
        <v>154</v>
      </c>
      <c r="I468" s="4">
        <v>291</v>
      </c>
      <c r="J468" s="4" t="e">
        <f>IF(IFERROR(RIGHT(M468,SEARCH("Wireless",M468,1)+1),NA())="es","Yes","No")</f>
        <v>#N/A</v>
      </c>
      <c r="K468" s="4" t="e">
        <f>IFERROR(RIGHT(M468,SEARCH("Port(s)",M468,1)-14),IFERROR(RIGHT(N468,SEARCH("Port(s)",N468,1)-14),NA()))</f>
        <v>#N/A</v>
      </c>
      <c r="L468" s="4" t="e">
        <f>IFERROR(RIGHT(M468,LEN(M468)-SEARCH("Compatible",M468,1)-21),IFERROR(RIGHT(N468,LEN(N468)-SEARCH("Compatible",N468,1)-21),NA()))</f>
        <v>#N/A</v>
      </c>
      <c r="M468" s="1" t="s">
        <v>1457</v>
      </c>
      <c r="N468" s="1" t="s">
        <v>2632</v>
      </c>
      <c r="O468" s="1" t="s">
        <v>1165</v>
      </c>
      <c r="P468" s="1" t="s">
        <v>2631</v>
      </c>
      <c r="Q468" s="1" t="s">
        <v>2633</v>
      </c>
      <c r="R468" s="1" t="s">
        <v>33</v>
      </c>
      <c r="S468" s="1" t="s">
        <v>159</v>
      </c>
      <c r="T468" s="1" t="s">
        <v>2634</v>
      </c>
      <c r="U468" s="1" t="s">
        <v>2635</v>
      </c>
      <c r="V468" s="1" t="s">
        <v>2636</v>
      </c>
      <c r="W468" s="1" t="s">
        <v>73</v>
      </c>
      <c r="X468" s="1" t="s">
        <v>1856</v>
      </c>
      <c r="Y468" s="1" t="s">
        <v>154</v>
      </c>
      <c r="Z468" s="1" t="s">
        <v>43</v>
      </c>
      <c r="AA468" t="s">
        <v>120</v>
      </c>
    </row>
    <row r="469" spans="1:30">
      <c r="A469" s="1" t="s">
        <v>2637</v>
      </c>
      <c r="B469" s="1" t="s">
        <v>31</v>
      </c>
      <c r="C469" s="1" t="s">
        <v>2638</v>
      </c>
      <c r="D469" s="1">
        <v>249.99</v>
      </c>
      <c r="E469" s="1"/>
      <c r="F469" s="11">
        <f>E469/(D469+E469)</f>
        <v>0</v>
      </c>
      <c r="G469" s="1" t="s">
        <v>2639</v>
      </c>
      <c r="H469" s="3" t="s">
        <v>73</v>
      </c>
      <c r="I469" s="4">
        <v>5245</v>
      </c>
      <c r="J469" s="4" t="e">
        <f>IF(IFERROR(RIGHT(M469,SEARCH("Wireless",M469,1)+1),NA())="es","Yes","No")</f>
        <v>#N/A</v>
      </c>
      <c r="K469" s="4" t="e">
        <f>IFERROR(RIGHT(M469,SEARCH("Port(s)",M469,1)-14),IFERROR(RIGHT(N469,SEARCH("Port(s)",N469,1)-14),NA()))</f>
        <v>#N/A</v>
      </c>
      <c r="L469" s="4" t="e">
        <f>IFERROR(RIGHT(M469,LEN(M469)-SEARCH("Compatible",M469,1)-21),IFERROR(RIGHT(N469,LEN(N469)-SEARCH("Compatible",N469,1)-21),NA()))</f>
        <v>#N/A</v>
      </c>
      <c r="M469" s="1" t="s">
        <v>1163</v>
      </c>
      <c r="N469" s="1" t="s">
        <v>1612</v>
      </c>
      <c r="O469" s="1" t="s">
        <v>1834</v>
      </c>
      <c r="P469" s="1" t="s">
        <v>2638</v>
      </c>
      <c r="Q469" s="1" t="s">
        <v>2640</v>
      </c>
      <c r="R469" s="1" t="s">
        <v>33</v>
      </c>
      <c r="S469" s="1" t="s">
        <v>52</v>
      </c>
      <c r="T469" s="1" t="s">
        <v>2641</v>
      </c>
      <c r="U469" s="1" t="s">
        <v>2642</v>
      </c>
      <c r="V469" s="1" t="s">
        <v>2643</v>
      </c>
      <c r="W469" s="1" t="s">
        <v>65</v>
      </c>
      <c r="X469" s="1" t="s">
        <v>1856</v>
      </c>
      <c r="Y469" s="1" t="s">
        <v>154</v>
      </c>
      <c r="Z469" s="1" t="s">
        <v>43</v>
      </c>
      <c r="AA469" t="s">
        <v>120</v>
      </c>
      <c r="AD469" t="s">
        <v>45</v>
      </c>
    </row>
    <row r="470" spans="1:30">
      <c r="A470" s="1" t="s">
        <v>2644</v>
      </c>
      <c r="B470" s="1" t="s">
        <v>31</v>
      </c>
      <c r="C470" s="1" t="s">
        <v>2645</v>
      </c>
      <c r="D470" s="1">
        <v>229.99</v>
      </c>
      <c r="E470" s="1"/>
      <c r="F470" s="11">
        <f>E470/(D470+E470)</f>
        <v>0</v>
      </c>
      <c r="G470" s="1" t="s">
        <v>1589</v>
      </c>
      <c r="H470" s="3" t="s">
        <v>154</v>
      </c>
      <c r="I470" s="4">
        <v>598</v>
      </c>
      <c r="J470" s="4" t="str">
        <f>IF(IFERROR(RIGHT(M470,SEARCH("Wireless",M470,1)+1),NA())="es","Yes","No")</f>
        <v>Yes</v>
      </c>
      <c r="K470" s="4" t="e">
        <f>IFERROR(RIGHT(M470,SEARCH("Port(s)",M470,1)-14),IFERROR(RIGHT(N470,SEARCH("Port(s)",N470,1)-14),NA()))</f>
        <v>#N/A</v>
      </c>
      <c r="L470" s="4" t="e">
        <f>IFERROR(RIGHT(M470,LEN(M470)-SEARCH("Compatible",M470,1)-21),IFERROR(RIGHT(N470,LEN(N470)-SEARCH("Compatible",N470,1)-21),NA()))</f>
        <v>#N/A</v>
      </c>
      <c r="M470" s="1" t="s">
        <v>1130</v>
      </c>
      <c r="N470" s="1" t="s">
        <v>1131</v>
      </c>
      <c r="O470" s="1" t="s">
        <v>1566</v>
      </c>
      <c r="P470" s="1" t="s">
        <v>2645</v>
      </c>
      <c r="Q470" s="1" t="s">
        <v>2646</v>
      </c>
      <c r="R470" s="1" t="s">
        <v>33</v>
      </c>
      <c r="S470" s="1" t="s">
        <v>801</v>
      </c>
      <c r="T470" s="1" t="s">
        <v>2647</v>
      </c>
      <c r="U470" s="1" t="s">
        <v>2648</v>
      </c>
      <c r="V470" s="1" t="s">
        <v>2649</v>
      </c>
      <c r="W470" s="1" t="s">
        <v>541</v>
      </c>
      <c r="X470" s="1" t="s">
        <v>120</v>
      </c>
      <c r="Y470" s="1" t="s">
        <v>77</v>
      </c>
      <c r="Z470" s="1" t="s">
        <v>43</v>
      </c>
      <c r="AA470" t="s">
        <v>44</v>
      </c>
      <c r="AB470" t="s">
        <v>9</v>
      </c>
      <c r="AD470" t="s">
        <v>45</v>
      </c>
    </row>
    <row r="471" spans="1:30">
      <c r="A471" s="1" t="s">
        <v>2650</v>
      </c>
      <c r="B471" s="1" t="s">
        <v>31</v>
      </c>
      <c r="C471" s="1" t="s">
        <v>2651</v>
      </c>
      <c r="D471" s="1">
        <v>149.99</v>
      </c>
      <c r="E471" s="1"/>
      <c r="F471" s="11">
        <f>E471/(D471+E471)</f>
        <v>0</v>
      </c>
      <c r="G471" s="1" t="s">
        <v>415</v>
      </c>
      <c r="H471" s="3" t="s">
        <v>203</v>
      </c>
      <c r="I471" s="4">
        <v>610</v>
      </c>
      <c r="J471" s="4" t="str">
        <f>IF(IFERROR(RIGHT(M471,SEARCH("Wireless",M471,1)+1),NA())="es","Yes","No")</f>
        <v>No</v>
      </c>
      <c r="K471" s="4" t="e">
        <f>IFERROR(RIGHT(M471,SEARCH("Port(s)",M471,1)-14),IFERROR(RIGHT(N471,SEARCH("Port(s)",N471,1)-14),NA()))</f>
        <v>#N/A</v>
      </c>
      <c r="L471" s="4" t="e">
        <f>IFERROR(RIGHT(M471,LEN(M471)-SEARCH("Compatible",M471,1)-21),IFERROR(RIGHT(N471,LEN(N471)-SEARCH("Compatible",N471,1)-21),NA()))</f>
        <v>#N/A</v>
      </c>
      <c r="M471" s="1" t="s">
        <v>1244</v>
      </c>
      <c r="N471" s="1" t="s">
        <v>1324</v>
      </c>
      <c r="O471" s="1" t="s">
        <v>416</v>
      </c>
      <c r="P471" s="1" t="s">
        <v>2651</v>
      </c>
      <c r="Q471" s="1" t="s">
        <v>2652</v>
      </c>
      <c r="R471" s="1" t="s">
        <v>33</v>
      </c>
      <c r="S471" s="1" t="s">
        <v>159</v>
      </c>
      <c r="T471" s="1" t="s">
        <v>2653</v>
      </c>
      <c r="U471" s="1" t="s">
        <v>2654</v>
      </c>
      <c r="V471" s="1" t="s">
        <v>2655</v>
      </c>
      <c r="W471" s="1" t="s">
        <v>203</v>
      </c>
      <c r="X471" s="1" t="s">
        <v>203</v>
      </c>
      <c r="Y471" s="1" t="s">
        <v>96</v>
      </c>
      <c r="Z471" s="1" t="s">
        <v>43</v>
      </c>
      <c r="AA471" t="s">
        <v>120</v>
      </c>
      <c r="AD471" t="s">
        <v>384</v>
      </c>
    </row>
    <row r="472" spans="1:30">
      <c r="A472" s="1" t="s">
        <v>2656</v>
      </c>
      <c r="B472" s="1" t="s">
        <v>31</v>
      </c>
      <c r="C472" s="1" t="s">
        <v>2657</v>
      </c>
      <c r="D472" s="1">
        <v>69.989999999999995</v>
      </c>
      <c r="E472" s="1"/>
      <c r="F472" s="11">
        <f>E472/(D472+E472)</f>
        <v>0</v>
      </c>
      <c r="G472" s="1" t="s">
        <v>2658</v>
      </c>
      <c r="H472" s="3" t="s">
        <v>34</v>
      </c>
      <c r="I472" s="4">
        <v>13516</v>
      </c>
      <c r="J472" s="4" t="str">
        <f>IF(IFERROR(RIGHT(M472,SEARCH("Wireless",M472,1)+1),NA())="es","Yes","No")</f>
        <v>Yes</v>
      </c>
      <c r="K472" s="4" t="e">
        <f>IFERROR(RIGHT(M472,SEARCH("Port(s)",M472,1)-14),IFERROR(RIGHT(N472,SEARCH("Port(s)",N472,1)-14),NA()))</f>
        <v>#N/A</v>
      </c>
      <c r="L472" s="4" t="e">
        <f>IFERROR(RIGHT(M472,LEN(M472)-SEARCH("Compatible",M472,1)-21),IFERROR(RIGHT(N472,LEN(N472)-SEARCH("Compatible",N472,1)-21),NA()))</f>
        <v>#N/A</v>
      </c>
      <c r="M472" s="1" t="s">
        <v>1130</v>
      </c>
      <c r="N472" s="1" t="s">
        <v>1172</v>
      </c>
      <c r="O472" s="1" t="s">
        <v>87</v>
      </c>
      <c r="P472" s="1" t="s">
        <v>2657</v>
      </c>
      <c r="Q472" s="1" t="s">
        <v>2659</v>
      </c>
      <c r="R472" s="1" t="s">
        <v>33</v>
      </c>
      <c r="S472" s="1" t="s">
        <v>602</v>
      </c>
      <c r="T472" s="1" t="s">
        <v>2660</v>
      </c>
      <c r="U472" s="1" t="s">
        <v>2661</v>
      </c>
      <c r="V472" s="1" t="s">
        <v>2662</v>
      </c>
      <c r="W472" s="1" t="s">
        <v>77</v>
      </c>
      <c r="X472" s="1" t="s">
        <v>85</v>
      </c>
      <c r="Y472" s="1" t="s">
        <v>210</v>
      </c>
      <c r="Z472" s="1" t="s">
        <v>43</v>
      </c>
      <c r="AA472" t="s">
        <v>44</v>
      </c>
      <c r="AB472" t="s">
        <v>9</v>
      </c>
      <c r="AD472" t="s">
        <v>87</v>
      </c>
    </row>
    <row r="473" spans="1:30">
      <c r="A473" s="1" t="s">
        <v>2663</v>
      </c>
      <c r="B473" s="1" t="s">
        <v>31</v>
      </c>
      <c r="C473" s="1" t="s">
        <v>2664</v>
      </c>
      <c r="D473" s="1">
        <v>84.99</v>
      </c>
      <c r="E473" s="1">
        <v>45</v>
      </c>
      <c r="F473" s="11">
        <f>E473/(D473+E473)</f>
        <v>0.34618047542118624</v>
      </c>
      <c r="G473" s="1" t="s">
        <v>33</v>
      </c>
      <c r="H473" s="3" t="s">
        <v>77</v>
      </c>
      <c r="I473" s="4">
        <v>4540</v>
      </c>
      <c r="J473" s="4" t="e">
        <f>IF(IFERROR(RIGHT(M473,SEARCH("Wireless",M473,1)+1),NA())="es","Yes","No")</f>
        <v>#N/A</v>
      </c>
      <c r="K473" s="4" t="e">
        <f>IFERROR(RIGHT(M473,SEARCH("Port(s)",M473,1)-14),IFERROR(RIGHT(N473,SEARCH("Port(s)",N473,1)-14),NA()))</f>
        <v>#N/A</v>
      </c>
      <c r="L473" s="4" t="e">
        <f>IFERROR(RIGHT(M473,LEN(M473)-SEARCH("Compatible",M473,1)-21),IFERROR(RIGHT(N473,LEN(N473)-SEARCH("Compatible",N473,1)-21),NA()))</f>
        <v>#N/A</v>
      </c>
      <c r="M473" s="1" t="s">
        <v>33</v>
      </c>
      <c r="N473" s="1" t="s">
        <v>33</v>
      </c>
      <c r="O473" s="1" t="s">
        <v>2665</v>
      </c>
      <c r="P473" s="1" t="s">
        <v>2664</v>
      </c>
      <c r="Q473" s="1" t="s">
        <v>2666</v>
      </c>
      <c r="R473" s="1" t="s">
        <v>33</v>
      </c>
      <c r="S473" s="1" t="s">
        <v>238</v>
      </c>
      <c r="T473" s="1" t="s">
        <v>2667</v>
      </c>
      <c r="U473" s="1" t="s">
        <v>2668</v>
      </c>
      <c r="V473" s="1" t="s">
        <v>2669</v>
      </c>
      <c r="W473" s="1" t="s">
        <v>96</v>
      </c>
      <c r="X473" s="1" t="s">
        <v>34</v>
      </c>
      <c r="Y473" s="1" t="s">
        <v>86</v>
      </c>
      <c r="Z473" s="1" t="s">
        <v>43</v>
      </c>
      <c r="AA473" t="s">
        <v>163</v>
      </c>
    </row>
    <row r="474" spans="1:30">
      <c r="A474" s="1" t="s">
        <v>2670</v>
      </c>
      <c r="B474" s="1" t="s">
        <v>31</v>
      </c>
      <c r="C474" s="1" t="s">
        <v>2671</v>
      </c>
      <c r="D474" s="1">
        <v>99.99</v>
      </c>
      <c r="E474" s="1"/>
      <c r="F474" s="11">
        <f>E474/(D474+E474)</f>
        <v>0</v>
      </c>
      <c r="G474" s="1" t="s">
        <v>2529</v>
      </c>
      <c r="H474" s="3" t="s">
        <v>86</v>
      </c>
      <c r="I474" s="4">
        <v>22</v>
      </c>
      <c r="J474" s="4" t="e">
        <f>IF(IFERROR(RIGHT(M474,SEARCH("Wireless",M474,1)+1),NA())="es","Yes","No")</f>
        <v>#N/A</v>
      </c>
      <c r="K474" s="4" t="e">
        <f>IFERROR(RIGHT(M474,SEARCH("Port(s)",M474,1)-14),IFERROR(RIGHT(N474,SEARCH("Port(s)",N474,1)-14),NA()))</f>
        <v>#N/A</v>
      </c>
      <c r="L474" s="4" t="e">
        <f>IFERROR(RIGHT(M474,LEN(M474)-SEARCH("Compatible",M474,1)-21),IFERROR(RIGHT(N474,LEN(N474)-SEARCH("Compatible",N474,1)-21),NA()))</f>
        <v>#N/A</v>
      </c>
      <c r="M474" s="1" t="s">
        <v>1533</v>
      </c>
      <c r="N474" s="1" t="s">
        <v>1244</v>
      </c>
      <c r="O474" s="1" t="s">
        <v>67</v>
      </c>
      <c r="P474" s="1" t="s">
        <v>2671</v>
      </c>
      <c r="Q474" s="1" t="s">
        <v>2672</v>
      </c>
      <c r="R474" s="1" t="s">
        <v>33</v>
      </c>
      <c r="S474" s="1" t="s">
        <v>616</v>
      </c>
      <c r="T474" s="1" t="s">
        <v>2673</v>
      </c>
      <c r="U474" s="1" t="s">
        <v>1550</v>
      </c>
      <c r="V474" s="1" t="s">
        <v>2674</v>
      </c>
      <c r="W474" s="1" t="s">
        <v>96</v>
      </c>
      <c r="X474" s="1" t="s">
        <v>562</v>
      </c>
      <c r="Y474" s="1" t="s">
        <v>86</v>
      </c>
      <c r="Z474" s="1" t="s">
        <v>43</v>
      </c>
      <c r="AA474" t="s">
        <v>120</v>
      </c>
      <c r="AD474" t="s">
        <v>45</v>
      </c>
    </row>
    <row r="475" spans="1:30">
      <c r="A475" s="1" t="s">
        <v>2675</v>
      </c>
      <c r="B475" s="1" t="s">
        <v>31</v>
      </c>
      <c r="C475" s="1" t="s">
        <v>2676</v>
      </c>
      <c r="D475" s="1">
        <v>59.99</v>
      </c>
      <c r="E475" s="1"/>
      <c r="F475" s="11">
        <f>E475/(D475+E475)</f>
        <v>0</v>
      </c>
      <c r="G475" s="1" t="s">
        <v>2677</v>
      </c>
      <c r="H475" s="3" t="s">
        <v>203</v>
      </c>
      <c r="I475" s="4">
        <v>1116</v>
      </c>
      <c r="J475" s="4" t="e">
        <f>IF(IFERROR(RIGHT(M475,SEARCH("Wireless",M475,1)+1),NA())="es","Yes","No")</f>
        <v>#N/A</v>
      </c>
      <c r="K475" s="4" t="e">
        <f>IFERROR(RIGHT(M475,SEARCH("Port(s)",M475,1)-14),IFERROR(RIGHT(N475,SEARCH("Port(s)",N475,1)-14),NA()))</f>
        <v>#N/A</v>
      </c>
      <c r="L475" s="4" t="e">
        <f>IFERROR(RIGHT(M475,LEN(M475)-SEARCH("Compatible",M475,1)-21),IFERROR(RIGHT(N475,LEN(N475)-SEARCH("Compatible",N475,1)-21),NA()))</f>
        <v>#N/A</v>
      </c>
      <c r="M475" s="1" t="s">
        <v>1533</v>
      </c>
      <c r="N475" s="1" t="s">
        <v>1400</v>
      </c>
      <c r="O475" s="1" t="s">
        <v>67</v>
      </c>
      <c r="P475" s="1" t="s">
        <v>2676</v>
      </c>
      <c r="Q475" s="1" t="s">
        <v>2678</v>
      </c>
      <c r="R475" s="1" t="s">
        <v>33</v>
      </c>
      <c r="S475" s="1" t="s">
        <v>1852</v>
      </c>
      <c r="T475" s="1" t="s">
        <v>2679</v>
      </c>
      <c r="U475" s="1" t="s">
        <v>2680</v>
      </c>
      <c r="V475" s="1" t="s">
        <v>2681</v>
      </c>
      <c r="W475" s="1" t="s">
        <v>203</v>
      </c>
      <c r="X475" s="1" t="s">
        <v>203</v>
      </c>
      <c r="Y475" s="1" t="s">
        <v>96</v>
      </c>
      <c r="Z475" s="1" t="s">
        <v>43</v>
      </c>
      <c r="AA475" t="s">
        <v>120</v>
      </c>
      <c r="AD475" t="s">
        <v>45</v>
      </c>
    </row>
    <row r="476" spans="1:30">
      <c r="A476" s="1" t="s">
        <v>2682</v>
      </c>
      <c r="B476" s="1" t="s">
        <v>31</v>
      </c>
      <c r="C476" s="1" t="s">
        <v>2683</v>
      </c>
      <c r="D476" s="1">
        <v>224.98</v>
      </c>
      <c r="E476" s="1">
        <v>65</v>
      </c>
      <c r="F476" s="11">
        <f>E476/(D476+E476)</f>
        <v>0.22415338988895783</v>
      </c>
      <c r="G476" s="1" t="s">
        <v>33</v>
      </c>
      <c r="H476" s="3" t="s">
        <v>73</v>
      </c>
      <c r="I476" s="4">
        <v>5244</v>
      </c>
      <c r="J476" s="4" t="e">
        <f>IF(IFERROR(RIGHT(M476,SEARCH("Wireless",M476,1)+1),NA())="es","Yes","No")</f>
        <v>#N/A</v>
      </c>
      <c r="K476" s="4" t="e">
        <f>IFERROR(RIGHT(M476,SEARCH("Port(s)",M476,1)-14),IFERROR(RIGHT(N476,SEARCH("Port(s)",N476,1)-14),NA()))</f>
        <v>#N/A</v>
      </c>
      <c r="L476" s="4" t="e">
        <f>IFERROR(RIGHT(M476,LEN(M476)-SEARCH("Compatible",M476,1)-21),IFERROR(RIGHT(N476,LEN(N476)-SEARCH("Compatible",N476,1)-21),NA()))</f>
        <v>#N/A</v>
      </c>
      <c r="M476" s="1" t="s">
        <v>33</v>
      </c>
      <c r="N476" s="1" t="s">
        <v>33</v>
      </c>
      <c r="O476" s="1"/>
      <c r="P476" s="1" t="s">
        <v>2683</v>
      </c>
      <c r="Q476" s="1" t="s">
        <v>2684</v>
      </c>
      <c r="R476" s="1" t="s">
        <v>33</v>
      </c>
      <c r="S476" s="1" t="s">
        <v>33</v>
      </c>
      <c r="T476" s="1" t="s">
        <v>33</v>
      </c>
      <c r="U476" s="1" t="s">
        <v>33</v>
      </c>
      <c r="V476" s="1" t="s">
        <v>33</v>
      </c>
      <c r="W476" s="1" t="s">
        <v>33</v>
      </c>
      <c r="X476" s="1" t="s">
        <v>33</v>
      </c>
      <c r="Y476" s="1" t="s">
        <v>33</v>
      </c>
      <c r="Z476" s="1" t="s">
        <v>43</v>
      </c>
      <c r="AA476" t="s">
        <v>120</v>
      </c>
      <c r="AD476" t="s">
        <v>45</v>
      </c>
    </row>
    <row r="477" spans="1:30">
      <c r="A477" s="1" t="s">
        <v>2685</v>
      </c>
      <c r="B477" s="1" t="s">
        <v>31</v>
      </c>
      <c r="C477" s="1" t="s">
        <v>2686</v>
      </c>
      <c r="D477" s="1">
        <v>22.99</v>
      </c>
      <c r="E477" s="1">
        <v>5</v>
      </c>
      <c r="F477" s="11">
        <f>E477/(D477+E477)</f>
        <v>0.17863522686673813</v>
      </c>
      <c r="G477" s="1" t="s">
        <v>33</v>
      </c>
      <c r="H477" s="3" t="s">
        <v>96</v>
      </c>
      <c r="I477" s="4">
        <v>7800</v>
      </c>
      <c r="J477" s="4" t="e">
        <f>IF(IFERROR(RIGHT(M477,SEARCH("Wireless",M477,1)+1),NA())="es","Yes","No")</f>
        <v>#N/A</v>
      </c>
      <c r="K477" s="4" t="e">
        <f>IFERROR(RIGHT(M477,SEARCH("Port(s)",M477,1)-14),IFERROR(RIGHT(N477,SEARCH("Port(s)",N477,1)-14),NA()))</f>
        <v>#N/A</v>
      </c>
      <c r="L477" s="4" t="e">
        <f>IFERROR(RIGHT(M477,LEN(M477)-SEARCH("Compatible",M477,1)-21),IFERROR(RIGHT(N477,LEN(N477)-SEARCH("Compatible",N477,1)-21),NA()))</f>
        <v>#N/A</v>
      </c>
      <c r="M477" s="1" t="s">
        <v>2687</v>
      </c>
      <c r="N477" s="1" t="s">
        <v>1954</v>
      </c>
      <c r="O477" s="1" t="s">
        <v>215</v>
      </c>
      <c r="P477" s="1" t="s">
        <v>2686</v>
      </c>
      <c r="Q477" s="1" t="s">
        <v>2688</v>
      </c>
      <c r="R477" s="1" t="s">
        <v>33</v>
      </c>
      <c r="S477" s="1" t="s">
        <v>142</v>
      </c>
      <c r="T477" s="1" t="s">
        <v>2689</v>
      </c>
      <c r="U477" s="1" t="s">
        <v>2690</v>
      </c>
      <c r="V477" s="1" t="s">
        <v>2691</v>
      </c>
      <c r="W477" s="1" t="s">
        <v>86</v>
      </c>
      <c r="X477" s="1" t="s">
        <v>2692</v>
      </c>
      <c r="Y477" s="1" t="s">
        <v>96</v>
      </c>
      <c r="Z477" s="1" t="s">
        <v>43</v>
      </c>
      <c r="AA477" t="s">
        <v>163</v>
      </c>
      <c r="AC477" t="s">
        <v>1959</v>
      </c>
    </row>
    <row r="478" spans="1:30">
      <c r="A478" s="1" t="s">
        <v>2693</v>
      </c>
      <c r="B478" s="1" t="s">
        <v>31</v>
      </c>
      <c r="C478" s="1" t="s">
        <v>2694</v>
      </c>
      <c r="D478" s="1">
        <v>16.989999999999998</v>
      </c>
      <c r="E478" s="1"/>
      <c r="F478" s="11">
        <f>E478/(D478+E478)</f>
        <v>0</v>
      </c>
      <c r="G478" s="1" t="s">
        <v>33</v>
      </c>
      <c r="H478" s="3" t="s">
        <v>86</v>
      </c>
      <c r="I478" s="4">
        <v>240</v>
      </c>
      <c r="J478" s="4" t="e">
        <f>IF(IFERROR(RIGHT(M478,SEARCH("Wireless",M478,1)+1),NA())="es","Yes","No")</f>
        <v>#N/A</v>
      </c>
      <c r="K478" s="4" t="e">
        <f>IFERROR(RIGHT(M478,SEARCH("Port(s)",M478,1)-14),IFERROR(RIGHT(N478,SEARCH("Port(s)",N478,1)-14),NA()))</f>
        <v>#N/A</v>
      </c>
      <c r="L478" s="4" t="e">
        <f>IFERROR(RIGHT(M478,LEN(M478)-SEARCH("Compatible",M478,1)-21),IFERROR(RIGHT(N478,LEN(N478)-SEARCH("Compatible",N478,1)-21),NA()))</f>
        <v>#N/A</v>
      </c>
      <c r="M478" s="1" t="s">
        <v>33</v>
      </c>
      <c r="N478" s="1" t="s">
        <v>33</v>
      </c>
      <c r="O478" s="1" t="s">
        <v>1263</v>
      </c>
      <c r="P478" s="1" t="s">
        <v>2694</v>
      </c>
      <c r="Q478" s="1" t="s">
        <v>2695</v>
      </c>
      <c r="R478" s="1" t="s">
        <v>33</v>
      </c>
      <c r="S478" s="1" t="s">
        <v>142</v>
      </c>
      <c r="T478" s="1" t="s">
        <v>2696</v>
      </c>
      <c r="U478" s="1" t="s">
        <v>2697</v>
      </c>
      <c r="V478" s="1" t="s">
        <v>2698</v>
      </c>
      <c r="W478" s="1" t="s">
        <v>86</v>
      </c>
      <c r="X478" s="1" t="s">
        <v>34</v>
      </c>
      <c r="Y478" s="1" t="s">
        <v>34</v>
      </c>
      <c r="Z478" s="1" t="s">
        <v>43</v>
      </c>
      <c r="AA478" t="s">
        <v>44</v>
      </c>
      <c r="AC478" t="s">
        <v>61</v>
      </c>
      <c r="AD478" t="s">
        <v>384</v>
      </c>
    </row>
    <row r="479" spans="1:30">
      <c r="A479" s="1" t="s">
        <v>2699</v>
      </c>
      <c r="B479" s="1" t="s">
        <v>31</v>
      </c>
      <c r="C479" s="1" t="s">
        <v>2700</v>
      </c>
      <c r="D479" s="1">
        <v>46.99</v>
      </c>
      <c r="E479" s="1">
        <v>13</v>
      </c>
      <c r="F479" s="11">
        <f>E479/(D479+E479)</f>
        <v>0.21670278379729954</v>
      </c>
      <c r="G479" s="1" t="s">
        <v>33</v>
      </c>
      <c r="H479" s="3" t="s">
        <v>154</v>
      </c>
      <c r="I479" s="4">
        <v>382</v>
      </c>
      <c r="J479" s="4" t="e">
        <f>IF(IFERROR(RIGHT(M479,SEARCH("Wireless",M479,1)+1),NA())="es","Yes","No")</f>
        <v>#N/A</v>
      </c>
      <c r="K479" s="4" t="e">
        <f>IFERROR(RIGHT(M479,SEARCH("Port(s)",M479,1)-14),IFERROR(RIGHT(N479,SEARCH("Port(s)",N479,1)-14),NA()))</f>
        <v>#N/A</v>
      </c>
      <c r="L479" s="4" t="e">
        <f>IFERROR(RIGHT(M479,LEN(M479)-SEARCH("Compatible",M479,1)-21),IFERROR(RIGHT(N479,LEN(N479)-SEARCH("Compatible",N479,1)-21),NA()))</f>
        <v>#N/A</v>
      </c>
      <c r="M479" s="1" t="s">
        <v>1457</v>
      </c>
      <c r="N479" s="1" t="s">
        <v>1164</v>
      </c>
      <c r="O479" s="1" t="s">
        <v>1582</v>
      </c>
      <c r="P479" s="1" t="s">
        <v>2700</v>
      </c>
      <c r="Q479" s="1" t="s">
        <v>2701</v>
      </c>
      <c r="R479" s="1" t="s">
        <v>33</v>
      </c>
      <c r="S479" s="1" t="s">
        <v>267</v>
      </c>
      <c r="T479" s="1" t="s">
        <v>1584</v>
      </c>
      <c r="U479" s="1" t="s">
        <v>1585</v>
      </c>
      <c r="V479" s="1" t="s">
        <v>1586</v>
      </c>
      <c r="W479" s="1" t="s">
        <v>203</v>
      </c>
      <c r="X479" s="1" t="s">
        <v>1856</v>
      </c>
      <c r="Y479" s="1" t="s">
        <v>77</v>
      </c>
      <c r="Z479" s="1" t="s">
        <v>43</v>
      </c>
      <c r="AA479" t="s">
        <v>120</v>
      </c>
    </row>
    <row r="480" spans="1:30">
      <c r="A480" s="1" t="s">
        <v>2702</v>
      </c>
      <c r="B480" s="1" t="s">
        <v>31</v>
      </c>
      <c r="C480" s="1" t="s">
        <v>2703</v>
      </c>
      <c r="D480" s="1">
        <v>124.98</v>
      </c>
      <c r="E480" s="1"/>
      <c r="F480" s="11">
        <f>E480/(D480+E480)</f>
        <v>0</v>
      </c>
      <c r="G480" s="1" t="s">
        <v>33</v>
      </c>
      <c r="H480" s="3" t="s">
        <v>86</v>
      </c>
      <c r="I480" s="4">
        <v>29500</v>
      </c>
      <c r="J480" s="4" t="e">
        <f>IF(IFERROR(RIGHT(M480,SEARCH("Wireless",M480,1)+1),NA())="es","Yes","No")</f>
        <v>#N/A</v>
      </c>
      <c r="K480" s="4" t="e">
        <f>IFERROR(RIGHT(M480,SEARCH("Port(s)",M480,1)-14),IFERROR(RIGHT(N480,SEARCH("Port(s)",N480,1)-14),NA()))</f>
        <v>#N/A</v>
      </c>
      <c r="L480" s="4" t="e">
        <f>IFERROR(RIGHT(M480,LEN(M480)-SEARCH("Compatible",M480,1)-21),IFERROR(RIGHT(N480,LEN(N480)-SEARCH("Compatible",N480,1)-21),NA()))</f>
        <v>#N/A</v>
      </c>
      <c r="M480" s="1" t="s">
        <v>33</v>
      </c>
      <c r="N480" s="1" t="s">
        <v>33</v>
      </c>
      <c r="O480" s="1"/>
      <c r="P480" s="1" t="s">
        <v>2703</v>
      </c>
      <c r="Q480" s="1" t="s">
        <v>2704</v>
      </c>
      <c r="R480" s="1" t="s">
        <v>33</v>
      </c>
      <c r="S480" s="1" t="s">
        <v>33</v>
      </c>
      <c r="T480" s="1" t="s">
        <v>33</v>
      </c>
      <c r="U480" s="1" t="s">
        <v>33</v>
      </c>
      <c r="V480" s="1" t="s">
        <v>33</v>
      </c>
      <c r="W480" s="1" t="s">
        <v>33</v>
      </c>
      <c r="X480" s="1" t="s">
        <v>33</v>
      </c>
      <c r="Y480" s="1" t="s">
        <v>33</v>
      </c>
      <c r="Z480" s="1" t="s">
        <v>43</v>
      </c>
      <c r="AA480" t="s">
        <v>44</v>
      </c>
      <c r="AB480" t="s">
        <v>9</v>
      </c>
      <c r="AD480" t="s">
        <v>45</v>
      </c>
    </row>
    <row r="481" spans="1:30">
      <c r="A481" s="1" t="s">
        <v>2705</v>
      </c>
      <c r="B481" s="1" t="s">
        <v>31</v>
      </c>
      <c r="C481" s="1" t="s">
        <v>2706</v>
      </c>
      <c r="D481" s="1">
        <v>24.99</v>
      </c>
      <c r="E481" s="1"/>
      <c r="F481" s="11">
        <f>E481/(D481+E481)</f>
        <v>0</v>
      </c>
      <c r="G481" s="1" t="s">
        <v>2707</v>
      </c>
      <c r="H481" s="3" t="s">
        <v>203</v>
      </c>
      <c r="I481" s="4">
        <v>9057</v>
      </c>
      <c r="J481" s="4" t="e">
        <f>IF(IFERROR(RIGHT(M481,SEARCH("Wireless",M481,1)+1),NA())="es","Yes","No")</f>
        <v>#N/A</v>
      </c>
      <c r="K481" s="4" t="e">
        <f>IFERROR(RIGHT(M481,SEARCH("Port(s)",M481,1)-14),IFERROR(RIGHT(N481,SEARCH("Port(s)",N481,1)-14),NA()))</f>
        <v>#N/A</v>
      </c>
      <c r="L481" s="4" t="e">
        <f>IFERROR(RIGHT(M481,LEN(M481)-SEARCH("Compatible",M481,1)-21),IFERROR(RIGHT(N481,LEN(N481)-SEARCH("Compatible",N481,1)-21),NA()))</f>
        <v>#N/A</v>
      </c>
      <c r="M481" s="1" t="s">
        <v>1533</v>
      </c>
      <c r="N481" s="1" t="s">
        <v>1400</v>
      </c>
      <c r="O481" s="1" t="s">
        <v>67</v>
      </c>
      <c r="P481" s="1" t="s">
        <v>2706</v>
      </c>
      <c r="Q481" s="1" t="s">
        <v>2708</v>
      </c>
      <c r="R481" s="1" t="s">
        <v>33</v>
      </c>
      <c r="S481" s="1" t="s">
        <v>150</v>
      </c>
      <c r="T481" s="1" t="s">
        <v>2709</v>
      </c>
      <c r="U481" s="1" t="s">
        <v>2710</v>
      </c>
      <c r="V481" s="1" t="s">
        <v>2711</v>
      </c>
      <c r="W481" s="1" t="s">
        <v>203</v>
      </c>
      <c r="X481" s="1" t="s">
        <v>73</v>
      </c>
      <c r="Y481" s="1" t="s">
        <v>96</v>
      </c>
      <c r="Z481" s="1" t="s">
        <v>43</v>
      </c>
      <c r="AA481" t="s">
        <v>120</v>
      </c>
      <c r="AD481" t="s">
        <v>45</v>
      </c>
    </row>
    <row r="482" spans="1:30">
      <c r="A482" s="1" t="s">
        <v>2712</v>
      </c>
      <c r="B482" s="1" t="s">
        <v>31</v>
      </c>
      <c r="C482" s="1" t="s">
        <v>815</v>
      </c>
      <c r="D482" s="1">
        <v>359.98</v>
      </c>
      <c r="E482" s="1"/>
      <c r="F482" s="11">
        <f>E482/(D482+E482)</f>
        <v>0</v>
      </c>
      <c r="G482" s="1" t="s">
        <v>33</v>
      </c>
      <c r="H482" s="3" t="s">
        <v>34</v>
      </c>
      <c r="I482" s="4">
        <v>12866</v>
      </c>
      <c r="J482" s="4" t="e">
        <f>IF(IFERROR(RIGHT(M482,SEARCH("Wireless",M482,1)+1),NA())="es","Yes","No")</f>
        <v>#N/A</v>
      </c>
      <c r="K482" s="4" t="e">
        <f>IFERROR(RIGHT(M482,SEARCH("Port(s)",M482,1)-14),IFERROR(RIGHT(N482,SEARCH("Port(s)",N482,1)-14),NA()))</f>
        <v>#N/A</v>
      </c>
      <c r="L482" s="4" t="e">
        <f>IFERROR(RIGHT(M482,LEN(M482)-SEARCH("Compatible",M482,1)-21),IFERROR(RIGHT(N482,LEN(N482)-SEARCH("Compatible",N482,1)-21),NA()))</f>
        <v>#N/A</v>
      </c>
      <c r="M482" s="1" t="s">
        <v>33</v>
      </c>
      <c r="N482" s="1" t="s">
        <v>33</v>
      </c>
      <c r="O482" s="1"/>
      <c r="P482" s="1" t="s">
        <v>815</v>
      </c>
      <c r="Q482" s="1" t="s">
        <v>816</v>
      </c>
      <c r="R482" s="1" t="s">
        <v>33</v>
      </c>
      <c r="S482" s="1" t="s">
        <v>33</v>
      </c>
      <c r="T482" s="1" t="s">
        <v>33</v>
      </c>
      <c r="U482" s="1" t="s">
        <v>33</v>
      </c>
      <c r="V482" s="1" t="s">
        <v>33</v>
      </c>
      <c r="W482" s="1" t="s">
        <v>33</v>
      </c>
      <c r="X482" s="1" t="s">
        <v>33</v>
      </c>
      <c r="Y482" s="1" t="s">
        <v>33</v>
      </c>
      <c r="Z482" s="1" t="s">
        <v>43</v>
      </c>
      <c r="AA482" t="s">
        <v>44</v>
      </c>
      <c r="AB482" t="s">
        <v>9</v>
      </c>
      <c r="AD482" t="s">
        <v>45</v>
      </c>
    </row>
    <row r="483" spans="1:30">
      <c r="A483" s="1" t="s">
        <v>2713</v>
      </c>
      <c r="B483" s="1" t="s">
        <v>31</v>
      </c>
      <c r="C483" s="1" t="s">
        <v>2714</v>
      </c>
      <c r="D483" s="1">
        <v>369.98</v>
      </c>
      <c r="E483" s="1"/>
      <c r="F483" s="11">
        <f>E483/(D483+E483)</f>
        <v>0</v>
      </c>
      <c r="G483" s="1" t="s">
        <v>33</v>
      </c>
      <c r="H483" s="3" t="s">
        <v>77</v>
      </c>
      <c r="I483" s="4">
        <v>30</v>
      </c>
      <c r="J483" s="4" t="e">
        <f>IF(IFERROR(RIGHT(M483,SEARCH("Wireless",M483,1)+1),NA())="es","Yes","No")</f>
        <v>#N/A</v>
      </c>
      <c r="K483" s="4" t="e">
        <f>IFERROR(RIGHT(M483,SEARCH("Port(s)",M483,1)-14),IFERROR(RIGHT(N483,SEARCH("Port(s)",N483,1)-14),NA()))</f>
        <v>#N/A</v>
      </c>
      <c r="L483" s="4" t="e">
        <f>IFERROR(RIGHT(M483,LEN(M483)-SEARCH("Compatible",M483,1)-21),IFERROR(RIGHT(N483,LEN(N483)-SEARCH("Compatible",N483,1)-21),NA()))</f>
        <v>#N/A</v>
      </c>
      <c r="M483" s="1" t="s">
        <v>33</v>
      </c>
      <c r="N483" s="1" t="s">
        <v>33</v>
      </c>
      <c r="O483" s="1"/>
      <c r="P483" s="1" t="s">
        <v>2714</v>
      </c>
      <c r="Q483" s="1" t="s">
        <v>2715</v>
      </c>
      <c r="R483" s="1" t="s">
        <v>33</v>
      </c>
      <c r="S483" s="1" t="s">
        <v>33</v>
      </c>
      <c r="T483" s="1" t="s">
        <v>33</v>
      </c>
      <c r="U483" s="1" t="s">
        <v>33</v>
      </c>
      <c r="V483" s="1" t="s">
        <v>33</v>
      </c>
      <c r="W483" s="1" t="s">
        <v>33</v>
      </c>
      <c r="X483" s="1" t="s">
        <v>33</v>
      </c>
      <c r="Y483" s="1" t="s">
        <v>33</v>
      </c>
      <c r="Z483" s="1" t="s">
        <v>43</v>
      </c>
      <c r="AA483" t="s">
        <v>44</v>
      </c>
      <c r="AC483" t="s">
        <v>106</v>
      </c>
      <c r="AD483" t="s">
        <v>87</v>
      </c>
    </row>
    <row r="484" spans="1:30">
      <c r="A484" s="1" t="s">
        <v>2716</v>
      </c>
      <c r="B484" s="1" t="s">
        <v>31</v>
      </c>
      <c r="C484" s="1" t="s">
        <v>2717</v>
      </c>
      <c r="D484" s="1">
        <v>104.98</v>
      </c>
      <c r="E484" s="1"/>
      <c r="F484" s="11">
        <f>E484/(D484+E484)</f>
        <v>0</v>
      </c>
      <c r="G484" s="1" t="s">
        <v>33</v>
      </c>
      <c r="H484" s="3" t="s">
        <v>34</v>
      </c>
      <c r="I484" s="4">
        <v>37114</v>
      </c>
      <c r="J484" s="4" t="e">
        <f>IF(IFERROR(RIGHT(M484,SEARCH("Wireless",M484,1)+1),NA())="es","Yes","No")</f>
        <v>#N/A</v>
      </c>
      <c r="K484" s="4" t="e">
        <f>IFERROR(RIGHT(M484,SEARCH("Port(s)",M484,1)-14),IFERROR(RIGHT(N484,SEARCH("Port(s)",N484,1)-14),NA()))</f>
        <v>#N/A</v>
      </c>
      <c r="L484" s="4" t="e">
        <f>IFERROR(RIGHT(M484,LEN(M484)-SEARCH("Compatible",M484,1)-21),IFERROR(RIGHT(N484,LEN(N484)-SEARCH("Compatible",N484,1)-21),NA()))</f>
        <v>#N/A</v>
      </c>
      <c r="M484" s="1" t="s">
        <v>33</v>
      </c>
      <c r="N484" s="1" t="s">
        <v>33</v>
      </c>
      <c r="O484" s="1"/>
      <c r="P484" s="1" t="s">
        <v>2717</v>
      </c>
      <c r="Q484" s="1" t="s">
        <v>2718</v>
      </c>
      <c r="R484" s="1" t="s">
        <v>33</v>
      </c>
      <c r="S484" s="1" t="s">
        <v>33</v>
      </c>
      <c r="T484" s="1" t="s">
        <v>33</v>
      </c>
      <c r="U484" s="1" t="s">
        <v>33</v>
      </c>
      <c r="V484" s="1" t="s">
        <v>33</v>
      </c>
      <c r="W484" s="1" t="s">
        <v>33</v>
      </c>
      <c r="X484" s="1" t="s">
        <v>33</v>
      </c>
      <c r="Y484" s="1" t="s">
        <v>33</v>
      </c>
      <c r="Z484" s="1" t="s">
        <v>43</v>
      </c>
      <c r="AA484" t="s">
        <v>44</v>
      </c>
      <c r="AB484" t="s">
        <v>9</v>
      </c>
      <c r="AD484" t="s">
        <v>241</v>
      </c>
    </row>
    <row r="485" spans="1:30">
      <c r="A485" s="1" t="s">
        <v>2719</v>
      </c>
      <c r="B485" s="1" t="s">
        <v>31</v>
      </c>
      <c r="C485" s="1" t="s">
        <v>2720</v>
      </c>
      <c r="D485" s="1">
        <v>419.98</v>
      </c>
      <c r="E485" s="1"/>
      <c r="F485" s="11">
        <f>E485/(D485+E485)</f>
        <v>0</v>
      </c>
      <c r="G485" s="1" t="s">
        <v>33</v>
      </c>
      <c r="H485" s="3" t="s">
        <v>77</v>
      </c>
      <c r="I485" s="4">
        <v>30</v>
      </c>
      <c r="J485" s="4" t="e">
        <f>IF(IFERROR(RIGHT(M485,SEARCH("Wireless",M485,1)+1),NA())="es","Yes","No")</f>
        <v>#N/A</v>
      </c>
      <c r="K485" s="4" t="e">
        <f>IFERROR(RIGHT(M485,SEARCH("Port(s)",M485,1)-14),IFERROR(RIGHT(N485,SEARCH("Port(s)",N485,1)-14),NA()))</f>
        <v>#N/A</v>
      </c>
      <c r="L485" s="4" t="e">
        <f>IFERROR(RIGHT(M485,LEN(M485)-SEARCH("Compatible",M485,1)-21),IFERROR(RIGHT(N485,LEN(N485)-SEARCH("Compatible",N485,1)-21),NA()))</f>
        <v>#N/A</v>
      </c>
      <c r="M485" s="1" t="s">
        <v>33</v>
      </c>
      <c r="N485" s="1" t="s">
        <v>33</v>
      </c>
      <c r="O485" s="1"/>
      <c r="P485" s="1" t="s">
        <v>2720</v>
      </c>
      <c r="Q485" s="1" t="s">
        <v>2721</v>
      </c>
      <c r="R485" s="1" t="s">
        <v>33</v>
      </c>
      <c r="S485" s="1" t="s">
        <v>33</v>
      </c>
      <c r="T485" s="1" t="s">
        <v>33</v>
      </c>
      <c r="U485" s="1" t="s">
        <v>33</v>
      </c>
      <c r="V485" s="1" t="s">
        <v>33</v>
      </c>
      <c r="W485" s="1" t="s">
        <v>33</v>
      </c>
      <c r="X485" s="1" t="s">
        <v>33</v>
      </c>
      <c r="Y485" s="1" t="s">
        <v>33</v>
      </c>
      <c r="Z485" s="1" t="s">
        <v>43</v>
      </c>
      <c r="AA485" t="s">
        <v>44</v>
      </c>
      <c r="AC485" t="s">
        <v>106</v>
      </c>
      <c r="AD485" t="s">
        <v>87</v>
      </c>
    </row>
    <row r="486" spans="1:30">
      <c r="A486" s="1" t="s">
        <v>2722</v>
      </c>
      <c r="B486" s="1" t="s">
        <v>31</v>
      </c>
      <c r="C486" s="1" t="s">
        <v>2723</v>
      </c>
      <c r="D486" s="1">
        <v>84.98</v>
      </c>
      <c r="E486" s="1"/>
      <c r="F486" s="11">
        <f>E486/(D486+E486)</f>
        <v>0</v>
      </c>
      <c r="G486" s="1" t="s">
        <v>33</v>
      </c>
      <c r="H486" s="3" t="s">
        <v>86</v>
      </c>
      <c r="I486" s="4">
        <v>29500</v>
      </c>
      <c r="J486" s="4" t="e">
        <f>IF(IFERROR(RIGHT(M486,SEARCH("Wireless",M486,1)+1),NA())="es","Yes","No")</f>
        <v>#N/A</v>
      </c>
      <c r="K486" s="4" t="e">
        <f>IFERROR(RIGHT(M486,SEARCH("Port(s)",M486,1)-14),IFERROR(RIGHT(N486,SEARCH("Port(s)",N486,1)-14),NA()))</f>
        <v>#N/A</v>
      </c>
      <c r="L486" s="4" t="e">
        <f>IFERROR(RIGHT(M486,LEN(M486)-SEARCH("Compatible",M486,1)-21),IFERROR(RIGHT(N486,LEN(N486)-SEARCH("Compatible",N486,1)-21),NA()))</f>
        <v>#N/A</v>
      </c>
      <c r="M486" s="1" t="s">
        <v>33</v>
      </c>
      <c r="N486" s="1" t="s">
        <v>33</v>
      </c>
      <c r="O486" s="1"/>
      <c r="P486" s="1" t="s">
        <v>2723</v>
      </c>
      <c r="Q486" s="1" t="s">
        <v>2724</v>
      </c>
      <c r="R486" s="1" t="s">
        <v>33</v>
      </c>
      <c r="S486" s="1" t="s">
        <v>33</v>
      </c>
      <c r="T486" s="1" t="s">
        <v>33</v>
      </c>
      <c r="U486" s="1" t="s">
        <v>33</v>
      </c>
      <c r="V486" s="1" t="s">
        <v>33</v>
      </c>
      <c r="W486" s="1" t="s">
        <v>33</v>
      </c>
      <c r="X486" s="1" t="s">
        <v>33</v>
      </c>
      <c r="Y486" s="1" t="s">
        <v>33</v>
      </c>
      <c r="Z486" s="1" t="s">
        <v>43</v>
      </c>
      <c r="AA486" t="s">
        <v>44</v>
      </c>
      <c r="AD486" t="s">
        <v>384</v>
      </c>
    </row>
    <row r="487" spans="1:30">
      <c r="A487" s="1" t="s">
        <v>2725</v>
      </c>
      <c r="B487" s="1" t="s">
        <v>31</v>
      </c>
      <c r="C487" s="1" t="s">
        <v>2726</v>
      </c>
      <c r="D487" s="1">
        <v>184.97</v>
      </c>
      <c r="E487" s="1"/>
      <c r="F487" s="11">
        <f>E487/(D487+E487)</f>
        <v>0</v>
      </c>
      <c r="G487" s="1" t="s">
        <v>33</v>
      </c>
      <c r="H487" s="3" t="s">
        <v>86</v>
      </c>
      <c r="I487" s="4">
        <v>29500</v>
      </c>
      <c r="J487" s="4" t="e">
        <f>IF(IFERROR(RIGHT(M487,SEARCH("Wireless",M487,1)+1),NA())="es","Yes","No")</f>
        <v>#N/A</v>
      </c>
      <c r="K487" s="4" t="e">
        <f>IFERROR(RIGHT(M487,SEARCH("Port(s)",M487,1)-14),IFERROR(RIGHT(N487,SEARCH("Port(s)",N487,1)-14),NA()))</f>
        <v>#N/A</v>
      </c>
      <c r="L487" s="4" t="e">
        <f>IFERROR(RIGHT(M487,LEN(M487)-SEARCH("Compatible",M487,1)-21),IFERROR(RIGHT(N487,LEN(N487)-SEARCH("Compatible",N487,1)-21),NA()))</f>
        <v>#N/A</v>
      </c>
      <c r="M487" s="1" t="s">
        <v>33</v>
      </c>
      <c r="N487" s="1" t="s">
        <v>33</v>
      </c>
      <c r="O487" s="1"/>
      <c r="P487" s="1" t="s">
        <v>2726</v>
      </c>
      <c r="Q487" s="1" t="s">
        <v>2727</v>
      </c>
      <c r="R487" s="1" t="s">
        <v>33</v>
      </c>
      <c r="S487" s="1" t="s">
        <v>33</v>
      </c>
      <c r="T487" s="1" t="s">
        <v>33</v>
      </c>
      <c r="U487" s="1" t="s">
        <v>33</v>
      </c>
      <c r="V487" s="1" t="s">
        <v>33</v>
      </c>
      <c r="W487" s="1" t="s">
        <v>33</v>
      </c>
      <c r="X487" s="1" t="s">
        <v>33</v>
      </c>
      <c r="Y487" s="1" t="s">
        <v>33</v>
      </c>
      <c r="Z487" s="1" t="s">
        <v>43</v>
      </c>
      <c r="AA487" t="s">
        <v>44</v>
      </c>
      <c r="AD487" t="s">
        <v>384</v>
      </c>
    </row>
    <row r="488" spans="1:30">
      <c r="A488" s="1" t="s">
        <v>2728</v>
      </c>
      <c r="B488" s="1" t="s">
        <v>31</v>
      </c>
      <c r="C488" s="1" t="s">
        <v>759</v>
      </c>
      <c r="D488" s="1">
        <v>709.97</v>
      </c>
      <c r="E488" s="1">
        <v>30</v>
      </c>
      <c r="F488" s="11">
        <f>E488/(D488+E488)</f>
        <v>4.0542184142600371E-2</v>
      </c>
      <c r="G488" s="1" t="s">
        <v>33</v>
      </c>
      <c r="H488" s="3" t="s">
        <v>210</v>
      </c>
      <c r="I488" s="4">
        <v>33880</v>
      </c>
      <c r="J488" s="4" t="e">
        <f>IF(IFERROR(RIGHT(M488,SEARCH("Wireless",M488,1)+1),NA())="es","Yes","No")</f>
        <v>#N/A</v>
      </c>
      <c r="K488" s="4" t="e">
        <f>IFERROR(RIGHT(M488,SEARCH("Port(s)",M488,1)-14),IFERROR(RIGHT(N488,SEARCH("Port(s)",N488,1)-14),NA()))</f>
        <v>#N/A</v>
      </c>
      <c r="L488" s="4" t="e">
        <f>IFERROR(RIGHT(M488,LEN(M488)-SEARCH("Compatible",M488,1)-21),IFERROR(RIGHT(N488,LEN(N488)-SEARCH("Compatible",N488,1)-21),NA()))</f>
        <v>#N/A</v>
      </c>
      <c r="M488" s="1" t="s">
        <v>33</v>
      </c>
      <c r="N488" s="1" t="s">
        <v>33</v>
      </c>
      <c r="O488" s="1"/>
      <c r="P488" s="1" t="s">
        <v>759</v>
      </c>
      <c r="Q488" s="1" t="s">
        <v>760</v>
      </c>
      <c r="R488" s="1" t="s">
        <v>33</v>
      </c>
      <c r="S488" s="1" t="s">
        <v>33</v>
      </c>
      <c r="T488" s="1" t="s">
        <v>33</v>
      </c>
      <c r="U488" s="1" t="s">
        <v>33</v>
      </c>
      <c r="V488" s="1" t="s">
        <v>33</v>
      </c>
      <c r="W488" s="1" t="s">
        <v>33</v>
      </c>
      <c r="X488" s="1" t="s">
        <v>33</v>
      </c>
      <c r="Y488" s="1" t="s">
        <v>33</v>
      </c>
      <c r="Z488" t="s">
        <v>551</v>
      </c>
    </row>
    <row r="489" spans="1:30">
      <c r="A489" s="1" t="s">
        <v>2729</v>
      </c>
      <c r="B489" s="1" t="s">
        <v>31</v>
      </c>
      <c r="C489" s="1" t="s">
        <v>2730</v>
      </c>
      <c r="D489" s="1">
        <v>219.98</v>
      </c>
      <c r="E489" s="1"/>
      <c r="F489" s="11">
        <f>E489/(D489+E489)</f>
        <v>0</v>
      </c>
      <c r="G489" s="1" t="s">
        <v>33</v>
      </c>
      <c r="H489" s="3" t="s">
        <v>34</v>
      </c>
      <c r="I489" s="4">
        <v>3728</v>
      </c>
      <c r="J489" s="4" t="e">
        <f>IF(IFERROR(RIGHT(M489,SEARCH("Wireless",M489,1)+1),NA())="es","Yes","No")</f>
        <v>#N/A</v>
      </c>
      <c r="K489" s="4" t="e">
        <f>IFERROR(RIGHT(M489,SEARCH("Port(s)",M489,1)-14),IFERROR(RIGHT(N489,SEARCH("Port(s)",N489,1)-14),NA()))</f>
        <v>#N/A</v>
      </c>
      <c r="L489" s="4" t="e">
        <f>IFERROR(RIGHT(M489,LEN(M489)-SEARCH("Compatible",M489,1)-21),IFERROR(RIGHT(N489,LEN(N489)-SEARCH("Compatible",N489,1)-21),NA()))</f>
        <v>#N/A</v>
      </c>
      <c r="M489" s="1" t="s">
        <v>33</v>
      </c>
      <c r="N489" s="1" t="s">
        <v>33</v>
      </c>
      <c r="O489" s="1"/>
      <c r="P489" s="1" t="s">
        <v>2730</v>
      </c>
      <c r="Q489" s="1" t="s">
        <v>2731</v>
      </c>
      <c r="R489" s="1" t="s">
        <v>33</v>
      </c>
      <c r="S489" s="1" t="s">
        <v>33</v>
      </c>
      <c r="T489" s="1" t="s">
        <v>33</v>
      </c>
      <c r="U489" s="1" t="s">
        <v>33</v>
      </c>
      <c r="V489" s="1" t="s">
        <v>33</v>
      </c>
      <c r="W489" s="1" t="s">
        <v>33</v>
      </c>
      <c r="X489" s="1" t="s">
        <v>33</v>
      </c>
      <c r="Y489" s="1" t="s">
        <v>33</v>
      </c>
      <c r="Z489" s="1" t="s">
        <v>43</v>
      </c>
      <c r="AA489" t="s">
        <v>44</v>
      </c>
      <c r="AB489" t="s">
        <v>9</v>
      </c>
    </row>
    <row r="490" spans="1:30">
      <c r="A490" s="1" t="s">
        <v>2732</v>
      </c>
      <c r="B490" s="1" t="s">
        <v>31</v>
      </c>
      <c r="C490" s="1" t="s">
        <v>2733</v>
      </c>
      <c r="D490" s="1">
        <v>99.97</v>
      </c>
      <c r="E490" s="1">
        <v>37</v>
      </c>
      <c r="F490" s="11">
        <f>E490/(D490+E490)</f>
        <v>0.27013214572534133</v>
      </c>
      <c r="G490" s="1" t="s">
        <v>33</v>
      </c>
      <c r="H490" s="3" t="s">
        <v>34</v>
      </c>
      <c r="I490" s="4">
        <v>1956</v>
      </c>
      <c r="J490" s="4" t="e">
        <f>IF(IFERROR(RIGHT(M490,SEARCH("Wireless",M490,1)+1),NA())="es","Yes","No")</f>
        <v>#N/A</v>
      </c>
      <c r="K490" s="4" t="e">
        <f>IFERROR(RIGHT(M490,SEARCH("Port(s)",M490,1)-14),IFERROR(RIGHT(N490,SEARCH("Port(s)",N490,1)-14),NA()))</f>
        <v>#N/A</v>
      </c>
      <c r="L490" s="4" t="e">
        <f>IFERROR(RIGHT(M490,LEN(M490)-SEARCH("Compatible",M490,1)-21),IFERROR(RIGHT(N490,LEN(N490)-SEARCH("Compatible",N490,1)-21),NA()))</f>
        <v>#N/A</v>
      </c>
      <c r="M490" s="1" t="s">
        <v>33</v>
      </c>
      <c r="N490" s="1" t="s">
        <v>33</v>
      </c>
      <c r="O490" s="1"/>
      <c r="P490" s="1" t="s">
        <v>2733</v>
      </c>
      <c r="Q490" s="1" t="s">
        <v>2734</v>
      </c>
      <c r="R490" s="1" t="s">
        <v>33</v>
      </c>
      <c r="S490" s="1" t="s">
        <v>33</v>
      </c>
      <c r="T490" s="1" t="s">
        <v>33</v>
      </c>
      <c r="U490" s="1" t="s">
        <v>33</v>
      </c>
      <c r="V490" s="1" t="s">
        <v>33</v>
      </c>
      <c r="W490" s="1" t="s">
        <v>33</v>
      </c>
      <c r="X490" s="1" t="s">
        <v>33</v>
      </c>
      <c r="Y490" s="1" t="s">
        <v>33</v>
      </c>
      <c r="Z490" s="1" t="s">
        <v>43</v>
      </c>
      <c r="AA490" t="s">
        <v>163</v>
      </c>
    </row>
    <row r="491" spans="1:30">
      <c r="A491" s="1" t="s">
        <v>2735</v>
      </c>
      <c r="B491" s="1" t="s">
        <v>31</v>
      </c>
      <c r="C491" s="1" t="s">
        <v>2736</v>
      </c>
      <c r="D491" s="1">
        <v>87.97</v>
      </c>
      <c r="E491" s="1">
        <v>39</v>
      </c>
      <c r="F491" s="11">
        <f>E491/(D491+E491)</f>
        <v>0.30715917145782468</v>
      </c>
      <c r="G491" s="1" t="s">
        <v>33</v>
      </c>
      <c r="H491" s="3" t="s">
        <v>34</v>
      </c>
      <c r="I491" s="4">
        <v>1780</v>
      </c>
      <c r="J491" s="4" t="e">
        <f>IF(IFERROR(RIGHT(M491,SEARCH("Wireless",M491,1)+1),NA())="es","Yes","No")</f>
        <v>#N/A</v>
      </c>
      <c r="K491" s="4" t="e">
        <f>IFERROR(RIGHT(M491,SEARCH("Port(s)",M491,1)-14),IFERROR(RIGHT(N491,SEARCH("Port(s)",N491,1)-14),NA()))</f>
        <v>#N/A</v>
      </c>
      <c r="L491" s="4" t="e">
        <f>IFERROR(RIGHT(M491,LEN(M491)-SEARCH("Compatible",M491,1)-21),IFERROR(RIGHT(N491,LEN(N491)-SEARCH("Compatible",N491,1)-21),NA()))</f>
        <v>#N/A</v>
      </c>
      <c r="M491" s="1" t="s">
        <v>33</v>
      </c>
      <c r="N491" s="1" t="s">
        <v>33</v>
      </c>
      <c r="O491" s="1"/>
      <c r="P491" s="1" t="s">
        <v>2736</v>
      </c>
      <c r="Q491" s="1" t="s">
        <v>2737</v>
      </c>
      <c r="R491" s="1" t="s">
        <v>33</v>
      </c>
      <c r="S491" s="1" t="s">
        <v>33</v>
      </c>
      <c r="T491" s="1" t="s">
        <v>33</v>
      </c>
      <c r="U491" s="1" t="s">
        <v>33</v>
      </c>
      <c r="V491" s="1" t="s">
        <v>33</v>
      </c>
      <c r="W491" s="1" t="s">
        <v>33</v>
      </c>
      <c r="X491" s="1" t="s">
        <v>33</v>
      </c>
      <c r="Y491" s="1" t="s">
        <v>33</v>
      </c>
      <c r="Z491" s="1" t="s">
        <v>43</v>
      </c>
      <c r="AA491" t="s">
        <v>163</v>
      </c>
    </row>
    <row r="492" spans="1:30">
      <c r="A492" s="1" t="s">
        <v>2738</v>
      </c>
      <c r="B492" s="1" t="s">
        <v>31</v>
      </c>
      <c r="C492" s="1" t="s">
        <v>2739</v>
      </c>
      <c r="D492" s="1">
        <v>199.99</v>
      </c>
      <c r="E492" s="1"/>
      <c r="F492" s="11">
        <f>E492/(D492+E492)</f>
        <v>0</v>
      </c>
      <c r="G492" s="1" t="s">
        <v>33</v>
      </c>
      <c r="H492" s="3" t="s">
        <v>74</v>
      </c>
      <c r="I492" s="4">
        <v>141</v>
      </c>
      <c r="J492" s="4" t="str">
        <f>IF(IFERROR(RIGHT(M492,SEARCH("Wireless",M492,1)+1),NA())="es","Yes","No")</f>
        <v>Yes</v>
      </c>
      <c r="K492" s="4" t="e">
        <f>IFERROR(RIGHT(M492,SEARCH("Port(s)",M492,1)-14),IFERROR(RIGHT(N492,SEARCH("Port(s)",N492,1)-14),NA()))</f>
        <v>#N/A</v>
      </c>
      <c r="L492" s="4" t="e">
        <f>IFERROR(RIGHT(M492,LEN(M492)-SEARCH("Compatible",M492,1)-21),IFERROR(RIGHT(N492,LEN(N492)-SEARCH("Compatible",N492,1)-21),NA()))</f>
        <v>#N/A</v>
      </c>
      <c r="M492" s="1" t="s">
        <v>1130</v>
      </c>
      <c r="N492" s="1" t="s">
        <v>1138</v>
      </c>
      <c r="O492" s="1" t="s">
        <v>429</v>
      </c>
      <c r="P492" s="1" t="s">
        <v>2739</v>
      </c>
      <c r="Q492" s="1" t="s">
        <v>2740</v>
      </c>
      <c r="R492" s="1" t="s">
        <v>33</v>
      </c>
      <c r="S492" s="1" t="s">
        <v>1465</v>
      </c>
      <c r="T492" s="1" t="s">
        <v>2741</v>
      </c>
      <c r="U492" s="1" t="s">
        <v>2742</v>
      </c>
      <c r="V492" s="1" t="s">
        <v>2743</v>
      </c>
      <c r="W492" s="1" t="s">
        <v>541</v>
      </c>
      <c r="X492" s="1" t="s">
        <v>85</v>
      </c>
      <c r="Y492" s="1" t="s">
        <v>74</v>
      </c>
      <c r="Z492" s="1" t="s">
        <v>43</v>
      </c>
      <c r="AA492" t="s">
        <v>44</v>
      </c>
      <c r="AB492" t="s">
        <v>9</v>
      </c>
    </row>
    <row r="493" spans="1:30">
      <c r="A493" s="1" t="s">
        <v>2744</v>
      </c>
      <c r="B493" s="1" t="s">
        <v>31</v>
      </c>
      <c r="C493" s="1" t="s">
        <v>2745</v>
      </c>
      <c r="D493" s="1">
        <v>88.99</v>
      </c>
      <c r="E493" s="1">
        <v>11</v>
      </c>
      <c r="F493" s="11">
        <f>E493/(D493+E493)</f>
        <v>0.11001100110011001</v>
      </c>
      <c r="G493" s="1" t="s">
        <v>33</v>
      </c>
      <c r="H493" s="3" t="s">
        <v>77</v>
      </c>
      <c r="I493" s="4">
        <v>2827</v>
      </c>
      <c r="J493" s="4" t="e">
        <f>IF(IFERROR(RIGHT(M493,SEARCH("Wireless",M493,1)+1),NA())="es","Yes","No")</f>
        <v>#N/A</v>
      </c>
      <c r="K493" s="4" t="e">
        <f>IFERROR(RIGHT(M493,SEARCH("Port(s)",M493,1)-14),IFERROR(RIGHT(N493,SEARCH("Port(s)",N493,1)-14),NA()))</f>
        <v>#N/A</v>
      </c>
      <c r="L493" s="4" t="e">
        <f>IFERROR(RIGHT(M493,LEN(M493)-SEARCH("Compatible",M493,1)-21),IFERROR(RIGHT(N493,LEN(N493)-SEARCH("Compatible",N493,1)-21),NA()))</f>
        <v>#N/A</v>
      </c>
      <c r="M493" s="1" t="s">
        <v>1163</v>
      </c>
      <c r="N493" s="1" t="s">
        <v>1533</v>
      </c>
      <c r="O493" s="1" t="s">
        <v>1458</v>
      </c>
      <c r="P493" s="1" t="s">
        <v>2745</v>
      </c>
      <c r="Q493" s="1" t="s">
        <v>2746</v>
      </c>
      <c r="R493" s="1" t="s">
        <v>33</v>
      </c>
      <c r="S493" s="1" t="s">
        <v>616</v>
      </c>
      <c r="T493" s="1" t="s">
        <v>2747</v>
      </c>
      <c r="U493" s="1" t="s">
        <v>2748</v>
      </c>
      <c r="V493" s="1" t="s">
        <v>2749</v>
      </c>
      <c r="W493" s="1" t="s">
        <v>77</v>
      </c>
      <c r="X493" s="1" t="s">
        <v>1856</v>
      </c>
      <c r="Y493" s="1" t="s">
        <v>86</v>
      </c>
      <c r="Z493" s="1" t="s">
        <v>43</v>
      </c>
      <c r="AA493" t="s">
        <v>120</v>
      </c>
      <c r="AD493" t="s">
        <v>45</v>
      </c>
    </row>
    <row r="494" spans="1:30">
      <c r="A494" s="1" t="s">
        <v>2750</v>
      </c>
      <c r="B494" s="1" t="s">
        <v>31</v>
      </c>
      <c r="C494" s="1" t="s">
        <v>2751</v>
      </c>
      <c r="D494" s="1">
        <v>64.989999999999995</v>
      </c>
      <c r="E494" s="1"/>
      <c r="F494" s="11">
        <f>E494/(D494+E494)</f>
        <v>0</v>
      </c>
      <c r="G494" s="1" t="s">
        <v>2639</v>
      </c>
      <c r="H494" s="3" t="s">
        <v>34</v>
      </c>
      <c r="I494" s="4">
        <v>65185</v>
      </c>
      <c r="J494" s="4" t="str">
        <f>IF(IFERROR(RIGHT(M494,SEARCH("Wireless",M494,1)+1),NA())="es","Yes","No")</f>
        <v>Yes</v>
      </c>
      <c r="K494" s="4" t="e">
        <f>IFERROR(RIGHT(M494,SEARCH("Port(s)",M494,1)-14),IFERROR(RIGHT(N494,SEARCH("Port(s)",N494,1)-14),NA()))</f>
        <v>#N/A</v>
      </c>
      <c r="L494" s="4" t="e">
        <f>IFERROR(RIGHT(M494,LEN(M494)-SEARCH("Compatible",M494,1)-21),IFERROR(RIGHT(N494,LEN(N494)-SEARCH("Compatible",N494,1)-21),NA()))</f>
        <v>#N/A</v>
      </c>
      <c r="M494" s="1" t="s">
        <v>1130</v>
      </c>
      <c r="N494" s="1" t="s">
        <v>1138</v>
      </c>
      <c r="O494" s="1" t="s">
        <v>556</v>
      </c>
      <c r="P494" s="1" t="s">
        <v>2751</v>
      </c>
      <c r="Q494" s="1" t="s">
        <v>2752</v>
      </c>
      <c r="R494" s="1" t="s">
        <v>33</v>
      </c>
      <c r="S494" s="1" t="s">
        <v>209</v>
      </c>
      <c r="T494" s="1" t="s">
        <v>2753</v>
      </c>
      <c r="U494" s="1" t="s">
        <v>2754</v>
      </c>
      <c r="V494" s="1" t="s">
        <v>2755</v>
      </c>
      <c r="W494" s="1" t="s">
        <v>77</v>
      </c>
      <c r="X494" s="1" t="s">
        <v>120</v>
      </c>
      <c r="Y494" s="1" t="s">
        <v>34</v>
      </c>
      <c r="Z494" s="1" t="s">
        <v>43</v>
      </c>
      <c r="AA494" t="s">
        <v>44</v>
      </c>
      <c r="AB494" t="s">
        <v>9</v>
      </c>
      <c r="AD494" t="s">
        <v>241</v>
      </c>
    </row>
    <row r="495" spans="1:30">
      <c r="A495" s="1" t="s">
        <v>2756</v>
      </c>
      <c r="B495" s="1" t="s">
        <v>31</v>
      </c>
      <c r="C495" s="1" t="s">
        <v>2757</v>
      </c>
      <c r="D495" s="1">
        <v>75</v>
      </c>
      <c r="E495" s="1"/>
      <c r="F495" s="11">
        <f>E495/(D495+E495)</f>
        <v>0</v>
      </c>
      <c r="G495" s="1" t="s">
        <v>2012</v>
      </c>
      <c r="H495" s="3" t="s">
        <v>77</v>
      </c>
      <c r="I495" s="4">
        <v>49</v>
      </c>
      <c r="J495" s="4" t="e">
        <f>IF(IFERROR(RIGHT(M495,SEARCH("Wireless",M495,1)+1),NA())="es","Yes","No")</f>
        <v>#N/A</v>
      </c>
      <c r="K495" s="4" t="e">
        <f>IFERROR(RIGHT(M495,SEARCH("Port(s)",M495,1)-14),IFERROR(RIGHT(N495,SEARCH("Port(s)",N495,1)-14),NA()))</f>
        <v>#N/A</v>
      </c>
      <c r="L495" s="4" t="e">
        <f>IFERROR(RIGHT(M495,LEN(M495)-SEARCH("Compatible",M495,1)-21),IFERROR(RIGHT(N495,LEN(N495)-SEARCH("Compatible",N495,1)-21),NA()))</f>
        <v>#N/A</v>
      </c>
      <c r="M495" s="1" t="s">
        <v>33</v>
      </c>
      <c r="N495" s="1" t="s">
        <v>33</v>
      </c>
      <c r="O495" s="1" t="s">
        <v>1895</v>
      </c>
      <c r="P495" s="1" t="s">
        <v>2757</v>
      </c>
      <c r="Q495" s="1" t="s">
        <v>2758</v>
      </c>
      <c r="R495" s="1" t="s">
        <v>33</v>
      </c>
      <c r="S495" s="1" t="s">
        <v>150</v>
      </c>
      <c r="T495" s="1" t="s">
        <v>33</v>
      </c>
      <c r="U495" s="1" t="s">
        <v>33</v>
      </c>
      <c r="V495" s="1" t="s">
        <v>33</v>
      </c>
      <c r="W495" s="1" t="s">
        <v>33</v>
      </c>
      <c r="X495" s="1" t="s">
        <v>33</v>
      </c>
      <c r="Y495" s="1" t="s">
        <v>33</v>
      </c>
      <c r="Z495" s="1" t="s">
        <v>43</v>
      </c>
      <c r="AA495" t="s">
        <v>163</v>
      </c>
    </row>
    <row r="496" spans="1:30">
      <c r="A496" s="1" t="s">
        <v>2759</v>
      </c>
      <c r="B496" s="1" t="s">
        <v>31</v>
      </c>
      <c r="C496" s="1" t="s">
        <v>2760</v>
      </c>
      <c r="D496" s="1">
        <v>189.99</v>
      </c>
      <c r="E496" s="1"/>
      <c r="F496" s="11">
        <f>E496/(D496+E496)</f>
        <v>0</v>
      </c>
      <c r="G496" s="1" t="s">
        <v>33</v>
      </c>
      <c r="H496" s="3" t="s">
        <v>77</v>
      </c>
      <c r="I496" s="4">
        <v>831</v>
      </c>
      <c r="J496" s="4" t="e">
        <f>IF(IFERROR(RIGHT(M496,SEARCH("Wireless",M496,1)+1),NA())="es","Yes","No")</f>
        <v>#N/A</v>
      </c>
      <c r="K496" s="4" t="e">
        <f>IFERROR(RIGHT(M496,SEARCH("Port(s)",M496,1)-14),IFERROR(RIGHT(N496,SEARCH("Port(s)",N496,1)-14),NA()))</f>
        <v>#N/A</v>
      </c>
      <c r="L496" s="4" t="e">
        <f>IFERROR(RIGHT(M496,LEN(M496)-SEARCH("Compatible",M496,1)-21),IFERROR(RIGHT(N496,LEN(N496)-SEARCH("Compatible",N496,1)-21),NA()))</f>
        <v>#N/A</v>
      </c>
      <c r="M496" s="1" t="s">
        <v>1457</v>
      </c>
      <c r="N496" s="1" t="s">
        <v>1164</v>
      </c>
      <c r="O496" s="1" t="s">
        <v>1582</v>
      </c>
      <c r="P496" s="1" t="s">
        <v>2760</v>
      </c>
      <c r="Q496" s="1" t="s">
        <v>2761</v>
      </c>
      <c r="R496" s="1" t="s">
        <v>33</v>
      </c>
      <c r="S496" s="1" t="s">
        <v>285</v>
      </c>
      <c r="T496" s="1" t="s">
        <v>2762</v>
      </c>
      <c r="U496" s="1" t="s">
        <v>2763</v>
      </c>
      <c r="V496" s="1" t="s">
        <v>2764</v>
      </c>
      <c r="W496" s="1" t="s">
        <v>203</v>
      </c>
      <c r="X496" s="1" t="s">
        <v>1856</v>
      </c>
      <c r="Y496" s="1" t="s">
        <v>77</v>
      </c>
      <c r="Z496" s="1" t="s">
        <v>43</v>
      </c>
      <c r="AA496" t="s">
        <v>120</v>
      </c>
    </row>
    <row r="497" spans="1:30">
      <c r="A497" s="1" t="s">
        <v>2765</v>
      </c>
      <c r="B497" s="1" t="s">
        <v>31</v>
      </c>
      <c r="C497" s="1" t="s">
        <v>2766</v>
      </c>
      <c r="D497" s="1">
        <v>499.99</v>
      </c>
      <c r="E497" s="1"/>
      <c r="F497" s="11">
        <f>E497/(D497+E497)</f>
        <v>0</v>
      </c>
      <c r="G497" s="1" t="s">
        <v>2767</v>
      </c>
      <c r="H497" s="3" t="s">
        <v>317</v>
      </c>
      <c r="I497" s="4">
        <v>6</v>
      </c>
      <c r="J497" s="4" t="e">
        <f>IF(IFERROR(RIGHT(M497,SEARCH("Wireless",M497,1)+1),NA())="es","Yes","No")</f>
        <v>#N/A</v>
      </c>
      <c r="K497" s="4" t="e">
        <f>IFERROR(RIGHT(M497,SEARCH("Port(s)",M497,1)-14),IFERROR(RIGHT(N497,SEARCH("Port(s)",N497,1)-14),NA()))</f>
        <v>#N/A</v>
      </c>
      <c r="L497" s="4" t="e">
        <f>IFERROR(RIGHT(M497,LEN(M497)-SEARCH("Compatible",M497,1)-21),IFERROR(RIGHT(N497,LEN(N497)-SEARCH("Compatible",N497,1)-21),NA()))</f>
        <v>#N/A</v>
      </c>
      <c r="M497" s="1" t="s">
        <v>33</v>
      </c>
      <c r="N497" s="1" t="s">
        <v>33</v>
      </c>
      <c r="O497" s="1" t="s">
        <v>182</v>
      </c>
      <c r="P497" s="1" t="s">
        <v>2766</v>
      </c>
      <c r="Q497" s="1" t="s">
        <v>2768</v>
      </c>
      <c r="R497" s="1" t="s">
        <v>33</v>
      </c>
      <c r="S497" s="1" t="s">
        <v>39</v>
      </c>
      <c r="T497" s="1" t="s">
        <v>2769</v>
      </c>
      <c r="U497" s="1" t="s">
        <v>2770</v>
      </c>
      <c r="V497" s="1" t="s">
        <v>33</v>
      </c>
      <c r="W497" s="1" t="s">
        <v>33</v>
      </c>
      <c r="X497" s="1" t="s">
        <v>33</v>
      </c>
      <c r="Y497" s="1" t="s">
        <v>33</v>
      </c>
      <c r="Z497" s="1" t="s">
        <v>43</v>
      </c>
      <c r="AA497" t="s">
        <v>44</v>
      </c>
      <c r="AC497" t="s">
        <v>106</v>
      </c>
    </row>
    <row r="498" spans="1:30">
      <c r="A498" s="1" t="s">
        <v>2771</v>
      </c>
      <c r="B498" s="1" t="s">
        <v>31</v>
      </c>
      <c r="C498" s="1" t="s">
        <v>2772</v>
      </c>
      <c r="D498" s="1">
        <v>119.99</v>
      </c>
      <c r="E498" s="1"/>
      <c r="F498" s="11">
        <f>E498/(D498+E498)</f>
        <v>0</v>
      </c>
      <c r="G498" s="1" t="s">
        <v>2773</v>
      </c>
      <c r="H498" s="3" t="s">
        <v>77</v>
      </c>
      <c r="I498" s="4">
        <v>1621</v>
      </c>
      <c r="J498" s="4" t="e">
        <f>IF(IFERROR(RIGHT(M498,SEARCH("Wireless",M498,1)+1),NA())="es","Yes","No")</f>
        <v>#N/A</v>
      </c>
      <c r="K498" s="4" t="e">
        <f>IFERROR(RIGHT(M498,SEARCH("Port(s)",M498,1)-14),IFERROR(RIGHT(N498,SEARCH("Port(s)",N498,1)-14),NA()))</f>
        <v>#N/A</v>
      </c>
      <c r="L498" s="4" t="e">
        <f>IFERROR(RIGHT(M498,LEN(M498)-SEARCH("Compatible",M498,1)-21),IFERROR(RIGHT(N498,LEN(N498)-SEARCH("Compatible",N498,1)-21),NA()))</f>
        <v>#N/A</v>
      </c>
      <c r="M498" s="1" t="s">
        <v>1163</v>
      </c>
      <c r="N498" s="1" t="s">
        <v>1612</v>
      </c>
      <c r="O498" s="1" t="s">
        <v>1834</v>
      </c>
      <c r="P498" s="1" t="s">
        <v>2772</v>
      </c>
      <c r="Q498" s="1" t="s">
        <v>2774</v>
      </c>
      <c r="R498" s="1" t="s">
        <v>33</v>
      </c>
      <c r="S498" s="1" t="s">
        <v>150</v>
      </c>
      <c r="T498" s="1" t="s">
        <v>2775</v>
      </c>
      <c r="U498" s="1" t="s">
        <v>2776</v>
      </c>
      <c r="V498" s="1" t="s">
        <v>2777</v>
      </c>
      <c r="W498" s="1" t="s">
        <v>77</v>
      </c>
      <c r="X498" s="1" t="s">
        <v>562</v>
      </c>
      <c r="Y498" s="1" t="s">
        <v>96</v>
      </c>
      <c r="Z498" s="1" t="s">
        <v>43</v>
      </c>
      <c r="AA498" t="s">
        <v>120</v>
      </c>
    </row>
    <row r="499" spans="1:30">
      <c r="A499" s="1" t="s">
        <v>2778</v>
      </c>
      <c r="B499" s="1" t="s">
        <v>31</v>
      </c>
      <c r="C499" s="1" t="s">
        <v>2779</v>
      </c>
      <c r="D499" s="1">
        <v>222.99</v>
      </c>
      <c r="E499" s="1">
        <v>27</v>
      </c>
      <c r="F499" s="11">
        <f>E499/(D499+E499)</f>
        <v>0.10800432017280691</v>
      </c>
      <c r="G499" s="1" t="s">
        <v>33</v>
      </c>
      <c r="H499" s="3" t="s">
        <v>77</v>
      </c>
      <c r="I499" s="4">
        <v>521</v>
      </c>
      <c r="J499" s="4" t="e">
        <f>IF(IFERROR(RIGHT(M499,SEARCH("Wireless",M499,1)+1),NA())="es","Yes","No")</f>
        <v>#N/A</v>
      </c>
      <c r="K499" s="4" t="e">
        <f>IFERROR(RIGHT(M499,SEARCH("Port(s)",M499,1)-14),IFERROR(RIGHT(N499,SEARCH("Port(s)",N499,1)-14),NA()))</f>
        <v>#N/A</v>
      </c>
      <c r="L499" s="4" t="e">
        <f>IFERROR(RIGHT(M499,LEN(M499)-SEARCH("Compatible",M499,1)-21),IFERROR(RIGHT(N499,LEN(N499)-SEARCH("Compatible",N499,1)-21),NA()))</f>
        <v>#N/A</v>
      </c>
      <c r="M499" s="1" t="s">
        <v>1457</v>
      </c>
      <c r="N499" s="1" t="s">
        <v>1164</v>
      </c>
      <c r="O499" s="1" t="s">
        <v>1582</v>
      </c>
      <c r="P499" s="1" t="s">
        <v>2779</v>
      </c>
      <c r="Q499" s="1" t="s">
        <v>2780</v>
      </c>
      <c r="R499" s="1" t="s">
        <v>33</v>
      </c>
      <c r="S499" s="1" t="s">
        <v>1687</v>
      </c>
      <c r="T499" s="1" t="s">
        <v>2781</v>
      </c>
      <c r="U499" s="1" t="s">
        <v>2782</v>
      </c>
      <c r="V499" s="1" t="s">
        <v>2783</v>
      </c>
      <c r="W499" s="1" t="s">
        <v>154</v>
      </c>
      <c r="X499" s="1" t="s">
        <v>1856</v>
      </c>
      <c r="Y499" s="1" t="s">
        <v>77</v>
      </c>
      <c r="Z499" s="1" t="s">
        <v>43</v>
      </c>
      <c r="AA499" t="s">
        <v>120</v>
      </c>
    </row>
    <row r="500" spans="1:30">
      <c r="A500" s="1" t="s">
        <v>2784</v>
      </c>
      <c r="B500" s="1" t="s">
        <v>31</v>
      </c>
      <c r="C500" s="1" t="s">
        <v>2785</v>
      </c>
      <c r="D500" s="1">
        <v>4.99</v>
      </c>
      <c r="E500" s="1">
        <v>5</v>
      </c>
      <c r="F500" s="11">
        <f>E500/(D500+E500)</f>
        <v>0.50050050050050054</v>
      </c>
      <c r="G500" s="1" t="s">
        <v>33</v>
      </c>
      <c r="H500" s="3" t="s">
        <v>96</v>
      </c>
      <c r="I500" s="4">
        <v>701</v>
      </c>
      <c r="J500" s="4" t="e">
        <f>IF(IFERROR(RIGHT(M500,SEARCH("Wireless",M500,1)+1),NA())="es","Yes","No")</f>
        <v>#N/A</v>
      </c>
      <c r="K500" s="4" t="e">
        <f>IFERROR(RIGHT(M500,SEARCH("Port(s)",M500,1)-14),IFERROR(RIGHT(N500,SEARCH("Port(s)",N500,1)-14),NA()))</f>
        <v>#N/A</v>
      </c>
      <c r="L500" s="4" t="e">
        <f>IFERROR(RIGHT(M500,LEN(M500)-SEARCH("Compatible",M500,1)-21),IFERROR(RIGHT(N500,LEN(N500)-SEARCH("Compatible",N500,1)-21),NA()))</f>
        <v>#N/A</v>
      </c>
      <c r="M500" s="1" t="s">
        <v>33</v>
      </c>
      <c r="N500" s="1" t="s">
        <v>33</v>
      </c>
      <c r="O500" s="1" t="s">
        <v>1218</v>
      </c>
      <c r="P500" s="1" t="s">
        <v>2785</v>
      </c>
      <c r="Q500" s="1" t="s">
        <v>2786</v>
      </c>
      <c r="R500" s="1" t="s">
        <v>33</v>
      </c>
      <c r="S500" s="1" t="s">
        <v>81</v>
      </c>
      <c r="T500" s="1" t="s">
        <v>2787</v>
      </c>
      <c r="U500" s="1" t="s">
        <v>2788</v>
      </c>
      <c r="V500" s="1" t="s">
        <v>2789</v>
      </c>
      <c r="W500" s="1" t="s">
        <v>86</v>
      </c>
      <c r="X500" s="1" t="s">
        <v>77</v>
      </c>
      <c r="Y500" s="1" t="s">
        <v>86</v>
      </c>
      <c r="Z500" s="1" t="s">
        <v>43</v>
      </c>
      <c r="AA500" t="s">
        <v>44</v>
      </c>
      <c r="AC500" t="s">
        <v>61</v>
      </c>
      <c r="AD500" t="s">
        <v>384</v>
      </c>
    </row>
    <row r="501" spans="1:30">
      <c r="A501" s="1" t="s">
        <v>2790</v>
      </c>
      <c r="B501" s="1" t="s">
        <v>31</v>
      </c>
      <c r="C501" s="1" t="s">
        <v>2791</v>
      </c>
      <c r="D501" s="1">
        <v>59.99</v>
      </c>
      <c r="E501" s="1"/>
      <c r="F501" s="11">
        <f>E501/(D501+E501)</f>
        <v>0</v>
      </c>
      <c r="G501" s="1" t="s">
        <v>33</v>
      </c>
      <c r="H501" s="3" t="s">
        <v>203</v>
      </c>
      <c r="I501" s="4">
        <v>82</v>
      </c>
      <c r="J501" s="4" t="e">
        <f>IF(IFERROR(RIGHT(M501,SEARCH("Wireless",M501,1)+1),NA())="es","Yes","No")</f>
        <v>#N/A</v>
      </c>
      <c r="K501" s="4" t="e">
        <f>IFERROR(RIGHT(M501,SEARCH("Port(s)",M501,1)-14),IFERROR(RIGHT(N501,SEARCH("Port(s)",N501,1)-14),NA()))</f>
        <v>#N/A</v>
      </c>
      <c r="L501" s="4" t="e">
        <f>IFERROR(RIGHT(M501,LEN(M501)-SEARCH("Compatible",M501,1)-21),IFERROR(RIGHT(N501,LEN(N501)-SEARCH("Compatible",N501,1)-21),NA()))</f>
        <v>#N/A</v>
      </c>
      <c r="M501" s="1" t="s">
        <v>33</v>
      </c>
      <c r="N501" s="1" t="s">
        <v>33</v>
      </c>
      <c r="O501" s="1" t="s">
        <v>1218</v>
      </c>
      <c r="P501" s="1" t="s">
        <v>2791</v>
      </c>
      <c r="Q501" s="1" t="s">
        <v>2792</v>
      </c>
      <c r="R501" s="1" t="s">
        <v>33</v>
      </c>
      <c r="S501" s="1" t="s">
        <v>801</v>
      </c>
      <c r="T501" s="1" t="s">
        <v>2793</v>
      </c>
      <c r="U501" s="1" t="s">
        <v>2794</v>
      </c>
      <c r="V501" s="1" t="s">
        <v>2795</v>
      </c>
      <c r="W501" s="1" t="s">
        <v>203</v>
      </c>
      <c r="X501" s="1" t="s">
        <v>203</v>
      </c>
      <c r="Y501" s="1" t="s">
        <v>77</v>
      </c>
      <c r="Z501" s="1" t="s">
        <v>43</v>
      </c>
      <c r="AA501" t="s">
        <v>1112</v>
      </c>
    </row>
    <row r="502" spans="1:30">
      <c r="A502" s="1" t="s">
        <v>2796</v>
      </c>
      <c r="B502" s="1" t="s">
        <v>31</v>
      </c>
      <c r="C502" s="1" t="s">
        <v>2797</v>
      </c>
      <c r="D502" s="1">
        <v>109.99</v>
      </c>
      <c r="E502" s="1"/>
      <c r="F502" s="11">
        <f>E502/(D502+E502)</f>
        <v>0</v>
      </c>
      <c r="G502" s="1" t="s">
        <v>33</v>
      </c>
      <c r="H502" s="3" t="s">
        <v>203</v>
      </c>
      <c r="I502" s="4">
        <v>3054</v>
      </c>
      <c r="J502" s="4" t="e">
        <f>IF(IFERROR(RIGHT(M502,SEARCH("Wireless",M502,1)+1),NA())="es","Yes","No")</f>
        <v>#N/A</v>
      </c>
      <c r="K502" s="4" t="e">
        <f>IFERROR(RIGHT(M502,SEARCH("Port(s)",M502,1)-14),IFERROR(RIGHT(N502,SEARCH("Port(s)",N502,1)-14),NA()))</f>
        <v>#N/A</v>
      </c>
      <c r="L502" s="4" t="e">
        <f>IFERROR(RIGHT(M502,LEN(M502)-SEARCH("Compatible",M502,1)-21),IFERROR(RIGHT(N502,LEN(N502)-SEARCH("Compatible",N502,1)-21),NA()))</f>
        <v>#N/A</v>
      </c>
      <c r="M502" s="1" t="s">
        <v>1163</v>
      </c>
      <c r="N502" s="1" t="s">
        <v>1533</v>
      </c>
      <c r="O502" s="1" t="s">
        <v>1165</v>
      </c>
      <c r="P502" s="1" t="s">
        <v>2797</v>
      </c>
      <c r="Q502" s="1" t="s">
        <v>2798</v>
      </c>
      <c r="R502" s="1" t="s">
        <v>33</v>
      </c>
      <c r="S502" s="1" t="s">
        <v>342</v>
      </c>
      <c r="T502" s="1" t="s">
        <v>2799</v>
      </c>
      <c r="U502" s="1" t="s">
        <v>2800</v>
      </c>
      <c r="V502" s="1" t="s">
        <v>2801</v>
      </c>
      <c r="W502" s="1" t="s">
        <v>203</v>
      </c>
      <c r="X502" s="1" t="s">
        <v>1856</v>
      </c>
      <c r="Y502" s="1" t="s">
        <v>77</v>
      </c>
      <c r="Z502" s="1" t="s">
        <v>43</v>
      </c>
      <c r="AA502" t="s">
        <v>120</v>
      </c>
    </row>
    <row r="503" spans="1:30">
      <c r="A503" s="1" t="s">
        <v>2802</v>
      </c>
      <c r="B503" s="1" t="s">
        <v>31</v>
      </c>
      <c r="C503" s="1" t="s">
        <v>2803</v>
      </c>
      <c r="D503" s="1">
        <v>22.99</v>
      </c>
      <c r="E503" s="1"/>
      <c r="F503" s="11">
        <f>E503/(D503+E503)</f>
        <v>0</v>
      </c>
      <c r="G503" s="1" t="s">
        <v>2804</v>
      </c>
      <c r="H503" s="3" t="s">
        <v>34</v>
      </c>
      <c r="I503" s="4">
        <v>2169</v>
      </c>
      <c r="J503" s="4" t="e">
        <f>IF(IFERROR(RIGHT(M503,SEARCH("Wireless",M503,1)+1),NA())="es","Yes","No")</f>
        <v>#N/A</v>
      </c>
      <c r="K503" s="4" t="e">
        <f>IFERROR(RIGHT(M503,SEARCH("Port(s)",M503,1)-14),IFERROR(RIGHT(N503,SEARCH("Port(s)",N503,1)-14),NA()))</f>
        <v>#N/A</v>
      </c>
      <c r="L503" s="4" t="e">
        <f>IFERROR(RIGHT(M503,LEN(M503)-SEARCH("Compatible",M503,1)-21),IFERROR(RIGHT(N503,LEN(N503)-SEARCH("Compatible",N503,1)-21),NA()))</f>
        <v>#N/A</v>
      </c>
      <c r="M503" s="1" t="s">
        <v>33</v>
      </c>
      <c r="N503" s="1" t="s">
        <v>33</v>
      </c>
      <c r="O503" s="1" t="s">
        <v>91</v>
      </c>
      <c r="P503" s="1" t="s">
        <v>2803</v>
      </c>
      <c r="Q503" s="1" t="s">
        <v>2805</v>
      </c>
      <c r="R503" s="1" t="s">
        <v>33</v>
      </c>
      <c r="S503" s="1" t="s">
        <v>602</v>
      </c>
      <c r="T503" s="1" t="s">
        <v>2806</v>
      </c>
      <c r="U503" s="1" t="s">
        <v>2807</v>
      </c>
      <c r="V503" s="1" t="s">
        <v>2808</v>
      </c>
      <c r="W503" s="1" t="s">
        <v>34</v>
      </c>
      <c r="X503" s="1" t="s">
        <v>34</v>
      </c>
      <c r="Y503" s="1" t="s">
        <v>210</v>
      </c>
      <c r="Z503" s="1" t="s">
        <v>43</v>
      </c>
      <c r="AA503" t="s">
        <v>44</v>
      </c>
    </row>
    <row r="504" spans="1:30">
      <c r="A504" s="1" t="s">
        <v>2809</v>
      </c>
      <c r="B504" s="1" t="s">
        <v>31</v>
      </c>
      <c r="C504" s="1" t="s">
        <v>2810</v>
      </c>
      <c r="D504" s="1">
        <v>7.49</v>
      </c>
      <c r="E504" s="1">
        <v>12.5</v>
      </c>
      <c r="F504" s="11">
        <f>E504/(D504+E504)</f>
        <v>0.62531265632816402</v>
      </c>
      <c r="G504" s="1" t="s">
        <v>33</v>
      </c>
      <c r="H504" s="3" t="s">
        <v>210</v>
      </c>
      <c r="I504" s="4">
        <v>372</v>
      </c>
      <c r="J504" s="4" t="e">
        <f>IF(IFERROR(RIGHT(M504,SEARCH("Wireless",M504,1)+1),NA())="es","Yes","No")</f>
        <v>#N/A</v>
      </c>
      <c r="K504" s="4" t="e">
        <f>IFERROR(RIGHT(M504,SEARCH("Port(s)",M504,1)-14),IFERROR(RIGHT(N504,SEARCH("Port(s)",N504,1)-14),NA()))</f>
        <v>#N/A</v>
      </c>
      <c r="L504" s="4" t="e">
        <f>IFERROR(RIGHT(M504,LEN(M504)-SEARCH("Compatible",M504,1)-21),IFERROR(RIGHT(N504,LEN(N504)-SEARCH("Compatible",N504,1)-21),NA()))</f>
        <v>#N/A</v>
      </c>
      <c r="M504" s="1" t="s">
        <v>33</v>
      </c>
      <c r="N504" s="1" t="s">
        <v>33</v>
      </c>
      <c r="O504" s="1" t="s">
        <v>91</v>
      </c>
      <c r="P504" s="1" t="s">
        <v>2810</v>
      </c>
      <c r="Q504" s="1" t="s">
        <v>2811</v>
      </c>
      <c r="R504" s="1" t="s">
        <v>33</v>
      </c>
      <c r="S504" s="1" t="s">
        <v>1182</v>
      </c>
      <c r="T504" s="1" t="s">
        <v>2812</v>
      </c>
      <c r="U504" s="1" t="s">
        <v>2813</v>
      </c>
      <c r="V504" s="1" t="s">
        <v>2814</v>
      </c>
      <c r="W504" s="1" t="s">
        <v>34</v>
      </c>
      <c r="X504" s="1" t="s">
        <v>210</v>
      </c>
      <c r="Y504" s="1" t="s">
        <v>210</v>
      </c>
      <c r="Z504" s="1" t="s">
        <v>43</v>
      </c>
      <c r="AA504" t="s">
        <v>163</v>
      </c>
      <c r="AD504" t="s">
        <v>87</v>
      </c>
    </row>
    <row r="505" spans="1:30">
      <c r="A505" s="1" t="s">
        <v>2815</v>
      </c>
      <c r="B505" s="1" t="s">
        <v>31</v>
      </c>
      <c r="C505" s="1" t="s">
        <v>2816</v>
      </c>
      <c r="D505" s="1">
        <v>79.989999999999995</v>
      </c>
      <c r="E505" s="1"/>
      <c r="F505" s="11">
        <f>E505/(D505+E505)</f>
        <v>0</v>
      </c>
      <c r="G505" s="1" t="s">
        <v>2817</v>
      </c>
      <c r="H505" s="3" t="s">
        <v>34</v>
      </c>
      <c r="I505" s="4">
        <v>672</v>
      </c>
      <c r="J505" s="4" t="str">
        <f>IF(IFERROR(RIGHT(M505,SEARCH("Wireless",M505,1)+1),NA())="es","Yes","No")</f>
        <v>Yes</v>
      </c>
      <c r="K505" s="4" t="e">
        <f>IFERROR(RIGHT(M505,SEARCH("Port(s)",M505,1)-14),IFERROR(RIGHT(N505,SEARCH("Port(s)",N505,1)-14),NA()))</f>
        <v>#N/A</v>
      </c>
      <c r="L505" s="4" t="e">
        <f>IFERROR(RIGHT(M505,LEN(M505)-SEARCH("Compatible",M505,1)-21),IFERROR(RIGHT(N505,LEN(N505)-SEARCH("Compatible",N505,1)-21),NA()))</f>
        <v>#N/A</v>
      </c>
      <c r="M505" s="1" t="s">
        <v>1130</v>
      </c>
      <c r="N505" s="1" t="s">
        <v>1172</v>
      </c>
      <c r="O505" s="1" t="s">
        <v>87</v>
      </c>
      <c r="P505" s="1" t="s">
        <v>2816</v>
      </c>
      <c r="Q505" s="1" t="s">
        <v>2818</v>
      </c>
      <c r="R505" s="1" t="s">
        <v>33</v>
      </c>
      <c r="S505" s="1" t="s">
        <v>209</v>
      </c>
      <c r="T505" s="1" t="s">
        <v>2819</v>
      </c>
      <c r="U505" s="1" t="s">
        <v>2820</v>
      </c>
      <c r="V505" s="1" t="s">
        <v>2821</v>
      </c>
      <c r="W505" s="1" t="s">
        <v>96</v>
      </c>
      <c r="X505" s="1" t="s">
        <v>85</v>
      </c>
      <c r="Y505" s="1" t="s">
        <v>210</v>
      </c>
      <c r="Z505" s="1" t="s">
        <v>43</v>
      </c>
      <c r="AA505" t="s">
        <v>44</v>
      </c>
      <c r="AB505" t="s">
        <v>9</v>
      </c>
      <c r="AD505" t="s">
        <v>87</v>
      </c>
    </row>
    <row r="506" spans="1:30">
      <c r="A506" s="1" t="s">
        <v>2822</v>
      </c>
      <c r="B506" s="1" t="s">
        <v>31</v>
      </c>
      <c r="C506" s="1" t="s">
        <v>2823</v>
      </c>
      <c r="D506" s="1">
        <v>379.99</v>
      </c>
      <c r="E506" s="1"/>
      <c r="F506" s="11">
        <f>E506/(D506+E506)</f>
        <v>0</v>
      </c>
      <c r="G506" s="1" t="s">
        <v>2824</v>
      </c>
      <c r="H506" s="3" t="s">
        <v>96</v>
      </c>
      <c r="I506" s="4">
        <v>377</v>
      </c>
      <c r="J506" s="4" t="e">
        <f>IF(IFERROR(RIGHT(M506,SEARCH("Wireless",M506,1)+1),NA())="es","Yes","No")</f>
        <v>#N/A</v>
      </c>
      <c r="K506" s="4" t="e">
        <f>IFERROR(RIGHT(M506,SEARCH("Port(s)",M506,1)-14),IFERROR(RIGHT(N506,SEARCH("Port(s)",N506,1)-14),NA()))</f>
        <v>#N/A</v>
      </c>
      <c r="L506" s="4" t="e">
        <f>IFERROR(RIGHT(M506,LEN(M506)-SEARCH("Compatible",M506,1)-21),IFERROR(RIGHT(N506,LEN(N506)-SEARCH("Compatible",N506,1)-21),NA()))</f>
        <v>#N/A</v>
      </c>
      <c r="M506" s="1" t="s">
        <v>2825</v>
      </c>
      <c r="N506" s="1" t="s">
        <v>1244</v>
      </c>
      <c r="O506" s="1" t="s">
        <v>215</v>
      </c>
      <c r="P506" s="1" t="s">
        <v>2823</v>
      </c>
      <c r="Q506" s="1" t="s">
        <v>2826</v>
      </c>
      <c r="R506" s="1" t="s">
        <v>33</v>
      </c>
      <c r="S506" s="1" t="s">
        <v>150</v>
      </c>
      <c r="T506" s="1" t="s">
        <v>2827</v>
      </c>
      <c r="U506" s="1" t="s">
        <v>2828</v>
      </c>
      <c r="V506" s="1" t="s">
        <v>2829</v>
      </c>
      <c r="W506" s="1" t="s">
        <v>154</v>
      </c>
      <c r="X506" s="1" t="s">
        <v>1856</v>
      </c>
      <c r="Y506" s="1" t="s">
        <v>96</v>
      </c>
      <c r="Z506" s="1" t="s">
        <v>43</v>
      </c>
      <c r="AA506" t="s">
        <v>120</v>
      </c>
      <c r="AD506" t="s">
        <v>45</v>
      </c>
    </row>
    <row r="507" spans="1:30">
      <c r="A507" s="1" t="s">
        <v>2830</v>
      </c>
      <c r="B507" s="1" t="s">
        <v>31</v>
      </c>
      <c r="C507" s="1" t="s">
        <v>2831</v>
      </c>
      <c r="D507" s="1">
        <v>59.99</v>
      </c>
      <c r="E507" s="1"/>
      <c r="F507" s="11">
        <f>E507/(D507+E507)</f>
        <v>0</v>
      </c>
      <c r="G507" s="1" t="s">
        <v>993</v>
      </c>
      <c r="H507" s="3" t="s">
        <v>86</v>
      </c>
      <c r="I507" s="4">
        <v>29500</v>
      </c>
      <c r="J507" s="4" t="str">
        <f>IF(IFERROR(RIGHT(M507,SEARCH("Wireless",M507,1)+1),NA())="es","Yes","No")</f>
        <v>Yes</v>
      </c>
      <c r="K507" s="4" t="e">
        <f>IFERROR(RIGHT(M507,SEARCH("Port(s)",M507,1)-14),IFERROR(RIGHT(N507,SEARCH("Port(s)",N507,1)-14),NA()))</f>
        <v>#N/A</v>
      </c>
      <c r="L507" s="4" t="e">
        <f>IFERROR(RIGHT(M507,LEN(M507)-SEARCH("Compatible",M507,1)-21),IFERROR(RIGHT(N507,LEN(N507)-SEARCH("Compatible",N507,1)-21),NA()))</f>
        <v>#N/A</v>
      </c>
      <c r="M507" s="1" t="s">
        <v>1130</v>
      </c>
      <c r="N507" s="1" t="s">
        <v>1131</v>
      </c>
      <c r="O507" s="1" t="s">
        <v>570</v>
      </c>
      <c r="P507" s="1" t="s">
        <v>2831</v>
      </c>
      <c r="Q507" s="1" t="s">
        <v>2832</v>
      </c>
      <c r="R507" s="1" t="s">
        <v>33</v>
      </c>
      <c r="S507" s="1" t="s">
        <v>167</v>
      </c>
      <c r="T507" s="1" t="s">
        <v>2833</v>
      </c>
      <c r="U507" s="1" t="s">
        <v>2834</v>
      </c>
      <c r="V507" s="1" t="s">
        <v>2835</v>
      </c>
      <c r="W507" s="1" t="s">
        <v>96</v>
      </c>
      <c r="X507" s="1" t="s">
        <v>85</v>
      </c>
      <c r="Y507" s="1" t="s">
        <v>34</v>
      </c>
      <c r="Z507" s="1" t="s">
        <v>43</v>
      </c>
      <c r="AA507" t="s">
        <v>44</v>
      </c>
      <c r="AB507" t="s">
        <v>9</v>
      </c>
      <c r="AD507" t="s">
        <v>372</v>
      </c>
    </row>
    <row r="508" spans="1:30">
      <c r="A508" s="1" t="s">
        <v>2836</v>
      </c>
      <c r="B508" s="1" t="s">
        <v>31</v>
      </c>
      <c r="C508" s="1" t="s">
        <v>2837</v>
      </c>
      <c r="D508" s="1">
        <v>39.99</v>
      </c>
      <c r="E508" s="1">
        <v>20</v>
      </c>
      <c r="F508" s="11">
        <f>E508/(D508+E508)</f>
        <v>0.33338889814969158</v>
      </c>
      <c r="G508" s="1" t="s">
        <v>33</v>
      </c>
      <c r="H508" s="3" t="s">
        <v>96</v>
      </c>
      <c r="I508" s="4">
        <v>2147</v>
      </c>
      <c r="J508" s="4" t="e">
        <f>IF(IFERROR(RIGHT(M508,SEARCH("Wireless",M508,1)+1),NA())="es","Yes","No")</f>
        <v>#N/A</v>
      </c>
      <c r="K508" s="4" t="e">
        <f>IFERROR(RIGHT(M508,SEARCH("Port(s)",M508,1)-14),IFERROR(RIGHT(N508,SEARCH("Port(s)",N508,1)-14),NA()))</f>
        <v>#N/A</v>
      </c>
      <c r="L508" s="4" t="e">
        <f>IFERROR(RIGHT(M508,LEN(M508)-SEARCH("Compatible",M508,1)-21),IFERROR(RIGHT(N508,LEN(N508)-SEARCH("Compatible",N508,1)-21),NA()))</f>
        <v>#N/A</v>
      </c>
      <c r="M508" s="1" t="s">
        <v>1163</v>
      </c>
      <c r="N508" s="1" t="s">
        <v>1213</v>
      </c>
      <c r="O508" s="1" t="s">
        <v>283</v>
      </c>
      <c r="P508" s="1" t="s">
        <v>2837</v>
      </c>
      <c r="Q508" s="1" t="s">
        <v>2838</v>
      </c>
      <c r="R508" s="1" t="s">
        <v>33</v>
      </c>
      <c r="S508" s="1" t="s">
        <v>102</v>
      </c>
      <c r="T508" s="1" t="s">
        <v>2839</v>
      </c>
      <c r="U508" s="1" t="s">
        <v>2840</v>
      </c>
      <c r="V508" s="1" t="s">
        <v>2841</v>
      </c>
      <c r="W508" s="1" t="s">
        <v>86</v>
      </c>
      <c r="X508" s="1" t="s">
        <v>1856</v>
      </c>
      <c r="Y508" s="1" t="s">
        <v>86</v>
      </c>
      <c r="Z508" s="1" t="s">
        <v>43</v>
      </c>
      <c r="AA508" t="s">
        <v>120</v>
      </c>
      <c r="AD508" t="s">
        <v>372</v>
      </c>
    </row>
    <row r="509" spans="1:30">
      <c r="A509" s="1" t="s">
        <v>2842</v>
      </c>
      <c r="B509" s="1" t="s">
        <v>31</v>
      </c>
      <c r="C509" s="1" t="s">
        <v>2843</v>
      </c>
      <c r="D509" s="1">
        <v>10</v>
      </c>
      <c r="E509" s="1"/>
      <c r="F509" s="11">
        <f>E509/(D509+E509)</f>
        <v>0</v>
      </c>
      <c r="G509" s="1" t="s">
        <v>2012</v>
      </c>
      <c r="H509" s="3" t="s">
        <v>96</v>
      </c>
      <c r="I509" s="4">
        <v>44</v>
      </c>
      <c r="J509" s="4" t="e">
        <f>IF(IFERROR(RIGHT(M509,SEARCH("Wireless",M509,1)+1),NA())="es","Yes","No")</f>
        <v>#N/A</v>
      </c>
      <c r="K509" s="4" t="e">
        <f>IFERROR(RIGHT(M509,SEARCH("Port(s)",M509,1)-14),IFERROR(RIGHT(N509,SEARCH("Port(s)",N509,1)-14),NA()))</f>
        <v>#N/A</v>
      </c>
      <c r="L509" s="4" t="e">
        <f>IFERROR(RIGHT(M509,LEN(M509)-SEARCH("Compatible",M509,1)-21),IFERROR(RIGHT(N509,LEN(N509)-SEARCH("Compatible",N509,1)-21),NA()))</f>
        <v>#N/A</v>
      </c>
      <c r="M509" s="1" t="s">
        <v>33</v>
      </c>
      <c r="N509" s="1" t="s">
        <v>33</v>
      </c>
      <c r="O509" s="1" t="s">
        <v>1895</v>
      </c>
      <c r="P509" s="1" t="s">
        <v>2843</v>
      </c>
      <c r="Q509" s="1" t="s">
        <v>2844</v>
      </c>
      <c r="R509" s="1" t="s">
        <v>33</v>
      </c>
      <c r="S509" s="1" t="s">
        <v>616</v>
      </c>
      <c r="T509" s="1" t="s">
        <v>33</v>
      </c>
      <c r="U509" s="1" t="s">
        <v>33</v>
      </c>
      <c r="V509" s="1" t="s">
        <v>33</v>
      </c>
      <c r="W509" s="1" t="s">
        <v>33</v>
      </c>
      <c r="X509" s="1" t="s">
        <v>33</v>
      </c>
      <c r="Y509" s="1" t="s">
        <v>33</v>
      </c>
      <c r="Z509" s="1" t="s">
        <v>43</v>
      </c>
      <c r="AA509" t="s">
        <v>163</v>
      </c>
    </row>
    <row r="510" spans="1:30">
      <c r="A510" s="1" t="s">
        <v>2845</v>
      </c>
      <c r="B510" s="1" t="s">
        <v>31</v>
      </c>
      <c r="C510" s="1" t="s">
        <v>2846</v>
      </c>
      <c r="D510" s="1">
        <v>329.99</v>
      </c>
      <c r="E510" s="1"/>
      <c r="F510" s="11">
        <f>E510/(D510+E510)</f>
        <v>0</v>
      </c>
      <c r="G510" s="1" t="s">
        <v>33</v>
      </c>
      <c r="H510" s="3" t="s">
        <v>536</v>
      </c>
      <c r="I510" s="4">
        <v>19</v>
      </c>
      <c r="J510" s="4" t="e">
        <f>IF(IFERROR(RIGHT(M510,SEARCH("Wireless",M510,1)+1),NA())="es","Yes","No")</f>
        <v>#N/A</v>
      </c>
      <c r="K510" s="4" t="e">
        <f>IFERROR(RIGHT(M510,SEARCH("Port(s)",M510,1)-14),IFERROR(RIGHT(N510,SEARCH("Port(s)",N510,1)-14),NA()))</f>
        <v>#N/A</v>
      </c>
      <c r="L510" s="4" t="e">
        <f>IFERROR(RIGHT(M510,LEN(M510)-SEARCH("Compatible",M510,1)-21),IFERROR(RIGHT(N510,LEN(N510)-SEARCH("Compatible",N510,1)-21),NA()))</f>
        <v>#N/A</v>
      </c>
      <c r="M510" s="1" t="s">
        <v>1457</v>
      </c>
      <c r="N510" s="1" t="s">
        <v>1244</v>
      </c>
      <c r="O510" s="1" t="s">
        <v>1165</v>
      </c>
      <c r="P510" s="1" t="s">
        <v>2846</v>
      </c>
      <c r="Q510" s="1" t="s">
        <v>2847</v>
      </c>
      <c r="R510" s="1" t="s">
        <v>33</v>
      </c>
      <c r="S510" s="1" t="s">
        <v>2848</v>
      </c>
      <c r="T510" s="1" t="s">
        <v>1630</v>
      </c>
      <c r="U510" s="1" t="s">
        <v>732</v>
      </c>
      <c r="V510" s="1" t="s">
        <v>2849</v>
      </c>
      <c r="W510" s="1" t="s">
        <v>2850</v>
      </c>
      <c r="X510" s="1" t="s">
        <v>1856</v>
      </c>
      <c r="Y510" s="1" t="s">
        <v>48</v>
      </c>
      <c r="Z510" s="1" t="s">
        <v>43</v>
      </c>
      <c r="AA510" t="s">
        <v>120</v>
      </c>
    </row>
    <row r="511" spans="1:30">
      <c r="A511" s="1" t="s">
        <v>2851</v>
      </c>
      <c r="B511" s="1" t="s">
        <v>31</v>
      </c>
      <c r="C511" s="1" t="s">
        <v>2852</v>
      </c>
      <c r="D511" s="1">
        <v>6.99</v>
      </c>
      <c r="E511" s="1">
        <v>3</v>
      </c>
      <c r="F511" s="11">
        <f>E511/(D511+E511)</f>
        <v>0.3003003003003003</v>
      </c>
      <c r="G511" s="1" t="s">
        <v>33</v>
      </c>
      <c r="H511" s="3" t="s">
        <v>154</v>
      </c>
      <c r="I511" s="4">
        <v>2177</v>
      </c>
      <c r="J511" s="4" t="e">
        <f>IF(IFERROR(RIGHT(M511,SEARCH("Wireless",M511,1)+1),NA())="es","Yes","No")</f>
        <v>#N/A</v>
      </c>
      <c r="K511" s="4" t="e">
        <f>IFERROR(RIGHT(M511,SEARCH("Port(s)",M511,1)-14),IFERROR(RIGHT(N511,SEARCH("Port(s)",N511,1)-14),NA()))</f>
        <v>#N/A</v>
      </c>
      <c r="L511" s="4" t="e">
        <f>IFERROR(RIGHT(M511,LEN(M511)-SEARCH("Compatible",M511,1)-21),IFERROR(RIGHT(N511,LEN(N511)-SEARCH("Compatible",N511,1)-21),NA()))</f>
        <v>#N/A</v>
      </c>
      <c r="M511" s="1" t="s">
        <v>33</v>
      </c>
      <c r="N511" s="1" t="s">
        <v>33</v>
      </c>
      <c r="O511" s="1" t="s">
        <v>2853</v>
      </c>
      <c r="P511" s="1" t="s">
        <v>2852</v>
      </c>
      <c r="Q511" s="1" t="s">
        <v>2854</v>
      </c>
      <c r="R511" s="1" t="s">
        <v>33</v>
      </c>
      <c r="S511" s="1" t="s">
        <v>159</v>
      </c>
      <c r="T511" s="1" t="s">
        <v>2855</v>
      </c>
      <c r="U511" s="1" t="s">
        <v>2856</v>
      </c>
      <c r="V511" s="1" t="s">
        <v>2857</v>
      </c>
      <c r="W511" s="1" t="s">
        <v>77</v>
      </c>
      <c r="X511" s="1" t="s">
        <v>73</v>
      </c>
      <c r="Y511" s="1" t="s">
        <v>77</v>
      </c>
      <c r="Z511" s="1" t="s">
        <v>43</v>
      </c>
      <c r="AA511" t="s">
        <v>44</v>
      </c>
      <c r="AC511" t="s">
        <v>106</v>
      </c>
      <c r="AD511" t="s">
        <v>87</v>
      </c>
    </row>
    <row r="512" spans="1:30">
      <c r="A512" s="1" t="s">
        <v>2858</v>
      </c>
      <c r="B512" s="1" t="s">
        <v>31</v>
      </c>
      <c r="C512" s="1" t="s">
        <v>2859</v>
      </c>
      <c r="D512" s="1">
        <v>94.99</v>
      </c>
      <c r="E512" s="1">
        <v>5</v>
      </c>
      <c r="F512" s="11">
        <f>E512/(D512+E512)</f>
        <v>5.0005000500050009E-2</v>
      </c>
      <c r="G512" s="1" t="s">
        <v>2860</v>
      </c>
      <c r="H512" s="3" t="s">
        <v>96</v>
      </c>
      <c r="I512" s="4">
        <v>6672</v>
      </c>
      <c r="J512" s="4" t="e">
        <f>IF(IFERROR(RIGHT(M512,SEARCH("Wireless",M512,1)+1),NA())="es","Yes","No")</f>
        <v>#N/A</v>
      </c>
      <c r="K512" s="4" t="e">
        <f>IFERROR(RIGHT(M512,SEARCH("Port(s)",M512,1)-14),IFERROR(RIGHT(N512,SEARCH("Port(s)",N512,1)-14),NA()))</f>
        <v>#N/A</v>
      </c>
      <c r="L512" s="4" t="e">
        <f>IFERROR(RIGHT(M512,LEN(M512)-SEARCH("Compatible",M512,1)-21),IFERROR(RIGHT(N512,LEN(N512)-SEARCH("Compatible",N512,1)-21),NA()))</f>
        <v>#N/A</v>
      </c>
      <c r="M512" s="1" t="s">
        <v>2519</v>
      </c>
      <c r="N512" s="1" t="s">
        <v>1187</v>
      </c>
      <c r="O512" s="1" t="s">
        <v>556</v>
      </c>
      <c r="P512" s="1" t="s">
        <v>2859</v>
      </c>
      <c r="Q512" s="1" t="s">
        <v>2861</v>
      </c>
      <c r="R512" s="1" t="s">
        <v>33</v>
      </c>
      <c r="S512" s="1" t="s">
        <v>102</v>
      </c>
      <c r="T512" s="1" t="s">
        <v>2862</v>
      </c>
      <c r="U512" s="1" t="s">
        <v>2863</v>
      </c>
      <c r="V512" s="1" t="s">
        <v>2864</v>
      </c>
      <c r="W512" s="1" t="s">
        <v>96</v>
      </c>
      <c r="X512" s="1" t="s">
        <v>96</v>
      </c>
      <c r="Y512" s="1" t="s">
        <v>86</v>
      </c>
      <c r="Z512" s="1" t="s">
        <v>43</v>
      </c>
      <c r="AA512" t="s">
        <v>120</v>
      </c>
    </row>
    <row r="513" spans="1:30">
      <c r="A513" s="1" t="s">
        <v>2865</v>
      </c>
      <c r="B513" s="1" t="s">
        <v>31</v>
      </c>
      <c r="C513" s="1" t="s">
        <v>2866</v>
      </c>
      <c r="D513" s="1">
        <v>115.99</v>
      </c>
      <c r="E513" s="1">
        <v>34</v>
      </c>
      <c r="F513" s="11">
        <f>E513/(D513+E513)</f>
        <v>0.22668177878525234</v>
      </c>
      <c r="G513" s="1" t="s">
        <v>33</v>
      </c>
      <c r="H513" s="3" t="s">
        <v>96</v>
      </c>
      <c r="I513" s="4">
        <v>189</v>
      </c>
      <c r="J513" s="4" t="e">
        <f>IF(IFERROR(RIGHT(M513,SEARCH("Wireless",M513,1)+1),NA())="es","Yes","No")</f>
        <v>#N/A</v>
      </c>
      <c r="K513" s="4" t="e">
        <f>IFERROR(RIGHT(M513,SEARCH("Port(s)",M513,1)-14),IFERROR(RIGHT(N513,SEARCH("Port(s)",N513,1)-14),NA()))</f>
        <v>#N/A</v>
      </c>
      <c r="L513" s="4" t="e">
        <f>IFERROR(RIGHT(M513,LEN(M513)-SEARCH("Compatible",M513,1)-21),IFERROR(RIGHT(N513,LEN(N513)-SEARCH("Compatible",N513,1)-21),NA()))</f>
        <v>#N/A</v>
      </c>
      <c r="M513" s="1" t="s">
        <v>1457</v>
      </c>
      <c r="N513" s="1" t="s">
        <v>1941</v>
      </c>
      <c r="O513" s="1" t="s">
        <v>1458</v>
      </c>
      <c r="P513" s="1" t="s">
        <v>2866</v>
      </c>
      <c r="Q513" s="1" t="s">
        <v>2867</v>
      </c>
      <c r="R513" s="1" t="s">
        <v>33</v>
      </c>
      <c r="S513" s="1" t="s">
        <v>150</v>
      </c>
      <c r="T513" s="1" t="s">
        <v>2298</v>
      </c>
      <c r="U513" s="1" t="s">
        <v>2868</v>
      </c>
      <c r="V513" s="1" t="s">
        <v>2003</v>
      </c>
      <c r="W513" s="1" t="s">
        <v>77</v>
      </c>
      <c r="X513" s="1" t="s">
        <v>1856</v>
      </c>
      <c r="Y513" s="1" t="s">
        <v>86</v>
      </c>
      <c r="Z513" s="1" t="s">
        <v>43</v>
      </c>
      <c r="AA513" t="s">
        <v>120</v>
      </c>
      <c r="AD513" t="s">
        <v>45</v>
      </c>
    </row>
    <row r="514" spans="1:30">
      <c r="A514" s="1" t="s">
        <v>2869</v>
      </c>
      <c r="B514" s="1" t="s">
        <v>31</v>
      </c>
      <c r="C514" s="1" t="s">
        <v>2870</v>
      </c>
      <c r="D514" s="1">
        <v>69.989999999999995</v>
      </c>
      <c r="E514" s="1"/>
      <c r="F514" s="11">
        <f>E514/(D514+E514)</f>
        <v>0</v>
      </c>
      <c r="G514" s="1" t="s">
        <v>33</v>
      </c>
      <c r="H514" s="3" t="s">
        <v>77</v>
      </c>
      <c r="I514" s="4">
        <v>313</v>
      </c>
      <c r="J514" s="4" t="e">
        <f>IF(IFERROR(RIGHT(M514,SEARCH("Wireless",M514,1)+1),NA())="es","Yes","No")</f>
        <v>#N/A</v>
      </c>
      <c r="K514" s="4" t="e">
        <f>IFERROR(RIGHT(M514,SEARCH("Port(s)",M514,1)-14),IFERROR(RIGHT(N514,SEARCH("Port(s)",N514,1)-14),NA()))</f>
        <v>#N/A</v>
      </c>
      <c r="L514" s="4" t="e">
        <f>IFERROR(RIGHT(M514,LEN(M514)-SEARCH("Compatible",M514,1)-21),IFERROR(RIGHT(N514,LEN(N514)-SEARCH("Compatible",N514,1)-21),NA()))</f>
        <v>#N/A</v>
      </c>
      <c r="M514" s="1" t="s">
        <v>33</v>
      </c>
      <c r="N514" s="1" t="s">
        <v>33</v>
      </c>
      <c r="O514" s="1" t="s">
        <v>1107</v>
      </c>
      <c r="P514" s="1" t="s">
        <v>2870</v>
      </c>
      <c r="Q514" s="1" t="s">
        <v>2871</v>
      </c>
      <c r="R514" s="1" t="s">
        <v>33</v>
      </c>
      <c r="S514" s="1" t="s">
        <v>1687</v>
      </c>
      <c r="T514" s="1" t="s">
        <v>2872</v>
      </c>
      <c r="U514" s="1" t="s">
        <v>2873</v>
      </c>
      <c r="V514" s="1" t="s">
        <v>2874</v>
      </c>
      <c r="W514" s="1" t="s">
        <v>65</v>
      </c>
      <c r="X514" s="1" t="s">
        <v>96</v>
      </c>
      <c r="Y514" s="1" t="s">
        <v>34</v>
      </c>
      <c r="Z514" s="1" t="s">
        <v>43</v>
      </c>
      <c r="AA514" t="s">
        <v>163</v>
      </c>
    </row>
    <row r="515" spans="1:30">
      <c r="A515" s="1" t="s">
        <v>2875</v>
      </c>
      <c r="B515" s="1" t="s">
        <v>31</v>
      </c>
      <c r="C515" s="1" t="s">
        <v>2876</v>
      </c>
      <c r="D515" s="1">
        <v>46.99</v>
      </c>
      <c r="E515" s="1">
        <v>13</v>
      </c>
      <c r="F515" s="11">
        <f>E515/(D515+E515)</f>
        <v>0.21670278379729954</v>
      </c>
      <c r="G515" s="1" t="s">
        <v>2877</v>
      </c>
      <c r="H515" s="3" t="s">
        <v>154</v>
      </c>
      <c r="I515" s="4">
        <v>402</v>
      </c>
      <c r="J515" s="4" t="e">
        <f>IF(IFERROR(RIGHT(M515,SEARCH("Wireless",M515,1)+1),NA())="es","Yes","No")</f>
        <v>#N/A</v>
      </c>
      <c r="K515" s="4" t="e">
        <f>IFERROR(RIGHT(M515,SEARCH("Port(s)",M515,1)-14),IFERROR(RIGHT(N515,SEARCH("Port(s)",N515,1)-14),NA()))</f>
        <v>#N/A</v>
      </c>
      <c r="L515" s="4" t="e">
        <f>IFERROR(RIGHT(M515,LEN(M515)-SEARCH("Compatible",M515,1)-21),IFERROR(RIGHT(N515,LEN(N515)-SEARCH("Compatible",N515,1)-21),NA()))</f>
        <v>#N/A</v>
      </c>
      <c r="M515" s="1" t="s">
        <v>1163</v>
      </c>
      <c r="N515" s="1" t="s">
        <v>1612</v>
      </c>
      <c r="O515" s="1" t="s">
        <v>1834</v>
      </c>
      <c r="P515" s="1" t="s">
        <v>2876</v>
      </c>
      <c r="Q515" s="1" t="s">
        <v>2878</v>
      </c>
      <c r="R515" s="1" t="s">
        <v>33</v>
      </c>
      <c r="S515" s="1" t="s">
        <v>159</v>
      </c>
      <c r="T515" s="1" t="s">
        <v>2879</v>
      </c>
      <c r="U515" s="1" t="s">
        <v>2880</v>
      </c>
      <c r="V515" s="1" t="s">
        <v>2881</v>
      </c>
      <c r="W515" s="1" t="s">
        <v>77</v>
      </c>
      <c r="X515" s="1" t="s">
        <v>562</v>
      </c>
      <c r="Y515" s="1" t="s">
        <v>96</v>
      </c>
      <c r="Z515" s="1" t="s">
        <v>43</v>
      </c>
      <c r="AA515" t="s">
        <v>120</v>
      </c>
      <c r="AD515" t="s">
        <v>372</v>
      </c>
    </row>
    <row r="516" spans="1:30">
      <c r="A516" s="1" t="s">
        <v>2882</v>
      </c>
      <c r="B516" s="1" t="s">
        <v>31</v>
      </c>
      <c r="C516" s="1" t="s">
        <v>2883</v>
      </c>
      <c r="D516" s="1">
        <v>199.99</v>
      </c>
      <c r="E516" s="1"/>
      <c r="F516" s="11">
        <f>E516/(D516+E516)</f>
        <v>0</v>
      </c>
      <c r="G516" s="1" t="s">
        <v>33</v>
      </c>
      <c r="H516" s="3" t="s">
        <v>77</v>
      </c>
      <c r="I516" s="4">
        <v>523</v>
      </c>
      <c r="J516" s="4" t="e">
        <f>IF(IFERROR(RIGHT(M516,SEARCH("Wireless",M516,1)+1),NA())="es","Yes","No")</f>
        <v>#N/A</v>
      </c>
      <c r="K516" s="4" t="e">
        <f>IFERROR(RIGHT(M516,SEARCH("Port(s)",M516,1)-14),IFERROR(RIGHT(N516,SEARCH("Port(s)",N516,1)-14),NA()))</f>
        <v>#N/A</v>
      </c>
      <c r="L516" s="4" t="e">
        <f>IFERROR(RIGHT(M516,LEN(M516)-SEARCH("Compatible",M516,1)-21),IFERROR(RIGHT(N516,LEN(N516)-SEARCH("Compatible",N516,1)-21),NA()))</f>
        <v>#N/A</v>
      </c>
      <c r="M516" s="1" t="s">
        <v>1163</v>
      </c>
      <c r="N516" s="1" t="s">
        <v>1941</v>
      </c>
      <c r="O516" s="1" t="s">
        <v>1458</v>
      </c>
      <c r="P516" s="1" t="s">
        <v>2883</v>
      </c>
      <c r="Q516" s="1" t="s">
        <v>2884</v>
      </c>
      <c r="R516" s="1" t="s">
        <v>33</v>
      </c>
      <c r="S516" s="1" t="s">
        <v>150</v>
      </c>
      <c r="T516" s="1" t="s">
        <v>2885</v>
      </c>
      <c r="U516" s="1" t="s">
        <v>2366</v>
      </c>
      <c r="V516" s="1" t="s">
        <v>2274</v>
      </c>
      <c r="W516" s="1" t="s">
        <v>203</v>
      </c>
      <c r="X516" s="1" t="s">
        <v>1856</v>
      </c>
      <c r="Y516" s="1" t="s">
        <v>34</v>
      </c>
      <c r="Z516" s="1" t="s">
        <v>43</v>
      </c>
      <c r="AA516" t="s">
        <v>120</v>
      </c>
    </row>
    <row r="517" spans="1:30">
      <c r="A517" s="1" t="s">
        <v>2886</v>
      </c>
      <c r="B517" s="1" t="s">
        <v>31</v>
      </c>
      <c r="C517" s="1" t="s">
        <v>2887</v>
      </c>
      <c r="D517" s="1">
        <v>38.99</v>
      </c>
      <c r="E517" s="1">
        <v>21</v>
      </c>
      <c r="F517" s="11">
        <f>E517/(D517+E517)</f>
        <v>0.3500583430571762</v>
      </c>
      <c r="G517" s="1" t="s">
        <v>33</v>
      </c>
      <c r="H517" s="3" t="s">
        <v>96</v>
      </c>
      <c r="I517" s="4">
        <v>2212</v>
      </c>
      <c r="J517" s="4" t="str">
        <f>IF(IFERROR(RIGHT(M517,SEARCH("Wireless",M517,1)+1),NA())="es","Yes","No")</f>
        <v>Yes</v>
      </c>
      <c r="K517" s="4" t="e">
        <f>IFERROR(RIGHT(M517,SEARCH("Port(s)",M517,1)-14),IFERROR(RIGHT(N517,SEARCH("Port(s)",N517,1)-14),NA()))</f>
        <v>#N/A</v>
      </c>
      <c r="L517" s="4" t="e">
        <f>IFERROR(RIGHT(M517,LEN(M517)-SEARCH("Compatible",M517,1)-21),IFERROR(RIGHT(N517,LEN(N517)-SEARCH("Compatible",N517,1)-21),NA()))</f>
        <v>#N/A</v>
      </c>
      <c r="M517" s="1" t="s">
        <v>1130</v>
      </c>
      <c r="N517" s="1" t="s">
        <v>1138</v>
      </c>
      <c r="O517" s="1" t="s">
        <v>91</v>
      </c>
      <c r="P517" s="1" t="s">
        <v>2887</v>
      </c>
      <c r="Q517" s="1" t="s">
        <v>2888</v>
      </c>
      <c r="R517" s="1" t="s">
        <v>33</v>
      </c>
      <c r="S517" s="1" t="s">
        <v>81</v>
      </c>
      <c r="T517" s="1" t="s">
        <v>2889</v>
      </c>
      <c r="U517" s="1" t="s">
        <v>2890</v>
      </c>
      <c r="V517" s="1" t="s">
        <v>2891</v>
      </c>
      <c r="W517" s="1" t="s">
        <v>77</v>
      </c>
      <c r="X517" s="1" t="s">
        <v>85</v>
      </c>
      <c r="Y517" s="1" t="s">
        <v>86</v>
      </c>
      <c r="Z517" s="1" t="s">
        <v>43</v>
      </c>
      <c r="AA517" t="s">
        <v>44</v>
      </c>
      <c r="AB517" t="s">
        <v>9</v>
      </c>
      <c r="AD517" t="s">
        <v>87</v>
      </c>
    </row>
    <row r="518" spans="1:30">
      <c r="A518" s="1" t="s">
        <v>2892</v>
      </c>
      <c r="B518" s="1" t="s">
        <v>31</v>
      </c>
      <c r="C518" s="1" t="s">
        <v>2893</v>
      </c>
      <c r="D518" s="1">
        <v>184.99</v>
      </c>
      <c r="E518" s="1">
        <v>65</v>
      </c>
      <c r="F518" s="11">
        <f>E518/(D518+E518)</f>
        <v>0.26001040041601664</v>
      </c>
      <c r="G518" s="1" t="s">
        <v>2639</v>
      </c>
      <c r="H518" s="3" t="s">
        <v>73</v>
      </c>
      <c r="I518" s="4">
        <v>5245</v>
      </c>
      <c r="J518" s="4" t="e">
        <f>IF(IFERROR(RIGHT(M518,SEARCH("Wireless",M518,1)+1),NA())="es","Yes","No")</f>
        <v>#N/A</v>
      </c>
      <c r="K518" s="4" t="e">
        <f>IFERROR(RIGHT(M518,SEARCH("Port(s)",M518,1)-14),IFERROR(RIGHT(N518,SEARCH("Port(s)",N518,1)-14),NA()))</f>
        <v>#N/A</v>
      </c>
      <c r="L518" s="4" t="e">
        <f>IFERROR(RIGHT(M518,LEN(M518)-SEARCH("Compatible",M518,1)-21),IFERROR(RIGHT(N518,LEN(N518)-SEARCH("Compatible",N518,1)-21),NA()))</f>
        <v>#N/A</v>
      </c>
      <c r="M518" s="1" t="s">
        <v>1163</v>
      </c>
      <c r="N518" s="1" t="s">
        <v>1612</v>
      </c>
      <c r="O518" s="1" t="s">
        <v>1834</v>
      </c>
      <c r="P518" s="1" t="s">
        <v>2893</v>
      </c>
      <c r="Q518" s="1" t="s">
        <v>2894</v>
      </c>
      <c r="R518" s="1" t="s">
        <v>33</v>
      </c>
      <c r="S518" s="1" t="s">
        <v>52</v>
      </c>
      <c r="T518" s="1" t="s">
        <v>2641</v>
      </c>
      <c r="U518" s="1" t="s">
        <v>2642</v>
      </c>
      <c r="V518" s="1" t="s">
        <v>2643</v>
      </c>
      <c r="W518" s="1" t="s">
        <v>65</v>
      </c>
      <c r="X518" s="1" t="s">
        <v>203</v>
      </c>
      <c r="Y518" s="1" t="s">
        <v>154</v>
      </c>
      <c r="Z518" s="1" t="s">
        <v>43</v>
      </c>
      <c r="AA518" t="s">
        <v>120</v>
      </c>
    </row>
    <row r="519" spans="1:30">
      <c r="A519" s="1" t="s">
        <v>2895</v>
      </c>
      <c r="B519" s="1" t="s">
        <v>31</v>
      </c>
      <c r="C519" s="1" t="s">
        <v>2896</v>
      </c>
      <c r="D519" s="1">
        <v>229.99</v>
      </c>
      <c r="E519" s="1"/>
      <c r="F519" s="11">
        <f>E519/(D519+E519)</f>
        <v>0</v>
      </c>
      <c r="G519" s="1" t="s">
        <v>33</v>
      </c>
      <c r="H519" s="3" t="s">
        <v>203</v>
      </c>
      <c r="I519" s="4">
        <v>335</v>
      </c>
      <c r="J519" s="4" t="e">
        <f>IF(IFERROR(RIGHT(M519,SEARCH("Wireless",M519,1)+1),NA())="es","Yes","No")</f>
        <v>#N/A</v>
      </c>
      <c r="K519" s="4" t="e">
        <f>IFERROR(RIGHT(M519,SEARCH("Port(s)",M519,1)-14),IFERROR(RIGHT(N519,SEARCH("Port(s)",N519,1)-14),NA()))</f>
        <v>#N/A</v>
      </c>
      <c r="L519" s="4" t="e">
        <f>IFERROR(RIGHT(M519,LEN(M519)-SEARCH("Compatible",M519,1)-21),IFERROR(RIGHT(N519,LEN(N519)-SEARCH("Compatible",N519,1)-21),NA()))</f>
        <v>#N/A</v>
      </c>
      <c r="M519" s="1" t="s">
        <v>1163</v>
      </c>
      <c r="N519" s="1" t="s">
        <v>1612</v>
      </c>
      <c r="O519" s="1" t="s">
        <v>215</v>
      </c>
      <c r="P519" s="1" t="s">
        <v>2896</v>
      </c>
      <c r="Q519" s="1" t="s">
        <v>2897</v>
      </c>
      <c r="R519" s="1" t="s">
        <v>33</v>
      </c>
      <c r="S519" s="1" t="s">
        <v>1852</v>
      </c>
      <c r="T519" s="1" t="s">
        <v>2898</v>
      </c>
      <c r="U519" s="1" t="s">
        <v>2899</v>
      </c>
      <c r="V519" s="1" t="s">
        <v>2337</v>
      </c>
      <c r="W519" s="1" t="s">
        <v>73</v>
      </c>
      <c r="X519" s="1" t="s">
        <v>1856</v>
      </c>
      <c r="Y519" s="1" t="s">
        <v>77</v>
      </c>
      <c r="Z519" s="1" t="s">
        <v>43</v>
      </c>
      <c r="AA519" t="s">
        <v>120</v>
      </c>
    </row>
    <row r="520" spans="1:30">
      <c r="A520" s="1" t="s">
        <v>2900</v>
      </c>
      <c r="B520" s="1" t="s">
        <v>31</v>
      </c>
      <c r="C520" s="1" t="s">
        <v>2901</v>
      </c>
      <c r="D520" s="1">
        <v>69.989999999999995</v>
      </c>
      <c r="E520" s="1">
        <v>30</v>
      </c>
      <c r="F520" s="11">
        <f>E520/(D520+E520)</f>
        <v>0.30003000300030003</v>
      </c>
      <c r="G520" s="1" t="s">
        <v>33</v>
      </c>
      <c r="H520" s="3" t="s">
        <v>77</v>
      </c>
      <c r="I520" s="4">
        <v>329</v>
      </c>
      <c r="J520" s="4" t="e">
        <f>IF(IFERROR(RIGHT(M520,SEARCH("Wireless",M520,1)+1),NA())="es","Yes","No")</f>
        <v>#N/A</v>
      </c>
      <c r="K520" s="4" t="e">
        <f>IFERROR(RIGHT(M520,SEARCH("Port(s)",M520,1)-14),IFERROR(RIGHT(N520,SEARCH("Port(s)",N520,1)-14),NA()))</f>
        <v>#N/A</v>
      </c>
      <c r="L520" s="4" t="e">
        <f>IFERROR(RIGHT(M520,LEN(M520)-SEARCH("Compatible",M520,1)-21),IFERROR(RIGHT(N520,LEN(N520)-SEARCH("Compatible",N520,1)-21),NA()))</f>
        <v>#N/A</v>
      </c>
      <c r="M520" s="1" t="s">
        <v>1457</v>
      </c>
      <c r="N520" s="1" t="s">
        <v>1164</v>
      </c>
      <c r="O520" s="1" t="s">
        <v>1582</v>
      </c>
      <c r="P520" s="1" t="s">
        <v>2901</v>
      </c>
      <c r="Q520" s="1" t="s">
        <v>2902</v>
      </c>
      <c r="R520" s="1" t="s">
        <v>33</v>
      </c>
      <c r="S520" s="1" t="s">
        <v>285</v>
      </c>
      <c r="T520" s="1" t="s">
        <v>2903</v>
      </c>
      <c r="U520" s="1" t="s">
        <v>2904</v>
      </c>
      <c r="V520" s="1" t="s">
        <v>2905</v>
      </c>
      <c r="W520" s="1" t="s">
        <v>77</v>
      </c>
      <c r="X520" s="1" t="s">
        <v>1856</v>
      </c>
      <c r="Y520" s="1" t="s">
        <v>96</v>
      </c>
      <c r="Z520" s="1" t="s">
        <v>43</v>
      </c>
      <c r="AA520" t="s">
        <v>120</v>
      </c>
    </row>
    <row r="521" spans="1:30">
      <c r="A521" s="1" t="s">
        <v>2906</v>
      </c>
      <c r="B521" s="1" t="s">
        <v>31</v>
      </c>
      <c r="C521" s="1" t="s">
        <v>2907</v>
      </c>
      <c r="D521" s="1">
        <v>199.99</v>
      </c>
      <c r="E521" s="1">
        <v>100</v>
      </c>
      <c r="F521" s="11">
        <f>E521/(D521+E521)</f>
        <v>0.33334444481482717</v>
      </c>
      <c r="G521" s="1" t="s">
        <v>33</v>
      </c>
      <c r="H521" s="3" t="s">
        <v>154</v>
      </c>
      <c r="I521" s="4">
        <v>583</v>
      </c>
      <c r="J521" s="4" t="e">
        <f>IF(IFERROR(RIGHT(M521,SEARCH("Wireless",M521,1)+1),NA())="es","Yes","No")</f>
        <v>#N/A</v>
      </c>
      <c r="K521" s="4" t="e">
        <f>IFERROR(RIGHT(M521,SEARCH("Port(s)",M521,1)-14),IFERROR(RIGHT(N521,SEARCH("Port(s)",N521,1)-14),NA()))</f>
        <v>#N/A</v>
      </c>
      <c r="L521" s="4" t="e">
        <f>IFERROR(RIGHT(M521,LEN(M521)-SEARCH("Compatible",M521,1)-21),IFERROR(RIGHT(N521,LEN(N521)-SEARCH("Compatible",N521,1)-21),NA()))</f>
        <v>#N/A</v>
      </c>
      <c r="M521" s="1" t="s">
        <v>1457</v>
      </c>
      <c r="N521" s="1" t="s">
        <v>1244</v>
      </c>
      <c r="O521" s="1" t="s">
        <v>556</v>
      </c>
      <c r="P521" s="1" t="s">
        <v>2907</v>
      </c>
      <c r="Q521" s="1" t="s">
        <v>2908</v>
      </c>
      <c r="R521" s="1" t="s">
        <v>33</v>
      </c>
      <c r="S521" s="1" t="s">
        <v>801</v>
      </c>
      <c r="T521" s="1" t="s">
        <v>2909</v>
      </c>
      <c r="U521" s="1" t="s">
        <v>2910</v>
      </c>
      <c r="V521" s="1" t="s">
        <v>2911</v>
      </c>
      <c r="W521" s="1" t="s">
        <v>74</v>
      </c>
      <c r="X521" s="1" t="s">
        <v>1856</v>
      </c>
      <c r="Y521" s="1" t="s">
        <v>86</v>
      </c>
      <c r="Z521" s="1" t="s">
        <v>43</v>
      </c>
      <c r="AA521" t="s">
        <v>120</v>
      </c>
    </row>
    <row r="522" spans="1:30">
      <c r="A522" s="1" t="s">
        <v>2912</v>
      </c>
      <c r="B522" s="1" t="s">
        <v>31</v>
      </c>
      <c r="C522" s="1" t="s">
        <v>2913</v>
      </c>
      <c r="D522" s="1">
        <v>24.99</v>
      </c>
      <c r="E522" s="1"/>
      <c r="F522" s="11">
        <f>E522/(D522+E522)</f>
        <v>0</v>
      </c>
      <c r="G522" s="1" t="s">
        <v>2914</v>
      </c>
      <c r="H522" s="3" t="s">
        <v>203</v>
      </c>
      <c r="I522" s="4">
        <v>9057</v>
      </c>
      <c r="J522" s="4" t="e">
        <f>IF(IFERROR(RIGHT(M522,SEARCH("Wireless",M522,1)+1),NA())="es","Yes","No")</f>
        <v>#N/A</v>
      </c>
      <c r="K522" s="4" t="e">
        <f>IFERROR(RIGHT(M522,SEARCH("Port(s)",M522,1)-14),IFERROR(RIGHT(N522,SEARCH("Port(s)",N522,1)-14),NA()))</f>
        <v>#N/A</v>
      </c>
      <c r="L522" s="4" t="e">
        <f>IFERROR(RIGHT(M522,LEN(M522)-SEARCH("Compatible",M522,1)-21),IFERROR(RIGHT(N522,LEN(N522)-SEARCH("Compatible",N522,1)-21),NA()))</f>
        <v>#N/A</v>
      </c>
      <c r="M522" s="1" t="s">
        <v>1533</v>
      </c>
      <c r="N522" s="1" t="s">
        <v>1400</v>
      </c>
      <c r="O522" s="1" t="s">
        <v>67</v>
      </c>
      <c r="P522" s="1" t="s">
        <v>2913</v>
      </c>
      <c r="Q522" s="1" t="s">
        <v>2915</v>
      </c>
      <c r="R522" s="1" t="s">
        <v>33</v>
      </c>
      <c r="S522" s="1" t="s">
        <v>150</v>
      </c>
      <c r="T522" s="1" t="s">
        <v>2709</v>
      </c>
      <c r="U522" s="1" t="s">
        <v>2710</v>
      </c>
      <c r="V522" s="1" t="s">
        <v>2711</v>
      </c>
      <c r="W522" s="1" t="s">
        <v>203</v>
      </c>
      <c r="X522" s="1" t="s">
        <v>73</v>
      </c>
      <c r="Y522" s="1" t="s">
        <v>96</v>
      </c>
      <c r="Z522" s="1" t="s">
        <v>43</v>
      </c>
      <c r="AA522" t="s">
        <v>120</v>
      </c>
      <c r="AD522" t="s">
        <v>45</v>
      </c>
    </row>
    <row r="523" spans="1:30">
      <c r="A523" s="1" t="s">
        <v>2916</v>
      </c>
      <c r="B523" s="1" t="s">
        <v>31</v>
      </c>
      <c r="C523" s="1" t="s">
        <v>2917</v>
      </c>
      <c r="D523" s="1">
        <v>199.99</v>
      </c>
      <c r="E523" s="1"/>
      <c r="F523" s="11">
        <f>E523/(D523+E523)</f>
        <v>0</v>
      </c>
      <c r="G523" s="1" t="s">
        <v>2918</v>
      </c>
      <c r="H523" s="3" t="s">
        <v>154</v>
      </c>
      <c r="I523" s="4">
        <v>47</v>
      </c>
      <c r="J523" s="4" t="str">
        <f>IF(IFERROR(RIGHT(M523,SEARCH("Wireless",M523,1)+1),NA())="es","Yes","No")</f>
        <v>Yes</v>
      </c>
      <c r="K523" s="4" t="e">
        <f>IFERROR(RIGHT(M523,SEARCH("Port(s)",M523,1)-14),IFERROR(RIGHT(N523,SEARCH("Port(s)",N523,1)-14),NA()))</f>
        <v>#N/A</v>
      </c>
      <c r="L523" s="4" t="e">
        <f>IFERROR(RIGHT(M523,LEN(M523)-SEARCH("Compatible",M523,1)-21),IFERROR(RIGHT(N523,LEN(N523)-SEARCH("Compatible",N523,1)-21),NA()))</f>
        <v>#N/A</v>
      </c>
      <c r="M523" s="1" t="s">
        <v>1130</v>
      </c>
      <c r="N523" s="1" t="s">
        <v>1737</v>
      </c>
      <c r="O523" s="1" t="s">
        <v>283</v>
      </c>
      <c r="P523" s="1" t="s">
        <v>2917</v>
      </c>
      <c r="Q523" s="1" t="s">
        <v>2919</v>
      </c>
      <c r="R523" s="1" t="s">
        <v>33</v>
      </c>
      <c r="S523" s="1" t="s">
        <v>159</v>
      </c>
      <c r="T523" s="1" t="s">
        <v>2920</v>
      </c>
      <c r="U523" s="1" t="s">
        <v>2921</v>
      </c>
      <c r="V523" s="1" t="s">
        <v>2922</v>
      </c>
      <c r="W523" s="1" t="s">
        <v>65</v>
      </c>
      <c r="X523" s="1" t="s">
        <v>120</v>
      </c>
      <c r="Y523" s="1" t="s">
        <v>203</v>
      </c>
      <c r="Z523" s="1" t="s">
        <v>43</v>
      </c>
      <c r="AA523" t="s">
        <v>44</v>
      </c>
      <c r="AB523" t="s">
        <v>9</v>
      </c>
      <c r="AD523" t="s">
        <v>45</v>
      </c>
    </row>
    <row r="524" spans="1:30">
      <c r="A524" s="1" t="s">
        <v>2923</v>
      </c>
      <c r="B524" s="1" t="s">
        <v>31</v>
      </c>
      <c r="C524" s="1" t="s">
        <v>2924</v>
      </c>
      <c r="D524" s="1">
        <v>9.99</v>
      </c>
      <c r="E524" s="1">
        <v>5</v>
      </c>
      <c r="F524" s="11">
        <f>E524/(D524+E524)</f>
        <v>0.33355570380253502</v>
      </c>
      <c r="G524" s="1" t="s">
        <v>33</v>
      </c>
      <c r="H524" s="3" t="s">
        <v>96</v>
      </c>
      <c r="I524" s="4">
        <v>1372</v>
      </c>
      <c r="J524" s="4" t="e">
        <f>IF(IFERROR(RIGHT(M524,SEARCH("Wireless",M524,1)+1),NA())="es","Yes","No")</f>
        <v>#N/A</v>
      </c>
      <c r="K524" s="4" t="e">
        <f>IFERROR(RIGHT(M524,SEARCH("Port(s)",M524,1)-14),IFERROR(RIGHT(N524,SEARCH("Port(s)",N524,1)-14),NA()))</f>
        <v>#N/A</v>
      </c>
      <c r="L524" s="4" t="e">
        <f>IFERROR(RIGHT(M524,LEN(M524)-SEARCH("Compatible",M524,1)-21),IFERROR(RIGHT(N524,LEN(N524)-SEARCH("Compatible",N524,1)-21),NA()))</f>
        <v>#N/A</v>
      </c>
      <c r="M524" s="1" t="s">
        <v>33</v>
      </c>
      <c r="N524" s="1" t="s">
        <v>33</v>
      </c>
      <c r="O524" s="1" t="s">
        <v>1218</v>
      </c>
      <c r="P524" s="1" t="s">
        <v>2924</v>
      </c>
      <c r="Q524" s="1" t="s">
        <v>2925</v>
      </c>
      <c r="R524" s="1" t="s">
        <v>33</v>
      </c>
      <c r="S524" s="1" t="s">
        <v>102</v>
      </c>
      <c r="T524" s="1" t="s">
        <v>2926</v>
      </c>
      <c r="U524" s="1" t="s">
        <v>2927</v>
      </c>
      <c r="V524" s="1" t="s">
        <v>2928</v>
      </c>
      <c r="W524" s="1" t="s">
        <v>86</v>
      </c>
      <c r="X524" s="1" t="s">
        <v>96</v>
      </c>
      <c r="Y524" s="1" t="s">
        <v>34</v>
      </c>
      <c r="Z524" s="1" t="s">
        <v>43</v>
      </c>
      <c r="AA524" t="s">
        <v>163</v>
      </c>
      <c r="AD524" t="s">
        <v>384</v>
      </c>
    </row>
    <row r="525" spans="1:30">
      <c r="A525" s="1" t="s">
        <v>2929</v>
      </c>
      <c r="B525" s="1" t="s">
        <v>31</v>
      </c>
      <c r="C525" s="1" t="s">
        <v>2930</v>
      </c>
      <c r="D525" s="1">
        <v>129.99</v>
      </c>
      <c r="E525" s="1"/>
      <c r="F525" s="11">
        <f>E525/(D525+E525)</f>
        <v>0</v>
      </c>
      <c r="G525" s="1" t="s">
        <v>33</v>
      </c>
      <c r="H525" s="3" t="s">
        <v>96</v>
      </c>
      <c r="I525" s="4">
        <v>94</v>
      </c>
      <c r="J525" s="4" t="e">
        <f>IF(IFERROR(RIGHT(M525,SEARCH("Wireless",M525,1)+1),NA())="es","Yes","No")</f>
        <v>#N/A</v>
      </c>
      <c r="K525" s="4" t="e">
        <f>IFERROR(RIGHT(M525,SEARCH("Port(s)",M525,1)-14),IFERROR(RIGHT(N525,SEARCH("Port(s)",N525,1)-14),NA()))</f>
        <v>#N/A</v>
      </c>
      <c r="L525" s="4" t="e">
        <f>IFERROR(RIGHT(M525,LEN(M525)-SEARCH("Compatible",M525,1)-21),IFERROR(RIGHT(N525,LEN(N525)-SEARCH("Compatible",N525,1)-21),NA()))</f>
        <v>#N/A</v>
      </c>
      <c r="M525" s="1" t="s">
        <v>33</v>
      </c>
      <c r="N525" s="1" t="s">
        <v>33</v>
      </c>
      <c r="O525" s="1" t="s">
        <v>1107</v>
      </c>
      <c r="P525" s="1" t="s">
        <v>2930</v>
      </c>
      <c r="Q525" s="1" t="s">
        <v>2931</v>
      </c>
      <c r="R525" s="1" t="s">
        <v>33</v>
      </c>
      <c r="S525" s="1" t="s">
        <v>1852</v>
      </c>
      <c r="T525" s="1" t="s">
        <v>2932</v>
      </c>
      <c r="U525" s="1" t="s">
        <v>2282</v>
      </c>
      <c r="V525" s="1" t="s">
        <v>927</v>
      </c>
      <c r="W525" s="1" t="s">
        <v>154</v>
      </c>
      <c r="X525" s="1" t="s">
        <v>96</v>
      </c>
      <c r="Y525" s="1" t="s">
        <v>86</v>
      </c>
      <c r="Z525" s="1" t="s">
        <v>43</v>
      </c>
      <c r="AA525" t="s">
        <v>163</v>
      </c>
    </row>
    <row r="526" spans="1:30">
      <c r="A526" s="1" t="s">
        <v>2933</v>
      </c>
      <c r="B526" s="1" t="s">
        <v>31</v>
      </c>
      <c r="C526" s="1" t="s">
        <v>2934</v>
      </c>
      <c r="D526" s="1">
        <v>129.99</v>
      </c>
      <c r="E526" s="1"/>
      <c r="F526" s="11">
        <f>E526/(D526+E526)</f>
        <v>0</v>
      </c>
      <c r="G526" s="1" t="s">
        <v>2396</v>
      </c>
      <c r="H526" s="3" t="s">
        <v>96</v>
      </c>
      <c r="I526" s="4">
        <v>42</v>
      </c>
      <c r="J526" s="4" t="str">
        <f>IF(IFERROR(RIGHT(M526,SEARCH("Wireless",M526,1)+1),NA())="es","Yes","No")</f>
        <v>Yes</v>
      </c>
      <c r="K526" s="4" t="e">
        <f>IFERROR(RIGHT(M526,SEARCH("Port(s)",M526,1)-14),IFERROR(RIGHT(N526,SEARCH("Port(s)",N526,1)-14),NA()))</f>
        <v>#N/A</v>
      </c>
      <c r="L526" s="4" t="e">
        <f>IFERROR(RIGHT(M526,LEN(M526)-SEARCH("Compatible",M526,1)-21),IFERROR(RIGHT(N526,LEN(N526)-SEARCH("Compatible",N526,1)-21),NA()))</f>
        <v>#N/A</v>
      </c>
      <c r="M526" s="1" t="s">
        <v>1130</v>
      </c>
      <c r="N526" s="1" t="s">
        <v>1172</v>
      </c>
      <c r="O526" s="1" t="s">
        <v>175</v>
      </c>
      <c r="P526" s="1" t="s">
        <v>2934</v>
      </c>
      <c r="Q526" s="1" t="s">
        <v>2935</v>
      </c>
      <c r="R526" s="1" t="s">
        <v>33</v>
      </c>
      <c r="S526" s="1" t="s">
        <v>102</v>
      </c>
      <c r="T526" s="1" t="s">
        <v>2936</v>
      </c>
      <c r="U526" s="1" t="s">
        <v>512</v>
      </c>
      <c r="V526" s="1" t="s">
        <v>2937</v>
      </c>
      <c r="W526" s="1" t="s">
        <v>96</v>
      </c>
      <c r="X526" s="1" t="s">
        <v>85</v>
      </c>
      <c r="Y526" s="1" t="s">
        <v>203</v>
      </c>
      <c r="Z526" s="1" t="s">
        <v>43</v>
      </c>
      <c r="AA526" t="s">
        <v>44</v>
      </c>
      <c r="AB526" t="s">
        <v>9</v>
      </c>
      <c r="AD526" t="s">
        <v>45</v>
      </c>
    </row>
    <row r="527" spans="1:30">
      <c r="A527" s="1" t="s">
        <v>2938</v>
      </c>
      <c r="B527" s="1" t="s">
        <v>31</v>
      </c>
      <c r="C527" s="1" t="s">
        <v>2939</v>
      </c>
      <c r="D527" s="1">
        <v>149.99</v>
      </c>
      <c r="E527" s="1"/>
      <c r="F527" s="11">
        <f>E527/(D527+E527)</f>
        <v>0</v>
      </c>
      <c r="G527" s="1" t="s">
        <v>2940</v>
      </c>
      <c r="H527" s="3" t="s">
        <v>86</v>
      </c>
      <c r="I527" s="4">
        <v>53</v>
      </c>
      <c r="J527" s="4" t="str">
        <f>IF(IFERROR(RIGHT(M527,SEARCH("Wireless",M527,1)+1),NA())="es","Yes","No")</f>
        <v>Yes</v>
      </c>
      <c r="K527" s="4" t="e">
        <f>IFERROR(RIGHT(M527,SEARCH("Port(s)",M527,1)-14),IFERROR(RIGHT(N527,SEARCH("Port(s)",N527,1)-14),NA()))</f>
        <v>#N/A</v>
      </c>
      <c r="L527" s="4" t="e">
        <f>IFERROR(RIGHT(M527,LEN(M527)-SEARCH("Compatible",M527,1)-21),IFERROR(RIGHT(N527,LEN(N527)-SEARCH("Compatible",N527,1)-21),NA()))</f>
        <v>#N/A</v>
      </c>
      <c r="M527" s="1" t="s">
        <v>1130</v>
      </c>
      <c r="N527" s="1" t="s">
        <v>1293</v>
      </c>
      <c r="O527" s="1" t="s">
        <v>283</v>
      </c>
      <c r="P527" s="1" t="s">
        <v>2939</v>
      </c>
      <c r="Q527" s="1" t="s">
        <v>2941</v>
      </c>
      <c r="R527" s="1" t="s">
        <v>33</v>
      </c>
      <c r="S527" s="1" t="s">
        <v>602</v>
      </c>
      <c r="T527" s="1" t="s">
        <v>1300</v>
      </c>
      <c r="U527" s="1" t="s">
        <v>1854</v>
      </c>
      <c r="V527" s="1" t="s">
        <v>2540</v>
      </c>
      <c r="W527" s="1" t="s">
        <v>154</v>
      </c>
      <c r="X527" s="1" t="s">
        <v>210</v>
      </c>
      <c r="Y527" s="1" t="s">
        <v>317</v>
      </c>
      <c r="Z527" s="1" t="s">
        <v>43</v>
      </c>
      <c r="AA527" t="s">
        <v>44</v>
      </c>
    </row>
    <row r="528" spans="1:30">
      <c r="A528" s="1" t="s">
        <v>2942</v>
      </c>
      <c r="B528" s="1" t="s">
        <v>31</v>
      </c>
      <c r="C528" s="1" t="s">
        <v>2943</v>
      </c>
      <c r="D528" s="1">
        <v>99.99</v>
      </c>
      <c r="E528" s="1"/>
      <c r="F528" s="11">
        <f>E528/(D528+E528)</f>
        <v>0</v>
      </c>
      <c r="G528" s="1" t="s">
        <v>2529</v>
      </c>
      <c r="H528" s="3" t="s">
        <v>77</v>
      </c>
      <c r="I528" s="4">
        <v>82</v>
      </c>
      <c r="J528" s="4" t="e">
        <f>IF(IFERROR(RIGHT(M528,SEARCH("Wireless",M528,1)+1),NA())="es","Yes","No")</f>
        <v>#N/A</v>
      </c>
      <c r="K528" s="4" t="e">
        <f>IFERROR(RIGHT(M528,SEARCH("Port(s)",M528,1)-14),IFERROR(RIGHT(N528,SEARCH("Port(s)",N528,1)-14),NA()))</f>
        <v>#N/A</v>
      </c>
      <c r="L528" s="4" t="e">
        <f>IFERROR(RIGHT(M528,LEN(M528)-SEARCH("Compatible",M528,1)-21),IFERROR(RIGHT(N528,LEN(N528)-SEARCH("Compatible",N528,1)-21),NA()))</f>
        <v>#N/A</v>
      </c>
      <c r="M528" s="1" t="s">
        <v>1533</v>
      </c>
      <c r="N528" s="1" t="s">
        <v>1244</v>
      </c>
      <c r="O528" s="1" t="s">
        <v>67</v>
      </c>
      <c r="P528" s="1" t="s">
        <v>2943</v>
      </c>
      <c r="Q528" s="1" t="s">
        <v>2944</v>
      </c>
      <c r="R528" s="1" t="s">
        <v>33</v>
      </c>
      <c r="S528" s="1" t="s">
        <v>159</v>
      </c>
      <c r="T528" s="1" t="s">
        <v>2945</v>
      </c>
      <c r="U528" s="1" t="s">
        <v>2946</v>
      </c>
      <c r="V528" s="1" t="s">
        <v>2947</v>
      </c>
      <c r="W528" s="1" t="s">
        <v>203</v>
      </c>
      <c r="X528" s="1" t="s">
        <v>203</v>
      </c>
      <c r="Y528" s="1" t="s">
        <v>77</v>
      </c>
      <c r="Z528" s="1" t="s">
        <v>43</v>
      </c>
      <c r="AA528" t="s">
        <v>120</v>
      </c>
      <c r="AD528" t="s">
        <v>45</v>
      </c>
    </row>
    <row r="529" spans="1:30">
      <c r="A529" s="1" t="s">
        <v>2948</v>
      </c>
      <c r="B529" s="1" t="s">
        <v>31</v>
      </c>
      <c r="C529" s="1" t="s">
        <v>2949</v>
      </c>
      <c r="D529" s="1">
        <v>59.99</v>
      </c>
      <c r="E529" s="1"/>
      <c r="F529" s="11">
        <f>E529/(D529+E529)</f>
        <v>0</v>
      </c>
      <c r="G529" s="1" t="s">
        <v>2950</v>
      </c>
      <c r="H529" s="3" t="s">
        <v>74</v>
      </c>
      <c r="I529" s="4">
        <v>53</v>
      </c>
      <c r="J529" s="4" t="e">
        <f>IF(IFERROR(RIGHT(M529,SEARCH("Wireless",M529,1)+1),NA())="es","Yes","No")</f>
        <v>#N/A</v>
      </c>
      <c r="K529" s="4" t="e">
        <f>IFERROR(RIGHT(M529,SEARCH("Port(s)",M529,1)-14),IFERROR(RIGHT(N529,SEARCH("Port(s)",N529,1)-14),NA()))</f>
        <v>#N/A</v>
      </c>
      <c r="L529" s="4" t="e">
        <f>IFERROR(RIGHT(M529,LEN(M529)-SEARCH("Compatible",M529,1)-21),IFERROR(RIGHT(N529,LEN(N529)-SEARCH("Compatible",N529,1)-21),NA()))</f>
        <v>#N/A</v>
      </c>
      <c r="M529" s="1" t="s">
        <v>2951</v>
      </c>
      <c r="N529" s="1" t="s">
        <v>2952</v>
      </c>
      <c r="O529" s="1" t="s">
        <v>556</v>
      </c>
      <c r="P529" s="1" t="s">
        <v>2949</v>
      </c>
      <c r="Q529" s="1" t="s">
        <v>2953</v>
      </c>
      <c r="R529" s="1" t="s">
        <v>33</v>
      </c>
      <c r="S529" s="1" t="s">
        <v>1852</v>
      </c>
      <c r="T529" s="1" t="s">
        <v>2954</v>
      </c>
      <c r="U529" s="1" t="s">
        <v>2955</v>
      </c>
      <c r="V529" s="1" t="s">
        <v>2956</v>
      </c>
      <c r="W529" s="1" t="s">
        <v>73</v>
      </c>
      <c r="X529" s="1" t="s">
        <v>154</v>
      </c>
      <c r="Y529" s="1" t="s">
        <v>74</v>
      </c>
      <c r="Z529" s="1" t="s">
        <v>43</v>
      </c>
      <c r="AA529" t="s">
        <v>1112</v>
      </c>
      <c r="AD529" t="s">
        <v>241</v>
      </c>
    </row>
    <row r="530" spans="1:30">
      <c r="A530" s="1" t="s">
        <v>2957</v>
      </c>
      <c r="B530" s="1" t="s">
        <v>31</v>
      </c>
      <c r="C530" s="1" t="s">
        <v>2958</v>
      </c>
      <c r="D530" s="1">
        <v>199.99</v>
      </c>
      <c r="E530" s="1"/>
      <c r="F530" s="11">
        <f>E530/(D530+E530)</f>
        <v>0</v>
      </c>
      <c r="G530" s="1" t="s">
        <v>33</v>
      </c>
      <c r="H530" s="3" t="s">
        <v>86</v>
      </c>
      <c r="I530" s="4">
        <v>3784</v>
      </c>
      <c r="J530" s="4" t="str">
        <f>IF(IFERROR(RIGHT(M530,SEARCH("Wireless",M530,1)+1),NA())="es","Yes","No")</f>
        <v>Yes</v>
      </c>
      <c r="K530" s="4" t="e">
        <f>IFERROR(RIGHT(M530,SEARCH("Port(s)",M530,1)-14),IFERROR(RIGHT(N530,SEARCH("Port(s)",N530,1)-14),NA()))</f>
        <v>#N/A</v>
      </c>
      <c r="L530" s="4" t="e">
        <f>IFERROR(RIGHT(M530,LEN(M530)-SEARCH("Compatible",M530,1)-21),IFERROR(RIGHT(N530,LEN(N530)-SEARCH("Compatible",N530,1)-21),NA()))</f>
        <v>#N/A</v>
      </c>
      <c r="M530" s="1" t="s">
        <v>1130</v>
      </c>
      <c r="N530" s="1" t="s">
        <v>1737</v>
      </c>
      <c r="O530" s="1" t="s">
        <v>556</v>
      </c>
      <c r="P530" s="1" t="s">
        <v>2958</v>
      </c>
      <c r="Q530" s="1" t="s">
        <v>2959</v>
      </c>
      <c r="R530" s="1" t="s">
        <v>33</v>
      </c>
      <c r="S530" s="1" t="s">
        <v>142</v>
      </c>
      <c r="T530" s="1" t="s">
        <v>2960</v>
      </c>
      <c r="U530" s="1" t="s">
        <v>2961</v>
      </c>
      <c r="V530" s="1" t="s">
        <v>2855</v>
      </c>
      <c r="W530" s="1" t="s">
        <v>203</v>
      </c>
      <c r="X530" s="1" t="s">
        <v>85</v>
      </c>
      <c r="Y530" s="1" t="s">
        <v>34</v>
      </c>
      <c r="Z530" s="1" t="s">
        <v>43</v>
      </c>
      <c r="AA530" t="s">
        <v>44</v>
      </c>
      <c r="AB530" t="s">
        <v>9</v>
      </c>
    </row>
    <row r="531" spans="1:30">
      <c r="A531" s="1" t="s">
        <v>2962</v>
      </c>
      <c r="B531" s="1" t="s">
        <v>31</v>
      </c>
      <c r="C531" s="1" t="s">
        <v>2963</v>
      </c>
      <c r="D531" s="1">
        <v>10</v>
      </c>
      <c r="E531" s="1"/>
      <c r="F531" s="11">
        <f>E531/(D531+E531)</f>
        <v>0</v>
      </c>
      <c r="G531" s="1" t="s">
        <v>2964</v>
      </c>
      <c r="H531" s="3" t="s">
        <v>86</v>
      </c>
      <c r="I531" s="4">
        <v>689</v>
      </c>
      <c r="J531" s="4" t="e">
        <f>IF(IFERROR(RIGHT(M531,SEARCH("Wireless",M531,1)+1),NA())="es","Yes","No")</f>
        <v>#N/A</v>
      </c>
      <c r="K531" s="4" t="e">
        <f>IFERROR(RIGHT(M531,SEARCH("Port(s)",M531,1)-14),IFERROR(RIGHT(N531,SEARCH("Port(s)",N531,1)-14),NA()))</f>
        <v>#N/A</v>
      </c>
      <c r="L531" s="4" t="e">
        <f>IFERROR(RIGHT(M531,LEN(M531)-SEARCH("Compatible",M531,1)-21),IFERROR(RIGHT(N531,LEN(N531)-SEARCH("Compatible",N531,1)-21),NA()))</f>
        <v>#N/A</v>
      </c>
      <c r="M531" s="1" t="s">
        <v>33</v>
      </c>
      <c r="N531" s="1" t="s">
        <v>33</v>
      </c>
      <c r="O531" s="1" t="s">
        <v>1895</v>
      </c>
      <c r="P531" s="1" t="s">
        <v>2963</v>
      </c>
      <c r="Q531" s="1" t="s">
        <v>2965</v>
      </c>
      <c r="R531" s="1" t="s">
        <v>33</v>
      </c>
      <c r="S531" s="1" t="s">
        <v>102</v>
      </c>
      <c r="T531" s="1" t="s">
        <v>33</v>
      </c>
      <c r="U531" s="1" t="s">
        <v>33</v>
      </c>
      <c r="V531" s="1" t="s">
        <v>33</v>
      </c>
      <c r="W531" s="1" t="s">
        <v>33</v>
      </c>
      <c r="X531" s="1" t="s">
        <v>33</v>
      </c>
      <c r="Y531" s="1" t="s">
        <v>33</v>
      </c>
      <c r="Z531" s="1" t="s">
        <v>43</v>
      </c>
      <c r="AA531" t="s">
        <v>163</v>
      </c>
    </row>
    <row r="532" spans="1:30">
      <c r="A532" s="1" t="s">
        <v>2966</v>
      </c>
      <c r="B532" s="1" t="s">
        <v>31</v>
      </c>
      <c r="C532" s="1" t="s">
        <v>2967</v>
      </c>
      <c r="D532" s="1">
        <v>179.99</v>
      </c>
      <c r="E532" s="1"/>
      <c r="F532" s="11">
        <f>E532/(D532+E532)</f>
        <v>0</v>
      </c>
      <c r="G532" s="1" t="s">
        <v>2968</v>
      </c>
      <c r="H532" s="3" t="s">
        <v>203</v>
      </c>
      <c r="I532" s="4">
        <v>10673</v>
      </c>
      <c r="J532" s="4" t="str">
        <f>IF(IFERROR(RIGHT(M532,SEARCH("Wireless",M532,1)+1),NA())="es","Yes","No")</f>
        <v>Yes</v>
      </c>
      <c r="K532" s="4" t="e">
        <f>IFERROR(RIGHT(M532,SEARCH("Port(s)",M532,1)-14),IFERROR(RIGHT(N532,SEARCH("Port(s)",N532,1)-14),NA()))</f>
        <v>#N/A</v>
      </c>
      <c r="L532" s="4" t="e">
        <f>IFERROR(RIGHT(M532,LEN(M532)-SEARCH("Compatible",M532,1)-21),IFERROR(RIGHT(N532,LEN(N532)-SEARCH("Compatible",N532,1)-21),NA()))</f>
        <v>#N/A</v>
      </c>
      <c r="M532" s="1" t="s">
        <v>1130</v>
      </c>
      <c r="N532" s="1" t="s">
        <v>1131</v>
      </c>
      <c r="O532" s="1" t="s">
        <v>570</v>
      </c>
      <c r="P532" s="1" t="s">
        <v>2967</v>
      </c>
      <c r="Q532" s="1" t="s">
        <v>2969</v>
      </c>
      <c r="R532" s="1" t="s">
        <v>33</v>
      </c>
      <c r="S532" s="1" t="s">
        <v>342</v>
      </c>
      <c r="T532" s="1" t="s">
        <v>2970</v>
      </c>
      <c r="U532" s="1" t="s">
        <v>2971</v>
      </c>
      <c r="V532" s="1" t="s">
        <v>2972</v>
      </c>
      <c r="W532" s="1" t="s">
        <v>74</v>
      </c>
      <c r="X532" s="1" t="s">
        <v>120</v>
      </c>
      <c r="Y532" s="1" t="s">
        <v>96</v>
      </c>
      <c r="Z532" s="1" t="s">
        <v>43</v>
      </c>
      <c r="AA532" t="s">
        <v>44</v>
      </c>
      <c r="AB532" t="s">
        <v>9</v>
      </c>
      <c r="AD532" t="s">
        <v>384</v>
      </c>
    </row>
    <row r="533" spans="1:30">
      <c r="A533" s="1" t="s">
        <v>2973</v>
      </c>
      <c r="B533" s="1" t="s">
        <v>31</v>
      </c>
      <c r="C533" s="1" t="s">
        <v>2974</v>
      </c>
      <c r="D533" s="1">
        <v>109.99</v>
      </c>
      <c r="E533" s="1"/>
      <c r="F533" s="11">
        <f>E533/(D533+E533)</f>
        <v>0</v>
      </c>
      <c r="G533" s="1" t="s">
        <v>2975</v>
      </c>
      <c r="H533" s="3" t="s">
        <v>115</v>
      </c>
      <c r="I533" s="4">
        <v>4</v>
      </c>
      <c r="J533" s="4" t="e">
        <f>IF(IFERROR(RIGHT(M533,SEARCH("Wireless",M533,1)+1),NA())="es","Yes","No")</f>
        <v>#N/A</v>
      </c>
      <c r="K533" s="4" t="e">
        <f>IFERROR(RIGHT(M533,SEARCH("Port(s)",M533,1)-14),IFERROR(RIGHT(N533,SEARCH("Port(s)",N533,1)-14),NA()))</f>
        <v>#N/A</v>
      </c>
      <c r="L533" s="4" t="e">
        <f>IFERROR(RIGHT(M533,LEN(M533)-SEARCH("Compatible",M533,1)-21),IFERROR(RIGHT(N533,LEN(N533)-SEARCH("Compatible",N533,1)-21),NA()))</f>
        <v>#N/A</v>
      </c>
      <c r="M533" s="1" t="s">
        <v>1457</v>
      </c>
      <c r="N533" s="1" t="s">
        <v>2976</v>
      </c>
      <c r="O533" s="1" t="s">
        <v>570</v>
      </c>
      <c r="P533" s="1" t="s">
        <v>2974</v>
      </c>
      <c r="Q533" s="1" t="s">
        <v>2977</v>
      </c>
      <c r="R533" s="1" t="s">
        <v>33</v>
      </c>
      <c r="S533" s="1" t="s">
        <v>2978</v>
      </c>
      <c r="T533" s="1" t="s">
        <v>33</v>
      </c>
      <c r="U533" s="1" t="s">
        <v>33</v>
      </c>
      <c r="V533" s="1" t="s">
        <v>33</v>
      </c>
      <c r="W533" s="1" t="s">
        <v>33</v>
      </c>
      <c r="X533" s="1" t="s">
        <v>33</v>
      </c>
      <c r="Y533" s="1" t="s">
        <v>33</v>
      </c>
      <c r="Z533" s="1" t="s">
        <v>43</v>
      </c>
      <c r="AA533" t="s">
        <v>120</v>
      </c>
      <c r="AD533" t="s">
        <v>384</v>
      </c>
    </row>
    <row r="534" spans="1:30">
      <c r="A534" s="1" t="s">
        <v>2979</v>
      </c>
      <c r="B534" s="1" t="s">
        <v>31</v>
      </c>
      <c r="C534" s="1" t="s">
        <v>2980</v>
      </c>
      <c r="D534" s="1">
        <v>179.99</v>
      </c>
      <c r="E534" s="1"/>
      <c r="F534" s="11">
        <f>E534/(D534+E534)</f>
        <v>0</v>
      </c>
      <c r="G534" s="1" t="s">
        <v>33</v>
      </c>
      <c r="H534" s="3" t="s">
        <v>73</v>
      </c>
      <c r="I534" s="4">
        <v>1011</v>
      </c>
      <c r="J534" s="4" t="str">
        <f>IF(IFERROR(RIGHT(M534,SEARCH("Wireless",M534,1)+1),NA())="es","Yes","No")</f>
        <v>Yes</v>
      </c>
      <c r="K534" s="4" t="e">
        <f>IFERROR(RIGHT(M534,SEARCH("Port(s)",M534,1)-14),IFERROR(RIGHT(N534,SEARCH("Port(s)",N534,1)-14),NA()))</f>
        <v>#N/A</v>
      </c>
      <c r="L534" s="4" t="e">
        <f>IFERROR(RIGHT(M534,LEN(M534)-SEARCH("Compatible",M534,1)-21),IFERROR(RIGHT(N534,LEN(N534)-SEARCH("Compatible",N534,1)-21),NA()))</f>
        <v>#N/A</v>
      </c>
      <c r="M534" s="1" t="s">
        <v>1130</v>
      </c>
      <c r="N534" s="1" t="s">
        <v>1172</v>
      </c>
      <c r="O534" s="1" t="s">
        <v>1566</v>
      </c>
      <c r="P534" s="1" t="s">
        <v>2980</v>
      </c>
      <c r="Q534" s="1" t="s">
        <v>2981</v>
      </c>
      <c r="R534" s="1" t="s">
        <v>33</v>
      </c>
      <c r="S534" s="1" t="s">
        <v>69</v>
      </c>
      <c r="T534" s="1" t="s">
        <v>2982</v>
      </c>
      <c r="U534" s="1" t="s">
        <v>2983</v>
      </c>
      <c r="V534" s="1" t="s">
        <v>2984</v>
      </c>
      <c r="W534" s="1" t="s">
        <v>73</v>
      </c>
      <c r="X534" s="1" t="s">
        <v>120</v>
      </c>
      <c r="Y534" s="1" t="s">
        <v>74</v>
      </c>
      <c r="Z534" s="1" t="s">
        <v>43</v>
      </c>
      <c r="AA534" t="s">
        <v>44</v>
      </c>
      <c r="AB534" t="s">
        <v>9</v>
      </c>
    </row>
    <row r="535" spans="1:30">
      <c r="A535" s="1" t="s">
        <v>2985</v>
      </c>
      <c r="B535" s="1" t="s">
        <v>31</v>
      </c>
      <c r="C535" s="1" t="s">
        <v>2986</v>
      </c>
      <c r="D535" s="1">
        <v>53.99</v>
      </c>
      <c r="E535" s="1">
        <v>36</v>
      </c>
      <c r="F535" s="11">
        <f>E535/(D535+E535)</f>
        <v>0.40004444938326478</v>
      </c>
      <c r="G535" s="1" t="s">
        <v>1589</v>
      </c>
      <c r="H535" s="3" t="s">
        <v>77</v>
      </c>
      <c r="I535" s="4">
        <v>673</v>
      </c>
      <c r="J535" s="4" t="e">
        <f>IF(IFERROR(RIGHT(M535,SEARCH("Wireless",M535,1)+1),NA())="es","Yes","No")</f>
        <v>#N/A</v>
      </c>
      <c r="K535" s="4" t="e">
        <f>IFERROR(RIGHT(M535,SEARCH("Port(s)",M535,1)-14),IFERROR(RIGHT(N535,SEARCH("Port(s)",N535,1)-14),NA()))</f>
        <v>#N/A</v>
      </c>
      <c r="L535" s="4" t="e">
        <f>IFERROR(RIGHT(M535,LEN(M535)-SEARCH("Compatible",M535,1)-21),IFERROR(RIGHT(N535,LEN(N535)-SEARCH("Compatible",N535,1)-21),NA()))</f>
        <v>#N/A</v>
      </c>
      <c r="M535" s="1" t="s">
        <v>1243</v>
      </c>
      <c r="N535" s="1" t="s">
        <v>1244</v>
      </c>
      <c r="O535" s="1" t="s">
        <v>67</v>
      </c>
      <c r="P535" s="1" t="s">
        <v>2986</v>
      </c>
      <c r="Q535" s="1" t="s">
        <v>2987</v>
      </c>
      <c r="R535" s="1" t="s">
        <v>33</v>
      </c>
      <c r="S535" s="1" t="s">
        <v>1852</v>
      </c>
      <c r="T535" s="1" t="s">
        <v>2988</v>
      </c>
      <c r="U535" s="1" t="s">
        <v>2989</v>
      </c>
      <c r="V535" s="1" t="s">
        <v>2990</v>
      </c>
      <c r="W535" s="1" t="s">
        <v>77</v>
      </c>
      <c r="X535" s="1" t="s">
        <v>77</v>
      </c>
      <c r="Y535" s="1" t="s">
        <v>96</v>
      </c>
      <c r="Z535" s="1" t="s">
        <v>43</v>
      </c>
      <c r="AA535" t="s">
        <v>120</v>
      </c>
    </row>
    <row r="536" spans="1:30">
      <c r="A536" s="1" t="s">
        <v>2991</v>
      </c>
      <c r="B536" s="1" t="s">
        <v>31</v>
      </c>
      <c r="C536" s="1" t="s">
        <v>2992</v>
      </c>
      <c r="D536" s="1">
        <v>12.99</v>
      </c>
      <c r="E536" s="1"/>
      <c r="F536" s="11">
        <f>E536/(D536+E536)</f>
        <v>0</v>
      </c>
      <c r="G536" s="1" t="s">
        <v>33</v>
      </c>
      <c r="H536" s="3" t="s">
        <v>74</v>
      </c>
      <c r="I536" s="4">
        <v>8</v>
      </c>
      <c r="J536" s="4" t="e">
        <f>IF(IFERROR(RIGHT(M536,SEARCH("Wireless",M536,1)+1),NA())="es","Yes","No")</f>
        <v>#N/A</v>
      </c>
      <c r="K536" s="4" t="e">
        <f>IFERROR(RIGHT(M536,SEARCH("Port(s)",M536,1)-14),IFERROR(RIGHT(N536,SEARCH("Port(s)",N536,1)-14),NA()))</f>
        <v>#N/A</v>
      </c>
      <c r="L536" s="4" t="e">
        <f>IFERROR(RIGHT(M536,LEN(M536)-SEARCH("Compatible",M536,1)-21),IFERROR(RIGHT(N536,LEN(N536)-SEARCH("Compatible",N536,1)-21),NA()))</f>
        <v>#N/A</v>
      </c>
      <c r="M536" s="1" t="s">
        <v>33</v>
      </c>
      <c r="N536" s="1" t="s">
        <v>33</v>
      </c>
      <c r="O536" s="1" t="s">
        <v>1263</v>
      </c>
      <c r="P536" s="1" t="s">
        <v>2992</v>
      </c>
      <c r="Q536" s="1" t="s">
        <v>2993</v>
      </c>
      <c r="R536" s="1" t="s">
        <v>33</v>
      </c>
      <c r="S536" s="1" t="s">
        <v>225</v>
      </c>
      <c r="T536" s="1" t="s">
        <v>2994</v>
      </c>
      <c r="U536" s="1" t="s">
        <v>2995</v>
      </c>
      <c r="V536" s="1" t="s">
        <v>2996</v>
      </c>
      <c r="W536" s="1" t="s">
        <v>33</v>
      </c>
      <c r="X536" s="1" t="s">
        <v>33</v>
      </c>
      <c r="Y536" s="1" t="s">
        <v>33</v>
      </c>
      <c r="Z536" s="1" t="s">
        <v>43</v>
      </c>
      <c r="AA536" t="s">
        <v>44</v>
      </c>
    </row>
    <row r="537" spans="1:30">
      <c r="A537" s="1" t="s">
        <v>2997</v>
      </c>
      <c r="B537" s="1" t="s">
        <v>31</v>
      </c>
      <c r="C537" s="1" t="s">
        <v>2998</v>
      </c>
      <c r="D537" s="1">
        <v>149.99</v>
      </c>
      <c r="E537" s="1"/>
      <c r="F537" s="11">
        <f>E537/(D537+E537)</f>
        <v>0</v>
      </c>
      <c r="G537" s="1" t="s">
        <v>2999</v>
      </c>
      <c r="H537" s="3" t="s">
        <v>74</v>
      </c>
      <c r="I537" s="4">
        <v>500</v>
      </c>
      <c r="J537" s="4" t="str">
        <f>IF(IFERROR(RIGHT(M537,SEARCH("Wireless",M537,1)+1),NA())="es","Yes","No")</f>
        <v>No</v>
      </c>
      <c r="K537" s="4" t="e">
        <f>IFERROR(RIGHT(M537,SEARCH("Port(s)",M537,1)-14),IFERROR(RIGHT(N537,SEARCH("Port(s)",N537,1)-14),NA()))</f>
        <v>#N/A</v>
      </c>
      <c r="L537" s="4" t="e">
        <f>IFERROR(RIGHT(M537,LEN(M537)-SEARCH("Compatible",M537,1)-21),IFERROR(RIGHT(N537,LEN(N537)-SEARCH("Compatible",N537,1)-21),NA()))</f>
        <v>#N/A</v>
      </c>
      <c r="M537" s="1" t="s">
        <v>1244</v>
      </c>
      <c r="N537" s="1" t="s">
        <v>1503</v>
      </c>
      <c r="O537" s="1" t="s">
        <v>556</v>
      </c>
      <c r="P537" s="1" t="s">
        <v>2998</v>
      </c>
      <c r="Q537" s="1" t="s">
        <v>3000</v>
      </c>
      <c r="R537" s="1" t="s">
        <v>33</v>
      </c>
      <c r="S537" s="1" t="s">
        <v>657</v>
      </c>
      <c r="T537" s="1" t="s">
        <v>3001</v>
      </c>
      <c r="U537" s="1" t="s">
        <v>3002</v>
      </c>
      <c r="V537" s="1" t="s">
        <v>3003</v>
      </c>
      <c r="W537" s="1" t="s">
        <v>154</v>
      </c>
      <c r="X537" s="1" t="s">
        <v>73</v>
      </c>
      <c r="Y537" s="1" t="s">
        <v>203</v>
      </c>
      <c r="Z537" s="1" t="s">
        <v>43</v>
      </c>
      <c r="AA537" t="s">
        <v>120</v>
      </c>
    </row>
    <row r="538" spans="1:30">
      <c r="A538" s="1" t="s">
        <v>3004</v>
      </c>
      <c r="B538" s="1" t="s">
        <v>31</v>
      </c>
      <c r="C538" s="1" t="s">
        <v>3005</v>
      </c>
      <c r="D538" s="1">
        <v>91.99</v>
      </c>
      <c r="E538" s="1">
        <v>38</v>
      </c>
      <c r="F538" s="11">
        <f>E538/(D538+E538)</f>
        <v>0.29233017924455723</v>
      </c>
      <c r="G538" s="1" t="s">
        <v>33</v>
      </c>
      <c r="H538" s="3" t="s">
        <v>203</v>
      </c>
      <c r="I538" s="4">
        <v>61</v>
      </c>
      <c r="J538" s="4" t="e">
        <f>IF(IFERROR(RIGHT(M538,SEARCH("Wireless",M538,1)+1),NA())="es","Yes","No")</f>
        <v>#N/A</v>
      </c>
      <c r="K538" s="4" t="e">
        <f>IFERROR(RIGHT(M538,SEARCH("Port(s)",M538,1)-14),IFERROR(RIGHT(N538,SEARCH("Port(s)",N538,1)-14),NA()))</f>
        <v>#N/A</v>
      </c>
      <c r="L538" s="4" t="e">
        <f>IFERROR(RIGHT(M538,LEN(M538)-SEARCH("Compatible",M538,1)-21),IFERROR(RIGHT(N538,LEN(N538)-SEARCH("Compatible",N538,1)-21),NA()))</f>
        <v>#N/A</v>
      </c>
      <c r="M538" s="1" t="s">
        <v>1457</v>
      </c>
      <c r="N538" s="1" t="s">
        <v>1244</v>
      </c>
      <c r="O538" s="1" t="s">
        <v>1582</v>
      </c>
      <c r="P538" s="1" t="s">
        <v>3005</v>
      </c>
      <c r="Q538" s="1" t="s">
        <v>3006</v>
      </c>
      <c r="R538" s="1" t="s">
        <v>33</v>
      </c>
      <c r="S538" s="1" t="s">
        <v>159</v>
      </c>
      <c r="T538" s="1" t="s">
        <v>72</v>
      </c>
      <c r="U538" s="1" t="s">
        <v>732</v>
      </c>
      <c r="V538" s="1" t="s">
        <v>1654</v>
      </c>
      <c r="W538" s="1" t="s">
        <v>154</v>
      </c>
      <c r="X538" s="1" t="s">
        <v>1856</v>
      </c>
      <c r="Y538" s="1" t="s">
        <v>203</v>
      </c>
      <c r="Z538" s="1" t="s">
        <v>43</v>
      </c>
      <c r="AA538" t="s">
        <v>120</v>
      </c>
    </row>
    <row r="539" spans="1:30">
      <c r="A539" s="1" t="s">
        <v>3007</v>
      </c>
      <c r="B539" s="1" t="s">
        <v>31</v>
      </c>
      <c r="C539" s="1" t="s">
        <v>3008</v>
      </c>
      <c r="D539" s="1">
        <v>4.99</v>
      </c>
      <c r="E539" s="1">
        <v>5</v>
      </c>
      <c r="F539" s="11">
        <f>E539/(D539+E539)</f>
        <v>0.50050050050050054</v>
      </c>
      <c r="G539" s="1" t="s">
        <v>33</v>
      </c>
      <c r="H539" s="3" t="s">
        <v>96</v>
      </c>
      <c r="I539" s="4">
        <v>1066</v>
      </c>
      <c r="J539" s="4" t="e">
        <f>IF(IFERROR(RIGHT(M539,SEARCH("Wireless",M539,1)+1),NA())="es","Yes","No")</f>
        <v>#N/A</v>
      </c>
      <c r="K539" s="4" t="e">
        <f>IFERROR(RIGHT(M539,SEARCH("Port(s)",M539,1)-14),IFERROR(RIGHT(N539,SEARCH("Port(s)",N539,1)-14),NA()))</f>
        <v>#N/A</v>
      </c>
      <c r="L539" s="4" t="e">
        <f>IFERROR(RIGHT(M539,LEN(M539)-SEARCH("Compatible",M539,1)-21),IFERROR(RIGHT(N539,LEN(N539)-SEARCH("Compatible",N539,1)-21),NA()))</f>
        <v>#N/A</v>
      </c>
      <c r="M539" s="1" t="s">
        <v>33</v>
      </c>
      <c r="N539" s="1" t="s">
        <v>33</v>
      </c>
      <c r="O539" s="1" t="s">
        <v>1218</v>
      </c>
      <c r="P539" s="1" t="s">
        <v>3008</v>
      </c>
      <c r="Q539" s="1" t="s">
        <v>3009</v>
      </c>
      <c r="R539" s="1" t="s">
        <v>33</v>
      </c>
      <c r="S539" s="1" t="s">
        <v>81</v>
      </c>
      <c r="T539" s="1" t="s">
        <v>3010</v>
      </c>
      <c r="U539" s="1" t="s">
        <v>2989</v>
      </c>
      <c r="V539" s="1" t="s">
        <v>3011</v>
      </c>
      <c r="W539" s="1" t="s">
        <v>86</v>
      </c>
      <c r="X539" s="1" t="s">
        <v>96</v>
      </c>
      <c r="Y539" s="1" t="s">
        <v>86</v>
      </c>
      <c r="Z539" s="1" t="s">
        <v>43</v>
      </c>
      <c r="AA539" t="s">
        <v>44</v>
      </c>
      <c r="AC539" t="s">
        <v>61</v>
      </c>
      <c r="AD539" t="s">
        <v>241</v>
      </c>
    </row>
    <row r="540" spans="1:30">
      <c r="A540" s="1" t="s">
        <v>3012</v>
      </c>
      <c r="B540" s="1" t="s">
        <v>31</v>
      </c>
      <c r="C540" s="1" t="s">
        <v>3013</v>
      </c>
      <c r="D540" s="1">
        <v>139.99</v>
      </c>
      <c r="E540" s="1"/>
      <c r="F540" s="11">
        <f>E540/(D540+E540)</f>
        <v>0</v>
      </c>
      <c r="G540" s="1" t="s">
        <v>3014</v>
      </c>
      <c r="H540" s="3" t="s">
        <v>96</v>
      </c>
      <c r="I540" s="4">
        <v>3262</v>
      </c>
      <c r="J540" s="4" t="str">
        <f>IF(IFERROR(RIGHT(M540,SEARCH("Wireless",M540,1)+1),NA())="es","Yes","No")</f>
        <v>Yes</v>
      </c>
      <c r="K540" s="4" t="e">
        <f>IFERROR(RIGHT(M540,SEARCH("Port(s)",M540,1)-14),IFERROR(RIGHT(N540,SEARCH("Port(s)",N540,1)-14),NA()))</f>
        <v>#N/A</v>
      </c>
      <c r="L540" s="4" t="e">
        <f>IFERROR(RIGHT(M540,LEN(M540)-SEARCH("Compatible",M540,1)-21),IFERROR(RIGHT(N540,LEN(N540)-SEARCH("Compatible",N540,1)-21),NA()))</f>
        <v>#N/A</v>
      </c>
      <c r="M540" s="1" t="s">
        <v>1130</v>
      </c>
      <c r="N540" s="1" t="s">
        <v>1737</v>
      </c>
      <c r="O540" s="1" t="s">
        <v>570</v>
      </c>
      <c r="P540" s="1" t="s">
        <v>3013</v>
      </c>
      <c r="Q540" s="1" t="s">
        <v>3015</v>
      </c>
      <c r="R540" s="1" t="s">
        <v>33</v>
      </c>
      <c r="S540" s="1" t="s">
        <v>616</v>
      </c>
      <c r="T540" s="1" t="s">
        <v>3016</v>
      </c>
      <c r="U540" s="1" t="s">
        <v>3017</v>
      </c>
      <c r="V540" s="1" t="s">
        <v>3018</v>
      </c>
      <c r="W540" s="1" t="s">
        <v>203</v>
      </c>
      <c r="X540" s="1" t="s">
        <v>85</v>
      </c>
      <c r="Y540" s="1" t="s">
        <v>34</v>
      </c>
      <c r="Z540" s="1" t="s">
        <v>43</v>
      </c>
      <c r="AA540" t="s">
        <v>44</v>
      </c>
      <c r="AB540" t="s">
        <v>9</v>
      </c>
      <c r="AD540" t="s">
        <v>45</v>
      </c>
    </row>
    <row r="541" spans="1:30">
      <c r="A541" s="1" t="s">
        <v>3019</v>
      </c>
      <c r="B541" s="1" t="s">
        <v>31</v>
      </c>
      <c r="C541" s="1" t="s">
        <v>3020</v>
      </c>
      <c r="D541" s="1">
        <v>129.99</v>
      </c>
      <c r="E541" s="1">
        <v>20</v>
      </c>
      <c r="F541" s="11">
        <f>E541/(D541+E541)</f>
        <v>0.13334222281485431</v>
      </c>
      <c r="G541" s="1" t="s">
        <v>33</v>
      </c>
      <c r="H541" s="3" t="s">
        <v>96</v>
      </c>
      <c r="I541" s="4">
        <v>2143</v>
      </c>
      <c r="J541" s="4" t="e">
        <f>IF(IFERROR(RIGHT(M541,SEARCH("Wireless",M541,1)+1),NA())="es","Yes","No")</f>
        <v>#N/A</v>
      </c>
      <c r="K541" s="4" t="e">
        <f>IFERROR(RIGHT(M541,SEARCH("Port(s)",M541,1)-14),IFERROR(RIGHT(N541,SEARCH("Port(s)",N541,1)-14),NA()))</f>
        <v>#N/A</v>
      </c>
      <c r="L541" s="4" t="e">
        <f>IFERROR(RIGHT(M541,LEN(M541)-SEARCH("Compatible",M541,1)-21),IFERROR(RIGHT(N541,LEN(N541)-SEARCH("Compatible",N541,1)-21),NA()))</f>
        <v>#N/A</v>
      </c>
      <c r="M541" s="1" t="s">
        <v>1163</v>
      </c>
      <c r="N541" s="1" t="s">
        <v>1941</v>
      </c>
      <c r="O541" s="1" t="s">
        <v>215</v>
      </c>
      <c r="P541" s="1" t="s">
        <v>3020</v>
      </c>
      <c r="Q541" s="1" t="s">
        <v>3021</v>
      </c>
      <c r="R541" s="1" t="s">
        <v>33</v>
      </c>
      <c r="S541" s="1" t="s">
        <v>616</v>
      </c>
      <c r="T541" s="1" t="s">
        <v>3022</v>
      </c>
      <c r="U541" s="1" t="s">
        <v>3023</v>
      </c>
      <c r="V541" s="1" t="s">
        <v>3024</v>
      </c>
      <c r="W541" s="1" t="s">
        <v>77</v>
      </c>
      <c r="X541" s="1" t="s">
        <v>1856</v>
      </c>
      <c r="Y541" s="1" t="s">
        <v>86</v>
      </c>
      <c r="Z541" s="1" t="s">
        <v>43</v>
      </c>
      <c r="AA541" t="s">
        <v>120</v>
      </c>
    </row>
    <row r="542" spans="1:30">
      <c r="A542" s="1" t="s">
        <v>3025</v>
      </c>
      <c r="B542" s="1" t="s">
        <v>31</v>
      </c>
      <c r="C542" s="1" t="s">
        <v>3026</v>
      </c>
      <c r="D542" s="1">
        <v>74.989999999999995</v>
      </c>
      <c r="E542" s="1"/>
      <c r="F542" s="11">
        <f>E542/(D542+E542)</f>
        <v>0</v>
      </c>
      <c r="G542" s="1" t="s">
        <v>3027</v>
      </c>
      <c r="H542" s="3" t="s">
        <v>34</v>
      </c>
      <c r="I542" s="4">
        <v>37114</v>
      </c>
      <c r="J542" s="4" t="str">
        <f>IF(IFERROR(RIGHT(M542,SEARCH("Wireless",M542,1)+1),NA())="es","Yes","No")</f>
        <v>Yes</v>
      </c>
      <c r="K542" s="4" t="e">
        <f>IFERROR(RIGHT(M542,SEARCH("Port(s)",M542,1)-14),IFERROR(RIGHT(N542,SEARCH("Port(s)",N542,1)-14),NA()))</f>
        <v>#N/A</v>
      </c>
      <c r="L542" s="4" t="e">
        <f>IFERROR(RIGHT(M542,LEN(M542)-SEARCH("Compatible",M542,1)-21),IFERROR(RIGHT(N542,LEN(N542)-SEARCH("Compatible",N542,1)-21),NA()))</f>
        <v>#N/A</v>
      </c>
      <c r="M542" s="1" t="s">
        <v>1130</v>
      </c>
      <c r="N542" s="1" t="s">
        <v>1737</v>
      </c>
      <c r="O542" s="1" t="s">
        <v>556</v>
      </c>
      <c r="P542" s="1" t="s">
        <v>3026</v>
      </c>
      <c r="Q542" s="1" t="s">
        <v>3028</v>
      </c>
      <c r="R542" s="1" t="s">
        <v>33</v>
      </c>
      <c r="S542" s="1" t="s">
        <v>209</v>
      </c>
      <c r="T542" s="1" t="s">
        <v>3029</v>
      </c>
      <c r="U542" s="1" t="s">
        <v>3030</v>
      </c>
      <c r="V542" s="1" t="s">
        <v>3031</v>
      </c>
      <c r="W542" s="1" t="s">
        <v>96</v>
      </c>
      <c r="X542" s="1" t="s">
        <v>85</v>
      </c>
      <c r="Y542" s="1" t="s">
        <v>210</v>
      </c>
      <c r="Z542" s="1" t="s">
        <v>43</v>
      </c>
      <c r="AA542" t="s">
        <v>44</v>
      </c>
      <c r="AB542" t="s">
        <v>9</v>
      </c>
      <c r="AD542" t="s">
        <v>241</v>
      </c>
    </row>
    <row r="543" spans="1:30">
      <c r="A543" s="1" t="s">
        <v>3032</v>
      </c>
      <c r="B543" s="1" t="s">
        <v>31</v>
      </c>
      <c r="C543" s="1" t="s">
        <v>3033</v>
      </c>
      <c r="D543" s="1">
        <v>29.99</v>
      </c>
      <c r="E543" s="1"/>
      <c r="F543" s="11">
        <f>E543/(D543+E543)</f>
        <v>0</v>
      </c>
      <c r="G543" s="1" t="s">
        <v>33</v>
      </c>
      <c r="H543" s="3" t="s">
        <v>86</v>
      </c>
      <c r="I543" s="4">
        <v>10</v>
      </c>
      <c r="J543" s="4" t="e">
        <f>IF(IFERROR(RIGHT(M543,SEARCH("Wireless",M543,1)+1),NA())="es","Yes","No")</f>
        <v>#N/A</v>
      </c>
      <c r="K543" s="4" t="e">
        <f>IFERROR(RIGHT(M543,SEARCH("Port(s)",M543,1)-14),IFERROR(RIGHT(N543,SEARCH("Port(s)",N543,1)-14),NA()))</f>
        <v>#N/A</v>
      </c>
      <c r="L543" s="4" t="e">
        <f>IFERROR(RIGHT(M543,LEN(M543)-SEARCH("Compatible",M543,1)-21),IFERROR(RIGHT(N543,LEN(N543)-SEARCH("Compatible",N543,1)-21),NA()))</f>
        <v>#N/A</v>
      </c>
      <c r="M543" s="1" t="s">
        <v>33</v>
      </c>
      <c r="N543" s="1" t="s">
        <v>33</v>
      </c>
      <c r="O543" s="1"/>
      <c r="P543" s="1" t="s">
        <v>3033</v>
      </c>
      <c r="Q543" s="1" t="s">
        <v>3034</v>
      </c>
      <c r="R543" s="1" t="s">
        <v>33</v>
      </c>
      <c r="S543" s="1" t="s">
        <v>39</v>
      </c>
      <c r="T543" s="1" t="s">
        <v>144</v>
      </c>
      <c r="U543" s="1" t="s">
        <v>3035</v>
      </c>
      <c r="V543" s="1" t="s">
        <v>33</v>
      </c>
      <c r="W543" s="1" t="s">
        <v>96</v>
      </c>
      <c r="X543" s="1" t="s">
        <v>86</v>
      </c>
      <c r="Y543" s="1" t="s">
        <v>34</v>
      </c>
      <c r="Z543" s="1" t="s">
        <v>43</v>
      </c>
      <c r="AA543" t="s">
        <v>44</v>
      </c>
    </row>
    <row r="544" spans="1:30">
      <c r="A544" s="1" t="s">
        <v>3036</v>
      </c>
      <c r="B544" s="1" t="s">
        <v>31</v>
      </c>
      <c r="C544" s="1" t="s">
        <v>3037</v>
      </c>
      <c r="D544" s="1">
        <v>79.989999999999995</v>
      </c>
      <c r="E544" s="1"/>
      <c r="F544" s="11">
        <f>E544/(D544+E544)</f>
        <v>0</v>
      </c>
      <c r="G544" s="1" t="s">
        <v>2529</v>
      </c>
      <c r="H544" s="3" t="s">
        <v>154</v>
      </c>
      <c r="I544" s="4">
        <v>64</v>
      </c>
      <c r="J544" s="4" t="e">
        <f>IF(IFERROR(RIGHT(M544,SEARCH("Wireless",M544,1)+1),NA())="es","Yes","No")</f>
        <v>#N/A</v>
      </c>
      <c r="K544" s="4" t="e">
        <f>IFERROR(RIGHT(M544,SEARCH("Port(s)",M544,1)-14),IFERROR(RIGHT(N544,SEARCH("Port(s)",N544,1)-14),NA()))</f>
        <v>#N/A</v>
      </c>
      <c r="L544" s="4" t="e">
        <f>IFERROR(RIGHT(M544,LEN(M544)-SEARCH("Compatible",M544,1)-21),IFERROR(RIGHT(N544,LEN(N544)-SEARCH("Compatible",N544,1)-21),NA()))</f>
        <v>#N/A</v>
      </c>
      <c r="M544" s="1" t="s">
        <v>1533</v>
      </c>
      <c r="N544" s="1" t="s">
        <v>1244</v>
      </c>
      <c r="O544" s="1" t="s">
        <v>67</v>
      </c>
      <c r="P544" s="1" t="s">
        <v>3037</v>
      </c>
      <c r="Q544" s="1" t="s">
        <v>3038</v>
      </c>
      <c r="R544" s="1" t="s">
        <v>33</v>
      </c>
      <c r="S544" s="1" t="s">
        <v>342</v>
      </c>
      <c r="T544" s="1" t="s">
        <v>3039</v>
      </c>
      <c r="U544" s="1" t="s">
        <v>3040</v>
      </c>
      <c r="V544" s="1" t="s">
        <v>345</v>
      </c>
      <c r="W544" s="1" t="s">
        <v>73</v>
      </c>
      <c r="X544" s="1" t="s">
        <v>73</v>
      </c>
      <c r="Y544" s="1" t="s">
        <v>154</v>
      </c>
      <c r="Z544" s="1" t="s">
        <v>43</v>
      </c>
      <c r="AA544" t="s">
        <v>120</v>
      </c>
      <c r="AD544" t="s">
        <v>45</v>
      </c>
    </row>
    <row r="545" spans="1:30">
      <c r="A545" s="1" t="s">
        <v>3041</v>
      </c>
      <c r="B545" s="1" t="s">
        <v>31</v>
      </c>
      <c r="C545" s="1" t="s">
        <v>3042</v>
      </c>
      <c r="D545" s="1">
        <v>159.99</v>
      </c>
      <c r="E545" s="1"/>
      <c r="F545" s="11">
        <f>E545/(D545+E545)</f>
        <v>0</v>
      </c>
      <c r="G545" s="1" t="s">
        <v>3043</v>
      </c>
      <c r="H545" s="3" t="s">
        <v>73</v>
      </c>
      <c r="I545" s="4">
        <v>11</v>
      </c>
      <c r="J545" s="4" t="e">
        <f>IF(IFERROR(RIGHT(M545,SEARCH("Wireless",M545,1)+1),NA())="es","Yes","No")</f>
        <v>#N/A</v>
      </c>
      <c r="K545" s="4" t="e">
        <f>IFERROR(RIGHT(M545,SEARCH("Port(s)",M545,1)-14),IFERROR(RIGHT(N545,SEARCH("Port(s)",N545,1)-14),NA()))</f>
        <v>#N/A</v>
      </c>
      <c r="L545" s="4" t="e">
        <f>IFERROR(RIGHT(M545,LEN(M545)-SEARCH("Compatible",M545,1)-21),IFERROR(RIGHT(N545,LEN(N545)-SEARCH("Compatible",N545,1)-21),NA()))</f>
        <v>#N/A</v>
      </c>
      <c r="M545" s="1" t="s">
        <v>1457</v>
      </c>
      <c r="N545" s="1" t="s">
        <v>1164</v>
      </c>
      <c r="O545" s="1" t="s">
        <v>1582</v>
      </c>
      <c r="P545" s="1" t="s">
        <v>3042</v>
      </c>
      <c r="Q545" s="1" t="s">
        <v>3044</v>
      </c>
      <c r="R545" s="1" t="s">
        <v>33</v>
      </c>
      <c r="S545" s="1" t="s">
        <v>616</v>
      </c>
      <c r="T545" s="1" t="s">
        <v>3045</v>
      </c>
      <c r="U545" s="1" t="s">
        <v>499</v>
      </c>
      <c r="V545" s="1" t="s">
        <v>3046</v>
      </c>
      <c r="W545" s="1" t="s">
        <v>77</v>
      </c>
      <c r="X545" s="1" t="s">
        <v>203</v>
      </c>
      <c r="Y545" s="1" t="s">
        <v>74</v>
      </c>
      <c r="Z545" s="1" t="s">
        <v>43</v>
      </c>
      <c r="AA545" t="s">
        <v>120</v>
      </c>
      <c r="AD545" t="s">
        <v>45</v>
      </c>
    </row>
    <row r="546" spans="1:30">
      <c r="A546" s="1" t="s">
        <v>3047</v>
      </c>
      <c r="B546" s="1" t="s">
        <v>31</v>
      </c>
      <c r="C546" s="1" t="s">
        <v>3048</v>
      </c>
      <c r="D546" s="1">
        <v>6.99</v>
      </c>
      <c r="E546" s="1">
        <v>3</v>
      </c>
      <c r="F546" s="11">
        <f>E546/(D546+E546)</f>
        <v>0.3003003003003003</v>
      </c>
      <c r="G546" s="1" t="s">
        <v>33</v>
      </c>
      <c r="H546" s="3" t="s">
        <v>86</v>
      </c>
      <c r="I546" s="4">
        <v>82</v>
      </c>
      <c r="J546" s="4" t="e">
        <f>IF(IFERROR(RIGHT(M546,SEARCH("Wireless",M546,1)+1),NA())="es","Yes","No")</f>
        <v>#N/A</v>
      </c>
      <c r="K546" s="4" t="e">
        <f>IFERROR(RIGHT(M546,SEARCH("Port(s)",M546,1)-14),IFERROR(RIGHT(N546,SEARCH("Port(s)",N546,1)-14),NA()))</f>
        <v>#N/A</v>
      </c>
      <c r="L546" s="4" t="e">
        <f>IFERROR(RIGHT(M546,LEN(M546)-SEARCH("Compatible",M546,1)-21),IFERROR(RIGHT(N546,LEN(N546)-SEARCH("Compatible",N546,1)-21),NA()))</f>
        <v>#N/A</v>
      </c>
      <c r="M546" s="1" t="s">
        <v>33</v>
      </c>
      <c r="N546" s="1" t="s">
        <v>33</v>
      </c>
      <c r="O546" s="1" t="s">
        <v>1218</v>
      </c>
      <c r="P546" s="1" t="s">
        <v>3048</v>
      </c>
      <c r="Q546" s="1" t="s">
        <v>3049</v>
      </c>
      <c r="R546" s="1" t="s">
        <v>33</v>
      </c>
      <c r="S546" s="1" t="s">
        <v>238</v>
      </c>
      <c r="T546" s="1" t="s">
        <v>3050</v>
      </c>
      <c r="U546" s="1" t="s">
        <v>3051</v>
      </c>
      <c r="V546" s="1" t="s">
        <v>3052</v>
      </c>
      <c r="W546" s="1" t="s">
        <v>86</v>
      </c>
      <c r="X546" s="1" t="s">
        <v>96</v>
      </c>
      <c r="Y546" s="1" t="s">
        <v>77</v>
      </c>
      <c r="Z546" s="1" t="s">
        <v>43</v>
      </c>
      <c r="AA546" t="s">
        <v>163</v>
      </c>
    </row>
    <row r="547" spans="1:30">
      <c r="A547" s="1" t="s">
        <v>3053</v>
      </c>
      <c r="B547" s="1" t="s">
        <v>31</v>
      </c>
      <c r="C547" s="1" t="s">
        <v>3054</v>
      </c>
      <c r="D547" s="1">
        <v>179.99</v>
      </c>
      <c r="E547" s="1"/>
      <c r="F547" s="11">
        <f>E547/(D547+E547)</f>
        <v>0</v>
      </c>
      <c r="G547" s="1" t="s">
        <v>3055</v>
      </c>
      <c r="H547" s="3" t="s">
        <v>77</v>
      </c>
      <c r="I547" s="4">
        <v>851</v>
      </c>
      <c r="J547" s="4" t="e">
        <f>IF(IFERROR(RIGHT(M547,SEARCH("Wireless",M547,1)+1),NA())="es","Yes","No")</f>
        <v>#N/A</v>
      </c>
      <c r="K547" s="4" t="e">
        <f>IFERROR(RIGHT(M547,SEARCH("Port(s)",M547,1)-14),IFERROR(RIGHT(N547,SEARCH("Port(s)",N547,1)-14),NA()))</f>
        <v>#N/A</v>
      </c>
      <c r="L547" s="4" t="e">
        <f>IFERROR(RIGHT(M547,LEN(M547)-SEARCH("Compatible",M547,1)-21),IFERROR(RIGHT(N547,LEN(N547)-SEARCH("Compatible",N547,1)-21),NA()))</f>
        <v>#N/A</v>
      </c>
      <c r="M547" s="1" t="s">
        <v>1457</v>
      </c>
      <c r="N547" s="1" t="s">
        <v>1164</v>
      </c>
      <c r="O547" s="1" t="s">
        <v>1582</v>
      </c>
      <c r="P547" s="1" t="s">
        <v>3054</v>
      </c>
      <c r="Q547" s="1" t="s">
        <v>3056</v>
      </c>
      <c r="R547" s="1" t="s">
        <v>33</v>
      </c>
      <c r="S547" s="1" t="s">
        <v>285</v>
      </c>
      <c r="T547" s="1" t="s">
        <v>1603</v>
      </c>
      <c r="U547" s="1" t="s">
        <v>1604</v>
      </c>
      <c r="V547" s="1" t="s">
        <v>1605</v>
      </c>
      <c r="W547" s="1" t="s">
        <v>203</v>
      </c>
      <c r="X547" s="1" t="s">
        <v>96</v>
      </c>
      <c r="Y547" s="1" t="s">
        <v>96</v>
      </c>
      <c r="Z547" s="1" t="s">
        <v>43</v>
      </c>
      <c r="AA547" t="s">
        <v>120</v>
      </c>
      <c r="AD547" t="s">
        <v>384</v>
      </c>
    </row>
    <row r="548" spans="1:30">
      <c r="A548" s="1" t="s">
        <v>3057</v>
      </c>
      <c r="B548" s="1" t="s">
        <v>31</v>
      </c>
      <c r="C548" s="1" t="s">
        <v>3058</v>
      </c>
      <c r="D548" s="1">
        <v>39.99</v>
      </c>
      <c r="E548" s="1"/>
      <c r="F548" s="11">
        <f>E548/(D548+E548)</f>
        <v>0</v>
      </c>
      <c r="G548" s="1" t="s">
        <v>2529</v>
      </c>
      <c r="H548" s="3" t="s">
        <v>203</v>
      </c>
      <c r="I548" s="4">
        <v>2331</v>
      </c>
      <c r="J548" s="4" t="e">
        <f>IF(IFERROR(RIGHT(M548,SEARCH("Wireless",M548,1)+1),NA())="es","Yes","No")</f>
        <v>#N/A</v>
      </c>
      <c r="K548" s="4" t="e">
        <f>IFERROR(RIGHT(M548,SEARCH("Port(s)",M548,1)-14),IFERROR(RIGHT(N548,SEARCH("Port(s)",N548,1)-14),NA()))</f>
        <v>#N/A</v>
      </c>
      <c r="L548" s="4" t="e">
        <f>IFERROR(RIGHT(M548,LEN(M548)-SEARCH("Compatible",M548,1)-21),IFERROR(RIGHT(N548,LEN(N548)-SEARCH("Compatible",N548,1)-21),NA()))</f>
        <v>#N/A</v>
      </c>
      <c r="M548" s="1" t="s">
        <v>1400</v>
      </c>
      <c r="N548" s="1" t="s">
        <v>2412</v>
      </c>
      <c r="O548" s="1" t="s">
        <v>67</v>
      </c>
      <c r="P548" s="1" t="s">
        <v>3058</v>
      </c>
      <c r="Q548" s="1" t="s">
        <v>3059</v>
      </c>
      <c r="R548" s="1" t="s">
        <v>33</v>
      </c>
      <c r="S548" s="1" t="s">
        <v>1852</v>
      </c>
      <c r="T548" s="1" t="s">
        <v>3060</v>
      </c>
      <c r="U548" s="1" t="s">
        <v>2788</v>
      </c>
      <c r="V548" s="1" t="s">
        <v>3061</v>
      </c>
      <c r="W548" s="1" t="s">
        <v>203</v>
      </c>
      <c r="X548" s="1" t="s">
        <v>154</v>
      </c>
      <c r="Y548" s="1" t="s">
        <v>96</v>
      </c>
      <c r="Z548" s="1" t="s">
        <v>43</v>
      </c>
      <c r="AA548" t="s">
        <v>120</v>
      </c>
      <c r="AD548" t="s">
        <v>45</v>
      </c>
    </row>
    <row r="549" spans="1:30">
      <c r="A549" s="1" t="s">
        <v>3062</v>
      </c>
      <c r="B549" s="1" t="s">
        <v>31</v>
      </c>
      <c r="C549" s="1" t="s">
        <v>3063</v>
      </c>
      <c r="D549" s="1">
        <v>70.989999999999995</v>
      </c>
      <c r="E549" s="1">
        <v>29</v>
      </c>
      <c r="F549" s="11">
        <f>E549/(D549+E549)</f>
        <v>0.29002900290029004</v>
      </c>
      <c r="G549" s="1" t="s">
        <v>33</v>
      </c>
      <c r="H549" s="3" t="s">
        <v>96</v>
      </c>
      <c r="I549" s="4">
        <v>326</v>
      </c>
      <c r="J549" s="4" t="e">
        <f>IF(IFERROR(RIGHT(M549,SEARCH("Wireless",M549,1)+1),NA())="es","Yes","No")</f>
        <v>#N/A</v>
      </c>
      <c r="K549" s="4" t="e">
        <f>IFERROR(RIGHT(M549,SEARCH("Port(s)",M549,1)-14),IFERROR(RIGHT(N549,SEARCH("Port(s)",N549,1)-14),NA()))</f>
        <v>#N/A</v>
      </c>
      <c r="L549" s="4" t="e">
        <f>IFERROR(RIGHT(M549,LEN(M549)-SEARCH("Compatible",M549,1)-21),IFERROR(RIGHT(N549,LEN(N549)-SEARCH("Compatible",N549,1)-21),NA()))</f>
        <v>#N/A</v>
      </c>
      <c r="M549" s="1" t="s">
        <v>1457</v>
      </c>
      <c r="N549" s="1" t="s">
        <v>1941</v>
      </c>
      <c r="O549" s="1" t="s">
        <v>1458</v>
      </c>
      <c r="P549" s="1" t="s">
        <v>3063</v>
      </c>
      <c r="Q549" s="1" t="s">
        <v>3064</v>
      </c>
      <c r="R549" s="1" t="s">
        <v>33</v>
      </c>
      <c r="S549" s="1" t="s">
        <v>102</v>
      </c>
      <c r="T549" s="1" t="s">
        <v>3065</v>
      </c>
      <c r="U549" s="1" t="s">
        <v>3066</v>
      </c>
      <c r="V549" s="1" t="s">
        <v>3067</v>
      </c>
      <c r="W549" s="1" t="s">
        <v>96</v>
      </c>
      <c r="X549" s="1" t="s">
        <v>1856</v>
      </c>
      <c r="Y549" s="1" t="s">
        <v>34</v>
      </c>
      <c r="Z549" s="1" t="s">
        <v>43</v>
      </c>
      <c r="AA549" t="s">
        <v>120</v>
      </c>
      <c r="AD549" t="s">
        <v>45</v>
      </c>
    </row>
    <row r="550" spans="1:30">
      <c r="A550" s="1" t="s">
        <v>3068</v>
      </c>
      <c r="B550" s="1" t="s">
        <v>31</v>
      </c>
      <c r="C550" s="1" t="s">
        <v>3069</v>
      </c>
      <c r="D550" s="1">
        <v>14.99</v>
      </c>
      <c r="E550" s="1">
        <v>5</v>
      </c>
      <c r="F550" s="11">
        <f>E550/(D550+E550)</f>
        <v>0.2501250625312656</v>
      </c>
      <c r="G550" s="1" t="s">
        <v>33</v>
      </c>
      <c r="H550" s="3" t="s">
        <v>86</v>
      </c>
      <c r="I550" s="4">
        <v>1693</v>
      </c>
      <c r="J550" s="4" t="e">
        <f>IF(IFERROR(RIGHT(M550,SEARCH("Wireless",M550,1)+1),NA())="es","Yes","No")</f>
        <v>#N/A</v>
      </c>
      <c r="K550" s="4" t="e">
        <f>IFERROR(RIGHT(M550,SEARCH("Port(s)",M550,1)-14),IFERROR(RIGHT(N550,SEARCH("Port(s)",N550,1)-14),NA()))</f>
        <v>#N/A</v>
      </c>
      <c r="L550" s="4" t="e">
        <f>IFERROR(RIGHT(M550,LEN(M550)-SEARCH("Compatible",M550,1)-21),IFERROR(RIGHT(N550,LEN(N550)-SEARCH("Compatible",N550,1)-21),NA()))</f>
        <v>#N/A</v>
      </c>
      <c r="M550" s="1" t="s">
        <v>33</v>
      </c>
      <c r="N550" s="1" t="s">
        <v>33</v>
      </c>
      <c r="O550" s="1" t="s">
        <v>1218</v>
      </c>
      <c r="P550" s="1" t="s">
        <v>3069</v>
      </c>
      <c r="Q550" s="1" t="s">
        <v>3070</v>
      </c>
      <c r="R550" s="1" t="s">
        <v>33</v>
      </c>
      <c r="S550" s="1" t="s">
        <v>167</v>
      </c>
      <c r="T550" s="1" t="s">
        <v>3071</v>
      </c>
      <c r="U550" s="1" t="s">
        <v>3072</v>
      </c>
      <c r="V550" s="1" t="s">
        <v>3024</v>
      </c>
      <c r="W550" s="1" t="s">
        <v>86</v>
      </c>
      <c r="X550" s="1" t="s">
        <v>86</v>
      </c>
      <c r="Y550" s="1" t="s">
        <v>86</v>
      </c>
      <c r="Z550" s="1" t="s">
        <v>43</v>
      </c>
      <c r="AA550" t="s">
        <v>163</v>
      </c>
      <c r="AD550" t="s">
        <v>241</v>
      </c>
    </row>
    <row r="551" spans="1:30">
      <c r="A551" s="1" t="s">
        <v>3073</v>
      </c>
      <c r="B551" s="1" t="s">
        <v>31</v>
      </c>
      <c r="C551" s="1" t="s">
        <v>3074</v>
      </c>
      <c r="D551" s="1">
        <v>79.989999999999995</v>
      </c>
      <c r="E551" s="1"/>
      <c r="F551" s="11">
        <f>E551/(D551+E551)</f>
        <v>0</v>
      </c>
      <c r="G551" s="1" t="s">
        <v>33</v>
      </c>
      <c r="H551" s="3" t="s">
        <v>77</v>
      </c>
      <c r="I551" s="4">
        <v>660</v>
      </c>
      <c r="J551" s="4" t="e">
        <f>IF(IFERROR(RIGHT(M551,SEARCH("Wireless",M551,1)+1),NA())="es","Yes","No")</f>
        <v>#N/A</v>
      </c>
      <c r="K551" s="4" t="e">
        <f>IFERROR(RIGHT(M551,SEARCH("Port(s)",M551,1)-14),IFERROR(RIGHT(N551,SEARCH("Port(s)",N551,1)-14),NA()))</f>
        <v>#N/A</v>
      </c>
      <c r="L551" s="4" t="e">
        <f>IFERROR(RIGHT(M551,LEN(M551)-SEARCH("Compatible",M551,1)-21),IFERROR(RIGHT(N551,LEN(N551)-SEARCH("Compatible",N551,1)-21),NA()))</f>
        <v>#N/A</v>
      </c>
      <c r="M551" s="1" t="s">
        <v>1163</v>
      </c>
      <c r="N551" s="1" t="s">
        <v>1533</v>
      </c>
      <c r="O551" s="1" t="s">
        <v>1458</v>
      </c>
      <c r="P551" s="1" t="s">
        <v>3074</v>
      </c>
      <c r="Q551" s="1" t="s">
        <v>3075</v>
      </c>
      <c r="R551" s="1" t="s">
        <v>33</v>
      </c>
      <c r="S551" s="1" t="s">
        <v>285</v>
      </c>
      <c r="T551" s="1" t="s">
        <v>3076</v>
      </c>
      <c r="U551" s="1" t="s">
        <v>3077</v>
      </c>
      <c r="V551" s="1" t="s">
        <v>3078</v>
      </c>
      <c r="W551" s="1" t="s">
        <v>77</v>
      </c>
      <c r="X551" s="1" t="s">
        <v>1856</v>
      </c>
      <c r="Y551" s="1" t="s">
        <v>86</v>
      </c>
      <c r="Z551" s="1" t="s">
        <v>43</v>
      </c>
      <c r="AA551" t="s">
        <v>120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072F-3C09-4987-AF08-67A71A4C3CC0}">
  <dimension ref="A1:V147"/>
  <sheetViews>
    <sheetView topLeftCell="B1" workbookViewId="0">
      <pane ySplit="1" topLeftCell="V2" activePane="bottomLeft" state="frozen"/>
      <selection pane="bottomLeft" activeCell="V8" sqref="V8"/>
      <selection activeCell="B1" sqref="B1"/>
    </sheetView>
  </sheetViews>
  <sheetFormatPr defaultRowHeight="16.5"/>
  <cols>
    <col min="1" max="1" width="72.875" customWidth="1"/>
    <col min="4" max="4" width="10.5" bestFit="1" customWidth="1"/>
    <col min="6" max="6" width="11.25" bestFit="1" customWidth="1"/>
    <col min="7" max="7" width="40.125" customWidth="1"/>
    <col min="8" max="8" width="17" customWidth="1"/>
    <col min="9" max="9" width="20.875" customWidth="1"/>
    <col min="10" max="10" width="17.5" bestFit="1" customWidth="1"/>
    <col min="11" max="11" width="14.5" bestFit="1" customWidth="1"/>
    <col min="12" max="12" width="14.25" customWidth="1"/>
    <col min="13" max="13" width="21.625" bestFit="1" customWidth="1"/>
    <col min="14" max="14" width="21.875" bestFit="1" customWidth="1"/>
    <col min="15" max="15" width="10.5" bestFit="1" customWidth="1"/>
    <col min="16" max="16" width="18" bestFit="1" customWidth="1"/>
    <col min="17" max="17" width="15" bestFit="1" customWidth="1"/>
  </cols>
  <sheetData>
    <row r="1" spans="1:22">
      <c r="A1" s="6" t="s">
        <v>2</v>
      </c>
      <c r="B1" s="6" t="s">
        <v>3</v>
      </c>
      <c r="C1" s="6" t="s">
        <v>4</v>
      </c>
      <c r="D1" s="6" t="s">
        <v>6</v>
      </c>
      <c r="E1" s="7" t="s">
        <v>7</v>
      </c>
      <c r="F1" s="8" t="s">
        <v>8</v>
      </c>
      <c r="G1" s="6" t="s">
        <v>12</v>
      </c>
      <c r="H1" s="6" t="s">
        <v>3079</v>
      </c>
      <c r="I1" s="6" t="s">
        <v>13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</row>
    <row r="2" spans="1:22">
      <c r="A2" s="1" t="s">
        <v>553</v>
      </c>
      <c r="B2" s="1">
        <v>209.99</v>
      </c>
      <c r="C2" s="1">
        <v>190</v>
      </c>
      <c r="D2" s="1" t="s">
        <v>33</v>
      </c>
      <c r="E2" s="3">
        <v>3.8</v>
      </c>
      <c r="F2" s="4">
        <v>185</v>
      </c>
      <c r="G2" s="1" t="s">
        <v>554</v>
      </c>
      <c r="H2" s="1" t="s">
        <v>556</v>
      </c>
      <c r="I2" s="1" t="s">
        <v>555</v>
      </c>
      <c r="J2" s="1" t="s">
        <v>33</v>
      </c>
      <c r="K2" s="1" t="s">
        <v>558</v>
      </c>
      <c r="L2" s="1" t="s">
        <v>559</v>
      </c>
      <c r="M2" s="1" t="s">
        <v>560</v>
      </c>
      <c r="N2" s="1" t="s">
        <v>561</v>
      </c>
      <c r="O2" s="1" t="s">
        <v>73</v>
      </c>
      <c r="P2" s="1" t="s">
        <v>562</v>
      </c>
      <c r="Q2" s="1" t="s">
        <v>74</v>
      </c>
      <c r="R2" s="1" t="s">
        <v>551</v>
      </c>
    </row>
    <row r="3" spans="1:22">
      <c r="A3" s="1" t="s">
        <v>564</v>
      </c>
      <c r="B3" s="1">
        <v>46.99</v>
      </c>
      <c r="C3" s="1">
        <v>3</v>
      </c>
      <c r="D3" s="1" t="s">
        <v>33</v>
      </c>
      <c r="E3" s="3" t="s">
        <v>33</v>
      </c>
      <c r="F3" s="4"/>
      <c r="G3" s="1" t="s">
        <v>545</v>
      </c>
      <c r="H3" s="1" t="s">
        <v>87</v>
      </c>
      <c r="I3" s="1" t="s">
        <v>33</v>
      </c>
      <c r="J3" s="1" t="s">
        <v>566</v>
      </c>
      <c r="K3" s="1" t="s">
        <v>33</v>
      </c>
      <c r="L3" s="1" t="s">
        <v>33</v>
      </c>
      <c r="M3" s="1" t="s">
        <v>33</v>
      </c>
      <c r="N3" s="1" t="s">
        <v>33</v>
      </c>
      <c r="O3" s="1" t="s">
        <v>33</v>
      </c>
      <c r="P3" s="1" t="s">
        <v>33</v>
      </c>
      <c r="Q3" s="1" t="s">
        <v>33</v>
      </c>
      <c r="R3" s="1" t="s">
        <v>551</v>
      </c>
    </row>
    <row r="4" spans="1:22">
      <c r="A4" s="1" t="s">
        <v>568</v>
      </c>
      <c r="B4" s="1">
        <v>229.99</v>
      </c>
      <c r="C4" s="1">
        <v>170</v>
      </c>
      <c r="D4" s="1" t="s">
        <v>33</v>
      </c>
      <c r="E4" s="3">
        <v>2</v>
      </c>
      <c r="F4" s="4">
        <v>4</v>
      </c>
      <c r="G4" s="1" t="s">
        <v>569</v>
      </c>
      <c r="H4" s="1" t="s">
        <v>570</v>
      </c>
      <c r="I4" s="1" t="s">
        <v>554</v>
      </c>
      <c r="J4" s="1" t="s">
        <v>33</v>
      </c>
      <c r="K4" s="1" t="s">
        <v>572</v>
      </c>
      <c r="L4" s="1" t="s">
        <v>573</v>
      </c>
      <c r="M4" s="1" t="s">
        <v>574</v>
      </c>
      <c r="N4" s="1" t="s">
        <v>575</v>
      </c>
      <c r="O4" s="1" t="s">
        <v>33</v>
      </c>
      <c r="P4" s="1" t="s">
        <v>562</v>
      </c>
      <c r="Q4" s="1" t="s">
        <v>33</v>
      </c>
      <c r="R4" s="1" t="s">
        <v>551</v>
      </c>
    </row>
    <row r="5" spans="1:22">
      <c r="A5" s="1" t="s">
        <v>581</v>
      </c>
      <c r="B5" s="1">
        <v>299.99</v>
      </c>
      <c r="C5" s="1">
        <v>100</v>
      </c>
      <c r="D5" s="1" t="s">
        <v>33</v>
      </c>
      <c r="E5" s="3" t="s">
        <v>33</v>
      </c>
      <c r="F5" s="4"/>
      <c r="G5" s="1" t="s">
        <v>554</v>
      </c>
      <c r="H5" s="1" t="s">
        <v>570</v>
      </c>
      <c r="I5" s="1" t="s">
        <v>578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O5" s="1" t="s">
        <v>33</v>
      </c>
      <c r="P5" s="1" t="s">
        <v>33</v>
      </c>
      <c r="Q5" s="1" t="s">
        <v>33</v>
      </c>
      <c r="R5" s="1" t="s">
        <v>551</v>
      </c>
    </row>
    <row r="6" spans="1:22">
      <c r="A6" s="1" t="s">
        <v>584</v>
      </c>
      <c r="B6" s="1">
        <v>499.99</v>
      </c>
      <c r="C6" s="1">
        <v>100</v>
      </c>
      <c r="D6" s="1" t="s">
        <v>484</v>
      </c>
      <c r="E6" s="3" t="s">
        <v>86</v>
      </c>
      <c r="F6" s="4">
        <v>59</v>
      </c>
      <c r="G6" s="1" t="s">
        <v>578</v>
      </c>
      <c r="H6" s="1" t="s">
        <v>585</v>
      </c>
      <c r="I6" s="1" t="s">
        <v>33</v>
      </c>
      <c r="J6" s="1" t="s">
        <v>548</v>
      </c>
      <c r="K6" s="1" t="s">
        <v>209</v>
      </c>
      <c r="L6" s="1" t="s">
        <v>587</v>
      </c>
      <c r="M6" s="1" t="s">
        <v>588</v>
      </c>
      <c r="N6" s="1" t="s">
        <v>589</v>
      </c>
      <c r="O6" s="1" t="s">
        <v>86</v>
      </c>
      <c r="P6" s="1" t="s">
        <v>86</v>
      </c>
      <c r="Q6" s="1" t="s">
        <v>77</v>
      </c>
      <c r="R6" s="1" t="s">
        <v>551</v>
      </c>
    </row>
    <row r="7" spans="1:22">
      <c r="A7" s="1" t="s">
        <v>591</v>
      </c>
      <c r="B7" s="1">
        <v>599.99</v>
      </c>
      <c r="C7" s="1">
        <v>150</v>
      </c>
      <c r="D7" s="1" t="s">
        <v>592</v>
      </c>
      <c r="E7" s="3" t="s">
        <v>86</v>
      </c>
      <c r="F7" s="4">
        <v>100</v>
      </c>
      <c r="G7" s="1" t="s">
        <v>578</v>
      </c>
      <c r="H7" s="1" t="s">
        <v>585</v>
      </c>
      <c r="I7" s="1" t="s">
        <v>33</v>
      </c>
      <c r="J7" s="1" t="s">
        <v>548</v>
      </c>
      <c r="K7" s="1" t="s">
        <v>238</v>
      </c>
      <c r="L7" s="1" t="s">
        <v>594</v>
      </c>
      <c r="M7" s="1" t="s">
        <v>595</v>
      </c>
      <c r="N7" s="1" t="s">
        <v>596</v>
      </c>
      <c r="O7" s="1" t="s">
        <v>86</v>
      </c>
      <c r="P7" s="1" t="s">
        <v>96</v>
      </c>
      <c r="Q7" s="1" t="s">
        <v>96</v>
      </c>
      <c r="R7" s="1" t="s">
        <v>551</v>
      </c>
    </row>
    <row r="8" spans="1:22">
      <c r="A8" s="1" t="s">
        <v>607</v>
      </c>
      <c r="B8" s="1">
        <v>399.99</v>
      </c>
      <c r="C8" s="1">
        <v>100</v>
      </c>
      <c r="D8" s="1" t="s">
        <v>33</v>
      </c>
      <c r="E8" s="3" t="s">
        <v>203</v>
      </c>
      <c r="F8" s="4">
        <v>12</v>
      </c>
      <c r="G8" s="1" t="s">
        <v>569</v>
      </c>
      <c r="H8" s="1" t="s">
        <v>570</v>
      </c>
      <c r="I8" s="1" t="s">
        <v>554</v>
      </c>
      <c r="J8" s="1" t="s">
        <v>33</v>
      </c>
      <c r="K8" s="1" t="s">
        <v>225</v>
      </c>
      <c r="L8" s="1" t="s">
        <v>609</v>
      </c>
      <c r="M8" s="1" t="s">
        <v>610</v>
      </c>
      <c r="N8" s="1" t="s">
        <v>611</v>
      </c>
      <c r="O8" s="1" t="s">
        <v>33</v>
      </c>
      <c r="P8" s="1" t="s">
        <v>562</v>
      </c>
      <c r="Q8" s="1" t="s">
        <v>33</v>
      </c>
      <c r="R8" s="1" t="s">
        <v>551</v>
      </c>
      <c r="V8" t="s">
        <v>3080</v>
      </c>
    </row>
    <row r="9" spans="1:22">
      <c r="A9" s="1" t="s">
        <v>639</v>
      </c>
      <c r="B9" s="1">
        <v>169.99</v>
      </c>
      <c r="C9" s="1">
        <v>180</v>
      </c>
      <c r="D9" s="1" t="s">
        <v>33</v>
      </c>
      <c r="E9" s="3" t="s">
        <v>541</v>
      </c>
      <c r="F9" s="4">
        <v>95</v>
      </c>
      <c r="G9" s="1" t="s">
        <v>545</v>
      </c>
      <c r="H9" s="1" t="s">
        <v>556</v>
      </c>
      <c r="I9" s="1" t="s">
        <v>33</v>
      </c>
      <c r="J9" s="1" t="s">
        <v>33</v>
      </c>
      <c r="K9" s="1" t="s">
        <v>641</v>
      </c>
      <c r="L9" s="1" t="s">
        <v>642</v>
      </c>
      <c r="M9" s="1" t="s">
        <v>643</v>
      </c>
      <c r="N9" s="1" t="s">
        <v>644</v>
      </c>
      <c r="O9" s="1" t="s">
        <v>73</v>
      </c>
      <c r="P9" s="1" t="s">
        <v>562</v>
      </c>
      <c r="Q9" s="1" t="s">
        <v>73</v>
      </c>
      <c r="R9" s="1" t="s">
        <v>551</v>
      </c>
    </row>
    <row r="10" spans="1:22">
      <c r="A10" s="1" t="s">
        <v>646</v>
      </c>
      <c r="B10" s="1">
        <v>224.99</v>
      </c>
      <c r="C10" s="1">
        <v>75</v>
      </c>
      <c r="D10" s="1" t="s">
        <v>33</v>
      </c>
      <c r="E10" s="3" t="s">
        <v>65</v>
      </c>
      <c r="F10" s="4">
        <v>103</v>
      </c>
      <c r="G10" s="1" t="s">
        <v>569</v>
      </c>
      <c r="H10" s="1" t="s">
        <v>570</v>
      </c>
      <c r="I10" s="1" t="s">
        <v>554</v>
      </c>
      <c r="J10" s="1" t="s">
        <v>33</v>
      </c>
      <c r="K10" s="1" t="s">
        <v>52</v>
      </c>
      <c r="L10" s="1" t="s">
        <v>648</v>
      </c>
      <c r="M10" s="1" t="s">
        <v>649</v>
      </c>
      <c r="N10" s="1" t="s">
        <v>650</v>
      </c>
      <c r="O10" s="1" t="s">
        <v>73</v>
      </c>
      <c r="P10" s="1" t="s">
        <v>562</v>
      </c>
      <c r="Q10" s="1" t="s">
        <v>48</v>
      </c>
      <c r="R10" s="1" t="s">
        <v>551</v>
      </c>
    </row>
    <row r="11" spans="1:22">
      <c r="A11" s="1" t="s">
        <v>652</v>
      </c>
      <c r="B11" s="1">
        <v>149.99</v>
      </c>
      <c r="C11" s="1">
        <v>130</v>
      </c>
      <c r="D11" s="1" t="s">
        <v>33</v>
      </c>
      <c r="E11" s="3" t="s">
        <v>33</v>
      </c>
      <c r="F11" s="4"/>
      <c r="G11" s="1" t="s">
        <v>554</v>
      </c>
      <c r="H11" s="1" t="s">
        <v>570</v>
      </c>
      <c r="I11" s="1" t="s">
        <v>578</v>
      </c>
      <c r="J11" s="1" t="s">
        <v>33</v>
      </c>
      <c r="K11" s="1" t="s">
        <v>33</v>
      </c>
      <c r="L11" s="1" t="s">
        <v>33</v>
      </c>
      <c r="M11" s="1" t="s">
        <v>33</v>
      </c>
      <c r="N11" s="1" t="s">
        <v>33</v>
      </c>
      <c r="O11" s="1" t="s">
        <v>33</v>
      </c>
      <c r="P11" s="1" t="s">
        <v>562</v>
      </c>
      <c r="Q11" s="1" t="s">
        <v>33</v>
      </c>
      <c r="R11" s="1" t="s">
        <v>551</v>
      </c>
    </row>
    <row r="12" spans="1:22">
      <c r="A12" s="1" t="s">
        <v>655</v>
      </c>
      <c r="B12" s="1">
        <v>199.99</v>
      </c>
      <c r="C12" s="1">
        <v>100</v>
      </c>
      <c r="D12" s="1" t="s">
        <v>33</v>
      </c>
      <c r="E12" s="3" t="s">
        <v>65</v>
      </c>
      <c r="F12" s="4">
        <v>129</v>
      </c>
      <c r="G12" s="1" t="s">
        <v>600</v>
      </c>
      <c r="H12" s="1" t="s">
        <v>556</v>
      </c>
      <c r="I12" s="1" t="s">
        <v>555</v>
      </c>
      <c r="J12" s="1" t="s">
        <v>33</v>
      </c>
      <c r="K12" s="1" t="s">
        <v>657</v>
      </c>
      <c r="L12" s="1" t="s">
        <v>658</v>
      </c>
      <c r="M12" s="1" t="s">
        <v>560</v>
      </c>
      <c r="N12" s="1" t="s">
        <v>659</v>
      </c>
      <c r="O12" s="1" t="s">
        <v>154</v>
      </c>
      <c r="P12" s="1" t="s">
        <v>562</v>
      </c>
      <c r="Q12" s="1" t="s">
        <v>74</v>
      </c>
      <c r="R12" s="1" t="s">
        <v>551</v>
      </c>
    </row>
    <row r="13" spans="1:22">
      <c r="A13" s="1" t="s">
        <v>670</v>
      </c>
      <c r="B13" s="1">
        <v>599.99</v>
      </c>
      <c r="C13" s="1">
        <v>100</v>
      </c>
      <c r="D13" s="1" t="s">
        <v>33</v>
      </c>
      <c r="E13" s="3" t="s">
        <v>77</v>
      </c>
      <c r="F13" s="4">
        <v>67</v>
      </c>
      <c r="G13" s="1" t="s">
        <v>578</v>
      </c>
      <c r="H13" s="1" t="s">
        <v>585</v>
      </c>
      <c r="I13" s="1" t="s">
        <v>33</v>
      </c>
      <c r="J13" s="1" t="s">
        <v>615</v>
      </c>
      <c r="K13" s="1" t="s">
        <v>616</v>
      </c>
      <c r="L13" s="1" t="s">
        <v>650</v>
      </c>
      <c r="M13" s="1" t="s">
        <v>672</v>
      </c>
      <c r="N13" s="1" t="s">
        <v>673</v>
      </c>
      <c r="O13" s="1" t="s">
        <v>96</v>
      </c>
      <c r="P13" s="1" t="s">
        <v>96</v>
      </c>
      <c r="Q13" s="1" t="s">
        <v>203</v>
      </c>
      <c r="R13" s="1" t="s">
        <v>551</v>
      </c>
    </row>
    <row r="14" spans="1:22">
      <c r="A14" s="1" t="s">
        <v>691</v>
      </c>
      <c r="B14" s="1">
        <v>539.98</v>
      </c>
      <c r="C14" s="1">
        <v>30</v>
      </c>
      <c r="D14" s="1" t="s">
        <v>33</v>
      </c>
      <c r="E14" s="3" t="s">
        <v>210</v>
      </c>
      <c r="F14" s="4">
        <v>33877</v>
      </c>
      <c r="G14" s="1" t="s">
        <v>33</v>
      </c>
      <c r="H14" s="1"/>
      <c r="I14" s="1" t="s">
        <v>33</v>
      </c>
      <c r="J14" s="1" t="s">
        <v>33</v>
      </c>
      <c r="K14" s="1" t="s">
        <v>33</v>
      </c>
      <c r="L14" s="1" t="s">
        <v>33</v>
      </c>
      <c r="M14" s="1" t="s">
        <v>33</v>
      </c>
      <c r="N14" s="1" t="s">
        <v>33</v>
      </c>
      <c r="O14" s="1" t="s">
        <v>33</v>
      </c>
      <c r="P14" s="1" t="s">
        <v>33</v>
      </c>
      <c r="Q14" s="1" t="s">
        <v>33</v>
      </c>
      <c r="R14" s="1" t="s">
        <v>551</v>
      </c>
    </row>
    <row r="15" spans="1:22">
      <c r="A15" s="1" t="s">
        <v>699</v>
      </c>
      <c r="B15" s="1">
        <v>149.99</v>
      </c>
      <c r="C15" s="1">
        <v>80</v>
      </c>
      <c r="D15" s="1" t="s">
        <v>33</v>
      </c>
      <c r="E15" s="3" t="s">
        <v>77</v>
      </c>
      <c r="F15" s="4">
        <v>20</v>
      </c>
      <c r="G15" s="1" t="s">
        <v>578</v>
      </c>
      <c r="H15" s="1" t="s">
        <v>585</v>
      </c>
      <c r="I15" s="1" t="s">
        <v>33</v>
      </c>
      <c r="J15" s="1" t="s">
        <v>615</v>
      </c>
      <c r="K15" s="1" t="s">
        <v>167</v>
      </c>
      <c r="L15" s="1" t="s">
        <v>701</v>
      </c>
      <c r="M15" s="1" t="s">
        <v>702</v>
      </c>
      <c r="N15" s="1" t="s">
        <v>703</v>
      </c>
      <c r="O15" s="1" t="s">
        <v>541</v>
      </c>
      <c r="P15" s="1" t="s">
        <v>154</v>
      </c>
      <c r="Q15" s="1" t="s">
        <v>154</v>
      </c>
      <c r="R15" s="1" t="s">
        <v>551</v>
      </c>
    </row>
    <row r="16" spans="1:22">
      <c r="A16" s="1" t="s">
        <v>708</v>
      </c>
      <c r="B16" s="1">
        <v>32.99</v>
      </c>
      <c r="C16" s="1">
        <v>7</v>
      </c>
      <c r="D16" s="1" t="s">
        <v>33</v>
      </c>
      <c r="E16" s="3" t="s">
        <v>709</v>
      </c>
      <c r="F16" s="4">
        <v>1</v>
      </c>
      <c r="G16" s="1" t="s">
        <v>545</v>
      </c>
      <c r="H16" s="1" t="s">
        <v>546</v>
      </c>
      <c r="I16" s="1" t="s">
        <v>33</v>
      </c>
      <c r="J16" s="1" t="s">
        <v>548</v>
      </c>
      <c r="K16" s="1" t="s">
        <v>329</v>
      </c>
      <c r="L16" s="1" t="s">
        <v>711</v>
      </c>
      <c r="M16" s="1" t="s">
        <v>712</v>
      </c>
      <c r="N16" s="1" t="s">
        <v>33</v>
      </c>
      <c r="O16" s="1" t="s">
        <v>33</v>
      </c>
      <c r="P16" s="1" t="s">
        <v>33</v>
      </c>
      <c r="Q16" s="1" t="s">
        <v>33</v>
      </c>
      <c r="R16" s="1" t="s">
        <v>551</v>
      </c>
    </row>
    <row r="17" spans="1:18">
      <c r="A17" s="1" t="s">
        <v>714</v>
      </c>
      <c r="B17" s="1">
        <v>562.98</v>
      </c>
      <c r="C17" s="1">
        <v>7</v>
      </c>
      <c r="D17" s="1" t="s">
        <v>33</v>
      </c>
      <c r="E17" s="3" t="s">
        <v>210</v>
      </c>
      <c r="F17" s="4">
        <v>33880</v>
      </c>
      <c r="G17" s="1" t="s">
        <v>33</v>
      </c>
      <c r="H17" s="1"/>
      <c r="I17" s="1" t="s">
        <v>33</v>
      </c>
      <c r="J17" s="1" t="s">
        <v>33</v>
      </c>
      <c r="K17" s="1" t="s">
        <v>33</v>
      </c>
      <c r="L17" s="1" t="s">
        <v>33</v>
      </c>
      <c r="M17" s="1" t="s">
        <v>33</v>
      </c>
      <c r="N17" s="1" t="s">
        <v>33</v>
      </c>
      <c r="O17" s="1" t="s">
        <v>33</v>
      </c>
      <c r="P17" s="1" t="s">
        <v>33</v>
      </c>
      <c r="Q17" s="1" t="s">
        <v>33</v>
      </c>
      <c r="R17" s="1" t="s">
        <v>551</v>
      </c>
    </row>
    <row r="18" spans="1:18">
      <c r="A18" s="1" t="s">
        <v>717</v>
      </c>
      <c r="B18" s="1">
        <v>33.99</v>
      </c>
      <c r="C18" s="1">
        <v>6</v>
      </c>
      <c r="D18" s="1" t="s">
        <v>33</v>
      </c>
      <c r="E18" s="3" t="s">
        <v>317</v>
      </c>
      <c r="F18" s="4">
        <v>2</v>
      </c>
      <c r="G18" s="1" t="s">
        <v>545</v>
      </c>
      <c r="H18" s="1" t="s">
        <v>546</v>
      </c>
      <c r="I18" s="1" t="s">
        <v>33</v>
      </c>
      <c r="J18" s="1" t="s">
        <v>548</v>
      </c>
      <c r="K18" s="1" t="s">
        <v>39</v>
      </c>
      <c r="L18" s="1" t="s">
        <v>719</v>
      </c>
      <c r="M18" s="1" t="s">
        <v>33</v>
      </c>
      <c r="N18" s="1" t="s">
        <v>33</v>
      </c>
      <c r="O18" s="1" t="s">
        <v>33</v>
      </c>
      <c r="P18" s="1" t="s">
        <v>33</v>
      </c>
      <c r="Q18" s="1" t="s">
        <v>33</v>
      </c>
      <c r="R18" s="1" t="s">
        <v>551</v>
      </c>
    </row>
    <row r="19" spans="1:18">
      <c r="A19" s="1" t="s">
        <v>729</v>
      </c>
      <c r="B19" s="1">
        <v>36.99</v>
      </c>
      <c r="C19" s="1">
        <v>3</v>
      </c>
      <c r="D19" s="1" t="s">
        <v>33</v>
      </c>
      <c r="E19" s="3" t="s">
        <v>96</v>
      </c>
      <c r="F19" s="4">
        <v>5</v>
      </c>
      <c r="G19" s="1" t="s">
        <v>545</v>
      </c>
      <c r="H19" s="1" t="s">
        <v>546</v>
      </c>
      <c r="I19" s="1" t="s">
        <v>33</v>
      </c>
      <c r="J19" s="1" t="s">
        <v>548</v>
      </c>
      <c r="K19" s="1" t="s">
        <v>39</v>
      </c>
      <c r="L19" s="1" t="s">
        <v>731</v>
      </c>
      <c r="M19" s="1" t="s">
        <v>732</v>
      </c>
      <c r="N19" s="1" t="s">
        <v>33</v>
      </c>
      <c r="O19" s="1" t="s">
        <v>33</v>
      </c>
      <c r="P19" s="1" t="s">
        <v>33</v>
      </c>
      <c r="Q19" s="1" t="s">
        <v>33</v>
      </c>
      <c r="R19" s="1" t="s">
        <v>551</v>
      </c>
    </row>
    <row r="20" spans="1:18">
      <c r="A20" s="1" t="s">
        <v>734</v>
      </c>
      <c r="B20" s="1">
        <v>32.99</v>
      </c>
      <c r="C20" s="1">
        <v>7</v>
      </c>
      <c r="D20" s="1" t="s">
        <v>33</v>
      </c>
      <c r="E20" s="3" t="s">
        <v>77</v>
      </c>
      <c r="F20" s="4">
        <v>4</v>
      </c>
      <c r="G20" s="1" t="s">
        <v>545</v>
      </c>
      <c r="H20" s="1" t="s">
        <v>546</v>
      </c>
      <c r="I20" s="1" t="s">
        <v>33</v>
      </c>
      <c r="J20" s="1" t="s">
        <v>548</v>
      </c>
      <c r="K20" s="1" t="s">
        <v>39</v>
      </c>
      <c r="L20" s="1" t="s">
        <v>736</v>
      </c>
      <c r="M20" s="1" t="s">
        <v>104</v>
      </c>
      <c r="N20" s="1" t="s">
        <v>737</v>
      </c>
      <c r="O20" s="1" t="s">
        <v>33</v>
      </c>
      <c r="P20" s="1" t="s">
        <v>33</v>
      </c>
      <c r="Q20" s="1" t="s">
        <v>33</v>
      </c>
      <c r="R20" s="1" t="s">
        <v>551</v>
      </c>
    </row>
    <row r="21" spans="1:18">
      <c r="A21" s="1" t="s">
        <v>745</v>
      </c>
      <c r="B21" s="1">
        <v>34.99</v>
      </c>
      <c r="C21" s="1">
        <v>5</v>
      </c>
      <c r="D21" s="1" t="s">
        <v>33</v>
      </c>
      <c r="E21" s="3" t="s">
        <v>86</v>
      </c>
      <c r="F21" s="4">
        <v>3</v>
      </c>
      <c r="G21" s="1" t="s">
        <v>545</v>
      </c>
      <c r="H21" s="1" t="s">
        <v>546</v>
      </c>
      <c r="I21" s="1" t="s">
        <v>33</v>
      </c>
      <c r="J21" s="1" t="s">
        <v>548</v>
      </c>
      <c r="K21" s="1" t="s">
        <v>39</v>
      </c>
      <c r="L21" s="1" t="s">
        <v>747</v>
      </c>
      <c r="M21" s="1" t="s">
        <v>748</v>
      </c>
      <c r="N21" s="1" t="s">
        <v>749</v>
      </c>
      <c r="O21" s="1" t="s">
        <v>33</v>
      </c>
      <c r="P21" s="1" t="s">
        <v>33</v>
      </c>
      <c r="Q21" s="1" t="s">
        <v>33</v>
      </c>
      <c r="R21" s="1" t="s">
        <v>551</v>
      </c>
    </row>
    <row r="22" spans="1:18">
      <c r="A22" s="1" t="s">
        <v>759</v>
      </c>
      <c r="B22" s="1">
        <v>709.97</v>
      </c>
      <c r="C22" s="1">
        <v>30</v>
      </c>
      <c r="D22" s="1" t="s">
        <v>33</v>
      </c>
      <c r="E22" s="3" t="s">
        <v>210</v>
      </c>
      <c r="F22" s="4">
        <v>33879</v>
      </c>
      <c r="G22" s="1" t="s">
        <v>33</v>
      </c>
      <c r="H22" s="1"/>
      <c r="I22" s="1" t="s">
        <v>33</v>
      </c>
      <c r="J22" s="1" t="s">
        <v>33</v>
      </c>
      <c r="K22" s="1" t="s">
        <v>33</v>
      </c>
      <c r="L22" s="1" t="s">
        <v>33</v>
      </c>
      <c r="M22" s="1" t="s">
        <v>33</v>
      </c>
      <c r="N22" s="1" t="s">
        <v>33</v>
      </c>
      <c r="O22" s="1" t="s">
        <v>33</v>
      </c>
      <c r="P22" s="1" t="s">
        <v>33</v>
      </c>
      <c r="Q22" s="1" t="s">
        <v>33</v>
      </c>
      <c r="R22" s="1" t="s">
        <v>551</v>
      </c>
    </row>
    <row r="23" spans="1:18">
      <c r="A23" s="1" t="s">
        <v>765</v>
      </c>
      <c r="B23" s="1">
        <v>399.99</v>
      </c>
      <c r="C23" s="1">
        <v>300</v>
      </c>
      <c r="D23" s="1" t="s">
        <v>766</v>
      </c>
      <c r="E23" s="3" t="s">
        <v>96</v>
      </c>
      <c r="F23" s="4">
        <v>7</v>
      </c>
      <c r="G23" s="1" t="s">
        <v>578</v>
      </c>
      <c r="H23" s="1" t="s">
        <v>585</v>
      </c>
      <c r="I23" s="1" t="s">
        <v>33</v>
      </c>
      <c r="J23" s="1" t="s">
        <v>548</v>
      </c>
      <c r="K23" s="1" t="s">
        <v>342</v>
      </c>
      <c r="L23" s="1" t="s">
        <v>768</v>
      </c>
      <c r="M23" s="1" t="s">
        <v>769</v>
      </c>
      <c r="N23" s="1" t="s">
        <v>770</v>
      </c>
      <c r="O23" s="1" t="s">
        <v>33</v>
      </c>
      <c r="P23" s="1" t="s">
        <v>33</v>
      </c>
      <c r="Q23" s="1" t="s">
        <v>33</v>
      </c>
      <c r="R23" s="1" t="s">
        <v>551</v>
      </c>
    </row>
    <row r="24" spans="1:18">
      <c r="A24" s="1" t="s">
        <v>772</v>
      </c>
      <c r="B24" s="1">
        <v>42.99</v>
      </c>
      <c r="C24" s="1">
        <v>7</v>
      </c>
      <c r="D24" s="1" t="s">
        <v>33</v>
      </c>
      <c r="E24" s="3" t="s">
        <v>251</v>
      </c>
      <c r="F24" s="4">
        <v>3</v>
      </c>
      <c r="G24" s="1" t="s">
        <v>545</v>
      </c>
      <c r="H24" s="1" t="s">
        <v>546</v>
      </c>
      <c r="I24" s="1" t="s">
        <v>33</v>
      </c>
      <c r="J24" s="1" t="s">
        <v>548</v>
      </c>
      <c r="K24" s="1" t="s">
        <v>253</v>
      </c>
      <c r="L24" s="1" t="s">
        <v>774</v>
      </c>
      <c r="M24" s="1" t="s">
        <v>775</v>
      </c>
      <c r="N24" s="1" t="s">
        <v>776</v>
      </c>
      <c r="O24" s="1" t="s">
        <v>33</v>
      </c>
      <c r="P24" s="1" t="s">
        <v>33</v>
      </c>
      <c r="Q24" s="1" t="s">
        <v>33</v>
      </c>
      <c r="R24" s="1" t="s">
        <v>551</v>
      </c>
    </row>
    <row r="25" spans="1:18">
      <c r="A25" s="1" t="s">
        <v>778</v>
      </c>
      <c r="B25" s="1">
        <v>239.99</v>
      </c>
      <c r="C25" s="1">
        <v>160</v>
      </c>
      <c r="D25" s="1" t="s">
        <v>779</v>
      </c>
      <c r="E25" s="3" t="s">
        <v>48</v>
      </c>
      <c r="F25" s="4">
        <v>114</v>
      </c>
      <c r="G25" s="1" t="s">
        <v>662</v>
      </c>
      <c r="H25" s="1" t="s">
        <v>780</v>
      </c>
      <c r="I25" s="1" t="s">
        <v>33</v>
      </c>
      <c r="J25" s="1" t="s">
        <v>566</v>
      </c>
      <c r="K25" s="1" t="s">
        <v>782</v>
      </c>
      <c r="L25" s="1" t="s">
        <v>594</v>
      </c>
      <c r="M25" s="1" t="s">
        <v>783</v>
      </c>
      <c r="N25" s="1" t="s">
        <v>784</v>
      </c>
      <c r="O25" s="1" t="s">
        <v>48</v>
      </c>
      <c r="P25" s="1" t="s">
        <v>354</v>
      </c>
      <c r="Q25" s="1" t="s">
        <v>74</v>
      </c>
      <c r="R25" s="1" t="s">
        <v>551</v>
      </c>
    </row>
    <row r="26" spans="1:18">
      <c r="A26" s="1" t="s">
        <v>792</v>
      </c>
      <c r="B26" s="1">
        <v>499.99</v>
      </c>
      <c r="C26" s="1">
        <v>50</v>
      </c>
      <c r="D26" s="1" t="s">
        <v>33</v>
      </c>
      <c r="E26" s="3" t="s">
        <v>34</v>
      </c>
      <c r="F26" s="4">
        <v>41</v>
      </c>
      <c r="G26" s="1" t="s">
        <v>578</v>
      </c>
      <c r="H26" s="1" t="s">
        <v>585</v>
      </c>
      <c r="I26" s="1" t="s">
        <v>33</v>
      </c>
      <c r="J26" s="1" t="s">
        <v>615</v>
      </c>
      <c r="K26" s="1" t="s">
        <v>602</v>
      </c>
      <c r="L26" s="1" t="s">
        <v>794</v>
      </c>
      <c r="M26" s="1" t="s">
        <v>795</v>
      </c>
      <c r="N26" s="1" t="s">
        <v>796</v>
      </c>
      <c r="O26" s="1" t="s">
        <v>210</v>
      </c>
      <c r="P26" s="1" t="s">
        <v>34</v>
      </c>
      <c r="Q26" s="1" t="s">
        <v>34</v>
      </c>
      <c r="R26" s="1" t="s">
        <v>551</v>
      </c>
    </row>
    <row r="27" spans="1:18">
      <c r="A27" s="1" t="s">
        <v>798</v>
      </c>
      <c r="B27" s="1">
        <v>449.99</v>
      </c>
      <c r="C27" s="1">
        <v>150</v>
      </c>
      <c r="D27" s="1" t="s">
        <v>799</v>
      </c>
      <c r="E27" s="3" t="s">
        <v>73</v>
      </c>
      <c r="F27" s="4">
        <v>23</v>
      </c>
      <c r="G27" s="1" t="s">
        <v>578</v>
      </c>
      <c r="H27" s="1" t="s">
        <v>585</v>
      </c>
      <c r="I27" s="1" t="s">
        <v>33</v>
      </c>
      <c r="J27" s="1" t="s">
        <v>548</v>
      </c>
      <c r="K27" s="1" t="s">
        <v>801</v>
      </c>
      <c r="L27" s="1" t="s">
        <v>802</v>
      </c>
      <c r="M27" s="1" t="s">
        <v>803</v>
      </c>
      <c r="N27" s="1" t="s">
        <v>804</v>
      </c>
      <c r="O27" s="1" t="s">
        <v>48</v>
      </c>
      <c r="P27" s="1" t="s">
        <v>541</v>
      </c>
      <c r="Q27" s="1" t="s">
        <v>77</v>
      </c>
      <c r="R27" s="1" t="s">
        <v>551</v>
      </c>
    </row>
    <row r="28" spans="1:18">
      <c r="A28" s="1" t="s">
        <v>818</v>
      </c>
      <c r="B28" s="1">
        <v>449.98</v>
      </c>
      <c r="C28" s="1">
        <v>50</v>
      </c>
      <c r="D28" s="1" t="s">
        <v>33</v>
      </c>
      <c r="E28" s="3" t="s">
        <v>34</v>
      </c>
      <c r="F28" s="4">
        <v>12865</v>
      </c>
      <c r="G28" s="1" t="s">
        <v>33</v>
      </c>
      <c r="H28" s="1"/>
      <c r="I28" s="1" t="s">
        <v>33</v>
      </c>
      <c r="J28" s="1" t="s">
        <v>33</v>
      </c>
      <c r="K28" s="1" t="s">
        <v>33</v>
      </c>
      <c r="L28" s="1" t="s">
        <v>33</v>
      </c>
      <c r="M28" s="1" t="s">
        <v>33</v>
      </c>
      <c r="N28" s="1" t="s">
        <v>33</v>
      </c>
      <c r="O28" s="1" t="s">
        <v>33</v>
      </c>
      <c r="P28" s="1" t="s">
        <v>33</v>
      </c>
      <c r="Q28" s="1" t="s">
        <v>33</v>
      </c>
      <c r="R28" s="1" t="s">
        <v>551</v>
      </c>
    </row>
    <row r="29" spans="1:18">
      <c r="A29" s="1" t="s">
        <v>821</v>
      </c>
      <c r="B29" s="1">
        <v>499.98</v>
      </c>
      <c r="C29" s="1">
        <v>160</v>
      </c>
      <c r="D29" s="1" t="s">
        <v>33</v>
      </c>
      <c r="E29" s="3" t="s">
        <v>34</v>
      </c>
      <c r="F29" s="4">
        <v>12866</v>
      </c>
      <c r="G29" s="1" t="s">
        <v>33</v>
      </c>
      <c r="H29" s="1"/>
      <c r="I29" s="1" t="s">
        <v>33</v>
      </c>
      <c r="J29" s="1" t="s">
        <v>33</v>
      </c>
      <c r="K29" s="1" t="s">
        <v>33</v>
      </c>
      <c r="L29" s="1" t="s">
        <v>33</v>
      </c>
      <c r="M29" s="1" t="s">
        <v>33</v>
      </c>
      <c r="N29" s="1" t="s">
        <v>33</v>
      </c>
      <c r="O29" s="1" t="s">
        <v>33</v>
      </c>
      <c r="P29" s="1" t="s">
        <v>33</v>
      </c>
      <c r="Q29" s="1" t="s">
        <v>33</v>
      </c>
      <c r="R29" s="1" t="s">
        <v>551</v>
      </c>
    </row>
    <row r="30" spans="1:18">
      <c r="A30" s="1" t="s">
        <v>833</v>
      </c>
      <c r="B30" s="1">
        <v>699.98</v>
      </c>
      <c r="C30" s="1">
        <v>160</v>
      </c>
      <c r="D30" s="1" t="s">
        <v>33</v>
      </c>
      <c r="E30" s="3" t="s">
        <v>210</v>
      </c>
      <c r="F30" s="4">
        <v>33880</v>
      </c>
      <c r="G30" s="1" t="s">
        <v>33</v>
      </c>
      <c r="H30" s="1"/>
      <c r="I30" s="1" t="s">
        <v>33</v>
      </c>
      <c r="J30" s="1" t="s">
        <v>33</v>
      </c>
      <c r="K30" s="1" t="s">
        <v>33</v>
      </c>
      <c r="L30" s="1" t="s">
        <v>33</v>
      </c>
      <c r="M30" s="1" t="s">
        <v>33</v>
      </c>
      <c r="N30" s="1" t="s">
        <v>33</v>
      </c>
      <c r="O30" s="1" t="s">
        <v>33</v>
      </c>
      <c r="P30" s="1" t="s">
        <v>33</v>
      </c>
      <c r="Q30" s="1" t="s">
        <v>33</v>
      </c>
      <c r="R30" s="1" t="s">
        <v>551</v>
      </c>
    </row>
    <row r="31" spans="1:18">
      <c r="A31" s="1" t="s">
        <v>836</v>
      </c>
      <c r="B31" s="1">
        <v>649.98</v>
      </c>
      <c r="C31" s="1">
        <v>50</v>
      </c>
      <c r="D31" s="1" t="s">
        <v>33</v>
      </c>
      <c r="E31" s="3" t="s">
        <v>210</v>
      </c>
      <c r="F31" s="4">
        <v>33880</v>
      </c>
      <c r="G31" s="1" t="s">
        <v>33</v>
      </c>
      <c r="H31" s="1"/>
      <c r="I31" s="1" t="s">
        <v>33</v>
      </c>
      <c r="J31" s="1" t="s">
        <v>33</v>
      </c>
      <c r="K31" s="1" t="s">
        <v>33</v>
      </c>
      <c r="L31" s="1" t="s">
        <v>33</v>
      </c>
      <c r="M31" s="1" t="s">
        <v>33</v>
      </c>
      <c r="N31" s="1" t="s">
        <v>33</v>
      </c>
      <c r="O31" s="1" t="s">
        <v>33</v>
      </c>
      <c r="P31" s="1" t="s">
        <v>33</v>
      </c>
      <c r="Q31" s="1" t="s">
        <v>33</v>
      </c>
      <c r="R31" s="1" t="s">
        <v>551</v>
      </c>
    </row>
    <row r="32" spans="1:18">
      <c r="A32" s="1" t="s">
        <v>842</v>
      </c>
      <c r="B32" s="1">
        <v>34.99</v>
      </c>
      <c r="C32" s="1">
        <v>5</v>
      </c>
      <c r="D32" s="1" t="s">
        <v>33</v>
      </c>
      <c r="E32" s="3" t="s">
        <v>33</v>
      </c>
      <c r="F32" s="4"/>
      <c r="G32" s="1" t="s">
        <v>545</v>
      </c>
      <c r="H32" s="1" t="s">
        <v>546</v>
      </c>
      <c r="I32" s="1" t="s">
        <v>33</v>
      </c>
      <c r="J32" s="1" t="s">
        <v>548</v>
      </c>
      <c r="K32" s="1" t="s">
        <v>33</v>
      </c>
      <c r="L32" s="1" t="s">
        <v>33</v>
      </c>
      <c r="M32" s="1" t="s">
        <v>33</v>
      </c>
      <c r="N32" s="1" t="s">
        <v>33</v>
      </c>
      <c r="O32" s="1" t="s">
        <v>33</v>
      </c>
      <c r="P32" s="1" t="s">
        <v>33</v>
      </c>
      <c r="Q32" s="1" t="s">
        <v>33</v>
      </c>
      <c r="R32" s="1" t="s">
        <v>551</v>
      </c>
    </row>
    <row r="33" spans="1:18">
      <c r="A33" s="1" t="s">
        <v>845</v>
      </c>
      <c r="B33" s="1">
        <v>539.98</v>
      </c>
      <c r="C33" s="1">
        <v>30</v>
      </c>
      <c r="D33" s="1" t="s">
        <v>33</v>
      </c>
      <c r="E33" s="3" t="s">
        <v>210</v>
      </c>
      <c r="F33" s="4">
        <v>3527</v>
      </c>
      <c r="G33" s="1" t="s">
        <v>33</v>
      </c>
      <c r="H33" s="1"/>
      <c r="I33" s="1" t="s">
        <v>33</v>
      </c>
      <c r="J33" s="1" t="s">
        <v>33</v>
      </c>
      <c r="K33" s="1" t="s">
        <v>33</v>
      </c>
      <c r="L33" s="1" t="s">
        <v>33</v>
      </c>
      <c r="M33" s="1" t="s">
        <v>33</v>
      </c>
      <c r="N33" s="1" t="s">
        <v>33</v>
      </c>
      <c r="O33" s="1" t="s">
        <v>33</v>
      </c>
      <c r="P33" s="1" t="s">
        <v>33</v>
      </c>
      <c r="Q33" s="1" t="s">
        <v>33</v>
      </c>
      <c r="R33" s="1" t="s">
        <v>551</v>
      </c>
    </row>
    <row r="34" spans="1:18">
      <c r="A34" s="1" t="s">
        <v>855</v>
      </c>
      <c r="B34" s="1">
        <v>499.99</v>
      </c>
      <c r="C34" s="1">
        <v>200</v>
      </c>
      <c r="D34" s="1" t="s">
        <v>856</v>
      </c>
      <c r="E34" s="3" t="s">
        <v>210</v>
      </c>
      <c r="F34" s="4">
        <v>17</v>
      </c>
      <c r="G34" s="1" t="s">
        <v>578</v>
      </c>
      <c r="H34" s="1" t="s">
        <v>585</v>
      </c>
      <c r="I34" s="1" t="s">
        <v>33</v>
      </c>
      <c r="J34" s="1" t="s">
        <v>615</v>
      </c>
      <c r="K34" s="1" t="s">
        <v>39</v>
      </c>
      <c r="L34" s="1" t="s">
        <v>858</v>
      </c>
      <c r="M34" s="1" t="s">
        <v>859</v>
      </c>
      <c r="N34" s="1" t="s">
        <v>860</v>
      </c>
      <c r="O34" s="1" t="s">
        <v>317</v>
      </c>
      <c r="P34" s="1" t="s">
        <v>34</v>
      </c>
      <c r="Q34" s="1" t="s">
        <v>317</v>
      </c>
      <c r="R34" s="1" t="s">
        <v>551</v>
      </c>
    </row>
    <row r="35" spans="1:18">
      <c r="A35" s="1" t="s">
        <v>870</v>
      </c>
      <c r="B35" s="1">
        <v>499.99</v>
      </c>
      <c r="C35" s="1">
        <v>250</v>
      </c>
      <c r="D35" s="1" t="s">
        <v>871</v>
      </c>
      <c r="E35" s="3" t="s">
        <v>115</v>
      </c>
      <c r="F35" s="4">
        <v>2</v>
      </c>
      <c r="G35" s="1" t="s">
        <v>578</v>
      </c>
      <c r="H35" s="1" t="s">
        <v>585</v>
      </c>
      <c r="I35" s="1" t="s">
        <v>33</v>
      </c>
      <c r="J35" s="1" t="s">
        <v>615</v>
      </c>
      <c r="K35" s="1" t="s">
        <v>788</v>
      </c>
      <c r="L35" s="1" t="s">
        <v>873</v>
      </c>
      <c r="M35" s="1" t="s">
        <v>33</v>
      </c>
      <c r="N35" s="1" t="s">
        <v>33</v>
      </c>
      <c r="O35" s="1" t="s">
        <v>33</v>
      </c>
      <c r="P35" s="1" t="s">
        <v>33</v>
      </c>
      <c r="Q35" s="1" t="s">
        <v>33</v>
      </c>
      <c r="R35" s="1" t="s">
        <v>551</v>
      </c>
    </row>
    <row r="36" spans="1:18">
      <c r="A36" s="1" t="s">
        <v>875</v>
      </c>
      <c r="B36" s="1">
        <v>249.99</v>
      </c>
      <c r="C36" s="1">
        <v>150</v>
      </c>
      <c r="D36" s="1" t="s">
        <v>33</v>
      </c>
      <c r="E36" s="3" t="s">
        <v>327</v>
      </c>
      <c r="F36" s="4">
        <v>1</v>
      </c>
      <c r="G36" s="1" t="s">
        <v>569</v>
      </c>
      <c r="H36" s="1" t="s">
        <v>570</v>
      </c>
      <c r="I36" s="1" t="s">
        <v>554</v>
      </c>
      <c r="J36" s="1" t="s">
        <v>33</v>
      </c>
      <c r="K36" s="1" t="s">
        <v>329</v>
      </c>
      <c r="L36" s="1" t="s">
        <v>877</v>
      </c>
      <c r="M36" s="1" t="s">
        <v>33</v>
      </c>
      <c r="N36" s="1" t="s">
        <v>33</v>
      </c>
      <c r="O36" s="1" t="s">
        <v>33</v>
      </c>
      <c r="P36" s="1" t="s">
        <v>562</v>
      </c>
      <c r="Q36" s="1" t="s">
        <v>33</v>
      </c>
      <c r="R36" s="1" t="s">
        <v>551</v>
      </c>
    </row>
    <row r="37" spans="1:18">
      <c r="A37" s="1" t="s">
        <v>759</v>
      </c>
      <c r="B37" s="1">
        <v>714.97</v>
      </c>
      <c r="C37" s="1">
        <v>30</v>
      </c>
      <c r="D37" s="1" t="s">
        <v>33</v>
      </c>
      <c r="E37" s="3" t="s">
        <v>210</v>
      </c>
      <c r="F37" s="4">
        <v>33877</v>
      </c>
      <c r="G37" s="1" t="s">
        <v>33</v>
      </c>
      <c r="H37" s="1"/>
      <c r="I37" s="1" t="s">
        <v>33</v>
      </c>
      <c r="J37" s="1" t="s">
        <v>33</v>
      </c>
      <c r="K37" s="1" t="s">
        <v>33</v>
      </c>
      <c r="L37" s="1" t="s">
        <v>33</v>
      </c>
      <c r="M37" s="1" t="s">
        <v>33</v>
      </c>
      <c r="N37" s="1" t="s">
        <v>33</v>
      </c>
      <c r="O37" s="1" t="s">
        <v>33</v>
      </c>
      <c r="P37" s="1" t="s">
        <v>33</v>
      </c>
      <c r="Q37" s="1" t="s">
        <v>33</v>
      </c>
      <c r="R37" s="1" t="s">
        <v>551</v>
      </c>
    </row>
    <row r="38" spans="1:18">
      <c r="A38" s="1" t="s">
        <v>909</v>
      </c>
      <c r="B38" s="1">
        <v>399.99</v>
      </c>
      <c r="C38" s="1">
        <v>100</v>
      </c>
      <c r="D38" s="1" t="s">
        <v>910</v>
      </c>
      <c r="E38" s="3" t="s">
        <v>34</v>
      </c>
      <c r="F38" s="4">
        <v>101</v>
      </c>
      <c r="G38" s="1" t="s">
        <v>578</v>
      </c>
      <c r="H38" s="1" t="s">
        <v>585</v>
      </c>
      <c r="I38" s="1" t="s">
        <v>33</v>
      </c>
      <c r="J38" s="1" t="s">
        <v>615</v>
      </c>
      <c r="K38" s="1" t="s">
        <v>602</v>
      </c>
      <c r="L38" s="1" t="s">
        <v>912</v>
      </c>
      <c r="M38" s="1" t="s">
        <v>913</v>
      </c>
      <c r="N38" s="1" t="s">
        <v>914</v>
      </c>
      <c r="O38" s="1" t="s">
        <v>210</v>
      </c>
      <c r="P38" s="1" t="s">
        <v>34</v>
      </c>
      <c r="Q38" s="1" t="s">
        <v>86</v>
      </c>
      <c r="R38" s="1" t="s">
        <v>551</v>
      </c>
    </row>
    <row r="39" spans="1:18">
      <c r="A39" s="1" t="s">
        <v>968</v>
      </c>
      <c r="B39" s="1">
        <v>399.99</v>
      </c>
      <c r="C39" s="1">
        <v>100</v>
      </c>
      <c r="D39" s="1" t="s">
        <v>33</v>
      </c>
      <c r="E39" s="3" t="s">
        <v>96</v>
      </c>
      <c r="F39" s="4">
        <v>111</v>
      </c>
      <c r="G39" s="1" t="s">
        <v>578</v>
      </c>
      <c r="H39" s="1" t="s">
        <v>585</v>
      </c>
      <c r="I39" s="1" t="s">
        <v>33</v>
      </c>
      <c r="J39" s="1" t="s">
        <v>615</v>
      </c>
      <c r="K39" s="1" t="s">
        <v>167</v>
      </c>
      <c r="L39" s="1" t="s">
        <v>970</v>
      </c>
      <c r="M39" s="1" t="s">
        <v>971</v>
      </c>
      <c r="N39" s="1" t="s">
        <v>702</v>
      </c>
      <c r="O39" s="1" t="s">
        <v>96</v>
      </c>
      <c r="P39" s="1" t="s">
        <v>96</v>
      </c>
      <c r="Q39" s="1" t="s">
        <v>77</v>
      </c>
      <c r="R39" s="1" t="s">
        <v>551</v>
      </c>
    </row>
    <row r="40" spans="1:18">
      <c r="A40" s="1" t="s">
        <v>1026</v>
      </c>
      <c r="B40" s="1">
        <v>399.99</v>
      </c>
      <c r="C40" s="1">
        <v>100</v>
      </c>
      <c r="D40" s="1" t="s">
        <v>33</v>
      </c>
      <c r="E40" s="3" t="s">
        <v>96</v>
      </c>
      <c r="F40" s="4">
        <v>55</v>
      </c>
      <c r="G40" s="1" t="s">
        <v>578</v>
      </c>
      <c r="H40" s="1" t="s">
        <v>585</v>
      </c>
      <c r="I40" s="1" t="s">
        <v>33</v>
      </c>
      <c r="J40" s="1" t="s">
        <v>615</v>
      </c>
      <c r="K40" s="1" t="s">
        <v>167</v>
      </c>
      <c r="L40" s="1" t="s">
        <v>1028</v>
      </c>
      <c r="M40" s="1" t="s">
        <v>1029</v>
      </c>
      <c r="N40" s="1" t="s">
        <v>1030</v>
      </c>
      <c r="O40" s="1" t="s">
        <v>86</v>
      </c>
      <c r="P40" s="1" t="s">
        <v>96</v>
      </c>
      <c r="Q40" s="1" t="s">
        <v>203</v>
      </c>
      <c r="R40" s="1" t="s">
        <v>551</v>
      </c>
    </row>
    <row r="41" spans="1:18">
      <c r="A41" s="1" t="s">
        <v>1077</v>
      </c>
      <c r="B41" s="1">
        <v>95.99</v>
      </c>
      <c r="C41" s="1">
        <v>4</v>
      </c>
      <c r="D41" s="1" t="s">
        <v>33</v>
      </c>
      <c r="E41" s="3" t="s">
        <v>34</v>
      </c>
      <c r="F41" s="4">
        <v>5</v>
      </c>
      <c r="G41" s="1" t="s">
        <v>545</v>
      </c>
      <c r="H41" s="1" t="s">
        <v>546</v>
      </c>
      <c r="I41" s="1" t="s">
        <v>33</v>
      </c>
      <c r="J41" s="1" t="s">
        <v>548</v>
      </c>
      <c r="K41" s="1" t="s">
        <v>39</v>
      </c>
      <c r="L41" s="1" t="s">
        <v>1079</v>
      </c>
      <c r="M41" s="1" t="s">
        <v>1080</v>
      </c>
      <c r="N41" s="1" t="s">
        <v>1081</v>
      </c>
      <c r="O41" s="1" t="s">
        <v>33</v>
      </c>
      <c r="P41" s="1" t="s">
        <v>33</v>
      </c>
      <c r="Q41" s="1" t="s">
        <v>33</v>
      </c>
      <c r="R41" s="1" t="s">
        <v>551</v>
      </c>
    </row>
    <row r="42" spans="1:18">
      <c r="A42" s="1" t="s">
        <v>1129</v>
      </c>
      <c r="B42" s="1">
        <v>67.989999999999995</v>
      </c>
      <c r="C42" s="1">
        <v>7</v>
      </c>
      <c r="D42" s="1" t="s">
        <v>33</v>
      </c>
      <c r="E42" s="3" t="s">
        <v>34</v>
      </c>
      <c r="F42" s="4">
        <v>5</v>
      </c>
      <c r="G42" s="1" t="s">
        <v>1130</v>
      </c>
      <c r="H42" s="1" t="s">
        <v>570</v>
      </c>
      <c r="I42" s="1" t="s">
        <v>1131</v>
      </c>
      <c r="J42" s="1" t="s">
        <v>33</v>
      </c>
      <c r="K42" s="1" t="s">
        <v>39</v>
      </c>
      <c r="L42" s="1" t="s">
        <v>1133</v>
      </c>
      <c r="M42" s="1" t="s">
        <v>1134</v>
      </c>
      <c r="N42" s="1" t="s">
        <v>33</v>
      </c>
      <c r="O42" s="1" t="s">
        <v>33</v>
      </c>
      <c r="P42" s="1" t="s">
        <v>33</v>
      </c>
      <c r="Q42" s="1" t="s">
        <v>33</v>
      </c>
      <c r="R42" s="1" t="s">
        <v>43</v>
      </c>
    </row>
    <row r="43" spans="1:18">
      <c r="A43" s="1" t="s">
        <v>1148</v>
      </c>
      <c r="B43" s="1">
        <v>7.49</v>
      </c>
      <c r="C43" s="1">
        <v>7.5</v>
      </c>
      <c r="D43" s="1" t="s">
        <v>33</v>
      </c>
      <c r="E43" s="3" t="s">
        <v>317</v>
      </c>
      <c r="F43" s="4">
        <v>2</v>
      </c>
      <c r="G43" s="1" t="s">
        <v>33</v>
      </c>
      <c r="H43" s="1" t="s">
        <v>1149</v>
      </c>
      <c r="I43" s="1" t="s">
        <v>33</v>
      </c>
      <c r="J43" s="1" t="s">
        <v>33</v>
      </c>
      <c r="K43" s="1" t="s">
        <v>39</v>
      </c>
      <c r="L43" s="1" t="s">
        <v>1151</v>
      </c>
      <c r="M43" s="1" t="s">
        <v>1152</v>
      </c>
      <c r="N43" s="1" t="s">
        <v>33</v>
      </c>
      <c r="O43" s="1" t="s">
        <v>33</v>
      </c>
      <c r="P43" s="1" t="s">
        <v>33</v>
      </c>
      <c r="Q43" s="1" t="s">
        <v>33</v>
      </c>
      <c r="R43" s="1" t="s">
        <v>43</v>
      </c>
    </row>
    <row r="44" spans="1:18">
      <c r="A44" s="1" t="s">
        <v>1211</v>
      </c>
      <c r="B44" s="1">
        <v>75.989999999999995</v>
      </c>
      <c r="C44" s="1">
        <v>74</v>
      </c>
      <c r="D44" s="1" t="s">
        <v>1212</v>
      </c>
      <c r="E44" s="3" t="s">
        <v>73</v>
      </c>
      <c r="F44" s="4">
        <v>200</v>
      </c>
      <c r="G44" s="1" t="s">
        <v>1163</v>
      </c>
      <c r="H44" s="1" t="s">
        <v>283</v>
      </c>
      <c r="I44" s="1" t="s">
        <v>1213</v>
      </c>
      <c r="J44" s="1" t="s">
        <v>33</v>
      </c>
      <c r="K44" s="1" t="s">
        <v>801</v>
      </c>
      <c r="L44" s="1" t="s">
        <v>143</v>
      </c>
      <c r="M44" s="1" t="s">
        <v>83</v>
      </c>
      <c r="N44" s="1" t="s">
        <v>1215</v>
      </c>
      <c r="O44" s="1" t="s">
        <v>73</v>
      </c>
      <c r="P44" s="1" t="s">
        <v>73</v>
      </c>
      <c r="Q44" s="1" t="s">
        <v>154</v>
      </c>
      <c r="R44" s="1" t="s">
        <v>43</v>
      </c>
    </row>
    <row r="45" spans="1:18">
      <c r="A45" s="1" t="s">
        <v>1250</v>
      </c>
      <c r="B45" s="1">
        <v>49.99</v>
      </c>
      <c r="C45" s="1">
        <v>15</v>
      </c>
      <c r="D45" s="1" t="s">
        <v>33</v>
      </c>
      <c r="E45" s="3" t="s">
        <v>65</v>
      </c>
      <c r="F45" s="4">
        <v>87</v>
      </c>
      <c r="G45" s="1" t="s">
        <v>1130</v>
      </c>
      <c r="H45" s="1" t="s">
        <v>556</v>
      </c>
      <c r="I45" s="1" t="s">
        <v>1138</v>
      </c>
      <c r="J45" s="1" t="s">
        <v>33</v>
      </c>
      <c r="K45" s="1" t="s">
        <v>418</v>
      </c>
      <c r="L45" s="1" t="s">
        <v>1252</v>
      </c>
      <c r="M45" s="1" t="s">
        <v>1253</v>
      </c>
      <c r="N45" s="1" t="s">
        <v>1254</v>
      </c>
      <c r="O45" s="1" t="s">
        <v>65</v>
      </c>
      <c r="P45" s="1" t="s">
        <v>65</v>
      </c>
      <c r="Q45" s="1" t="s">
        <v>74</v>
      </c>
      <c r="R45" s="1" t="s">
        <v>43</v>
      </c>
    </row>
    <row r="46" spans="1:18">
      <c r="A46" s="1" t="s">
        <v>1266</v>
      </c>
      <c r="B46" s="1">
        <v>62.99</v>
      </c>
      <c r="C46" s="1">
        <v>7</v>
      </c>
      <c r="D46" s="1" t="s">
        <v>33</v>
      </c>
      <c r="E46" s="3" t="s">
        <v>96</v>
      </c>
      <c r="F46" s="4">
        <v>60</v>
      </c>
      <c r="G46" s="1" t="s">
        <v>1130</v>
      </c>
      <c r="H46" s="1" t="s">
        <v>87</v>
      </c>
      <c r="I46" s="1" t="s">
        <v>1172</v>
      </c>
      <c r="J46" s="1" t="s">
        <v>33</v>
      </c>
      <c r="K46" s="1" t="s">
        <v>209</v>
      </c>
      <c r="L46" s="1" t="s">
        <v>1268</v>
      </c>
      <c r="M46" s="1" t="s">
        <v>1269</v>
      </c>
      <c r="N46" s="1" t="s">
        <v>1270</v>
      </c>
      <c r="O46" s="1" t="s">
        <v>77</v>
      </c>
      <c r="P46" s="1" t="s">
        <v>96</v>
      </c>
      <c r="Q46" s="1" t="s">
        <v>34</v>
      </c>
      <c r="R46" s="1" t="s">
        <v>43</v>
      </c>
    </row>
    <row r="47" spans="1:18">
      <c r="A47" s="1" t="s">
        <v>1272</v>
      </c>
      <c r="B47" s="1">
        <v>58.99</v>
      </c>
      <c r="C47" s="1">
        <v>6</v>
      </c>
      <c r="D47" s="1" t="s">
        <v>33</v>
      </c>
      <c r="E47" s="3" t="s">
        <v>48</v>
      </c>
      <c r="F47" s="4">
        <v>56</v>
      </c>
      <c r="G47" s="1" t="s">
        <v>1130</v>
      </c>
      <c r="H47" s="1" t="s">
        <v>570</v>
      </c>
      <c r="I47" s="1" t="s">
        <v>1131</v>
      </c>
      <c r="J47" s="1" t="s">
        <v>33</v>
      </c>
      <c r="K47" s="1" t="s">
        <v>1274</v>
      </c>
      <c r="L47" s="1" t="s">
        <v>1275</v>
      </c>
      <c r="M47" s="1" t="s">
        <v>1276</v>
      </c>
      <c r="N47" s="1" t="s">
        <v>1277</v>
      </c>
      <c r="O47" s="1" t="s">
        <v>74</v>
      </c>
      <c r="P47" s="1" t="s">
        <v>541</v>
      </c>
      <c r="Q47" s="1" t="s">
        <v>74</v>
      </c>
      <c r="R47" s="1" t="s">
        <v>43</v>
      </c>
    </row>
    <row r="48" spans="1:18">
      <c r="A48" s="1" t="s">
        <v>1279</v>
      </c>
      <c r="B48" s="1">
        <v>49.99</v>
      </c>
      <c r="C48" s="1">
        <v>15</v>
      </c>
      <c r="D48" s="1" t="s">
        <v>33</v>
      </c>
      <c r="E48" s="3" t="s">
        <v>65</v>
      </c>
      <c r="F48" s="4">
        <v>87</v>
      </c>
      <c r="G48" s="1" t="s">
        <v>1130</v>
      </c>
      <c r="H48" s="1" t="s">
        <v>556</v>
      </c>
      <c r="I48" s="1" t="s">
        <v>1138</v>
      </c>
      <c r="J48" s="1" t="s">
        <v>33</v>
      </c>
      <c r="K48" s="1" t="s">
        <v>418</v>
      </c>
      <c r="L48" s="1" t="s">
        <v>560</v>
      </c>
      <c r="M48" s="1" t="s">
        <v>1281</v>
      </c>
      <c r="N48" s="1" t="s">
        <v>1282</v>
      </c>
      <c r="O48" s="1" t="s">
        <v>65</v>
      </c>
      <c r="P48" s="1" t="s">
        <v>65</v>
      </c>
      <c r="Q48" s="1" t="s">
        <v>74</v>
      </c>
      <c r="R48" s="1" t="s">
        <v>43</v>
      </c>
    </row>
    <row r="49" spans="1:18">
      <c r="A49" s="1" t="s">
        <v>1310</v>
      </c>
      <c r="B49" s="1">
        <v>71.989999999999995</v>
      </c>
      <c r="C49" s="1">
        <v>8</v>
      </c>
      <c r="D49" s="1" t="s">
        <v>33</v>
      </c>
      <c r="E49" s="3" t="s">
        <v>317</v>
      </c>
      <c r="F49" s="4">
        <v>3</v>
      </c>
      <c r="G49" s="1" t="s">
        <v>1130</v>
      </c>
      <c r="H49" s="1" t="s">
        <v>87</v>
      </c>
      <c r="I49" s="1" t="s">
        <v>1172</v>
      </c>
      <c r="J49" s="1" t="s">
        <v>33</v>
      </c>
      <c r="K49" s="1" t="s">
        <v>39</v>
      </c>
      <c r="L49" s="1" t="s">
        <v>334</v>
      </c>
      <c r="M49" s="1" t="s">
        <v>1312</v>
      </c>
      <c r="N49" s="1" t="s">
        <v>33</v>
      </c>
      <c r="O49" s="1" t="s">
        <v>33</v>
      </c>
      <c r="P49" s="1" t="s">
        <v>33</v>
      </c>
      <c r="Q49" s="1" t="s">
        <v>33</v>
      </c>
      <c r="R49" s="1" t="s">
        <v>43</v>
      </c>
    </row>
    <row r="50" spans="1:18">
      <c r="A50" s="1" t="s">
        <v>1314</v>
      </c>
      <c r="B50" s="1">
        <v>49.99</v>
      </c>
      <c r="C50" s="1">
        <v>20</v>
      </c>
      <c r="D50" s="1" t="s">
        <v>33</v>
      </c>
      <c r="E50" s="3" t="s">
        <v>210</v>
      </c>
      <c r="F50" s="4">
        <v>7</v>
      </c>
      <c r="G50" s="1" t="s">
        <v>1130</v>
      </c>
      <c r="H50" s="1" t="s">
        <v>570</v>
      </c>
      <c r="I50" s="1" t="s">
        <v>1131</v>
      </c>
      <c r="J50" s="1" t="s">
        <v>33</v>
      </c>
      <c r="K50" s="1" t="s">
        <v>39</v>
      </c>
      <c r="L50" s="1" t="s">
        <v>161</v>
      </c>
      <c r="M50" s="1" t="s">
        <v>1316</v>
      </c>
      <c r="N50" s="1" t="s">
        <v>33</v>
      </c>
      <c r="O50" s="1" t="s">
        <v>33</v>
      </c>
      <c r="P50" s="1" t="s">
        <v>33</v>
      </c>
      <c r="Q50" s="1" t="s">
        <v>33</v>
      </c>
      <c r="R50" s="1" t="s">
        <v>43</v>
      </c>
    </row>
    <row r="51" spans="1:18">
      <c r="A51" s="1" t="s">
        <v>483</v>
      </c>
      <c r="B51" s="1">
        <v>74.989999999999995</v>
      </c>
      <c r="C51" s="1">
        <v>75</v>
      </c>
      <c r="D51" s="1" t="s">
        <v>484</v>
      </c>
      <c r="E51" s="3" t="s">
        <v>154</v>
      </c>
      <c r="F51" s="4">
        <v>466</v>
      </c>
      <c r="G51" s="1" t="s">
        <v>35</v>
      </c>
      <c r="H51" s="1" t="s">
        <v>283</v>
      </c>
      <c r="I51" s="1" t="s">
        <v>485</v>
      </c>
      <c r="J51" s="1" t="s">
        <v>33</v>
      </c>
      <c r="K51" s="1" t="s">
        <v>267</v>
      </c>
      <c r="L51" s="1" t="s">
        <v>487</v>
      </c>
      <c r="M51" s="1" t="s">
        <v>488</v>
      </c>
      <c r="N51" s="1" t="s">
        <v>489</v>
      </c>
      <c r="O51" s="1" t="s">
        <v>154</v>
      </c>
      <c r="P51" s="1" t="s">
        <v>120</v>
      </c>
      <c r="Q51" s="1" t="s">
        <v>77</v>
      </c>
      <c r="R51" s="1" t="s">
        <v>43</v>
      </c>
    </row>
    <row r="52" spans="1:18">
      <c r="A52" s="1" t="s">
        <v>1348</v>
      </c>
      <c r="B52" s="1">
        <v>159.99</v>
      </c>
      <c r="C52" s="1">
        <v>20</v>
      </c>
      <c r="D52" s="1" t="s">
        <v>33</v>
      </c>
      <c r="E52" s="3" t="s">
        <v>536</v>
      </c>
      <c r="F52" s="4">
        <v>167</v>
      </c>
      <c r="G52" s="1" t="s">
        <v>1130</v>
      </c>
      <c r="H52" s="1" t="s">
        <v>570</v>
      </c>
      <c r="I52" s="1" t="s">
        <v>1131</v>
      </c>
      <c r="J52" s="1" t="s">
        <v>33</v>
      </c>
      <c r="K52" s="1" t="s">
        <v>782</v>
      </c>
      <c r="L52" s="1" t="s">
        <v>1350</v>
      </c>
      <c r="M52" s="1" t="s">
        <v>1351</v>
      </c>
      <c r="N52" s="1" t="s">
        <v>1352</v>
      </c>
      <c r="O52" s="1" t="s">
        <v>251</v>
      </c>
      <c r="P52" s="1" t="s">
        <v>536</v>
      </c>
      <c r="Q52" s="1" t="s">
        <v>65</v>
      </c>
      <c r="R52" s="1" t="s">
        <v>43</v>
      </c>
    </row>
    <row r="53" spans="1:18">
      <c r="A53" s="1" t="s">
        <v>1354</v>
      </c>
      <c r="B53" s="1">
        <v>4.99</v>
      </c>
      <c r="C53" s="1">
        <v>5</v>
      </c>
      <c r="D53" s="1" t="s">
        <v>33</v>
      </c>
      <c r="E53" s="3" t="s">
        <v>34</v>
      </c>
      <c r="F53" s="4">
        <v>1159</v>
      </c>
      <c r="G53" s="1" t="s">
        <v>33</v>
      </c>
      <c r="H53" s="1" t="s">
        <v>1218</v>
      </c>
      <c r="I53" s="1" t="s">
        <v>33</v>
      </c>
      <c r="J53" s="1" t="s">
        <v>33</v>
      </c>
      <c r="K53" s="1" t="s">
        <v>602</v>
      </c>
      <c r="L53" s="1" t="s">
        <v>1356</v>
      </c>
      <c r="M53" s="1" t="s">
        <v>1357</v>
      </c>
      <c r="N53" s="1" t="s">
        <v>1358</v>
      </c>
      <c r="O53" s="1" t="s">
        <v>34</v>
      </c>
      <c r="P53" s="1" t="s">
        <v>34</v>
      </c>
      <c r="Q53" s="1" t="s">
        <v>210</v>
      </c>
      <c r="R53" s="1" t="s">
        <v>43</v>
      </c>
    </row>
    <row r="54" spans="1:18">
      <c r="A54" s="1" t="s">
        <v>446</v>
      </c>
      <c r="B54" s="1">
        <v>169.99</v>
      </c>
      <c r="C54" s="1">
        <v>30</v>
      </c>
      <c r="D54" s="1" t="s">
        <v>236</v>
      </c>
      <c r="E54" s="3" t="s">
        <v>96</v>
      </c>
      <c r="F54" s="4">
        <v>14</v>
      </c>
      <c r="G54" s="1" t="s">
        <v>35</v>
      </c>
      <c r="H54" s="1" t="s">
        <v>79</v>
      </c>
      <c r="I54" s="1" t="s">
        <v>447</v>
      </c>
      <c r="J54" s="1" t="s">
        <v>33</v>
      </c>
      <c r="K54" s="1" t="s">
        <v>342</v>
      </c>
      <c r="L54" s="1" t="s">
        <v>449</v>
      </c>
      <c r="M54" s="1" t="s">
        <v>162</v>
      </c>
      <c r="N54" s="1" t="s">
        <v>450</v>
      </c>
      <c r="O54" s="1" t="s">
        <v>203</v>
      </c>
      <c r="P54" s="1" t="s">
        <v>34</v>
      </c>
      <c r="Q54" s="1" t="s">
        <v>86</v>
      </c>
      <c r="R54" s="1" t="s">
        <v>43</v>
      </c>
    </row>
    <row r="55" spans="1:18">
      <c r="A55" s="1" t="s">
        <v>326</v>
      </c>
      <c r="B55" s="1">
        <v>250.99</v>
      </c>
      <c r="C55" s="1">
        <v>249</v>
      </c>
      <c r="D55" s="1" t="s">
        <v>33</v>
      </c>
      <c r="E55" s="3" t="s">
        <v>327</v>
      </c>
      <c r="F55" s="4">
        <v>1</v>
      </c>
      <c r="G55" s="1" t="s">
        <v>35</v>
      </c>
      <c r="H55" s="1" t="s">
        <v>79</v>
      </c>
      <c r="I55" s="1" t="s">
        <v>308</v>
      </c>
      <c r="J55" s="1" t="s">
        <v>33</v>
      </c>
      <c r="K55" s="1" t="s">
        <v>329</v>
      </c>
      <c r="L55" s="1" t="s">
        <v>226</v>
      </c>
      <c r="M55" s="1" t="s">
        <v>330</v>
      </c>
      <c r="N55" s="1" t="s">
        <v>33</v>
      </c>
      <c r="O55" s="1" t="s">
        <v>33</v>
      </c>
      <c r="P55" s="1" t="s">
        <v>33</v>
      </c>
      <c r="Q55" s="1" t="s">
        <v>33</v>
      </c>
      <c r="R55" s="1" t="s">
        <v>43</v>
      </c>
    </row>
    <row r="56" spans="1:18">
      <c r="A56" s="1" t="s">
        <v>1436</v>
      </c>
      <c r="B56" s="1">
        <v>17.489999999999998</v>
      </c>
      <c r="C56" s="1">
        <v>17.5</v>
      </c>
      <c r="D56" s="1" t="s">
        <v>33</v>
      </c>
      <c r="E56" s="3" t="s">
        <v>33</v>
      </c>
      <c r="F56" s="4"/>
      <c r="G56" s="1" t="s">
        <v>33</v>
      </c>
      <c r="H56" s="1" t="s">
        <v>1149</v>
      </c>
      <c r="I56" s="1" t="s">
        <v>33</v>
      </c>
      <c r="J56" s="1" t="s">
        <v>33</v>
      </c>
      <c r="K56" s="1" t="s">
        <v>33</v>
      </c>
      <c r="L56" s="1" t="s">
        <v>33</v>
      </c>
      <c r="M56" s="1" t="s">
        <v>33</v>
      </c>
      <c r="N56" s="1" t="s">
        <v>33</v>
      </c>
      <c r="O56" s="1" t="s">
        <v>33</v>
      </c>
      <c r="P56" s="1" t="s">
        <v>33</v>
      </c>
      <c r="Q56" s="1" t="s">
        <v>33</v>
      </c>
      <c r="R56" s="1" t="s">
        <v>43</v>
      </c>
    </row>
    <row r="57" spans="1:18">
      <c r="A57" s="1" t="s">
        <v>1439</v>
      </c>
      <c r="B57" s="1">
        <v>9.99</v>
      </c>
      <c r="C57" s="1">
        <v>10</v>
      </c>
      <c r="D57" s="1" t="s">
        <v>33</v>
      </c>
      <c r="E57" s="3" t="s">
        <v>33</v>
      </c>
      <c r="F57" s="4"/>
      <c r="G57" s="1" t="s">
        <v>33</v>
      </c>
      <c r="H57" s="1" t="s">
        <v>1149</v>
      </c>
      <c r="I57" s="1" t="s">
        <v>33</v>
      </c>
      <c r="J57" s="1" t="s">
        <v>33</v>
      </c>
      <c r="K57" s="1" t="s">
        <v>33</v>
      </c>
      <c r="L57" s="1" t="s">
        <v>33</v>
      </c>
      <c r="M57" s="1" t="s">
        <v>33</v>
      </c>
      <c r="N57" s="1" t="s">
        <v>33</v>
      </c>
      <c r="O57" s="1" t="s">
        <v>33</v>
      </c>
      <c r="P57" s="1" t="s">
        <v>33</v>
      </c>
      <c r="Q57" s="1" t="s">
        <v>33</v>
      </c>
      <c r="R57" s="1" t="s">
        <v>43</v>
      </c>
    </row>
    <row r="58" spans="1:18">
      <c r="A58" s="1" t="s">
        <v>1442</v>
      </c>
      <c r="B58" s="1">
        <v>9.99</v>
      </c>
      <c r="C58" s="1">
        <v>10</v>
      </c>
      <c r="D58" s="1" t="s">
        <v>33</v>
      </c>
      <c r="E58" s="3" t="s">
        <v>317</v>
      </c>
      <c r="F58" s="4">
        <v>1</v>
      </c>
      <c r="G58" s="1" t="s">
        <v>33</v>
      </c>
      <c r="H58" s="1" t="s">
        <v>1149</v>
      </c>
      <c r="I58" s="1" t="s">
        <v>33</v>
      </c>
      <c r="J58" s="1" t="s">
        <v>33</v>
      </c>
      <c r="K58" s="1" t="s">
        <v>39</v>
      </c>
      <c r="L58" s="1" t="s">
        <v>1444</v>
      </c>
      <c r="M58" s="1" t="s">
        <v>1445</v>
      </c>
      <c r="N58" s="1" t="s">
        <v>33</v>
      </c>
      <c r="O58" s="1" t="s">
        <v>33</v>
      </c>
      <c r="P58" s="1" t="s">
        <v>33</v>
      </c>
      <c r="Q58" s="1" t="s">
        <v>33</v>
      </c>
      <c r="R58" s="1" t="s">
        <v>43</v>
      </c>
    </row>
    <row r="59" spans="1:18">
      <c r="A59" s="1" t="s">
        <v>1447</v>
      </c>
      <c r="B59" s="1">
        <v>9.99</v>
      </c>
      <c r="C59" s="1">
        <v>10</v>
      </c>
      <c r="D59" s="1" t="s">
        <v>33</v>
      </c>
      <c r="E59" s="3" t="s">
        <v>33</v>
      </c>
      <c r="F59" s="4"/>
      <c r="G59" s="1" t="s">
        <v>33</v>
      </c>
      <c r="H59" s="1" t="s">
        <v>1149</v>
      </c>
      <c r="I59" s="1" t="s">
        <v>33</v>
      </c>
      <c r="J59" s="1" t="s">
        <v>33</v>
      </c>
      <c r="K59" s="1" t="s">
        <v>33</v>
      </c>
      <c r="L59" s="1" t="s">
        <v>33</v>
      </c>
      <c r="M59" s="1" t="s">
        <v>33</v>
      </c>
      <c r="N59" s="1" t="s">
        <v>33</v>
      </c>
      <c r="O59" s="1" t="s">
        <v>33</v>
      </c>
      <c r="P59" s="1" t="s">
        <v>33</v>
      </c>
      <c r="Q59" s="1" t="s">
        <v>33</v>
      </c>
      <c r="R59" s="1" t="s">
        <v>43</v>
      </c>
    </row>
    <row r="60" spans="1:18">
      <c r="A60" s="1" t="s">
        <v>1450</v>
      </c>
      <c r="B60" s="1">
        <v>17.489999999999998</v>
      </c>
      <c r="C60" s="1">
        <v>17.5</v>
      </c>
      <c r="D60" s="1" t="s">
        <v>33</v>
      </c>
      <c r="E60" s="3" t="s">
        <v>33</v>
      </c>
      <c r="F60" s="4"/>
      <c r="G60" s="1" t="s">
        <v>33</v>
      </c>
      <c r="H60" s="1" t="s">
        <v>1149</v>
      </c>
      <c r="I60" s="1" t="s">
        <v>33</v>
      </c>
      <c r="J60" s="1" t="s">
        <v>33</v>
      </c>
      <c r="K60" s="1" t="s">
        <v>33</v>
      </c>
      <c r="L60" s="1" t="s">
        <v>33</v>
      </c>
      <c r="M60" s="1" t="s">
        <v>33</v>
      </c>
      <c r="N60" s="1" t="s">
        <v>33</v>
      </c>
      <c r="O60" s="1" t="s">
        <v>33</v>
      </c>
      <c r="P60" s="1" t="s">
        <v>33</v>
      </c>
      <c r="Q60" s="1" t="s">
        <v>33</v>
      </c>
      <c r="R60" s="1" t="s">
        <v>43</v>
      </c>
    </row>
    <row r="61" spans="1:18">
      <c r="A61" s="1" t="s">
        <v>1453</v>
      </c>
      <c r="B61" s="1">
        <v>17.489999999999998</v>
      </c>
      <c r="C61" s="1">
        <v>17.5</v>
      </c>
      <c r="D61" s="1" t="s">
        <v>33</v>
      </c>
      <c r="E61" s="3" t="s">
        <v>33</v>
      </c>
      <c r="F61" s="4"/>
      <c r="G61" s="1" t="s">
        <v>33</v>
      </c>
      <c r="H61" s="1" t="s">
        <v>1149</v>
      </c>
      <c r="I61" s="1" t="s">
        <v>33</v>
      </c>
      <c r="J61" s="1" t="s">
        <v>33</v>
      </c>
      <c r="K61" s="1" t="s">
        <v>33</v>
      </c>
      <c r="L61" s="1" t="s">
        <v>33</v>
      </c>
      <c r="M61" s="1" t="s">
        <v>33</v>
      </c>
      <c r="N61" s="1" t="s">
        <v>33</v>
      </c>
      <c r="O61" s="1" t="s">
        <v>33</v>
      </c>
      <c r="P61" s="1" t="s">
        <v>33</v>
      </c>
      <c r="Q61" s="1" t="s">
        <v>33</v>
      </c>
      <c r="R61" s="1" t="s">
        <v>43</v>
      </c>
    </row>
    <row r="62" spans="1:18">
      <c r="A62" s="1" t="s">
        <v>374</v>
      </c>
      <c r="B62" s="1">
        <v>21.99</v>
      </c>
      <c r="C62" s="1">
        <v>13</v>
      </c>
      <c r="D62" s="1" t="s">
        <v>33</v>
      </c>
      <c r="E62" s="3" t="s">
        <v>86</v>
      </c>
      <c r="F62" s="4">
        <v>7</v>
      </c>
      <c r="G62" s="1" t="s">
        <v>35</v>
      </c>
      <c r="H62" s="1" t="s">
        <v>50</v>
      </c>
      <c r="I62" s="1" t="s">
        <v>375</v>
      </c>
      <c r="J62" s="1" t="s">
        <v>33</v>
      </c>
      <c r="K62" s="1" t="s">
        <v>39</v>
      </c>
      <c r="L62" s="1" t="s">
        <v>377</v>
      </c>
      <c r="M62" s="1" t="s">
        <v>378</v>
      </c>
      <c r="N62" s="1" t="s">
        <v>379</v>
      </c>
      <c r="O62" s="1" t="s">
        <v>33</v>
      </c>
      <c r="P62" s="1" t="s">
        <v>33</v>
      </c>
      <c r="Q62" s="1" t="s">
        <v>33</v>
      </c>
      <c r="R62" s="1" t="s">
        <v>43</v>
      </c>
    </row>
    <row r="63" spans="1:18">
      <c r="A63" s="1" t="s">
        <v>1456</v>
      </c>
      <c r="B63" s="1">
        <v>37.99</v>
      </c>
      <c r="C63" s="1">
        <v>2</v>
      </c>
      <c r="D63" s="1" t="s">
        <v>33</v>
      </c>
      <c r="E63" s="3" t="s">
        <v>317</v>
      </c>
      <c r="F63" s="4">
        <v>1</v>
      </c>
      <c r="G63" s="1" t="s">
        <v>1457</v>
      </c>
      <c r="H63" s="1" t="s">
        <v>1458</v>
      </c>
      <c r="I63" s="1" t="s">
        <v>1400</v>
      </c>
      <c r="J63" s="1" t="s">
        <v>33</v>
      </c>
      <c r="K63" s="1" t="s">
        <v>39</v>
      </c>
      <c r="L63" s="1" t="s">
        <v>1460</v>
      </c>
      <c r="M63" s="1" t="s">
        <v>1461</v>
      </c>
      <c r="N63" s="1" t="s">
        <v>33</v>
      </c>
      <c r="O63" s="1" t="s">
        <v>33</v>
      </c>
      <c r="P63" s="1" t="s">
        <v>33</v>
      </c>
      <c r="Q63" s="1" t="s">
        <v>33</v>
      </c>
      <c r="R63" s="1" t="s">
        <v>43</v>
      </c>
    </row>
    <row r="64" spans="1:18">
      <c r="A64" s="1" t="s">
        <v>1463</v>
      </c>
      <c r="B64" s="1">
        <v>8.99</v>
      </c>
      <c r="C64" s="1">
        <v>6</v>
      </c>
      <c r="D64" s="1" t="s">
        <v>33</v>
      </c>
      <c r="E64" s="3" t="s">
        <v>251</v>
      </c>
      <c r="F64" s="4">
        <v>17</v>
      </c>
      <c r="G64" s="1" t="s">
        <v>33</v>
      </c>
      <c r="H64" s="1" t="s">
        <v>1218</v>
      </c>
      <c r="I64" s="1" t="s">
        <v>33</v>
      </c>
      <c r="J64" s="1" t="s">
        <v>33</v>
      </c>
      <c r="K64" s="1" t="s">
        <v>1465</v>
      </c>
      <c r="L64" s="1" t="s">
        <v>1466</v>
      </c>
      <c r="M64" s="1" t="s">
        <v>1467</v>
      </c>
      <c r="N64" s="1" t="s">
        <v>1468</v>
      </c>
      <c r="O64" s="1" t="s">
        <v>203</v>
      </c>
      <c r="P64" s="1" t="s">
        <v>536</v>
      </c>
      <c r="Q64" s="1" t="s">
        <v>536</v>
      </c>
      <c r="R64" s="1" t="s">
        <v>43</v>
      </c>
    </row>
    <row r="65" spans="1:18">
      <c r="A65" s="1" t="s">
        <v>1470</v>
      </c>
      <c r="B65" s="1">
        <v>34.99</v>
      </c>
      <c r="C65" s="1">
        <v>5</v>
      </c>
      <c r="D65" s="1" t="s">
        <v>1471</v>
      </c>
      <c r="E65" s="3" t="s">
        <v>33</v>
      </c>
      <c r="F65" s="4"/>
      <c r="G65" s="1" t="s">
        <v>33</v>
      </c>
      <c r="H65" s="1" t="s">
        <v>79</v>
      </c>
      <c r="I65" s="1" t="s">
        <v>33</v>
      </c>
      <c r="J65" s="1" t="s">
        <v>33</v>
      </c>
      <c r="K65" s="1" t="s">
        <v>33</v>
      </c>
      <c r="L65" s="1" t="s">
        <v>33</v>
      </c>
      <c r="M65" s="1" t="s">
        <v>33</v>
      </c>
      <c r="N65" s="1" t="s">
        <v>33</v>
      </c>
      <c r="O65" s="1" t="s">
        <v>33</v>
      </c>
      <c r="P65" s="1" t="s">
        <v>33</v>
      </c>
      <c r="Q65" s="1" t="s">
        <v>33</v>
      </c>
      <c r="R65" s="1" t="s">
        <v>43</v>
      </c>
    </row>
    <row r="66" spans="1:18">
      <c r="A66" s="1" t="s">
        <v>1474</v>
      </c>
      <c r="B66" s="1">
        <v>7.99</v>
      </c>
      <c r="C66" s="1">
        <v>7</v>
      </c>
      <c r="D66" s="1" t="s">
        <v>33</v>
      </c>
      <c r="E66" s="3" t="s">
        <v>96</v>
      </c>
      <c r="F66" s="4">
        <v>66</v>
      </c>
      <c r="G66" s="1" t="s">
        <v>33</v>
      </c>
      <c r="H66" s="1" t="s">
        <v>1218</v>
      </c>
      <c r="I66" s="1" t="s">
        <v>33</v>
      </c>
      <c r="J66" s="1" t="s">
        <v>33</v>
      </c>
      <c r="K66" s="1" t="s">
        <v>209</v>
      </c>
      <c r="L66" s="1" t="s">
        <v>1476</v>
      </c>
      <c r="M66" s="1" t="s">
        <v>1477</v>
      </c>
      <c r="N66" s="1" t="s">
        <v>1478</v>
      </c>
      <c r="O66" s="1" t="s">
        <v>34</v>
      </c>
      <c r="P66" s="1" t="s">
        <v>77</v>
      </c>
      <c r="Q66" s="1" t="s">
        <v>86</v>
      </c>
      <c r="R66" s="1" t="s">
        <v>43</v>
      </c>
    </row>
    <row r="67" spans="1:18">
      <c r="A67" s="1" t="s">
        <v>1493</v>
      </c>
      <c r="B67" s="1">
        <v>14.99</v>
      </c>
      <c r="C67" s="1">
        <v>15</v>
      </c>
      <c r="D67" s="1" t="s">
        <v>33</v>
      </c>
      <c r="E67" s="3" t="s">
        <v>33</v>
      </c>
      <c r="F67" s="4"/>
      <c r="G67" s="1" t="s">
        <v>33</v>
      </c>
      <c r="H67" s="1" t="s">
        <v>1149</v>
      </c>
      <c r="I67" s="1" t="s">
        <v>33</v>
      </c>
      <c r="J67" s="1" t="s">
        <v>33</v>
      </c>
      <c r="K67" s="1" t="s">
        <v>33</v>
      </c>
      <c r="L67" s="1" t="s">
        <v>33</v>
      </c>
      <c r="M67" s="1" t="s">
        <v>33</v>
      </c>
      <c r="N67" s="1" t="s">
        <v>33</v>
      </c>
      <c r="O67" s="1" t="s">
        <v>33</v>
      </c>
      <c r="P67" s="1" t="s">
        <v>33</v>
      </c>
      <c r="Q67" s="1" t="s">
        <v>33</v>
      </c>
      <c r="R67" s="1" t="s">
        <v>43</v>
      </c>
    </row>
    <row r="68" spans="1:18">
      <c r="A68" s="1" t="s">
        <v>122</v>
      </c>
      <c r="B68" s="1">
        <v>69.989999999999995</v>
      </c>
      <c r="C68" s="1">
        <v>10</v>
      </c>
      <c r="D68" s="1" t="s">
        <v>123</v>
      </c>
      <c r="E68" s="3" t="s">
        <v>33</v>
      </c>
      <c r="F68" s="4"/>
      <c r="G68" s="1" t="s">
        <v>35</v>
      </c>
      <c r="H68" s="1" t="s">
        <v>79</v>
      </c>
      <c r="I68" s="1" t="s">
        <v>100</v>
      </c>
      <c r="J68" s="1" t="s">
        <v>33</v>
      </c>
      <c r="K68" s="1" t="s">
        <v>33</v>
      </c>
      <c r="L68" s="1" t="s">
        <v>33</v>
      </c>
      <c r="M68" s="1" t="s">
        <v>33</v>
      </c>
      <c r="N68" s="1" t="s">
        <v>33</v>
      </c>
      <c r="O68" s="1" t="s">
        <v>33</v>
      </c>
      <c r="P68" s="1" t="s">
        <v>33</v>
      </c>
      <c r="Q68" s="1" t="s">
        <v>33</v>
      </c>
      <c r="R68" s="1" t="s">
        <v>43</v>
      </c>
    </row>
    <row r="69" spans="1:18">
      <c r="A69" s="1" t="s">
        <v>1512</v>
      </c>
      <c r="B69" s="1">
        <v>24.99</v>
      </c>
      <c r="C69" s="1">
        <v>22</v>
      </c>
      <c r="D69" s="1" t="s">
        <v>33</v>
      </c>
      <c r="E69" s="3" t="s">
        <v>77</v>
      </c>
      <c r="F69" s="4">
        <v>4</v>
      </c>
      <c r="G69" s="1" t="s">
        <v>1130</v>
      </c>
      <c r="H69" s="1" t="s">
        <v>37</v>
      </c>
      <c r="I69" s="1" t="s">
        <v>1138</v>
      </c>
      <c r="J69" s="1" t="s">
        <v>33</v>
      </c>
      <c r="K69" s="1" t="s">
        <v>39</v>
      </c>
      <c r="L69" s="1" t="s">
        <v>1514</v>
      </c>
      <c r="M69" s="1" t="s">
        <v>1515</v>
      </c>
      <c r="N69" s="1" t="s">
        <v>1516</v>
      </c>
      <c r="O69" s="1" t="s">
        <v>33</v>
      </c>
      <c r="P69" s="1" t="s">
        <v>33</v>
      </c>
      <c r="Q69" s="1" t="s">
        <v>33</v>
      </c>
      <c r="R69" s="1" t="s">
        <v>43</v>
      </c>
    </row>
    <row r="70" spans="1:18">
      <c r="A70" s="1" t="s">
        <v>1554</v>
      </c>
      <c r="B70" s="1">
        <v>76.989999999999995</v>
      </c>
      <c r="C70" s="1">
        <v>8</v>
      </c>
      <c r="D70" s="1" t="s">
        <v>1555</v>
      </c>
      <c r="E70" s="3" t="s">
        <v>74</v>
      </c>
      <c r="F70" s="4">
        <v>22</v>
      </c>
      <c r="G70" s="1" t="s">
        <v>1244</v>
      </c>
      <c r="H70" s="1" t="s">
        <v>175</v>
      </c>
      <c r="I70" s="1" t="s">
        <v>1556</v>
      </c>
      <c r="J70" s="1" t="s">
        <v>33</v>
      </c>
      <c r="K70" s="1" t="s">
        <v>69</v>
      </c>
      <c r="L70" s="1" t="s">
        <v>1558</v>
      </c>
      <c r="M70" s="1" t="s">
        <v>1390</v>
      </c>
      <c r="N70" s="1" t="s">
        <v>732</v>
      </c>
      <c r="O70" s="1" t="s">
        <v>73</v>
      </c>
      <c r="P70" s="1" t="s">
        <v>73</v>
      </c>
      <c r="Q70" s="1" t="s">
        <v>154</v>
      </c>
      <c r="R70" s="1" t="s">
        <v>43</v>
      </c>
    </row>
    <row r="71" spans="1:18">
      <c r="A71" s="1" t="s">
        <v>1571</v>
      </c>
      <c r="B71" s="1">
        <v>35.99</v>
      </c>
      <c r="C71" s="1">
        <v>64</v>
      </c>
      <c r="D71" s="1" t="s">
        <v>33</v>
      </c>
      <c r="E71" s="3" t="s">
        <v>154</v>
      </c>
      <c r="F71" s="4">
        <v>152</v>
      </c>
      <c r="G71" s="1" t="s">
        <v>1163</v>
      </c>
      <c r="H71" s="1" t="s">
        <v>215</v>
      </c>
      <c r="I71" s="1" t="s">
        <v>1400</v>
      </c>
      <c r="J71" s="1" t="s">
        <v>33</v>
      </c>
      <c r="K71" s="1" t="s">
        <v>267</v>
      </c>
      <c r="L71" s="1" t="s">
        <v>1573</v>
      </c>
      <c r="M71" s="1" t="s">
        <v>1574</v>
      </c>
      <c r="N71" s="1" t="s">
        <v>1575</v>
      </c>
      <c r="O71" s="1" t="s">
        <v>203</v>
      </c>
      <c r="P71" s="1" t="s">
        <v>203</v>
      </c>
      <c r="Q71" s="1" t="s">
        <v>541</v>
      </c>
      <c r="R71" s="1" t="s">
        <v>43</v>
      </c>
    </row>
    <row r="72" spans="1:18">
      <c r="A72" s="1" t="s">
        <v>1581</v>
      </c>
      <c r="B72" s="1">
        <v>49.99</v>
      </c>
      <c r="C72" s="1">
        <v>10</v>
      </c>
      <c r="D72" s="1" t="s">
        <v>33</v>
      </c>
      <c r="E72" s="3" t="s">
        <v>154</v>
      </c>
      <c r="F72" s="4">
        <v>382</v>
      </c>
      <c r="G72" s="1" t="s">
        <v>1457</v>
      </c>
      <c r="H72" s="1" t="s">
        <v>1582</v>
      </c>
      <c r="I72" s="1" t="s">
        <v>1164</v>
      </c>
      <c r="J72" s="1" t="s">
        <v>33</v>
      </c>
      <c r="K72" s="1" t="s">
        <v>267</v>
      </c>
      <c r="L72" s="1" t="s">
        <v>1584</v>
      </c>
      <c r="M72" s="1" t="s">
        <v>1585</v>
      </c>
      <c r="N72" s="1" t="s">
        <v>1586</v>
      </c>
      <c r="O72" s="1" t="s">
        <v>203</v>
      </c>
      <c r="P72" s="1" t="s">
        <v>73</v>
      </c>
      <c r="Q72" s="1" t="s">
        <v>77</v>
      </c>
      <c r="R72" s="1" t="s">
        <v>43</v>
      </c>
    </row>
    <row r="73" spans="1:18">
      <c r="A73" s="1" t="s">
        <v>406</v>
      </c>
      <c r="B73" s="1">
        <v>159.99</v>
      </c>
      <c r="C73" s="1">
        <v>20</v>
      </c>
      <c r="D73" s="1" t="s">
        <v>33</v>
      </c>
      <c r="E73" s="3" t="s">
        <v>74</v>
      </c>
      <c r="F73" s="4">
        <v>44</v>
      </c>
      <c r="G73" s="1" t="s">
        <v>35</v>
      </c>
      <c r="H73" s="1" t="s">
        <v>182</v>
      </c>
      <c r="I73" s="1" t="s">
        <v>401</v>
      </c>
      <c r="J73" s="1" t="s">
        <v>33</v>
      </c>
      <c r="K73" s="1" t="s">
        <v>408</v>
      </c>
      <c r="L73" s="1" t="s">
        <v>409</v>
      </c>
      <c r="M73" s="1" t="s">
        <v>410</v>
      </c>
      <c r="N73" s="1" t="s">
        <v>118</v>
      </c>
      <c r="O73" s="1" t="s">
        <v>411</v>
      </c>
      <c r="P73" s="1" t="s">
        <v>412</v>
      </c>
      <c r="Q73" s="1" t="s">
        <v>48</v>
      </c>
      <c r="R73" s="1" t="s">
        <v>43</v>
      </c>
    </row>
    <row r="74" spans="1:18">
      <c r="A74" s="1" t="s">
        <v>1623</v>
      </c>
      <c r="B74" s="1">
        <v>26.99</v>
      </c>
      <c r="C74" s="1">
        <v>3</v>
      </c>
      <c r="D74" s="1" t="s">
        <v>33</v>
      </c>
      <c r="E74" s="3" t="s">
        <v>65</v>
      </c>
      <c r="F74" s="4">
        <v>5</v>
      </c>
      <c r="G74" s="1" t="s">
        <v>1533</v>
      </c>
      <c r="H74" s="1" t="s">
        <v>827</v>
      </c>
      <c r="I74" s="1" t="s">
        <v>1400</v>
      </c>
      <c r="J74" s="1" t="s">
        <v>33</v>
      </c>
      <c r="K74" s="1" t="s">
        <v>52</v>
      </c>
      <c r="L74" s="1" t="s">
        <v>1625</v>
      </c>
      <c r="M74" s="1" t="s">
        <v>1626</v>
      </c>
      <c r="N74" s="1" t="s">
        <v>33</v>
      </c>
      <c r="O74" s="1" t="s">
        <v>33</v>
      </c>
      <c r="P74" s="1" t="s">
        <v>33</v>
      </c>
      <c r="Q74" s="1" t="s">
        <v>33</v>
      </c>
      <c r="R74" s="1" t="s">
        <v>43</v>
      </c>
    </row>
    <row r="75" spans="1:18">
      <c r="A75" s="1" t="s">
        <v>1628</v>
      </c>
      <c r="B75" s="1">
        <v>73.989999999999995</v>
      </c>
      <c r="C75" s="1">
        <v>26</v>
      </c>
      <c r="D75" s="1" t="s">
        <v>33</v>
      </c>
      <c r="E75" s="3" t="s">
        <v>96</v>
      </c>
      <c r="F75" s="4">
        <v>11</v>
      </c>
      <c r="G75" s="1" t="s">
        <v>1163</v>
      </c>
      <c r="H75" s="1" t="s">
        <v>1458</v>
      </c>
      <c r="I75" s="1" t="s">
        <v>1507</v>
      </c>
      <c r="J75" s="1" t="s">
        <v>33</v>
      </c>
      <c r="K75" s="1" t="s">
        <v>39</v>
      </c>
      <c r="L75" s="1" t="s">
        <v>1630</v>
      </c>
      <c r="M75" s="1" t="s">
        <v>1631</v>
      </c>
      <c r="N75" s="1" t="s">
        <v>33</v>
      </c>
      <c r="O75" s="1" t="s">
        <v>77</v>
      </c>
      <c r="P75" s="1" t="s">
        <v>77</v>
      </c>
      <c r="Q75" s="1" t="s">
        <v>210</v>
      </c>
      <c r="R75" s="1" t="s">
        <v>43</v>
      </c>
    </row>
    <row r="76" spans="1:18">
      <c r="A76" s="1" t="s">
        <v>235</v>
      </c>
      <c r="B76" s="1">
        <v>185.99</v>
      </c>
      <c r="C76" s="1">
        <v>14</v>
      </c>
      <c r="D76" s="1" t="s">
        <v>236</v>
      </c>
      <c r="E76" s="3" t="s">
        <v>86</v>
      </c>
      <c r="F76" s="4">
        <v>25</v>
      </c>
      <c r="G76" s="1" t="s">
        <v>35</v>
      </c>
      <c r="H76" s="1" t="s">
        <v>79</v>
      </c>
      <c r="I76" s="1" t="s">
        <v>223</v>
      </c>
      <c r="J76" s="1" t="s">
        <v>33</v>
      </c>
      <c r="K76" s="1" t="s">
        <v>238</v>
      </c>
      <c r="L76" s="1" t="s">
        <v>239</v>
      </c>
      <c r="M76" s="1" t="s">
        <v>240</v>
      </c>
      <c r="N76" s="1" t="s">
        <v>53</v>
      </c>
      <c r="O76" s="1" t="s">
        <v>203</v>
      </c>
      <c r="P76" s="1" t="s">
        <v>120</v>
      </c>
      <c r="Q76" s="1" t="s">
        <v>86</v>
      </c>
      <c r="R76" s="1" t="s">
        <v>43</v>
      </c>
    </row>
    <row r="77" spans="1:18">
      <c r="A77" s="1" t="s">
        <v>1724</v>
      </c>
      <c r="B77" s="1">
        <v>19.989999999999998</v>
      </c>
      <c r="C77" s="1">
        <v>20</v>
      </c>
      <c r="D77" s="1" t="s">
        <v>33</v>
      </c>
      <c r="E77" s="3" t="s">
        <v>33</v>
      </c>
      <c r="F77" s="4"/>
      <c r="G77" s="1" t="s">
        <v>33</v>
      </c>
      <c r="H77" s="1" t="s">
        <v>1149</v>
      </c>
      <c r="I77" s="1" t="s">
        <v>33</v>
      </c>
      <c r="J77" s="1" t="s">
        <v>33</v>
      </c>
      <c r="K77" s="1" t="s">
        <v>33</v>
      </c>
      <c r="L77" s="1" t="s">
        <v>33</v>
      </c>
      <c r="M77" s="1" t="s">
        <v>33</v>
      </c>
      <c r="N77" s="1" t="s">
        <v>33</v>
      </c>
      <c r="O77" s="1" t="s">
        <v>33</v>
      </c>
      <c r="P77" s="1" t="s">
        <v>33</v>
      </c>
      <c r="Q77" s="1" t="s">
        <v>33</v>
      </c>
      <c r="R77" s="1" t="s">
        <v>43</v>
      </c>
    </row>
    <row r="78" spans="1:18">
      <c r="A78" s="1" t="s">
        <v>340</v>
      </c>
      <c r="B78" s="1">
        <v>152.99</v>
      </c>
      <c r="C78" s="1">
        <v>17</v>
      </c>
      <c r="D78" s="1" t="s">
        <v>33</v>
      </c>
      <c r="E78" s="3" t="s">
        <v>203</v>
      </c>
      <c r="F78" s="4">
        <v>21</v>
      </c>
      <c r="G78" s="1" t="s">
        <v>308</v>
      </c>
      <c r="H78" s="1" t="s">
        <v>182</v>
      </c>
      <c r="I78" s="1" t="s">
        <v>33</v>
      </c>
      <c r="J78" s="1" t="s">
        <v>33</v>
      </c>
      <c r="K78" s="1" t="s">
        <v>342</v>
      </c>
      <c r="L78" s="1" t="s">
        <v>343</v>
      </c>
      <c r="M78" s="1" t="s">
        <v>344</v>
      </c>
      <c r="N78" s="1" t="s">
        <v>345</v>
      </c>
      <c r="O78" s="1" t="s">
        <v>73</v>
      </c>
      <c r="P78" s="1" t="s">
        <v>154</v>
      </c>
      <c r="Q78" s="1" t="s">
        <v>73</v>
      </c>
      <c r="R78" s="1" t="s">
        <v>43</v>
      </c>
    </row>
    <row r="79" spans="1:18">
      <c r="A79" s="1" t="s">
        <v>1748</v>
      </c>
      <c r="B79" s="1">
        <v>410.97</v>
      </c>
      <c r="C79" s="1">
        <v>69</v>
      </c>
      <c r="D79" s="1" t="s">
        <v>33</v>
      </c>
      <c r="E79" s="3" t="s">
        <v>65</v>
      </c>
      <c r="F79" s="4">
        <v>16</v>
      </c>
      <c r="G79" s="1" t="s">
        <v>33</v>
      </c>
      <c r="H79" s="1"/>
      <c r="I79" s="1" t="s">
        <v>33</v>
      </c>
      <c r="J79" s="1" t="s">
        <v>33</v>
      </c>
      <c r="K79" s="1" t="s">
        <v>33</v>
      </c>
      <c r="L79" s="1" t="s">
        <v>33</v>
      </c>
      <c r="M79" s="1" t="s">
        <v>33</v>
      </c>
      <c r="N79" s="1" t="s">
        <v>33</v>
      </c>
      <c r="O79" s="1" t="s">
        <v>33</v>
      </c>
      <c r="P79" s="1" t="s">
        <v>33</v>
      </c>
      <c r="Q79" s="1" t="s">
        <v>33</v>
      </c>
      <c r="R79" s="1" t="s">
        <v>43</v>
      </c>
    </row>
    <row r="80" spans="1:18">
      <c r="A80" s="1" t="s">
        <v>1765</v>
      </c>
      <c r="B80" s="1">
        <v>202.99</v>
      </c>
      <c r="C80" s="1">
        <v>47</v>
      </c>
      <c r="D80" s="1" t="s">
        <v>1766</v>
      </c>
      <c r="E80" s="3" t="s">
        <v>541</v>
      </c>
      <c r="F80" s="4">
        <v>108</v>
      </c>
      <c r="G80" s="1" t="s">
        <v>1130</v>
      </c>
      <c r="H80" s="1" t="s">
        <v>283</v>
      </c>
      <c r="I80" s="1" t="s">
        <v>1737</v>
      </c>
      <c r="J80" s="1" t="s">
        <v>33</v>
      </c>
      <c r="K80" s="1" t="s">
        <v>558</v>
      </c>
      <c r="L80" s="1" t="s">
        <v>1768</v>
      </c>
      <c r="M80" s="1" t="s">
        <v>1769</v>
      </c>
      <c r="N80" s="1" t="s">
        <v>1770</v>
      </c>
      <c r="O80" s="1" t="s">
        <v>354</v>
      </c>
      <c r="P80" s="1" t="s">
        <v>154</v>
      </c>
      <c r="Q80" s="1" t="s">
        <v>74</v>
      </c>
      <c r="R80" s="1" t="s">
        <v>43</v>
      </c>
    </row>
    <row r="81" spans="1:18">
      <c r="A81" s="1" t="s">
        <v>1772</v>
      </c>
      <c r="B81" s="1">
        <v>79.989999999999995</v>
      </c>
      <c r="C81" s="1">
        <v>20</v>
      </c>
      <c r="D81" s="1" t="s">
        <v>33</v>
      </c>
      <c r="E81" s="3" t="s">
        <v>77</v>
      </c>
      <c r="F81" s="4">
        <v>186</v>
      </c>
      <c r="G81" s="1" t="s">
        <v>1457</v>
      </c>
      <c r="H81" s="1" t="s">
        <v>1165</v>
      </c>
      <c r="I81" s="1" t="s">
        <v>1164</v>
      </c>
      <c r="J81" s="1" t="s">
        <v>33</v>
      </c>
      <c r="K81" s="1" t="s">
        <v>150</v>
      </c>
      <c r="L81" s="1" t="s">
        <v>1774</v>
      </c>
      <c r="M81" s="1" t="s">
        <v>1775</v>
      </c>
      <c r="N81" s="1" t="s">
        <v>1776</v>
      </c>
      <c r="O81" s="1" t="s">
        <v>96</v>
      </c>
      <c r="P81" s="1" t="s">
        <v>96</v>
      </c>
      <c r="Q81" s="1" t="s">
        <v>86</v>
      </c>
      <c r="R81" s="1" t="s">
        <v>43</v>
      </c>
    </row>
    <row r="82" spans="1:18">
      <c r="A82" s="1" t="s">
        <v>1788</v>
      </c>
      <c r="B82" s="1">
        <v>76.989999999999995</v>
      </c>
      <c r="C82" s="1">
        <v>23</v>
      </c>
      <c r="D82" s="1" t="s">
        <v>33</v>
      </c>
      <c r="E82" s="3" t="s">
        <v>317</v>
      </c>
      <c r="F82" s="4">
        <v>1</v>
      </c>
      <c r="G82" s="1" t="s">
        <v>1163</v>
      </c>
      <c r="H82" s="1" t="s">
        <v>283</v>
      </c>
      <c r="I82" s="1" t="s">
        <v>1533</v>
      </c>
      <c r="J82" s="1" t="s">
        <v>33</v>
      </c>
      <c r="K82" s="1" t="s">
        <v>39</v>
      </c>
      <c r="L82" s="1" t="s">
        <v>1790</v>
      </c>
      <c r="M82" s="1" t="s">
        <v>1791</v>
      </c>
      <c r="N82" s="1" t="s">
        <v>33</v>
      </c>
      <c r="O82" s="1" t="s">
        <v>33</v>
      </c>
      <c r="P82" s="1" t="s">
        <v>33</v>
      </c>
      <c r="Q82" s="1" t="s">
        <v>33</v>
      </c>
      <c r="R82" s="1" t="s">
        <v>43</v>
      </c>
    </row>
    <row r="83" spans="1:18">
      <c r="A83" s="1" t="s">
        <v>381</v>
      </c>
      <c r="B83" s="1">
        <v>42.99</v>
      </c>
      <c r="C83" s="1">
        <v>2</v>
      </c>
      <c r="D83" s="1" t="s">
        <v>33</v>
      </c>
      <c r="E83" s="3" t="s">
        <v>33</v>
      </c>
      <c r="F83" s="4"/>
      <c r="G83" s="1" t="s">
        <v>382</v>
      </c>
      <c r="H83" s="1" t="s">
        <v>50</v>
      </c>
      <c r="I83" s="1" t="s">
        <v>33</v>
      </c>
      <c r="J83" s="1" t="s">
        <v>33</v>
      </c>
      <c r="K83" s="1" t="s">
        <v>33</v>
      </c>
      <c r="L83" s="1" t="s">
        <v>33</v>
      </c>
      <c r="M83" s="1" t="s">
        <v>33</v>
      </c>
      <c r="N83" s="1" t="s">
        <v>33</v>
      </c>
      <c r="O83" s="1" t="s">
        <v>33</v>
      </c>
      <c r="P83" s="1" t="s">
        <v>33</v>
      </c>
      <c r="Q83" s="1" t="s">
        <v>33</v>
      </c>
      <c r="R83" s="1" t="s">
        <v>43</v>
      </c>
    </row>
    <row r="84" spans="1:18">
      <c r="A84" s="1" t="s">
        <v>1806</v>
      </c>
      <c r="B84" s="1">
        <v>34.99</v>
      </c>
      <c r="C84" s="1">
        <v>15</v>
      </c>
      <c r="D84" s="1" t="s">
        <v>33</v>
      </c>
      <c r="E84" s="3" t="s">
        <v>74</v>
      </c>
      <c r="F84" s="4">
        <v>10</v>
      </c>
      <c r="G84" s="1" t="s">
        <v>33</v>
      </c>
      <c r="H84" s="1" t="s">
        <v>1107</v>
      </c>
      <c r="I84" s="1" t="s">
        <v>33</v>
      </c>
      <c r="J84" s="1" t="s">
        <v>33</v>
      </c>
      <c r="K84" s="1" t="s">
        <v>52</v>
      </c>
      <c r="L84" s="1" t="s">
        <v>1808</v>
      </c>
      <c r="M84" s="1" t="s">
        <v>1809</v>
      </c>
      <c r="N84" s="1" t="s">
        <v>1810</v>
      </c>
      <c r="O84" s="1" t="s">
        <v>65</v>
      </c>
      <c r="P84" s="1" t="s">
        <v>203</v>
      </c>
      <c r="Q84" s="1" t="s">
        <v>96</v>
      </c>
      <c r="R84" s="1" t="s">
        <v>43</v>
      </c>
    </row>
    <row r="85" spans="1:18">
      <c r="A85" s="1" t="s">
        <v>136</v>
      </c>
      <c r="B85" s="1">
        <v>21.99</v>
      </c>
      <c r="C85" s="1">
        <v>6</v>
      </c>
      <c r="D85" s="1" t="s">
        <v>33</v>
      </c>
      <c r="E85" s="3" t="s">
        <v>33</v>
      </c>
      <c r="F85" s="4"/>
      <c r="G85" s="1" t="s">
        <v>35</v>
      </c>
      <c r="H85" s="1" t="s">
        <v>79</v>
      </c>
      <c r="I85" s="1" t="s">
        <v>100</v>
      </c>
      <c r="J85" s="1" t="s">
        <v>33</v>
      </c>
      <c r="K85" s="1" t="s">
        <v>33</v>
      </c>
      <c r="L85" s="1" t="s">
        <v>33</v>
      </c>
      <c r="M85" s="1" t="s">
        <v>33</v>
      </c>
      <c r="N85" s="1" t="s">
        <v>33</v>
      </c>
      <c r="O85" s="1" t="s">
        <v>33</v>
      </c>
      <c r="P85" s="1" t="s">
        <v>33</v>
      </c>
      <c r="Q85" s="1" t="s">
        <v>33</v>
      </c>
      <c r="R85" s="1" t="s">
        <v>43</v>
      </c>
    </row>
    <row r="86" spans="1:18">
      <c r="A86" s="1" t="s">
        <v>1850</v>
      </c>
      <c r="B86" s="1">
        <v>132.99</v>
      </c>
      <c r="C86" s="1">
        <v>17</v>
      </c>
      <c r="D86" s="1" t="s">
        <v>33</v>
      </c>
      <c r="E86" s="3" t="s">
        <v>154</v>
      </c>
      <c r="F86" s="4">
        <v>31</v>
      </c>
      <c r="G86" s="1" t="s">
        <v>1163</v>
      </c>
      <c r="H86" s="1" t="s">
        <v>1188</v>
      </c>
      <c r="I86" s="1" t="s">
        <v>1612</v>
      </c>
      <c r="J86" s="1" t="s">
        <v>33</v>
      </c>
      <c r="K86" s="1" t="s">
        <v>1852</v>
      </c>
      <c r="L86" s="1" t="s">
        <v>1853</v>
      </c>
      <c r="M86" s="1" t="s">
        <v>1854</v>
      </c>
      <c r="N86" s="1" t="s">
        <v>1855</v>
      </c>
      <c r="O86" s="1" t="s">
        <v>73</v>
      </c>
      <c r="P86" s="1" t="s">
        <v>1856</v>
      </c>
      <c r="Q86" s="1" t="s">
        <v>154</v>
      </c>
      <c r="R86" s="1" t="s">
        <v>43</v>
      </c>
    </row>
    <row r="87" spans="1:18">
      <c r="A87" s="1" t="s">
        <v>1861</v>
      </c>
      <c r="B87" s="1">
        <v>129.99</v>
      </c>
      <c r="C87" s="1">
        <v>50</v>
      </c>
      <c r="D87" s="1" t="s">
        <v>1685</v>
      </c>
      <c r="E87" s="3" t="s">
        <v>154</v>
      </c>
      <c r="F87" s="4">
        <v>774</v>
      </c>
      <c r="G87" s="1" t="s">
        <v>1243</v>
      </c>
      <c r="H87" s="1" t="s">
        <v>67</v>
      </c>
      <c r="I87" s="1" t="s">
        <v>1244</v>
      </c>
      <c r="J87" s="1" t="s">
        <v>33</v>
      </c>
      <c r="K87" s="1" t="s">
        <v>801</v>
      </c>
      <c r="L87" s="1" t="s">
        <v>1863</v>
      </c>
      <c r="M87" s="1" t="s">
        <v>1864</v>
      </c>
      <c r="N87" s="1" t="s">
        <v>1865</v>
      </c>
      <c r="O87" s="1" t="s">
        <v>73</v>
      </c>
      <c r="P87" s="1" t="s">
        <v>1866</v>
      </c>
      <c r="Q87" s="1" t="s">
        <v>203</v>
      </c>
      <c r="R87" s="1" t="s">
        <v>43</v>
      </c>
    </row>
    <row r="88" spans="1:18">
      <c r="A88" s="1" t="s">
        <v>1871</v>
      </c>
      <c r="B88" s="1">
        <v>39.99</v>
      </c>
      <c r="C88" s="1">
        <v>30</v>
      </c>
      <c r="D88" s="1" t="s">
        <v>33</v>
      </c>
      <c r="E88" s="3" t="s">
        <v>203</v>
      </c>
      <c r="F88" s="4">
        <v>526</v>
      </c>
      <c r="G88" s="1" t="s">
        <v>33</v>
      </c>
      <c r="H88" s="1" t="s">
        <v>1218</v>
      </c>
      <c r="I88" s="1" t="s">
        <v>33</v>
      </c>
      <c r="J88" s="1" t="s">
        <v>33</v>
      </c>
      <c r="K88" s="1" t="s">
        <v>1852</v>
      </c>
      <c r="L88" s="1" t="s">
        <v>1873</v>
      </c>
      <c r="M88" s="1" t="s">
        <v>1874</v>
      </c>
      <c r="N88" s="1" t="s">
        <v>1875</v>
      </c>
      <c r="O88" s="1" t="s">
        <v>203</v>
      </c>
      <c r="P88" s="1" t="s">
        <v>203</v>
      </c>
      <c r="Q88" s="1" t="s">
        <v>96</v>
      </c>
      <c r="R88" s="1" t="s">
        <v>43</v>
      </c>
    </row>
    <row r="89" spans="1:18">
      <c r="A89" s="1" t="s">
        <v>1887</v>
      </c>
      <c r="B89" s="1">
        <v>129.99</v>
      </c>
      <c r="C89" s="1">
        <v>20</v>
      </c>
      <c r="D89" s="1" t="s">
        <v>33</v>
      </c>
      <c r="E89" s="3" t="s">
        <v>203</v>
      </c>
      <c r="F89" s="4">
        <v>62</v>
      </c>
      <c r="G89" s="1" t="s">
        <v>1244</v>
      </c>
      <c r="H89" s="1" t="s">
        <v>556</v>
      </c>
      <c r="I89" s="1" t="s">
        <v>1324</v>
      </c>
      <c r="J89" s="1" t="s">
        <v>33</v>
      </c>
      <c r="K89" s="1" t="s">
        <v>285</v>
      </c>
      <c r="L89" s="1" t="s">
        <v>1889</v>
      </c>
      <c r="M89" s="1" t="s">
        <v>1890</v>
      </c>
      <c r="N89" s="1" t="s">
        <v>1891</v>
      </c>
      <c r="O89" s="1" t="s">
        <v>203</v>
      </c>
      <c r="P89" s="1" t="s">
        <v>77</v>
      </c>
      <c r="Q89" s="1" t="s">
        <v>96</v>
      </c>
      <c r="R89" s="1" t="s">
        <v>43</v>
      </c>
    </row>
    <row r="90" spans="1:18">
      <c r="A90" s="1" t="s">
        <v>1940</v>
      </c>
      <c r="B90" s="1">
        <v>96.99</v>
      </c>
      <c r="C90" s="1">
        <v>23</v>
      </c>
      <c r="D90" s="1" t="s">
        <v>33</v>
      </c>
      <c r="E90" s="3" t="s">
        <v>34</v>
      </c>
      <c r="F90" s="4">
        <v>4</v>
      </c>
      <c r="G90" s="1" t="s">
        <v>1457</v>
      </c>
      <c r="H90" s="1" t="s">
        <v>1458</v>
      </c>
      <c r="I90" s="1" t="s">
        <v>1941</v>
      </c>
      <c r="J90" s="1" t="s">
        <v>33</v>
      </c>
      <c r="K90" s="1" t="s">
        <v>39</v>
      </c>
      <c r="L90" s="1" t="s">
        <v>1943</v>
      </c>
      <c r="M90" s="1" t="s">
        <v>1944</v>
      </c>
      <c r="N90" s="1" t="s">
        <v>33</v>
      </c>
      <c r="O90" s="1" t="s">
        <v>33</v>
      </c>
      <c r="P90" s="1" t="s">
        <v>1945</v>
      </c>
      <c r="Q90" s="1" t="s">
        <v>33</v>
      </c>
      <c r="R90" s="1" t="s">
        <v>43</v>
      </c>
    </row>
    <row r="91" spans="1:18">
      <c r="A91" s="1" t="s">
        <v>1947</v>
      </c>
      <c r="B91" s="1">
        <v>37.99</v>
      </c>
      <c r="C91" s="1">
        <v>12</v>
      </c>
      <c r="D91" s="1" t="s">
        <v>33</v>
      </c>
      <c r="E91" s="3" t="s">
        <v>34</v>
      </c>
      <c r="F91" s="4">
        <v>44</v>
      </c>
      <c r="G91" s="1" t="s">
        <v>1457</v>
      </c>
      <c r="H91" s="1" t="s">
        <v>1458</v>
      </c>
      <c r="I91" s="1" t="s">
        <v>1533</v>
      </c>
      <c r="J91" s="1" t="s">
        <v>33</v>
      </c>
      <c r="K91" s="1" t="s">
        <v>39</v>
      </c>
      <c r="L91" s="1" t="s">
        <v>1949</v>
      </c>
      <c r="M91" s="1" t="s">
        <v>650</v>
      </c>
      <c r="N91" s="1" t="s">
        <v>1950</v>
      </c>
      <c r="O91" s="1" t="s">
        <v>210</v>
      </c>
      <c r="P91" s="1" t="s">
        <v>86</v>
      </c>
      <c r="Q91" s="1" t="s">
        <v>34</v>
      </c>
      <c r="R91" s="1" t="s">
        <v>43</v>
      </c>
    </row>
    <row r="92" spans="1:18">
      <c r="A92" s="1" t="s">
        <v>1999</v>
      </c>
      <c r="B92" s="1">
        <v>99.99</v>
      </c>
      <c r="C92" s="1">
        <v>20</v>
      </c>
      <c r="D92" s="1" t="s">
        <v>33</v>
      </c>
      <c r="E92" s="3" t="s">
        <v>154</v>
      </c>
      <c r="F92" s="4">
        <v>99</v>
      </c>
      <c r="G92" s="1" t="s">
        <v>1163</v>
      </c>
      <c r="H92" s="1" t="s">
        <v>283</v>
      </c>
      <c r="I92" s="1" t="s">
        <v>1533</v>
      </c>
      <c r="J92" s="1" t="s">
        <v>33</v>
      </c>
      <c r="K92" s="1" t="s">
        <v>801</v>
      </c>
      <c r="L92" s="1" t="s">
        <v>2001</v>
      </c>
      <c r="M92" s="1" t="s">
        <v>2002</v>
      </c>
      <c r="N92" s="1" t="s">
        <v>2003</v>
      </c>
      <c r="O92" s="1" t="s">
        <v>74</v>
      </c>
      <c r="P92" s="1" t="s">
        <v>154</v>
      </c>
      <c r="Q92" s="1" t="s">
        <v>77</v>
      </c>
      <c r="R92" s="1" t="s">
        <v>43</v>
      </c>
    </row>
    <row r="93" spans="1:18">
      <c r="A93" s="1" t="s">
        <v>2095</v>
      </c>
      <c r="B93" s="1">
        <v>77.989999999999995</v>
      </c>
      <c r="C93" s="1">
        <v>22</v>
      </c>
      <c r="D93" s="1" t="s">
        <v>33</v>
      </c>
      <c r="E93" s="3" t="s">
        <v>203</v>
      </c>
      <c r="F93" s="4">
        <v>85</v>
      </c>
      <c r="G93" s="1" t="s">
        <v>1163</v>
      </c>
      <c r="H93" s="1" t="s">
        <v>283</v>
      </c>
      <c r="I93" s="1" t="s">
        <v>1213</v>
      </c>
      <c r="J93" s="1" t="s">
        <v>33</v>
      </c>
      <c r="K93" s="1" t="s">
        <v>267</v>
      </c>
      <c r="L93" s="1" t="s">
        <v>2097</v>
      </c>
      <c r="M93" s="1" t="s">
        <v>2098</v>
      </c>
      <c r="N93" s="1" t="s">
        <v>2099</v>
      </c>
      <c r="O93" s="1" t="s">
        <v>203</v>
      </c>
      <c r="P93" s="1" t="s">
        <v>203</v>
      </c>
      <c r="Q93" s="1" t="s">
        <v>203</v>
      </c>
      <c r="R93" s="1" t="s">
        <v>43</v>
      </c>
    </row>
    <row r="94" spans="1:18">
      <c r="A94" s="1" t="s">
        <v>2110</v>
      </c>
      <c r="B94" s="1">
        <v>119.99</v>
      </c>
      <c r="C94" s="1">
        <v>10</v>
      </c>
      <c r="D94" s="1" t="s">
        <v>33</v>
      </c>
      <c r="E94" s="3" t="s">
        <v>34</v>
      </c>
      <c r="F94" s="4">
        <v>35</v>
      </c>
      <c r="G94" s="1" t="s">
        <v>1457</v>
      </c>
      <c r="H94" s="1" t="s">
        <v>1582</v>
      </c>
      <c r="I94" s="1" t="s">
        <v>1244</v>
      </c>
      <c r="J94" s="1" t="s">
        <v>33</v>
      </c>
      <c r="K94" s="1" t="s">
        <v>209</v>
      </c>
      <c r="L94" s="1" t="s">
        <v>2112</v>
      </c>
      <c r="M94" s="1" t="s">
        <v>1855</v>
      </c>
      <c r="N94" s="1" t="s">
        <v>33</v>
      </c>
      <c r="O94" s="1" t="s">
        <v>33</v>
      </c>
      <c r="P94" s="1" t="s">
        <v>33</v>
      </c>
      <c r="Q94" s="1" t="s">
        <v>33</v>
      </c>
      <c r="R94" s="1" t="s">
        <v>43</v>
      </c>
    </row>
    <row r="95" spans="1:18">
      <c r="A95" s="1" t="s">
        <v>2123</v>
      </c>
      <c r="B95" s="1">
        <v>19.989999999999998</v>
      </c>
      <c r="C95" s="1">
        <v>5</v>
      </c>
      <c r="D95" s="1" t="s">
        <v>33</v>
      </c>
      <c r="E95" s="3" t="s">
        <v>154</v>
      </c>
      <c r="F95" s="4">
        <v>2728</v>
      </c>
      <c r="G95" s="1" t="s">
        <v>33</v>
      </c>
      <c r="H95" s="1" t="s">
        <v>1107</v>
      </c>
      <c r="I95" s="1" t="s">
        <v>33</v>
      </c>
      <c r="J95" s="1" t="s">
        <v>33</v>
      </c>
      <c r="K95" s="1" t="s">
        <v>267</v>
      </c>
      <c r="L95" s="1" t="s">
        <v>2125</v>
      </c>
      <c r="M95" s="1" t="s">
        <v>2126</v>
      </c>
      <c r="N95" s="1" t="s">
        <v>2127</v>
      </c>
      <c r="O95" s="1" t="s">
        <v>65</v>
      </c>
      <c r="P95" s="1" t="s">
        <v>74</v>
      </c>
      <c r="Q95" s="1" t="s">
        <v>86</v>
      </c>
      <c r="R95" s="1" t="s">
        <v>43</v>
      </c>
    </row>
    <row r="96" spans="1:18">
      <c r="A96" s="1" t="s">
        <v>2129</v>
      </c>
      <c r="B96" s="1">
        <v>59.99</v>
      </c>
      <c r="C96" s="1">
        <v>40</v>
      </c>
      <c r="D96" s="1" t="s">
        <v>2130</v>
      </c>
      <c r="E96" s="3" t="s">
        <v>77</v>
      </c>
      <c r="F96" s="4">
        <v>1289</v>
      </c>
      <c r="G96" s="1" t="s">
        <v>1130</v>
      </c>
      <c r="H96" s="1" t="s">
        <v>1173</v>
      </c>
      <c r="I96" s="1" t="s">
        <v>1172</v>
      </c>
      <c r="J96" s="1" t="s">
        <v>33</v>
      </c>
      <c r="K96" s="1" t="s">
        <v>1687</v>
      </c>
      <c r="L96" s="1" t="s">
        <v>2132</v>
      </c>
      <c r="M96" s="1" t="s">
        <v>1176</v>
      </c>
      <c r="N96" s="1" t="s">
        <v>2133</v>
      </c>
      <c r="O96" s="1" t="s">
        <v>203</v>
      </c>
      <c r="P96" s="1" t="s">
        <v>85</v>
      </c>
      <c r="Q96" s="1" t="s">
        <v>77</v>
      </c>
      <c r="R96" s="1" t="s">
        <v>43</v>
      </c>
    </row>
    <row r="97" spans="1:18">
      <c r="A97" s="1" t="s">
        <v>2164</v>
      </c>
      <c r="B97" s="1">
        <v>13.99</v>
      </c>
      <c r="C97" s="1">
        <v>16</v>
      </c>
      <c r="D97" s="1" t="s">
        <v>33</v>
      </c>
      <c r="E97" s="3" t="s">
        <v>34</v>
      </c>
      <c r="F97" s="4">
        <v>805</v>
      </c>
      <c r="G97" s="1" t="s">
        <v>33</v>
      </c>
      <c r="H97" s="1" t="s">
        <v>1218</v>
      </c>
      <c r="I97" s="1" t="s">
        <v>33</v>
      </c>
      <c r="J97" s="1" t="s">
        <v>33</v>
      </c>
      <c r="K97" s="1" t="s">
        <v>602</v>
      </c>
      <c r="L97" s="1" t="s">
        <v>2166</v>
      </c>
      <c r="M97" s="1" t="s">
        <v>2167</v>
      </c>
      <c r="N97" s="1" t="s">
        <v>2168</v>
      </c>
      <c r="O97" s="1" t="s">
        <v>34</v>
      </c>
      <c r="P97" s="1" t="s">
        <v>34</v>
      </c>
      <c r="Q97" s="1" t="s">
        <v>210</v>
      </c>
      <c r="R97" s="1" t="s">
        <v>43</v>
      </c>
    </row>
    <row r="98" spans="1:18">
      <c r="A98" s="1" t="s">
        <v>165</v>
      </c>
      <c r="B98" s="1">
        <v>53.99</v>
      </c>
      <c r="C98" s="1">
        <v>6</v>
      </c>
      <c r="D98" s="1" t="s">
        <v>140</v>
      </c>
      <c r="E98" s="3" t="s">
        <v>86</v>
      </c>
      <c r="F98" s="4">
        <v>200</v>
      </c>
      <c r="G98" s="1" t="s">
        <v>35</v>
      </c>
      <c r="H98" s="1" t="s">
        <v>79</v>
      </c>
      <c r="I98" s="1" t="s">
        <v>100</v>
      </c>
      <c r="J98" s="1" t="s">
        <v>33</v>
      </c>
      <c r="K98" s="1" t="s">
        <v>167</v>
      </c>
      <c r="L98" s="1" t="s">
        <v>168</v>
      </c>
      <c r="M98" s="1" t="s">
        <v>169</v>
      </c>
      <c r="N98" s="1" t="s">
        <v>170</v>
      </c>
      <c r="O98" s="1" t="s">
        <v>86</v>
      </c>
      <c r="P98" s="1" t="s">
        <v>85</v>
      </c>
      <c r="Q98" s="1" t="s">
        <v>34</v>
      </c>
      <c r="R98" s="1" t="s">
        <v>43</v>
      </c>
    </row>
    <row r="99" spans="1:18">
      <c r="A99" s="1" t="s">
        <v>2246</v>
      </c>
      <c r="B99" s="1">
        <v>14.99</v>
      </c>
      <c r="C99" s="1">
        <v>5</v>
      </c>
      <c r="D99" s="1" t="s">
        <v>33</v>
      </c>
      <c r="E99" s="3" t="s">
        <v>77</v>
      </c>
      <c r="F99" s="4">
        <v>645</v>
      </c>
      <c r="G99" s="1" t="s">
        <v>33</v>
      </c>
      <c r="H99" s="1" t="s">
        <v>1218</v>
      </c>
      <c r="I99" s="1" t="s">
        <v>33</v>
      </c>
      <c r="J99" s="1" t="s">
        <v>33</v>
      </c>
      <c r="K99" s="1" t="s">
        <v>285</v>
      </c>
      <c r="L99" s="1" t="s">
        <v>2248</v>
      </c>
      <c r="M99" s="1" t="s">
        <v>2249</v>
      </c>
      <c r="N99" s="1" t="s">
        <v>2250</v>
      </c>
      <c r="O99" s="1" t="s">
        <v>86</v>
      </c>
      <c r="P99" s="1" t="s">
        <v>77</v>
      </c>
      <c r="Q99" s="1" t="s">
        <v>86</v>
      </c>
      <c r="R99" s="1" t="s">
        <v>43</v>
      </c>
    </row>
    <row r="100" spans="1:18">
      <c r="A100" s="1" t="s">
        <v>2271</v>
      </c>
      <c r="B100" s="1">
        <v>336.99</v>
      </c>
      <c r="C100" s="1">
        <v>13</v>
      </c>
      <c r="D100" s="1" t="s">
        <v>33</v>
      </c>
      <c r="E100" s="3" t="s">
        <v>203</v>
      </c>
      <c r="F100" s="4">
        <v>1120</v>
      </c>
      <c r="G100" s="1" t="s">
        <v>1457</v>
      </c>
      <c r="H100" s="1" t="s">
        <v>1582</v>
      </c>
      <c r="I100" s="1" t="s">
        <v>1164</v>
      </c>
      <c r="J100" s="1" t="s">
        <v>33</v>
      </c>
      <c r="K100" s="1" t="s">
        <v>342</v>
      </c>
      <c r="L100" s="1" t="s">
        <v>2273</v>
      </c>
      <c r="M100" s="1" t="s">
        <v>2076</v>
      </c>
      <c r="N100" s="1" t="s">
        <v>2274</v>
      </c>
      <c r="O100" s="1" t="s">
        <v>73</v>
      </c>
      <c r="P100" s="1" t="s">
        <v>1856</v>
      </c>
      <c r="Q100" s="1" t="s">
        <v>77</v>
      </c>
      <c r="R100" s="1" t="s">
        <v>43</v>
      </c>
    </row>
    <row r="101" spans="1:18">
      <c r="A101" s="1" t="s">
        <v>2289</v>
      </c>
      <c r="B101" s="1">
        <v>10.49</v>
      </c>
      <c r="C101" s="1">
        <v>4.5</v>
      </c>
      <c r="D101" s="1" t="s">
        <v>2290</v>
      </c>
      <c r="E101" s="3" t="s">
        <v>86</v>
      </c>
      <c r="F101" s="4">
        <v>1282</v>
      </c>
      <c r="G101" s="1" t="s">
        <v>33</v>
      </c>
      <c r="H101" s="1" t="s">
        <v>91</v>
      </c>
      <c r="I101" s="1" t="s">
        <v>33</v>
      </c>
      <c r="J101" s="1" t="s">
        <v>33</v>
      </c>
      <c r="K101" s="1" t="s">
        <v>167</v>
      </c>
      <c r="L101" s="1" t="s">
        <v>2292</v>
      </c>
      <c r="M101" s="1" t="s">
        <v>2293</v>
      </c>
      <c r="N101" s="1" t="s">
        <v>2294</v>
      </c>
      <c r="O101" s="1" t="s">
        <v>86</v>
      </c>
      <c r="P101" s="1" t="s">
        <v>86</v>
      </c>
      <c r="Q101" s="1" t="s">
        <v>34</v>
      </c>
      <c r="R101" s="1" t="s">
        <v>43</v>
      </c>
    </row>
    <row r="102" spans="1:18">
      <c r="A102" s="1" t="s">
        <v>2313</v>
      </c>
      <c r="B102" s="1">
        <v>55.99</v>
      </c>
      <c r="C102" s="1">
        <v>14</v>
      </c>
      <c r="D102" s="1" t="s">
        <v>33</v>
      </c>
      <c r="E102" s="3" t="s">
        <v>96</v>
      </c>
      <c r="F102" s="4">
        <v>254</v>
      </c>
      <c r="G102" s="1" t="s">
        <v>1130</v>
      </c>
      <c r="H102" s="1" t="s">
        <v>50</v>
      </c>
      <c r="I102" s="1" t="s">
        <v>1497</v>
      </c>
      <c r="J102" s="1" t="s">
        <v>33</v>
      </c>
      <c r="K102" s="1" t="s">
        <v>102</v>
      </c>
      <c r="L102" s="1" t="s">
        <v>2315</v>
      </c>
      <c r="M102" s="1" t="s">
        <v>2316</v>
      </c>
      <c r="N102" s="1" t="s">
        <v>2317</v>
      </c>
      <c r="O102" s="1" t="s">
        <v>96</v>
      </c>
      <c r="P102" s="1" t="s">
        <v>120</v>
      </c>
      <c r="Q102" s="1" t="s">
        <v>96</v>
      </c>
      <c r="R102" s="1" t="s">
        <v>43</v>
      </c>
    </row>
    <row r="103" spans="1:18">
      <c r="A103" s="1" t="s">
        <v>2333</v>
      </c>
      <c r="B103" s="1">
        <v>179.99</v>
      </c>
      <c r="C103" s="1">
        <v>20</v>
      </c>
      <c r="D103" s="1" t="s">
        <v>33</v>
      </c>
      <c r="E103" s="3" t="s">
        <v>77</v>
      </c>
      <c r="F103" s="4">
        <v>191</v>
      </c>
      <c r="G103" s="1" t="s">
        <v>1457</v>
      </c>
      <c r="H103" s="1" t="s">
        <v>556</v>
      </c>
      <c r="I103" s="1" t="s">
        <v>1244</v>
      </c>
      <c r="J103" s="1" t="s">
        <v>33</v>
      </c>
      <c r="K103" s="1" t="s">
        <v>616</v>
      </c>
      <c r="L103" s="1" t="s">
        <v>2335</v>
      </c>
      <c r="M103" s="1" t="s">
        <v>2336</v>
      </c>
      <c r="N103" s="1" t="s">
        <v>2337</v>
      </c>
      <c r="O103" s="1" t="s">
        <v>203</v>
      </c>
      <c r="P103" s="1" t="s">
        <v>77</v>
      </c>
      <c r="Q103" s="1" t="s">
        <v>77</v>
      </c>
      <c r="R103" s="1" t="s">
        <v>43</v>
      </c>
    </row>
    <row r="104" spans="1:18">
      <c r="A104" s="1" t="s">
        <v>2401</v>
      </c>
      <c r="B104" s="1">
        <v>46.99</v>
      </c>
      <c r="C104" s="1">
        <v>8</v>
      </c>
      <c r="D104" s="1" t="s">
        <v>1481</v>
      </c>
      <c r="E104" s="3" t="s">
        <v>327</v>
      </c>
      <c r="F104" s="4">
        <v>1</v>
      </c>
      <c r="G104" s="1" t="s">
        <v>1130</v>
      </c>
      <c r="H104" s="1" t="s">
        <v>175</v>
      </c>
      <c r="I104" s="1" t="s">
        <v>1172</v>
      </c>
      <c r="J104" s="1" t="s">
        <v>33</v>
      </c>
      <c r="K104" s="1" t="s">
        <v>329</v>
      </c>
      <c r="L104" s="1" t="s">
        <v>33</v>
      </c>
      <c r="M104" s="1" t="s">
        <v>33</v>
      </c>
      <c r="N104" s="1" t="s">
        <v>33</v>
      </c>
      <c r="O104" s="1" t="s">
        <v>33</v>
      </c>
      <c r="P104" s="1" t="s">
        <v>85</v>
      </c>
      <c r="Q104" s="1" t="s">
        <v>33</v>
      </c>
      <c r="R104" s="1" t="s">
        <v>43</v>
      </c>
    </row>
    <row r="105" spans="1:18">
      <c r="A105" s="1" t="s">
        <v>2418</v>
      </c>
      <c r="B105" s="1">
        <v>99.99</v>
      </c>
      <c r="C105" s="1">
        <v>30</v>
      </c>
      <c r="D105" s="1" t="s">
        <v>33</v>
      </c>
      <c r="E105" s="3" t="s">
        <v>154</v>
      </c>
      <c r="F105" s="4">
        <v>270</v>
      </c>
      <c r="G105" s="1" t="s">
        <v>33</v>
      </c>
      <c r="H105" s="1" t="s">
        <v>1107</v>
      </c>
      <c r="I105" s="1" t="s">
        <v>33</v>
      </c>
      <c r="J105" s="1" t="s">
        <v>33</v>
      </c>
      <c r="K105" s="1" t="s">
        <v>159</v>
      </c>
      <c r="L105" s="1" t="s">
        <v>2420</v>
      </c>
      <c r="M105" s="1" t="s">
        <v>2421</v>
      </c>
      <c r="N105" s="1" t="s">
        <v>1086</v>
      </c>
      <c r="O105" s="1" t="s">
        <v>74</v>
      </c>
      <c r="P105" s="1" t="s">
        <v>77</v>
      </c>
      <c r="Q105" s="1" t="s">
        <v>203</v>
      </c>
      <c r="R105" s="1" t="s">
        <v>43</v>
      </c>
    </row>
    <row r="106" spans="1:18">
      <c r="A106" s="1" t="s">
        <v>2492</v>
      </c>
      <c r="B106" s="1">
        <v>232.99</v>
      </c>
      <c r="C106" s="1">
        <v>17</v>
      </c>
      <c r="D106" s="1" t="s">
        <v>33</v>
      </c>
      <c r="E106" s="3" t="s">
        <v>96</v>
      </c>
      <c r="F106" s="4">
        <v>594</v>
      </c>
      <c r="G106" s="1" t="s">
        <v>1163</v>
      </c>
      <c r="H106" s="1" t="s">
        <v>215</v>
      </c>
      <c r="I106" s="1" t="s">
        <v>2493</v>
      </c>
      <c r="J106" s="1" t="s">
        <v>33</v>
      </c>
      <c r="K106" s="1" t="s">
        <v>285</v>
      </c>
      <c r="L106" s="1" t="s">
        <v>2495</v>
      </c>
      <c r="M106" s="1" t="s">
        <v>2496</v>
      </c>
      <c r="N106" s="1" t="s">
        <v>2179</v>
      </c>
      <c r="O106" s="1" t="s">
        <v>154</v>
      </c>
      <c r="P106" s="1" t="s">
        <v>1856</v>
      </c>
      <c r="Q106" s="1" t="s">
        <v>86</v>
      </c>
      <c r="R106" s="1" t="s">
        <v>43</v>
      </c>
    </row>
    <row r="107" spans="1:18">
      <c r="A107" s="1" t="s">
        <v>2547</v>
      </c>
      <c r="B107" s="1">
        <v>14.99</v>
      </c>
      <c r="C107" s="1">
        <v>10</v>
      </c>
      <c r="D107" s="1" t="s">
        <v>33</v>
      </c>
      <c r="E107" s="3" t="s">
        <v>96</v>
      </c>
      <c r="F107" s="4">
        <v>450</v>
      </c>
      <c r="G107" s="1" t="s">
        <v>33</v>
      </c>
      <c r="H107" s="1" t="s">
        <v>1218</v>
      </c>
      <c r="I107" s="1" t="s">
        <v>33</v>
      </c>
      <c r="J107" s="1" t="s">
        <v>33</v>
      </c>
      <c r="K107" s="1" t="s">
        <v>102</v>
      </c>
      <c r="L107" s="1" t="s">
        <v>2549</v>
      </c>
      <c r="M107" s="1" t="s">
        <v>2550</v>
      </c>
      <c r="N107" s="1" t="s">
        <v>1248</v>
      </c>
      <c r="O107" s="1" t="s">
        <v>86</v>
      </c>
      <c r="P107" s="1" t="s">
        <v>86</v>
      </c>
      <c r="Q107" s="1" t="s">
        <v>86</v>
      </c>
      <c r="R107" s="1" t="s">
        <v>43</v>
      </c>
    </row>
    <row r="108" spans="1:18">
      <c r="A108" s="1" t="s">
        <v>2552</v>
      </c>
      <c r="B108" s="1">
        <v>79.989999999999995</v>
      </c>
      <c r="C108" s="1">
        <v>20</v>
      </c>
      <c r="D108" s="1" t="s">
        <v>33</v>
      </c>
      <c r="E108" s="3" t="s">
        <v>73</v>
      </c>
      <c r="F108" s="4">
        <v>381</v>
      </c>
      <c r="G108" s="1" t="s">
        <v>1457</v>
      </c>
      <c r="H108" s="1" t="s">
        <v>1165</v>
      </c>
      <c r="I108" s="1" t="s">
        <v>1164</v>
      </c>
      <c r="J108" s="1" t="s">
        <v>33</v>
      </c>
      <c r="K108" s="1" t="s">
        <v>1042</v>
      </c>
      <c r="L108" s="1" t="s">
        <v>2554</v>
      </c>
      <c r="M108" s="1" t="s">
        <v>2482</v>
      </c>
      <c r="N108" s="1" t="s">
        <v>1125</v>
      </c>
      <c r="O108" s="1" t="s">
        <v>73</v>
      </c>
      <c r="P108" s="1" t="s">
        <v>1856</v>
      </c>
      <c r="Q108" s="1" t="s">
        <v>203</v>
      </c>
      <c r="R108" s="1" t="s">
        <v>43</v>
      </c>
    </row>
    <row r="109" spans="1:18">
      <c r="A109" s="1" t="s">
        <v>2562</v>
      </c>
      <c r="B109" s="1">
        <v>150.99</v>
      </c>
      <c r="C109" s="1">
        <v>29</v>
      </c>
      <c r="D109" s="1" t="s">
        <v>2563</v>
      </c>
      <c r="E109" s="3" t="s">
        <v>74</v>
      </c>
      <c r="F109" s="4">
        <v>479</v>
      </c>
      <c r="G109" s="1" t="s">
        <v>1130</v>
      </c>
      <c r="H109" s="1" t="s">
        <v>175</v>
      </c>
      <c r="I109" s="1" t="s">
        <v>1737</v>
      </c>
      <c r="J109" s="1" t="s">
        <v>33</v>
      </c>
      <c r="K109" s="1" t="s">
        <v>310</v>
      </c>
      <c r="L109" s="1" t="s">
        <v>2565</v>
      </c>
      <c r="M109" s="1" t="s">
        <v>2566</v>
      </c>
      <c r="N109" s="1" t="s">
        <v>1995</v>
      </c>
      <c r="O109" s="1" t="s">
        <v>65</v>
      </c>
      <c r="P109" s="1" t="s">
        <v>85</v>
      </c>
      <c r="Q109" s="1" t="s">
        <v>73</v>
      </c>
      <c r="R109" s="1" t="s">
        <v>43</v>
      </c>
    </row>
    <row r="110" spans="1:18">
      <c r="A110" s="1" t="s">
        <v>2586</v>
      </c>
      <c r="B110" s="1">
        <v>119.99</v>
      </c>
      <c r="C110" s="1">
        <v>10</v>
      </c>
      <c r="D110" s="1" t="s">
        <v>33</v>
      </c>
      <c r="E110" s="3" t="s">
        <v>77</v>
      </c>
      <c r="F110" s="4">
        <v>52</v>
      </c>
      <c r="G110" s="1" t="s">
        <v>1457</v>
      </c>
      <c r="H110" s="1" t="s">
        <v>1582</v>
      </c>
      <c r="I110" s="1" t="s">
        <v>1244</v>
      </c>
      <c r="J110" s="1" t="s">
        <v>33</v>
      </c>
      <c r="K110" s="1" t="s">
        <v>142</v>
      </c>
      <c r="L110" s="1" t="s">
        <v>2588</v>
      </c>
      <c r="M110" s="1" t="s">
        <v>2589</v>
      </c>
      <c r="N110" s="1" t="s">
        <v>33</v>
      </c>
      <c r="O110" s="1" t="s">
        <v>203</v>
      </c>
      <c r="P110" s="1" t="s">
        <v>77</v>
      </c>
      <c r="Q110" s="1" t="s">
        <v>77</v>
      </c>
      <c r="R110" s="1" t="s">
        <v>43</v>
      </c>
    </row>
    <row r="111" spans="1:18">
      <c r="A111" s="1" t="s">
        <v>2601</v>
      </c>
      <c r="B111" s="1">
        <v>440.97</v>
      </c>
      <c r="C111" s="1">
        <v>69</v>
      </c>
      <c r="D111" s="1" t="s">
        <v>33</v>
      </c>
      <c r="E111" s="3" t="s">
        <v>203</v>
      </c>
      <c r="F111" s="4">
        <v>24</v>
      </c>
      <c r="G111" s="1" t="s">
        <v>33</v>
      </c>
      <c r="H111" s="1"/>
      <c r="I111" s="1" t="s">
        <v>33</v>
      </c>
      <c r="J111" s="1" t="s">
        <v>33</v>
      </c>
      <c r="K111" s="1" t="s">
        <v>33</v>
      </c>
      <c r="L111" s="1" t="s">
        <v>33</v>
      </c>
      <c r="M111" s="1" t="s">
        <v>33</v>
      </c>
      <c r="N111" s="1" t="s">
        <v>33</v>
      </c>
      <c r="O111" s="1" t="s">
        <v>33</v>
      </c>
      <c r="P111" s="1" t="s">
        <v>33</v>
      </c>
      <c r="Q111" s="1" t="s">
        <v>33</v>
      </c>
      <c r="R111" s="1" t="s">
        <v>43</v>
      </c>
    </row>
    <row r="112" spans="1:18">
      <c r="A112" s="1" t="s">
        <v>2604</v>
      </c>
      <c r="B112" s="1">
        <v>380.98</v>
      </c>
      <c r="C112" s="1">
        <v>69</v>
      </c>
      <c r="D112" s="1" t="s">
        <v>33</v>
      </c>
      <c r="E112" s="3" t="s">
        <v>203</v>
      </c>
      <c r="F112" s="4">
        <v>24</v>
      </c>
      <c r="G112" s="1" t="s">
        <v>33</v>
      </c>
      <c r="H112" s="1"/>
      <c r="I112" s="1" t="s">
        <v>33</v>
      </c>
      <c r="J112" s="1" t="s">
        <v>33</v>
      </c>
      <c r="K112" s="1" t="s">
        <v>33</v>
      </c>
      <c r="L112" s="1" t="s">
        <v>33</v>
      </c>
      <c r="M112" s="1" t="s">
        <v>33</v>
      </c>
      <c r="N112" s="1" t="s">
        <v>33</v>
      </c>
      <c r="O112" s="1" t="s">
        <v>33</v>
      </c>
      <c r="P112" s="1" t="s">
        <v>33</v>
      </c>
      <c r="Q112" s="1" t="s">
        <v>33</v>
      </c>
      <c r="R112" s="1" t="s">
        <v>43</v>
      </c>
    </row>
    <row r="113" spans="1:18">
      <c r="A113" s="1" t="s">
        <v>2625</v>
      </c>
      <c r="B113" s="1">
        <v>39.99</v>
      </c>
      <c r="C113" s="1">
        <v>10</v>
      </c>
      <c r="D113" s="1" t="s">
        <v>33</v>
      </c>
      <c r="E113" s="3" t="s">
        <v>77</v>
      </c>
      <c r="F113" s="4">
        <v>1083</v>
      </c>
      <c r="G113" s="1" t="s">
        <v>1130</v>
      </c>
      <c r="H113" s="1" t="s">
        <v>175</v>
      </c>
      <c r="I113" s="1" t="s">
        <v>1497</v>
      </c>
      <c r="J113" s="1" t="s">
        <v>33</v>
      </c>
      <c r="K113" s="1" t="s">
        <v>616</v>
      </c>
      <c r="L113" s="1" t="s">
        <v>2627</v>
      </c>
      <c r="M113" s="1" t="s">
        <v>2628</v>
      </c>
      <c r="N113" s="1" t="s">
        <v>2629</v>
      </c>
      <c r="O113" s="1" t="s">
        <v>77</v>
      </c>
      <c r="P113" s="1" t="s">
        <v>85</v>
      </c>
      <c r="Q113" s="1" t="s">
        <v>96</v>
      </c>
      <c r="R113" s="1" t="s">
        <v>43</v>
      </c>
    </row>
    <row r="114" spans="1:18">
      <c r="A114" s="1" t="s">
        <v>2631</v>
      </c>
      <c r="B114" s="1">
        <v>139.99</v>
      </c>
      <c r="C114" s="1">
        <v>40</v>
      </c>
      <c r="D114" s="1" t="s">
        <v>33</v>
      </c>
      <c r="E114" s="3" t="s">
        <v>154</v>
      </c>
      <c r="F114" s="4">
        <v>291</v>
      </c>
      <c r="G114" s="1" t="s">
        <v>1457</v>
      </c>
      <c r="H114" s="1" t="s">
        <v>1165</v>
      </c>
      <c r="I114" s="1" t="s">
        <v>2632</v>
      </c>
      <c r="J114" s="1" t="s">
        <v>33</v>
      </c>
      <c r="K114" s="1" t="s">
        <v>159</v>
      </c>
      <c r="L114" s="1" t="s">
        <v>2634</v>
      </c>
      <c r="M114" s="1" t="s">
        <v>2635</v>
      </c>
      <c r="N114" s="1" t="s">
        <v>2636</v>
      </c>
      <c r="O114" s="1" t="s">
        <v>73</v>
      </c>
      <c r="P114" s="1" t="s">
        <v>1856</v>
      </c>
      <c r="Q114" s="1" t="s">
        <v>154</v>
      </c>
      <c r="R114" s="1" t="s">
        <v>43</v>
      </c>
    </row>
    <row r="115" spans="1:18">
      <c r="A115" s="1" t="s">
        <v>520</v>
      </c>
      <c r="B115" s="1">
        <v>49.99</v>
      </c>
      <c r="C115" s="1">
        <v>10</v>
      </c>
      <c r="D115" s="1" t="s">
        <v>521</v>
      </c>
      <c r="E115" s="3" t="s">
        <v>154</v>
      </c>
      <c r="F115" s="4">
        <v>883</v>
      </c>
      <c r="G115" s="1" t="s">
        <v>35</v>
      </c>
      <c r="H115" s="1" t="s">
        <v>67</v>
      </c>
      <c r="I115" s="1" t="s">
        <v>485</v>
      </c>
      <c r="J115" s="1" t="s">
        <v>33</v>
      </c>
      <c r="K115" s="1" t="s">
        <v>159</v>
      </c>
      <c r="L115" s="1" t="s">
        <v>523</v>
      </c>
      <c r="M115" s="1" t="s">
        <v>524</v>
      </c>
      <c r="N115" s="1" t="s">
        <v>525</v>
      </c>
      <c r="O115" s="1" t="s">
        <v>203</v>
      </c>
      <c r="P115" s="1" t="s">
        <v>85</v>
      </c>
      <c r="Q115" s="1" t="s">
        <v>77</v>
      </c>
      <c r="R115" s="1" t="s">
        <v>43</v>
      </c>
    </row>
    <row r="116" spans="1:18">
      <c r="A116" s="1" t="s">
        <v>2664</v>
      </c>
      <c r="B116" s="1">
        <v>84.99</v>
      </c>
      <c r="C116" s="1">
        <v>45</v>
      </c>
      <c r="D116" s="1" t="s">
        <v>33</v>
      </c>
      <c r="E116" s="3" t="s">
        <v>77</v>
      </c>
      <c r="F116" s="4">
        <v>4540</v>
      </c>
      <c r="G116" s="1" t="s">
        <v>33</v>
      </c>
      <c r="H116" s="1" t="s">
        <v>2665</v>
      </c>
      <c r="I116" s="1" t="s">
        <v>33</v>
      </c>
      <c r="J116" s="1" t="s">
        <v>33</v>
      </c>
      <c r="K116" s="1" t="s">
        <v>238</v>
      </c>
      <c r="L116" s="1" t="s">
        <v>2667</v>
      </c>
      <c r="M116" s="1" t="s">
        <v>2668</v>
      </c>
      <c r="N116" s="1" t="s">
        <v>2669</v>
      </c>
      <c r="O116" s="1" t="s">
        <v>96</v>
      </c>
      <c r="P116" s="1" t="s">
        <v>34</v>
      </c>
      <c r="Q116" s="1" t="s">
        <v>86</v>
      </c>
      <c r="R116" s="1" t="s">
        <v>43</v>
      </c>
    </row>
    <row r="117" spans="1:18">
      <c r="A117" s="1" t="s">
        <v>2683</v>
      </c>
      <c r="B117" s="1">
        <v>224.98</v>
      </c>
      <c r="C117" s="1">
        <v>65</v>
      </c>
      <c r="D117" s="1" t="s">
        <v>33</v>
      </c>
      <c r="E117" s="3" t="s">
        <v>73</v>
      </c>
      <c r="F117" s="4">
        <v>5244</v>
      </c>
      <c r="G117" s="1" t="s">
        <v>33</v>
      </c>
      <c r="H117" s="1"/>
      <c r="I117" s="1" t="s">
        <v>33</v>
      </c>
      <c r="J117" s="1" t="s">
        <v>33</v>
      </c>
      <c r="K117" s="1" t="s">
        <v>33</v>
      </c>
      <c r="L117" s="1" t="s">
        <v>33</v>
      </c>
      <c r="M117" s="1" t="s">
        <v>33</v>
      </c>
      <c r="N117" s="1" t="s">
        <v>33</v>
      </c>
      <c r="O117" s="1" t="s">
        <v>33</v>
      </c>
      <c r="P117" s="1" t="s">
        <v>33</v>
      </c>
      <c r="Q117" s="1" t="s">
        <v>33</v>
      </c>
      <c r="R117" s="1" t="s">
        <v>43</v>
      </c>
    </row>
    <row r="118" spans="1:18">
      <c r="A118" s="1" t="s">
        <v>2686</v>
      </c>
      <c r="B118" s="1">
        <v>22.99</v>
      </c>
      <c r="C118" s="1">
        <v>5</v>
      </c>
      <c r="D118" s="1" t="s">
        <v>33</v>
      </c>
      <c r="E118" s="3" t="s">
        <v>96</v>
      </c>
      <c r="F118" s="4">
        <v>7800</v>
      </c>
      <c r="G118" s="1" t="s">
        <v>2687</v>
      </c>
      <c r="H118" s="1" t="s">
        <v>215</v>
      </c>
      <c r="I118" s="1" t="s">
        <v>1954</v>
      </c>
      <c r="J118" s="1" t="s">
        <v>33</v>
      </c>
      <c r="K118" s="1" t="s">
        <v>142</v>
      </c>
      <c r="L118" s="1" t="s">
        <v>2689</v>
      </c>
      <c r="M118" s="1" t="s">
        <v>2690</v>
      </c>
      <c r="N118" s="1" t="s">
        <v>2691</v>
      </c>
      <c r="O118" s="1" t="s">
        <v>86</v>
      </c>
      <c r="P118" s="1" t="s">
        <v>2692</v>
      </c>
      <c r="Q118" s="1" t="s">
        <v>96</v>
      </c>
      <c r="R118" s="1" t="s">
        <v>43</v>
      </c>
    </row>
    <row r="119" spans="1:18">
      <c r="A119" s="1" t="s">
        <v>2700</v>
      </c>
      <c r="B119" s="1">
        <v>46.99</v>
      </c>
      <c r="C119" s="1">
        <v>13</v>
      </c>
      <c r="D119" s="1" t="s">
        <v>33</v>
      </c>
      <c r="E119" s="3" t="s">
        <v>154</v>
      </c>
      <c r="F119" s="4">
        <v>382</v>
      </c>
      <c r="G119" s="1" t="s">
        <v>1457</v>
      </c>
      <c r="H119" s="1" t="s">
        <v>1582</v>
      </c>
      <c r="I119" s="1" t="s">
        <v>1164</v>
      </c>
      <c r="J119" s="1" t="s">
        <v>33</v>
      </c>
      <c r="K119" s="1" t="s">
        <v>267</v>
      </c>
      <c r="L119" s="1" t="s">
        <v>1584</v>
      </c>
      <c r="M119" s="1" t="s">
        <v>1585</v>
      </c>
      <c r="N119" s="1" t="s">
        <v>1586</v>
      </c>
      <c r="O119" s="1" t="s">
        <v>203</v>
      </c>
      <c r="P119" s="1" t="s">
        <v>1856</v>
      </c>
      <c r="Q119" s="1" t="s">
        <v>77</v>
      </c>
      <c r="R119" s="1" t="s">
        <v>43</v>
      </c>
    </row>
    <row r="120" spans="1:18">
      <c r="A120" s="1" t="s">
        <v>759</v>
      </c>
      <c r="B120" s="1">
        <v>709.97</v>
      </c>
      <c r="C120" s="1">
        <v>30</v>
      </c>
      <c r="D120" s="1" t="s">
        <v>33</v>
      </c>
      <c r="E120" s="3" t="s">
        <v>210</v>
      </c>
      <c r="F120" s="4">
        <v>33880</v>
      </c>
      <c r="G120" s="1" t="s">
        <v>33</v>
      </c>
      <c r="H120" s="1"/>
      <c r="I120" s="1" t="s">
        <v>33</v>
      </c>
      <c r="J120" s="1" t="s">
        <v>33</v>
      </c>
      <c r="K120" s="1" t="s">
        <v>33</v>
      </c>
      <c r="L120" s="1" t="s">
        <v>33</v>
      </c>
      <c r="M120" s="1" t="s">
        <v>33</v>
      </c>
      <c r="N120" s="1" t="s">
        <v>33</v>
      </c>
      <c r="O120" s="1" t="s">
        <v>33</v>
      </c>
      <c r="P120" s="1" t="s">
        <v>33</v>
      </c>
      <c r="Q120" s="1" t="s">
        <v>33</v>
      </c>
      <c r="R120" s="1" t="s">
        <v>43</v>
      </c>
    </row>
    <row r="121" spans="1:18">
      <c r="A121" s="1" t="s">
        <v>2733</v>
      </c>
      <c r="B121" s="1">
        <v>99.97</v>
      </c>
      <c r="C121" s="1">
        <v>37</v>
      </c>
      <c r="D121" s="1" t="s">
        <v>33</v>
      </c>
      <c r="E121" s="3" t="s">
        <v>34</v>
      </c>
      <c r="F121" s="4">
        <v>1956</v>
      </c>
      <c r="G121" s="1" t="s">
        <v>33</v>
      </c>
      <c r="H121" s="1"/>
      <c r="I121" s="1" t="s">
        <v>33</v>
      </c>
      <c r="J121" s="1" t="s">
        <v>33</v>
      </c>
      <c r="K121" s="1" t="s">
        <v>33</v>
      </c>
      <c r="L121" s="1" t="s">
        <v>33</v>
      </c>
      <c r="M121" s="1" t="s">
        <v>33</v>
      </c>
      <c r="N121" s="1" t="s">
        <v>33</v>
      </c>
      <c r="O121" s="1" t="s">
        <v>33</v>
      </c>
      <c r="P121" s="1" t="s">
        <v>33</v>
      </c>
      <c r="Q121" s="1" t="s">
        <v>33</v>
      </c>
      <c r="R121" s="1" t="s">
        <v>43</v>
      </c>
    </row>
    <row r="122" spans="1:18">
      <c r="A122" s="1" t="s">
        <v>2736</v>
      </c>
      <c r="B122" s="1">
        <v>87.97</v>
      </c>
      <c r="C122" s="1">
        <v>39</v>
      </c>
      <c r="D122" s="1" t="s">
        <v>33</v>
      </c>
      <c r="E122" s="3" t="s">
        <v>34</v>
      </c>
      <c r="F122" s="4">
        <v>1780</v>
      </c>
      <c r="G122" s="1" t="s">
        <v>33</v>
      </c>
      <c r="H122" s="1"/>
      <c r="I122" s="1" t="s">
        <v>33</v>
      </c>
      <c r="J122" s="1" t="s">
        <v>33</v>
      </c>
      <c r="K122" s="1" t="s">
        <v>33</v>
      </c>
      <c r="L122" s="1" t="s">
        <v>33</v>
      </c>
      <c r="M122" s="1" t="s">
        <v>33</v>
      </c>
      <c r="N122" s="1" t="s">
        <v>33</v>
      </c>
      <c r="O122" s="1" t="s">
        <v>33</v>
      </c>
      <c r="P122" s="1" t="s">
        <v>33</v>
      </c>
      <c r="Q122" s="1" t="s">
        <v>33</v>
      </c>
      <c r="R122" s="1" t="s">
        <v>43</v>
      </c>
    </row>
    <row r="123" spans="1:18">
      <c r="A123" s="1" t="s">
        <v>2745</v>
      </c>
      <c r="B123" s="1">
        <v>88.99</v>
      </c>
      <c r="C123" s="1">
        <v>11</v>
      </c>
      <c r="D123" s="1" t="s">
        <v>33</v>
      </c>
      <c r="E123" s="3" t="s">
        <v>77</v>
      </c>
      <c r="F123" s="4">
        <v>2827</v>
      </c>
      <c r="G123" s="1" t="s">
        <v>1163</v>
      </c>
      <c r="H123" s="1" t="s">
        <v>1458</v>
      </c>
      <c r="I123" s="1" t="s">
        <v>1533</v>
      </c>
      <c r="J123" s="1" t="s">
        <v>33</v>
      </c>
      <c r="K123" s="1" t="s">
        <v>616</v>
      </c>
      <c r="L123" s="1" t="s">
        <v>2747</v>
      </c>
      <c r="M123" s="1" t="s">
        <v>2748</v>
      </c>
      <c r="N123" s="1" t="s">
        <v>2749</v>
      </c>
      <c r="O123" s="1" t="s">
        <v>77</v>
      </c>
      <c r="P123" s="1" t="s">
        <v>1856</v>
      </c>
      <c r="Q123" s="1" t="s">
        <v>86</v>
      </c>
      <c r="R123" s="1" t="s">
        <v>43</v>
      </c>
    </row>
    <row r="124" spans="1:18">
      <c r="A124" s="1" t="s">
        <v>212</v>
      </c>
      <c r="B124" s="1">
        <v>297.99</v>
      </c>
      <c r="C124" s="1">
        <v>52</v>
      </c>
      <c r="D124" s="1" t="s">
        <v>213</v>
      </c>
      <c r="E124" s="3" t="s">
        <v>86</v>
      </c>
      <c r="F124" s="4">
        <v>984</v>
      </c>
      <c r="G124" s="1" t="s">
        <v>35</v>
      </c>
      <c r="H124" s="1" t="s">
        <v>215</v>
      </c>
      <c r="I124" s="1" t="s">
        <v>214</v>
      </c>
      <c r="J124" s="1" t="s">
        <v>33</v>
      </c>
      <c r="K124" s="1" t="s">
        <v>167</v>
      </c>
      <c r="L124" s="1" t="s">
        <v>217</v>
      </c>
      <c r="M124" s="1" t="s">
        <v>218</v>
      </c>
      <c r="N124" s="1" t="s">
        <v>219</v>
      </c>
      <c r="O124" s="1" t="s">
        <v>77</v>
      </c>
      <c r="P124" s="1" t="s">
        <v>86</v>
      </c>
      <c r="Q124" s="1" t="s">
        <v>86</v>
      </c>
      <c r="R124" s="1" t="s">
        <v>43</v>
      </c>
    </row>
    <row r="125" spans="1:18">
      <c r="A125" s="1" t="s">
        <v>2779</v>
      </c>
      <c r="B125" s="1">
        <v>222.99</v>
      </c>
      <c r="C125" s="1">
        <v>27</v>
      </c>
      <c r="D125" s="1" t="s">
        <v>33</v>
      </c>
      <c r="E125" s="3" t="s">
        <v>77</v>
      </c>
      <c r="F125" s="4">
        <v>521</v>
      </c>
      <c r="G125" s="1" t="s">
        <v>1457</v>
      </c>
      <c r="H125" s="1" t="s">
        <v>1582</v>
      </c>
      <c r="I125" s="1" t="s">
        <v>1164</v>
      </c>
      <c r="J125" s="1" t="s">
        <v>33</v>
      </c>
      <c r="K125" s="1" t="s">
        <v>1687</v>
      </c>
      <c r="L125" s="1" t="s">
        <v>2781</v>
      </c>
      <c r="M125" s="1" t="s">
        <v>2782</v>
      </c>
      <c r="N125" s="1" t="s">
        <v>2783</v>
      </c>
      <c r="O125" s="1" t="s">
        <v>154</v>
      </c>
      <c r="P125" s="1" t="s">
        <v>1856</v>
      </c>
      <c r="Q125" s="1" t="s">
        <v>77</v>
      </c>
      <c r="R125" s="1" t="s">
        <v>43</v>
      </c>
    </row>
    <row r="126" spans="1:18">
      <c r="A126" s="1" t="s">
        <v>2785</v>
      </c>
      <c r="B126" s="1">
        <v>4.99</v>
      </c>
      <c r="C126" s="1">
        <v>5</v>
      </c>
      <c r="D126" s="1" t="s">
        <v>33</v>
      </c>
      <c r="E126" s="3" t="s">
        <v>96</v>
      </c>
      <c r="F126" s="4">
        <v>701</v>
      </c>
      <c r="G126" s="1" t="s">
        <v>33</v>
      </c>
      <c r="H126" s="1" t="s">
        <v>1218</v>
      </c>
      <c r="I126" s="1" t="s">
        <v>33</v>
      </c>
      <c r="J126" s="1" t="s">
        <v>33</v>
      </c>
      <c r="K126" s="1" t="s">
        <v>81</v>
      </c>
      <c r="L126" s="1" t="s">
        <v>2787</v>
      </c>
      <c r="M126" s="1" t="s">
        <v>2788</v>
      </c>
      <c r="N126" s="1" t="s">
        <v>2789</v>
      </c>
      <c r="O126" s="1" t="s">
        <v>86</v>
      </c>
      <c r="P126" s="1" t="s">
        <v>77</v>
      </c>
      <c r="Q126" s="1" t="s">
        <v>86</v>
      </c>
      <c r="R126" s="1" t="s">
        <v>43</v>
      </c>
    </row>
    <row r="127" spans="1:18">
      <c r="A127" s="1" t="s">
        <v>2810</v>
      </c>
      <c r="B127" s="1">
        <v>7.49</v>
      </c>
      <c r="C127" s="1">
        <v>12.5</v>
      </c>
      <c r="D127" s="1" t="s">
        <v>33</v>
      </c>
      <c r="E127" s="3" t="s">
        <v>210</v>
      </c>
      <c r="F127" s="4">
        <v>372</v>
      </c>
      <c r="G127" s="1" t="s">
        <v>33</v>
      </c>
      <c r="H127" s="1" t="s">
        <v>91</v>
      </c>
      <c r="I127" s="1" t="s">
        <v>33</v>
      </c>
      <c r="J127" s="1" t="s">
        <v>33</v>
      </c>
      <c r="K127" s="1" t="s">
        <v>1182</v>
      </c>
      <c r="L127" s="1" t="s">
        <v>2812</v>
      </c>
      <c r="M127" s="1" t="s">
        <v>2813</v>
      </c>
      <c r="N127" s="1" t="s">
        <v>2814</v>
      </c>
      <c r="O127" s="1" t="s">
        <v>34</v>
      </c>
      <c r="P127" s="1" t="s">
        <v>210</v>
      </c>
      <c r="Q127" s="1" t="s">
        <v>210</v>
      </c>
      <c r="R127" s="1" t="s">
        <v>43</v>
      </c>
    </row>
    <row r="128" spans="1:18">
      <c r="A128" s="1" t="s">
        <v>2837</v>
      </c>
      <c r="B128" s="1">
        <v>39.99</v>
      </c>
      <c r="C128" s="1">
        <v>20</v>
      </c>
      <c r="D128" s="1" t="s">
        <v>33</v>
      </c>
      <c r="E128" s="3" t="s">
        <v>96</v>
      </c>
      <c r="F128" s="4">
        <v>2147</v>
      </c>
      <c r="G128" s="1" t="s">
        <v>1163</v>
      </c>
      <c r="H128" s="1" t="s">
        <v>283</v>
      </c>
      <c r="I128" s="1" t="s">
        <v>1213</v>
      </c>
      <c r="J128" s="1" t="s">
        <v>33</v>
      </c>
      <c r="K128" s="1" t="s">
        <v>102</v>
      </c>
      <c r="L128" s="1" t="s">
        <v>2839</v>
      </c>
      <c r="M128" s="1" t="s">
        <v>2840</v>
      </c>
      <c r="N128" s="1" t="s">
        <v>2841</v>
      </c>
      <c r="O128" s="1" t="s">
        <v>86</v>
      </c>
      <c r="P128" s="1" t="s">
        <v>1856</v>
      </c>
      <c r="Q128" s="1" t="s">
        <v>86</v>
      </c>
      <c r="R128" s="1" t="s">
        <v>43</v>
      </c>
    </row>
    <row r="129" spans="1:18">
      <c r="A129" s="1" t="s">
        <v>2852</v>
      </c>
      <c r="B129" s="1">
        <v>6.99</v>
      </c>
      <c r="C129" s="1">
        <v>3</v>
      </c>
      <c r="D129" s="1" t="s">
        <v>33</v>
      </c>
      <c r="E129" s="3" t="s">
        <v>154</v>
      </c>
      <c r="F129" s="4">
        <v>2177</v>
      </c>
      <c r="G129" s="1" t="s">
        <v>33</v>
      </c>
      <c r="H129" s="1" t="s">
        <v>2853</v>
      </c>
      <c r="I129" s="1" t="s">
        <v>33</v>
      </c>
      <c r="J129" s="1" t="s">
        <v>33</v>
      </c>
      <c r="K129" s="1" t="s">
        <v>159</v>
      </c>
      <c r="L129" s="1" t="s">
        <v>2855</v>
      </c>
      <c r="M129" s="1" t="s">
        <v>2856</v>
      </c>
      <c r="N129" s="1" t="s">
        <v>2857</v>
      </c>
      <c r="O129" s="1" t="s">
        <v>77</v>
      </c>
      <c r="P129" s="1" t="s">
        <v>73</v>
      </c>
      <c r="Q129" s="1" t="s">
        <v>77</v>
      </c>
      <c r="R129" s="1" t="s">
        <v>43</v>
      </c>
    </row>
    <row r="130" spans="1:18">
      <c r="A130" s="1" t="s">
        <v>2859</v>
      </c>
      <c r="B130" s="1">
        <v>94.99</v>
      </c>
      <c r="C130" s="1">
        <v>5</v>
      </c>
      <c r="D130" s="1" t="s">
        <v>2860</v>
      </c>
      <c r="E130" s="3" t="s">
        <v>96</v>
      </c>
      <c r="F130" s="4">
        <v>6672</v>
      </c>
      <c r="G130" s="1" t="s">
        <v>2519</v>
      </c>
      <c r="H130" s="1" t="s">
        <v>556</v>
      </c>
      <c r="I130" s="1" t="s">
        <v>1187</v>
      </c>
      <c r="J130" s="1" t="s">
        <v>33</v>
      </c>
      <c r="K130" s="1" t="s">
        <v>102</v>
      </c>
      <c r="L130" s="1" t="s">
        <v>2862</v>
      </c>
      <c r="M130" s="1" t="s">
        <v>2863</v>
      </c>
      <c r="N130" s="1" t="s">
        <v>2864</v>
      </c>
      <c r="O130" s="1" t="s">
        <v>96</v>
      </c>
      <c r="P130" s="1" t="s">
        <v>96</v>
      </c>
      <c r="Q130" s="1" t="s">
        <v>86</v>
      </c>
      <c r="R130" s="1" t="s">
        <v>43</v>
      </c>
    </row>
    <row r="131" spans="1:18">
      <c r="A131" s="1" t="s">
        <v>2866</v>
      </c>
      <c r="B131" s="1">
        <v>115.99</v>
      </c>
      <c r="C131" s="1">
        <v>34</v>
      </c>
      <c r="D131" s="1" t="s">
        <v>33</v>
      </c>
      <c r="E131" s="3" t="s">
        <v>96</v>
      </c>
      <c r="F131" s="4">
        <v>189</v>
      </c>
      <c r="G131" s="1" t="s">
        <v>1457</v>
      </c>
      <c r="H131" s="1" t="s">
        <v>1458</v>
      </c>
      <c r="I131" s="1" t="s">
        <v>1941</v>
      </c>
      <c r="J131" s="1" t="s">
        <v>33</v>
      </c>
      <c r="K131" s="1" t="s">
        <v>150</v>
      </c>
      <c r="L131" s="1" t="s">
        <v>2298</v>
      </c>
      <c r="M131" s="1" t="s">
        <v>2868</v>
      </c>
      <c r="N131" s="1" t="s">
        <v>2003</v>
      </c>
      <c r="O131" s="1" t="s">
        <v>77</v>
      </c>
      <c r="P131" s="1" t="s">
        <v>1856</v>
      </c>
      <c r="Q131" s="1" t="s">
        <v>86</v>
      </c>
      <c r="R131" s="1" t="s">
        <v>43</v>
      </c>
    </row>
    <row r="132" spans="1:18">
      <c r="A132" s="1" t="s">
        <v>2876</v>
      </c>
      <c r="B132" s="1">
        <v>46.99</v>
      </c>
      <c r="C132" s="1">
        <v>13</v>
      </c>
      <c r="D132" s="1" t="s">
        <v>2877</v>
      </c>
      <c r="E132" s="3" t="s">
        <v>154</v>
      </c>
      <c r="F132" s="4">
        <v>402</v>
      </c>
      <c r="G132" s="1" t="s">
        <v>1163</v>
      </c>
      <c r="H132" s="1" t="s">
        <v>1834</v>
      </c>
      <c r="I132" s="1" t="s">
        <v>1612</v>
      </c>
      <c r="J132" s="1" t="s">
        <v>33</v>
      </c>
      <c r="K132" s="1" t="s">
        <v>159</v>
      </c>
      <c r="L132" s="1" t="s">
        <v>2879</v>
      </c>
      <c r="M132" s="1" t="s">
        <v>2880</v>
      </c>
      <c r="N132" s="1" t="s">
        <v>2881</v>
      </c>
      <c r="O132" s="1" t="s">
        <v>77</v>
      </c>
      <c r="P132" s="1" t="s">
        <v>562</v>
      </c>
      <c r="Q132" s="1" t="s">
        <v>96</v>
      </c>
      <c r="R132" s="1" t="s">
        <v>43</v>
      </c>
    </row>
    <row r="133" spans="1:18">
      <c r="A133" s="1" t="s">
        <v>2887</v>
      </c>
      <c r="B133" s="1">
        <v>38.99</v>
      </c>
      <c r="C133" s="1">
        <v>21</v>
      </c>
      <c r="D133" s="1" t="s">
        <v>33</v>
      </c>
      <c r="E133" s="3" t="s">
        <v>96</v>
      </c>
      <c r="F133" s="4">
        <v>2212</v>
      </c>
      <c r="G133" s="1" t="s">
        <v>1130</v>
      </c>
      <c r="H133" s="1" t="s">
        <v>91</v>
      </c>
      <c r="I133" s="1" t="s">
        <v>1138</v>
      </c>
      <c r="J133" s="1" t="s">
        <v>33</v>
      </c>
      <c r="K133" s="1" t="s">
        <v>81</v>
      </c>
      <c r="L133" s="1" t="s">
        <v>2889</v>
      </c>
      <c r="M133" s="1" t="s">
        <v>2890</v>
      </c>
      <c r="N133" s="1" t="s">
        <v>2891</v>
      </c>
      <c r="O133" s="1" t="s">
        <v>77</v>
      </c>
      <c r="P133" s="1" t="s">
        <v>85</v>
      </c>
      <c r="Q133" s="1" t="s">
        <v>86</v>
      </c>
      <c r="R133" s="1" t="s">
        <v>43</v>
      </c>
    </row>
    <row r="134" spans="1:18">
      <c r="A134" s="1" t="s">
        <v>2893</v>
      </c>
      <c r="B134" s="1">
        <v>184.99</v>
      </c>
      <c r="C134" s="1">
        <v>65</v>
      </c>
      <c r="D134" s="1" t="s">
        <v>2639</v>
      </c>
      <c r="E134" s="3" t="s">
        <v>73</v>
      </c>
      <c r="F134" s="4">
        <v>5245</v>
      </c>
      <c r="G134" s="1" t="s">
        <v>1163</v>
      </c>
      <c r="H134" s="1" t="s">
        <v>1834</v>
      </c>
      <c r="I134" s="1" t="s">
        <v>1612</v>
      </c>
      <c r="J134" s="1" t="s">
        <v>33</v>
      </c>
      <c r="K134" s="1" t="s">
        <v>52</v>
      </c>
      <c r="L134" s="1" t="s">
        <v>2641</v>
      </c>
      <c r="M134" s="1" t="s">
        <v>2642</v>
      </c>
      <c r="N134" s="1" t="s">
        <v>2643</v>
      </c>
      <c r="O134" s="1" t="s">
        <v>65</v>
      </c>
      <c r="P134" s="1" t="s">
        <v>203</v>
      </c>
      <c r="Q134" s="1" t="s">
        <v>154</v>
      </c>
      <c r="R134" s="1" t="s">
        <v>43</v>
      </c>
    </row>
    <row r="135" spans="1:18">
      <c r="A135" s="1" t="s">
        <v>2901</v>
      </c>
      <c r="B135" s="1">
        <v>69.989999999999995</v>
      </c>
      <c r="C135" s="1">
        <v>30</v>
      </c>
      <c r="D135" s="1" t="s">
        <v>33</v>
      </c>
      <c r="E135" s="3" t="s">
        <v>77</v>
      </c>
      <c r="F135" s="4">
        <v>329</v>
      </c>
      <c r="G135" s="1" t="s">
        <v>1457</v>
      </c>
      <c r="H135" s="1" t="s">
        <v>1582</v>
      </c>
      <c r="I135" s="1" t="s">
        <v>1164</v>
      </c>
      <c r="J135" s="1" t="s">
        <v>33</v>
      </c>
      <c r="K135" s="1" t="s">
        <v>285</v>
      </c>
      <c r="L135" s="1" t="s">
        <v>2903</v>
      </c>
      <c r="M135" s="1" t="s">
        <v>2904</v>
      </c>
      <c r="N135" s="1" t="s">
        <v>2905</v>
      </c>
      <c r="O135" s="1" t="s">
        <v>77</v>
      </c>
      <c r="P135" s="1" t="s">
        <v>1856</v>
      </c>
      <c r="Q135" s="1" t="s">
        <v>96</v>
      </c>
      <c r="R135" s="1" t="s">
        <v>43</v>
      </c>
    </row>
    <row r="136" spans="1:18">
      <c r="A136" s="1" t="s">
        <v>2907</v>
      </c>
      <c r="B136" s="1">
        <v>199.99</v>
      </c>
      <c r="C136" s="1">
        <v>100</v>
      </c>
      <c r="D136" s="1" t="s">
        <v>33</v>
      </c>
      <c r="E136" s="3" t="s">
        <v>154</v>
      </c>
      <c r="F136" s="4">
        <v>583</v>
      </c>
      <c r="G136" s="1" t="s">
        <v>1457</v>
      </c>
      <c r="H136" s="1" t="s">
        <v>556</v>
      </c>
      <c r="I136" s="1" t="s">
        <v>1244</v>
      </c>
      <c r="J136" s="1" t="s">
        <v>33</v>
      </c>
      <c r="K136" s="1" t="s">
        <v>801</v>
      </c>
      <c r="L136" s="1" t="s">
        <v>2909</v>
      </c>
      <c r="M136" s="1" t="s">
        <v>2910</v>
      </c>
      <c r="N136" s="1" t="s">
        <v>2911</v>
      </c>
      <c r="O136" s="1" t="s">
        <v>74</v>
      </c>
      <c r="P136" s="1" t="s">
        <v>1856</v>
      </c>
      <c r="Q136" s="1" t="s">
        <v>86</v>
      </c>
      <c r="R136" s="1" t="s">
        <v>43</v>
      </c>
    </row>
    <row r="137" spans="1:18">
      <c r="A137" s="1" t="s">
        <v>2924</v>
      </c>
      <c r="B137" s="1">
        <v>9.99</v>
      </c>
      <c r="C137" s="1">
        <v>5</v>
      </c>
      <c r="D137" s="1" t="s">
        <v>33</v>
      </c>
      <c r="E137" s="3" t="s">
        <v>96</v>
      </c>
      <c r="F137" s="4">
        <v>1372</v>
      </c>
      <c r="G137" s="1" t="s">
        <v>33</v>
      </c>
      <c r="H137" s="1" t="s">
        <v>1218</v>
      </c>
      <c r="I137" s="1" t="s">
        <v>33</v>
      </c>
      <c r="J137" s="1" t="s">
        <v>33</v>
      </c>
      <c r="K137" s="1" t="s">
        <v>102</v>
      </c>
      <c r="L137" s="1" t="s">
        <v>2926</v>
      </c>
      <c r="M137" s="1" t="s">
        <v>2927</v>
      </c>
      <c r="N137" s="1" t="s">
        <v>2928</v>
      </c>
      <c r="O137" s="1" t="s">
        <v>86</v>
      </c>
      <c r="P137" s="1" t="s">
        <v>96</v>
      </c>
      <c r="Q137" s="1" t="s">
        <v>34</v>
      </c>
      <c r="R137" s="1" t="s">
        <v>43</v>
      </c>
    </row>
    <row r="138" spans="1:18">
      <c r="A138" s="1" t="s">
        <v>393</v>
      </c>
      <c r="B138" s="1">
        <v>280.99</v>
      </c>
      <c r="C138" s="1">
        <v>69</v>
      </c>
      <c r="D138" s="1" t="s">
        <v>213</v>
      </c>
      <c r="E138" s="3" t="s">
        <v>77</v>
      </c>
      <c r="F138" s="4">
        <v>922</v>
      </c>
      <c r="G138" s="1" t="s">
        <v>35</v>
      </c>
      <c r="H138" s="1" t="s">
        <v>215</v>
      </c>
      <c r="I138" s="1" t="s">
        <v>394</v>
      </c>
      <c r="J138" s="1" t="s">
        <v>33</v>
      </c>
      <c r="K138" s="1" t="s">
        <v>150</v>
      </c>
      <c r="L138" s="1" t="s">
        <v>396</v>
      </c>
      <c r="M138" s="1" t="s">
        <v>397</v>
      </c>
      <c r="N138" s="1" t="s">
        <v>398</v>
      </c>
      <c r="O138" s="1" t="s">
        <v>154</v>
      </c>
      <c r="P138" s="1" t="s">
        <v>85</v>
      </c>
      <c r="Q138" s="1" t="s">
        <v>77</v>
      </c>
      <c r="R138" s="1" t="s">
        <v>43</v>
      </c>
    </row>
    <row r="139" spans="1:18">
      <c r="A139" s="1" t="s">
        <v>2986</v>
      </c>
      <c r="B139" s="1">
        <v>53.99</v>
      </c>
      <c r="C139" s="1">
        <v>36</v>
      </c>
      <c r="D139" s="1" t="s">
        <v>1589</v>
      </c>
      <c r="E139" s="3" t="s">
        <v>77</v>
      </c>
      <c r="F139" s="4">
        <v>673</v>
      </c>
      <c r="G139" s="1" t="s">
        <v>1243</v>
      </c>
      <c r="H139" s="1" t="s">
        <v>67</v>
      </c>
      <c r="I139" s="1" t="s">
        <v>1244</v>
      </c>
      <c r="J139" s="1" t="s">
        <v>33</v>
      </c>
      <c r="K139" s="1" t="s">
        <v>1852</v>
      </c>
      <c r="L139" s="1" t="s">
        <v>2988</v>
      </c>
      <c r="M139" s="1" t="s">
        <v>2989</v>
      </c>
      <c r="N139" s="1" t="s">
        <v>2990</v>
      </c>
      <c r="O139" s="1" t="s">
        <v>77</v>
      </c>
      <c r="P139" s="1" t="s">
        <v>77</v>
      </c>
      <c r="Q139" s="1" t="s">
        <v>96</v>
      </c>
      <c r="R139" s="1" t="s">
        <v>43</v>
      </c>
    </row>
    <row r="140" spans="1:18">
      <c r="A140" s="1" t="s">
        <v>272</v>
      </c>
      <c r="B140" s="1">
        <v>248.99</v>
      </c>
      <c r="C140" s="1">
        <v>51</v>
      </c>
      <c r="D140" s="1" t="s">
        <v>273</v>
      </c>
      <c r="E140" s="3" t="s">
        <v>86</v>
      </c>
      <c r="F140" s="4">
        <v>1858</v>
      </c>
      <c r="G140" s="1" t="s">
        <v>35</v>
      </c>
      <c r="H140" s="1" t="s">
        <v>215</v>
      </c>
      <c r="I140" s="1" t="s">
        <v>274</v>
      </c>
      <c r="J140" s="1" t="s">
        <v>33</v>
      </c>
      <c r="K140" s="1" t="s">
        <v>167</v>
      </c>
      <c r="L140" s="1" t="s">
        <v>276</v>
      </c>
      <c r="M140" s="1" t="s">
        <v>277</v>
      </c>
      <c r="N140" s="1" t="s">
        <v>278</v>
      </c>
      <c r="O140" s="1" t="s">
        <v>96</v>
      </c>
      <c r="P140" s="1" t="s">
        <v>85</v>
      </c>
      <c r="Q140" s="1" t="s">
        <v>86</v>
      </c>
      <c r="R140" s="1" t="s">
        <v>43</v>
      </c>
    </row>
    <row r="141" spans="1:18">
      <c r="A141" s="1" t="s">
        <v>438</v>
      </c>
      <c r="B141" s="1">
        <v>243.99</v>
      </c>
      <c r="C141" s="1">
        <v>56</v>
      </c>
      <c r="D141" s="1" t="s">
        <v>439</v>
      </c>
      <c r="E141" s="3" t="s">
        <v>96</v>
      </c>
      <c r="F141" s="4">
        <v>1705</v>
      </c>
      <c r="G141" s="1" t="s">
        <v>35</v>
      </c>
      <c r="H141" s="1" t="s">
        <v>215</v>
      </c>
      <c r="I141" s="1" t="s">
        <v>440</v>
      </c>
      <c r="J141" s="1" t="s">
        <v>33</v>
      </c>
      <c r="K141" s="1" t="s">
        <v>102</v>
      </c>
      <c r="L141" s="1" t="s">
        <v>442</v>
      </c>
      <c r="M141" s="1" t="s">
        <v>443</v>
      </c>
      <c r="N141" s="1" t="s">
        <v>444</v>
      </c>
      <c r="O141" s="1" t="s">
        <v>77</v>
      </c>
      <c r="P141" s="1" t="s">
        <v>85</v>
      </c>
      <c r="Q141" s="1" t="s">
        <v>96</v>
      </c>
      <c r="R141" s="1" t="s">
        <v>43</v>
      </c>
    </row>
    <row r="142" spans="1:18">
      <c r="A142" s="1" t="s">
        <v>3005</v>
      </c>
      <c r="B142" s="1">
        <v>91.99</v>
      </c>
      <c r="C142" s="1">
        <v>38</v>
      </c>
      <c r="D142" s="1" t="s">
        <v>33</v>
      </c>
      <c r="E142" s="3" t="s">
        <v>203</v>
      </c>
      <c r="F142" s="4">
        <v>61</v>
      </c>
      <c r="G142" s="1" t="s">
        <v>1457</v>
      </c>
      <c r="H142" s="1" t="s">
        <v>1582</v>
      </c>
      <c r="I142" s="1" t="s">
        <v>1244</v>
      </c>
      <c r="J142" s="1" t="s">
        <v>33</v>
      </c>
      <c r="K142" s="1" t="s">
        <v>159</v>
      </c>
      <c r="L142" s="1" t="s">
        <v>72</v>
      </c>
      <c r="M142" s="1" t="s">
        <v>732</v>
      </c>
      <c r="N142" s="1" t="s">
        <v>1654</v>
      </c>
      <c r="O142" s="1" t="s">
        <v>154</v>
      </c>
      <c r="P142" s="1" t="s">
        <v>1856</v>
      </c>
      <c r="Q142" s="1" t="s">
        <v>203</v>
      </c>
      <c r="R142" s="1" t="s">
        <v>43</v>
      </c>
    </row>
    <row r="143" spans="1:18">
      <c r="A143" s="1" t="s">
        <v>3008</v>
      </c>
      <c r="B143" s="1">
        <v>4.99</v>
      </c>
      <c r="C143" s="1">
        <v>5</v>
      </c>
      <c r="D143" s="1" t="s">
        <v>33</v>
      </c>
      <c r="E143" s="3" t="s">
        <v>96</v>
      </c>
      <c r="F143" s="4">
        <v>1066</v>
      </c>
      <c r="G143" s="1" t="s">
        <v>33</v>
      </c>
      <c r="H143" s="1" t="s">
        <v>1218</v>
      </c>
      <c r="I143" s="1" t="s">
        <v>33</v>
      </c>
      <c r="J143" s="1" t="s">
        <v>33</v>
      </c>
      <c r="K143" s="1" t="s">
        <v>81</v>
      </c>
      <c r="L143" s="1" t="s">
        <v>3010</v>
      </c>
      <c r="M143" s="1" t="s">
        <v>2989</v>
      </c>
      <c r="N143" s="1" t="s">
        <v>3011</v>
      </c>
      <c r="O143" s="1" t="s">
        <v>86</v>
      </c>
      <c r="P143" s="1" t="s">
        <v>96</v>
      </c>
      <c r="Q143" s="1" t="s">
        <v>86</v>
      </c>
      <c r="R143" s="1" t="s">
        <v>43</v>
      </c>
    </row>
    <row r="144" spans="1:18">
      <c r="A144" s="1" t="s">
        <v>3020</v>
      </c>
      <c r="B144" s="1">
        <v>129.99</v>
      </c>
      <c r="C144" s="1">
        <v>20</v>
      </c>
      <c r="D144" s="1" t="s">
        <v>33</v>
      </c>
      <c r="E144" s="3" t="s">
        <v>96</v>
      </c>
      <c r="F144" s="4">
        <v>2143</v>
      </c>
      <c r="G144" s="1" t="s">
        <v>1163</v>
      </c>
      <c r="H144" s="1" t="s">
        <v>215</v>
      </c>
      <c r="I144" s="1" t="s">
        <v>1941</v>
      </c>
      <c r="J144" s="1" t="s">
        <v>33</v>
      </c>
      <c r="K144" s="1" t="s">
        <v>616</v>
      </c>
      <c r="L144" s="1" t="s">
        <v>3022</v>
      </c>
      <c r="M144" s="1" t="s">
        <v>3023</v>
      </c>
      <c r="N144" s="1" t="s">
        <v>3024</v>
      </c>
      <c r="O144" s="1" t="s">
        <v>77</v>
      </c>
      <c r="P144" s="1" t="s">
        <v>1856</v>
      </c>
      <c r="Q144" s="1" t="s">
        <v>86</v>
      </c>
      <c r="R144" s="1" t="s">
        <v>43</v>
      </c>
    </row>
    <row r="145" spans="1:18">
      <c r="A145" s="1" t="s">
        <v>3048</v>
      </c>
      <c r="B145" s="1">
        <v>6.99</v>
      </c>
      <c r="C145" s="1">
        <v>3</v>
      </c>
      <c r="D145" s="1" t="s">
        <v>33</v>
      </c>
      <c r="E145" s="3" t="s">
        <v>86</v>
      </c>
      <c r="F145" s="4">
        <v>82</v>
      </c>
      <c r="G145" s="1" t="s">
        <v>33</v>
      </c>
      <c r="H145" s="1" t="s">
        <v>1218</v>
      </c>
      <c r="I145" s="1" t="s">
        <v>33</v>
      </c>
      <c r="J145" s="1" t="s">
        <v>33</v>
      </c>
      <c r="K145" s="1" t="s">
        <v>238</v>
      </c>
      <c r="L145" s="1" t="s">
        <v>3050</v>
      </c>
      <c r="M145" s="1" t="s">
        <v>3051</v>
      </c>
      <c r="N145" s="1" t="s">
        <v>3052</v>
      </c>
      <c r="O145" s="1" t="s">
        <v>86</v>
      </c>
      <c r="P145" s="1" t="s">
        <v>96</v>
      </c>
      <c r="Q145" s="1" t="s">
        <v>77</v>
      </c>
      <c r="R145" s="1" t="s">
        <v>43</v>
      </c>
    </row>
    <row r="146" spans="1:18">
      <c r="A146" s="1" t="s">
        <v>3063</v>
      </c>
      <c r="B146" s="1">
        <v>70.989999999999995</v>
      </c>
      <c r="C146" s="1">
        <v>29</v>
      </c>
      <c r="D146" s="1" t="s">
        <v>33</v>
      </c>
      <c r="E146" s="3" t="s">
        <v>96</v>
      </c>
      <c r="F146" s="4">
        <v>326</v>
      </c>
      <c r="G146" s="1" t="s">
        <v>1457</v>
      </c>
      <c r="H146" s="1" t="s">
        <v>1458</v>
      </c>
      <c r="I146" s="1" t="s">
        <v>1941</v>
      </c>
      <c r="J146" s="1" t="s">
        <v>33</v>
      </c>
      <c r="K146" s="1" t="s">
        <v>102</v>
      </c>
      <c r="L146" s="1" t="s">
        <v>3065</v>
      </c>
      <c r="M146" s="1" t="s">
        <v>3066</v>
      </c>
      <c r="N146" s="1" t="s">
        <v>3067</v>
      </c>
      <c r="O146" s="1" t="s">
        <v>96</v>
      </c>
      <c r="P146" s="1" t="s">
        <v>1856</v>
      </c>
      <c r="Q146" s="1" t="s">
        <v>34</v>
      </c>
      <c r="R146" s="1" t="s">
        <v>43</v>
      </c>
    </row>
    <row r="147" spans="1:18">
      <c r="A147" s="1" t="s">
        <v>3069</v>
      </c>
      <c r="B147" s="1">
        <v>14.99</v>
      </c>
      <c r="C147" s="1">
        <v>5</v>
      </c>
      <c r="D147" s="1" t="s">
        <v>33</v>
      </c>
      <c r="E147" s="3" t="s">
        <v>86</v>
      </c>
      <c r="F147" s="4">
        <v>1693</v>
      </c>
      <c r="G147" s="1" t="s">
        <v>33</v>
      </c>
      <c r="H147" s="1" t="s">
        <v>1218</v>
      </c>
      <c r="I147" s="1" t="s">
        <v>33</v>
      </c>
      <c r="J147" s="1" t="s">
        <v>33</v>
      </c>
      <c r="K147" s="1" t="s">
        <v>167</v>
      </c>
      <c r="L147" s="1" t="s">
        <v>3071</v>
      </c>
      <c r="M147" s="1" t="s">
        <v>3072</v>
      </c>
      <c r="N147" s="1" t="s">
        <v>3024</v>
      </c>
      <c r="O147" s="1" t="s">
        <v>86</v>
      </c>
      <c r="P147" s="1" t="s">
        <v>86</v>
      </c>
      <c r="Q147" s="1" t="s">
        <v>86</v>
      </c>
      <c r="R147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chang</dc:creator>
  <cp:keywords/>
  <dc:description/>
  <cp:lastModifiedBy>Andrew Sager-MSBA25A</cp:lastModifiedBy>
  <cp:revision/>
  <dcterms:created xsi:type="dcterms:W3CDTF">2024-11-06T01:16:42Z</dcterms:created>
  <dcterms:modified xsi:type="dcterms:W3CDTF">2024-12-02T17:22:40Z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2024-11-04T04:15:00.343Z</dcterms:created>
  <dcterms:modified xsi:type="dcterms:W3CDTF">2024-11-04T04:15:00.343Z</dcterms:modified>
  <cp:revision>0</cp:revision>
</cp:coreProperties>
</file>