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j.sager/Desktop/"/>
    </mc:Choice>
  </mc:AlternateContent>
  <xr:revisionPtr revIDLastSave="0" documentId="13_ncr:1_{ABB5294C-1BB0-6A48-BD62-B3D5CE6C8650}" xr6:coauthVersionLast="47" xr6:coauthVersionMax="47" xr10:uidLastSave="{00000000-0000-0000-0000-000000000000}"/>
  <bookViews>
    <workbookView xWindow="1840" yWindow="2540" windowWidth="28000" windowHeight="16140" xr2:uid="{970E2DDC-78C9-C74B-BD44-27131896F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P5" i="1"/>
  <c r="P6" i="1"/>
  <c r="P7" i="1"/>
  <c r="P8" i="1"/>
  <c r="P9" i="1"/>
  <c r="P13" i="1"/>
  <c r="P14" i="1"/>
  <c r="P15" i="1"/>
  <c r="P16" i="1"/>
  <c r="P17" i="1"/>
  <c r="P18" i="1"/>
  <c r="Q5" i="1"/>
  <c r="Q6" i="1"/>
  <c r="Q7" i="1"/>
  <c r="Q8" i="1"/>
  <c r="Q9" i="1"/>
  <c r="P4" i="1"/>
  <c r="Q4" i="1"/>
  <c r="N4" i="1"/>
  <c r="M5" i="1"/>
</calcChain>
</file>

<file path=xl/sharedStrings.xml><?xml version="1.0" encoding="utf-8"?>
<sst xmlns="http://schemas.openxmlformats.org/spreadsheetml/2006/main" count="72" uniqueCount="37">
  <si>
    <t>Company</t>
  </si>
  <si>
    <t>Portfolio %</t>
  </si>
  <si>
    <t>ESG Rating (sustainalytics)</t>
  </si>
  <si>
    <t>ESG Rating (msci)</t>
  </si>
  <si>
    <t>Translated ESG Score</t>
  </si>
  <si>
    <t>Implied Temperature Increase (°C)</t>
  </si>
  <si>
    <t>Revenue</t>
  </si>
  <si>
    <t>Scope 1 GHG</t>
  </si>
  <si>
    <t>Scope 1 CO2</t>
  </si>
  <si>
    <t>Scope 1 Methane</t>
  </si>
  <si>
    <t>Scope 1 Nitrus Oxide</t>
  </si>
  <si>
    <t>Total Scope 2 Emissions</t>
  </si>
  <si>
    <t>Scope 1&amp;2 Emissions</t>
  </si>
  <si>
    <t>Apple</t>
  </si>
  <si>
    <t>Microsoft</t>
  </si>
  <si>
    <t>Amazon</t>
  </si>
  <si>
    <t>Nvidia</t>
  </si>
  <si>
    <t>Google</t>
  </si>
  <si>
    <t>Meta</t>
  </si>
  <si>
    <t>Scope 1 Emissions/Revenue</t>
  </si>
  <si>
    <t>B</t>
  </si>
  <si>
    <t>BBB</t>
  </si>
  <si>
    <t>AAA</t>
  </si>
  <si>
    <t>AA</t>
  </si>
  <si>
    <t>-</t>
  </si>
  <si>
    <t>Technology</t>
  </si>
  <si>
    <t>Energy</t>
  </si>
  <si>
    <t>Holding Industry</t>
  </si>
  <si>
    <t>Retail</t>
  </si>
  <si>
    <t>Reported GHG Emissions Intensity</t>
  </si>
  <si>
    <t>Scope 1&amp;2 Emissions/Revenue</t>
  </si>
  <si>
    <t>Exxon Mobil</t>
  </si>
  <si>
    <t>Shell</t>
  </si>
  <si>
    <t>ConocoPhillips</t>
  </si>
  <si>
    <t>Phillips 66</t>
  </si>
  <si>
    <t>Engie</t>
  </si>
  <si>
    <t>TotalEnergies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</si>
</sst>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(* #,##0.0_);_(* \(#,##0.0\);_(* &quot;-&quot;??_);_(@_)"/>
    <numFmt numFmtId="166" formatCode="_(* #,##0_);_(* \(#,##0\);_(* &quot;-&quot;??_);_(@_)"/>
    <numFmt numFmtId="170" formatCode="0.0000"/>
    <numFmt numFmtId="171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2" fillId="0" borderId="0" xfId="0" applyFont="1"/>
    <xf numFmtId="3" fontId="0" fillId="0" borderId="0" xfId="0" applyNumberForma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29D0-F8F7-F04A-A723-3947A46986B2}">
  <dimension ref="A1:Q18"/>
  <sheetViews>
    <sheetView tabSelected="1" topLeftCell="H1" workbookViewId="0">
      <selection activeCell="P23" sqref="P23"/>
    </sheetView>
  </sheetViews>
  <sheetFormatPr baseColWidth="10" defaultRowHeight="16" x14ac:dyDescent="0.2"/>
  <cols>
    <col min="1" max="1" width="13.6640625" customWidth="1"/>
    <col min="2" max="2" width="14.5" customWidth="1"/>
    <col min="4" max="4" width="23.5" customWidth="1"/>
    <col min="5" max="5" width="16.6640625" customWidth="1"/>
    <col min="6" max="6" width="18.83203125" customWidth="1"/>
    <col min="7" max="7" width="30.5" customWidth="1"/>
    <col min="8" max="8" width="11.5" bestFit="1" customWidth="1"/>
    <col min="9" max="9" width="12.6640625" customWidth="1"/>
    <col min="10" max="10" width="14.1640625" customWidth="1"/>
    <col min="11" max="11" width="15.83203125" customWidth="1"/>
    <col min="12" max="12" width="17.6640625" customWidth="1"/>
    <col min="13" max="13" width="20" customWidth="1"/>
    <col min="14" max="14" width="17.5" customWidth="1"/>
    <col min="15" max="15" width="27.33203125" customWidth="1"/>
    <col min="16" max="16" width="24.5" customWidth="1"/>
    <col min="17" max="17" width="27" customWidth="1"/>
  </cols>
  <sheetData>
    <row r="1" spans="1:17" x14ac:dyDescent="0.2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29</v>
      </c>
      <c r="P1" t="s">
        <v>19</v>
      </c>
      <c r="Q1" t="s">
        <v>30</v>
      </c>
    </row>
    <row r="2" spans="1:17" x14ac:dyDescent="0.2">
      <c r="A2" s="1"/>
      <c r="B2" s="1"/>
      <c r="C2" s="1"/>
      <c r="D2" s="1"/>
      <c r="E2" s="1"/>
      <c r="F2" s="1"/>
      <c r="G2" s="1"/>
      <c r="H2" s="1"/>
    </row>
    <row r="3" spans="1:17" x14ac:dyDescent="0.2">
      <c r="A3" s="1"/>
      <c r="B3" s="1"/>
    </row>
    <row r="4" spans="1:17" x14ac:dyDescent="0.2">
      <c r="A4" t="s">
        <v>13</v>
      </c>
      <c r="B4" t="s">
        <v>28</v>
      </c>
      <c r="C4" s="2">
        <v>5.5E-2</v>
      </c>
      <c r="D4" s="3">
        <v>16.7</v>
      </c>
      <c r="E4" s="13" t="s">
        <v>21</v>
      </c>
      <c r="F4">
        <v>4</v>
      </c>
      <c r="G4" s="6">
        <v>1.7</v>
      </c>
      <c r="H4" s="8">
        <v>383000</v>
      </c>
      <c r="I4" s="8">
        <v>55200</v>
      </c>
      <c r="J4" s="8">
        <v>55200</v>
      </c>
      <c r="K4" s="8"/>
      <c r="L4" s="8"/>
      <c r="M4" s="8">
        <v>3000</v>
      </c>
      <c r="N4" s="8">
        <f>M4+I4</f>
        <v>58200</v>
      </c>
      <c r="O4" t="s">
        <v>24</v>
      </c>
      <c r="P4" s="10">
        <f>I4/H4</f>
        <v>0.14412532637075717</v>
      </c>
      <c r="Q4" s="10">
        <f>N4/H4</f>
        <v>0.15195822454308094</v>
      </c>
    </row>
    <row r="5" spans="1:17" x14ac:dyDescent="0.2">
      <c r="A5" t="s">
        <v>14</v>
      </c>
      <c r="B5" t="s">
        <v>25</v>
      </c>
      <c r="C5" s="2">
        <v>5.5E-2</v>
      </c>
      <c r="D5" s="3">
        <v>15.2</v>
      </c>
      <c r="E5" s="3" t="s">
        <v>23</v>
      </c>
      <c r="F5">
        <v>8</v>
      </c>
      <c r="G5" s="6">
        <v>1.4</v>
      </c>
      <c r="H5" s="8">
        <v>198270</v>
      </c>
      <c r="I5" s="8">
        <v>139413</v>
      </c>
      <c r="J5" s="8">
        <v>99123</v>
      </c>
      <c r="K5" s="8" t="s">
        <v>24</v>
      </c>
      <c r="L5" s="8">
        <v>1</v>
      </c>
      <c r="M5" s="8">
        <f>6381250+288029+427442</f>
        <v>7096721</v>
      </c>
      <c r="N5" s="8">
        <f t="shared" ref="N5:N18" si="0">M5+I5</f>
        <v>7236134</v>
      </c>
      <c r="O5">
        <v>0.7</v>
      </c>
      <c r="P5" s="10">
        <f t="shared" ref="P5:P18" si="1">I5/H5</f>
        <v>0.70314722348312908</v>
      </c>
      <c r="Q5" s="10">
        <f t="shared" ref="Q5:Q18" si="2">N5/H5</f>
        <v>36.496363544661321</v>
      </c>
    </row>
    <row r="6" spans="1:17" x14ac:dyDescent="0.2">
      <c r="A6" t="s">
        <v>15</v>
      </c>
      <c r="B6" t="s">
        <v>28</v>
      </c>
      <c r="C6" s="2">
        <v>2.5999999999999999E-2</v>
      </c>
      <c r="D6" s="4">
        <v>30.2</v>
      </c>
      <c r="E6" s="13" t="s">
        <v>21</v>
      </c>
      <c r="F6">
        <v>4</v>
      </c>
      <c r="G6" s="4">
        <v>2.6</v>
      </c>
      <c r="H6" s="8">
        <v>513983</v>
      </c>
      <c r="I6" s="8">
        <v>13400000</v>
      </c>
      <c r="J6" s="8">
        <v>13009000</v>
      </c>
      <c r="K6" s="8" t="s">
        <v>24</v>
      </c>
      <c r="L6" s="8" t="s">
        <v>24</v>
      </c>
      <c r="M6" s="8">
        <v>2890000</v>
      </c>
      <c r="N6" s="8">
        <f t="shared" si="0"/>
        <v>16290000</v>
      </c>
      <c r="O6">
        <v>93.7</v>
      </c>
      <c r="P6" s="10">
        <f t="shared" si="1"/>
        <v>26.070901177665409</v>
      </c>
      <c r="Q6" s="10">
        <f t="shared" si="2"/>
        <v>31.69365523762459</v>
      </c>
    </row>
    <row r="7" spans="1:17" x14ac:dyDescent="0.2">
      <c r="A7" t="s">
        <v>16</v>
      </c>
      <c r="B7" t="s">
        <v>25</v>
      </c>
      <c r="C7" s="2">
        <v>2.1999999999999999E-2</v>
      </c>
      <c r="D7" s="3">
        <v>13.5</v>
      </c>
      <c r="E7" s="14" t="s">
        <v>22</v>
      </c>
      <c r="F7">
        <v>10</v>
      </c>
      <c r="G7" s="4">
        <v>2.7</v>
      </c>
      <c r="H7" s="8">
        <v>26970</v>
      </c>
      <c r="I7" s="12">
        <v>12346</v>
      </c>
      <c r="J7" s="8">
        <v>8414</v>
      </c>
      <c r="K7" s="8" t="s">
        <v>24</v>
      </c>
      <c r="L7" s="8">
        <v>1659</v>
      </c>
      <c r="M7" s="12">
        <v>60671</v>
      </c>
      <c r="N7" s="8">
        <f t="shared" si="0"/>
        <v>73017</v>
      </c>
      <c r="O7">
        <v>2.7</v>
      </c>
      <c r="P7" s="10">
        <f t="shared" si="1"/>
        <v>0.45776789024842418</v>
      </c>
      <c r="Q7" s="10">
        <f t="shared" si="2"/>
        <v>2.7073414905450499</v>
      </c>
    </row>
    <row r="8" spans="1:17" x14ac:dyDescent="0.2">
      <c r="A8" t="s">
        <v>17</v>
      </c>
      <c r="B8" t="s">
        <v>25</v>
      </c>
      <c r="C8" s="2">
        <v>1.4999999999999999E-2</v>
      </c>
      <c r="D8" s="4">
        <v>24.1</v>
      </c>
      <c r="E8" s="13" t="s">
        <v>21</v>
      </c>
      <c r="F8">
        <v>4</v>
      </c>
      <c r="G8" s="6">
        <v>1.4</v>
      </c>
      <c r="H8" s="8">
        <v>305630</v>
      </c>
      <c r="I8" s="8">
        <v>91200</v>
      </c>
      <c r="J8" s="8" t="s">
        <v>24</v>
      </c>
      <c r="K8" s="8" t="s">
        <v>24</v>
      </c>
      <c r="L8" s="8" t="s">
        <v>24</v>
      </c>
      <c r="M8" s="8">
        <v>2492200</v>
      </c>
      <c r="N8" s="8">
        <f t="shared" si="0"/>
        <v>2583400</v>
      </c>
      <c r="O8">
        <v>9.1300000000000008</v>
      </c>
      <c r="P8" s="10">
        <f t="shared" si="1"/>
        <v>0.29840002617544087</v>
      </c>
      <c r="Q8" s="10">
        <f t="shared" si="2"/>
        <v>8.4527042502372147</v>
      </c>
    </row>
    <row r="9" spans="1:17" x14ac:dyDescent="0.2">
      <c r="A9" t="s">
        <v>18</v>
      </c>
      <c r="B9" t="s">
        <v>25</v>
      </c>
      <c r="C9" s="2">
        <v>1.4E-2</v>
      </c>
      <c r="D9" s="5">
        <v>33.799999999999997</v>
      </c>
      <c r="E9" s="5" t="s">
        <v>20</v>
      </c>
      <c r="F9">
        <v>2</v>
      </c>
      <c r="G9" s="6">
        <v>1.3</v>
      </c>
      <c r="H9" s="8">
        <v>134000</v>
      </c>
      <c r="I9" s="8">
        <v>66934</v>
      </c>
      <c r="J9" s="8"/>
      <c r="K9" s="8"/>
      <c r="L9" s="8"/>
      <c r="M9" s="8">
        <v>273</v>
      </c>
      <c r="N9" s="8">
        <f t="shared" si="0"/>
        <v>67207</v>
      </c>
      <c r="O9">
        <v>0.57999999999999996</v>
      </c>
      <c r="P9" s="10">
        <f t="shared" si="1"/>
        <v>0.49950746268656715</v>
      </c>
      <c r="Q9" s="10">
        <f t="shared" si="2"/>
        <v>0.50154477611940296</v>
      </c>
    </row>
    <row r="10" spans="1:17" x14ac:dyDescent="0.2">
      <c r="H10" s="8"/>
      <c r="N10" s="8"/>
      <c r="P10" s="10"/>
      <c r="Q10" s="10"/>
    </row>
    <row r="11" spans="1:17" x14ac:dyDescent="0.2">
      <c r="N11" s="8"/>
      <c r="P11" s="10"/>
      <c r="Q11" s="10"/>
    </row>
    <row r="12" spans="1:17" x14ac:dyDescent="0.2">
      <c r="N12" s="8"/>
      <c r="P12" s="10"/>
      <c r="Q12" s="10"/>
    </row>
    <row r="13" spans="1:17" x14ac:dyDescent="0.2">
      <c r="A13" t="s">
        <v>31</v>
      </c>
      <c r="B13" s="11" t="s">
        <v>26</v>
      </c>
      <c r="C13" s="2">
        <v>6.08E-2</v>
      </c>
      <c r="D13" s="5">
        <v>41.6</v>
      </c>
      <c r="E13" s="13" t="s">
        <v>21</v>
      </c>
      <c r="F13">
        <v>4</v>
      </c>
      <c r="G13" s="5">
        <v>3.2</v>
      </c>
      <c r="H13" s="8">
        <v>334600</v>
      </c>
      <c r="I13" s="8">
        <v>96000000</v>
      </c>
      <c r="J13" s="8">
        <v>92000000</v>
      </c>
      <c r="K13" s="8" t="s">
        <v>24</v>
      </c>
      <c r="L13" s="8" t="s">
        <v>24</v>
      </c>
      <c r="M13" s="8">
        <v>7000000</v>
      </c>
      <c r="N13" s="8">
        <f t="shared" si="0"/>
        <v>103000000</v>
      </c>
      <c r="O13">
        <v>23.4</v>
      </c>
      <c r="P13" s="10">
        <f t="shared" si="1"/>
        <v>286.90974297668856</v>
      </c>
      <c r="Q13" s="10">
        <f t="shared" si="2"/>
        <v>307.8302450687388</v>
      </c>
    </row>
    <row r="14" spans="1:17" x14ac:dyDescent="0.2">
      <c r="A14" t="s">
        <v>32</v>
      </c>
      <c r="B14" s="11" t="s">
        <v>26</v>
      </c>
      <c r="C14" s="2">
        <v>5.6300000000000003E-2</v>
      </c>
      <c r="D14" s="5">
        <v>33.700000000000003</v>
      </c>
      <c r="E14" s="3" t="s">
        <v>23</v>
      </c>
      <c r="F14">
        <v>8</v>
      </c>
      <c r="G14" s="4">
        <v>2.1</v>
      </c>
      <c r="H14" s="8">
        <v>316620</v>
      </c>
      <c r="I14" s="8">
        <v>50000000</v>
      </c>
      <c r="J14" s="8">
        <v>49000000</v>
      </c>
      <c r="K14" s="8">
        <v>41000</v>
      </c>
      <c r="L14" s="8">
        <v>1000</v>
      </c>
      <c r="M14" s="8">
        <v>8000000</v>
      </c>
      <c r="N14" s="8">
        <f t="shared" si="0"/>
        <v>58000000</v>
      </c>
      <c r="O14" s="8">
        <v>74</v>
      </c>
      <c r="P14" s="10">
        <f t="shared" si="1"/>
        <v>157.91800896974291</v>
      </c>
      <c r="Q14" s="10">
        <f t="shared" si="2"/>
        <v>183.18489040490178</v>
      </c>
    </row>
    <row r="15" spans="1:17" x14ac:dyDescent="0.2">
      <c r="A15" t="s">
        <v>33</v>
      </c>
      <c r="B15" s="11" t="s">
        <v>26</v>
      </c>
      <c r="C15" s="2">
        <v>4.53E-2</v>
      </c>
      <c r="D15" s="5">
        <v>35.1</v>
      </c>
      <c r="E15" s="3" t="s">
        <v>23</v>
      </c>
      <c r="F15">
        <v>8</v>
      </c>
      <c r="G15" s="5">
        <v>3</v>
      </c>
      <c r="H15" s="8">
        <v>58300</v>
      </c>
      <c r="I15" s="8">
        <v>14954000</v>
      </c>
      <c r="J15" s="8" t="s">
        <v>24</v>
      </c>
      <c r="K15" s="8" t="s">
        <v>24</v>
      </c>
      <c r="L15" s="8" t="s">
        <v>24</v>
      </c>
      <c r="M15" s="8">
        <v>708335</v>
      </c>
      <c r="N15" s="8">
        <f t="shared" si="0"/>
        <v>15662335</v>
      </c>
      <c r="O15">
        <v>23.3</v>
      </c>
      <c r="P15" s="10">
        <f t="shared" si="1"/>
        <v>256.5008576329331</v>
      </c>
      <c r="Q15" s="10">
        <f t="shared" si="2"/>
        <v>268.65068610634648</v>
      </c>
    </row>
    <row r="16" spans="1:17" x14ac:dyDescent="0.2">
      <c r="A16" t="s">
        <v>34</v>
      </c>
      <c r="B16" s="11" t="s">
        <v>26</v>
      </c>
      <c r="C16" s="2">
        <v>4.4299999999999999E-2</v>
      </c>
      <c r="D16" s="5">
        <v>35.4</v>
      </c>
      <c r="E16" s="3" t="s">
        <v>23</v>
      </c>
      <c r="F16">
        <v>8</v>
      </c>
      <c r="G16" s="5">
        <v>3.2</v>
      </c>
      <c r="H16" s="8">
        <v>147399</v>
      </c>
      <c r="I16" s="12">
        <v>24800000</v>
      </c>
      <c r="J16" s="8" t="s">
        <v>24</v>
      </c>
      <c r="K16" s="8">
        <v>4000</v>
      </c>
      <c r="L16" s="8" t="s">
        <v>24</v>
      </c>
      <c r="M16" s="12">
        <v>6400000</v>
      </c>
      <c r="N16" s="8">
        <f t="shared" si="0"/>
        <v>31200000</v>
      </c>
      <c r="O16">
        <v>33.4</v>
      </c>
      <c r="P16" s="10">
        <f t="shared" si="1"/>
        <v>168.2508022442486</v>
      </c>
      <c r="Q16" s="10">
        <f t="shared" si="2"/>
        <v>211.67036411373212</v>
      </c>
    </row>
    <row r="17" spans="1:17" x14ac:dyDescent="0.2">
      <c r="A17" t="s">
        <v>35</v>
      </c>
      <c r="B17" s="11" t="s">
        <v>26</v>
      </c>
      <c r="C17" s="2">
        <v>4.2599999999999999E-2</v>
      </c>
      <c r="D17" s="4">
        <v>29.6</v>
      </c>
      <c r="E17" s="3" t="s">
        <v>23</v>
      </c>
      <c r="F17">
        <v>8</v>
      </c>
      <c r="G17" s="6">
        <v>1.7</v>
      </c>
      <c r="H17" s="8">
        <v>91000</v>
      </c>
      <c r="I17" s="7">
        <v>29.8</v>
      </c>
      <c r="J17" s="8" t="s">
        <v>24</v>
      </c>
      <c r="K17" s="8">
        <v>1.3</v>
      </c>
      <c r="L17" s="8" t="s">
        <v>24</v>
      </c>
      <c r="M17" s="7">
        <v>0.7</v>
      </c>
      <c r="N17" s="8">
        <f t="shared" si="0"/>
        <v>30.5</v>
      </c>
      <c r="O17" t="s">
        <v>24</v>
      </c>
      <c r="P17" s="9">
        <f t="shared" si="1"/>
        <v>3.274725274725275E-4</v>
      </c>
      <c r="Q17" s="9">
        <f t="shared" si="2"/>
        <v>3.3516483516483518E-4</v>
      </c>
    </row>
    <row r="18" spans="1:17" x14ac:dyDescent="0.2">
      <c r="A18" t="s">
        <v>36</v>
      </c>
      <c r="B18" s="11" t="s">
        <v>26</v>
      </c>
      <c r="C18" s="2">
        <v>4.1500000000000002E-2</v>
      </c>
      <c r="D18" s="4">
        <v>27.1</v>
      </c>
      <c r="E18" s="3" t="s">
        <v>23</v>
      </c>
      <c r="F18">
        <v>8</v>
      </c>
      <c r="G18" s="6">
        <v>1.8</v>
      </c>
      <c r="H18" s="8">
        <v>237130</v>
      </c>
      <c r="I18" s="8">
        <v>37</v>
      </c>
      <c r="J18" s="8">
        <v>36</v>
      </c>
      <c r="K18" s="8">
        <v>1</v>
      </c>
      <c r="L18" s="8" t="s">
        <v>24</v>
      </c>
      <c r="M18" s="8">
        <v>1</v>
      </c>
      <c r="N18" s="8">
        <f t="shared" si="0"/>
        <v>38</v>
      </c>
      <c r="O18" s="8">
        <v>17</v>
      </c>
      <c r="P18" s="9">
        <f t="shared" si="1"/>
        <v>1.5603255598195084E-4</v>
      </c>
      <c r="Q18" s="9">
        <f t="shared" si="2"/>
        <v>1.6024965208957112E-4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Sager</dc:creator>
  <cp:lastModifiedBy>Andrew Sager</cp:lastModifiedBy>
  <dcterms:created xsi:type="dcterms:W3CDTF">2024-04-09T23:43:06Z</dcterms:created>
  <dcterms:modified xsi:type="dcterms:W3CDTF">2024-04-10T23:49:33Z</dcterms:modified>
</cp:coreProperties>
</file>