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j.sager/Desktop/"/>
    </mc:Choice>
  </mc:AlternateContent>
  <xr:revisionPtr revIDLastSave="0" documentId="13_ncr:1_{85D5593D-6A00-914C-B3CB-AE3BA0977D96}" xr6:coauthVersionLast="47" xr6:coauthVersionMax="47" xr10:uidLastSave="{00000000-0000-0000-0000-000000000000}"/>
  <bookViews>
    <workbookView xWindow="0" yWindow="500" windowWidth="28800" windowHeight="16140" xr2:uid="{F2DFD003-E72F-9E43-A941-A8B6E0A61A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3" i="1"/>
  <c r="I8" i="1"/>
  <c r="N8" i="1" s="1"/>
  <c r="N7" i="1"/>
  <c r="N6" i="1"/>
  <c r="N5" i="1"/>
  <c r="N4" i="1"/>
  <c r="N3" i="1"/>
</calcChain>
</file>

<file path=xl/sharedStrings.xml><?xml version="1.0" encoding="utf-8"?>
<sst xmlns="http://schemas.openxmlformats.org/spreadsheetml/2006/main" count="38" uniqueCount="30">
  <si>
    <t>Company</t>
  </si>
  <si>
    <t>Chenier Energy Partners</t>
  </si>
  <si>
    <t>Energy Transfer LP</t>
  </si>
  <si>
    <t>Gates Industrial Corporation</t>
  </si>
  <si>
    <t>Scope 1 CO2</t>
  </si>
  <si>
    <t>Scope 1 Methane</t>
  </si>
  <si>
    <t>Scope 1 Nitrus Oxide</t>
  </si>
  <si>
    <t>Total Scope 2 Emissions</t>
  </si>
  <si>
    <t>Scope 1&amp;2 Emissions</t>
  </si>
  <si>
    <t>Portfolio %</t>
  </si>
  <si>
    <t>FirstEnergy Corp</t>
  </si>
  <si>
    <t>Chesapeke Energy Corporation</t>
  </si>
  <si>
    <t>PG&amp;E Corporation</t>
  </si>
  <si>
    <t>Translated ESG Score</t>
  </si>
  <si>
    <t>AA</t>
  </si>
  <si>
    <t>(msci.com)</t>
  </si>
  <si>
    <t>Implied Temperature Increase (°C)</t>
  </si>
  <si>
    <t>BBB</t>
  </si>
  <si>
    <t>BB</t>
  </si>
  <si>
    <t>ESG Rating (sustainalytics)</t>
  </si>
  <si>
    <t>ESG Rating (msci)</t>
  </si>
  <si>
    <t>(sustainalytics.com) out of 40</t>
  </si>
  <si>
    <t>A</t>
  </si>
  <si>
    <t>Revenue (Millions)</t>
  </si>
  <si>
    <t>Scope 1 Emissions/Revenue</t>
  </si>
  <si>
    <t>Scope 1 GHG (in tons)</t>
  </si>
  <si>
    <t>Holding Industry</t>
  </si>
  <si>
    <t>Energy</t>
  </si>
  <si>
    <t>GHG Emissions Intensity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</si>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</sst>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%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7DEE-E1A5-7246-8BBE-5759683C244D}">
  <dimension ref="A1:P10"/>
  <sheetViews>
    <sheetView tabSelected="1" workbookViewId="0">
      <selection activeCell="B7" sqref="B7"/>
    </sheetView>
  </sheetViews>
  <sheetFormatPr baseColWidth="10" defaultRowHeight="16" x14ac:dyDescent="0.2"/>
  <cols>
    <col min="1" max="2" width="24.83203125" customWidth="1"/>
    <col min="3" max="3" width="11" customWidth="1"/>
    <col min="4" max="4" width="23" customWidth="1"/>
    <col min="5" max="5" width="15.5" customWidth="1"/>
    <col min="6" max="6" width="18" customWidth="1"/>
    <col min="7" max="7" width="30" customWidth="1"/>
    <col min="8" max="8" width="16.5" customWidth="1"/>
    <col min="9" max="9" width="18.33203125" customWidth="1"/>
    <col min="10" max="10" width="11.5" customWidth="1"/>
    <col min="11" max="11" width="14.33203125" customWidth="1"/>
    <col min="12" max="12" width="17.83203125" customWidth="1"/>
    <col min="13" max="14" width="20.5" customWidth="1"/>
    <col min="15" max="15" width="28" customWidth="1"/>
    <col min="16" max="16" width="23.6640625" customWidth="1"/>
  </cols>
  <sheetData>
    <row r="1" spans="1:16" x14ac:dyDescent="0.2">
      <c r="A1" s="1" t="s">
        <v>0</v>
      </c>
      <c r="B1" s="1" t="s">
        <v>26</v>
      </c>
      <c r="C1" s="1" t="s">
        <v>9</v>
      </c>
      <c r="D1" s="1" t="s">
        <v>19</v>
      </c>
      <c r="E1" s="1" t="s">
        <v>20</v>
      </c>
      <c r="F1" s="1" t="s">
        <v>13</v>
      </c>
      <c r="G1" s="1" t="s">
        <v>16</v>
      </c>
      <c r="H1" s="1" t="s">
        <v>23</v>
      </c>
      <c r="I1" t="s">
        <v>25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28</v>
      </c>
      <c r="P1" t="s">
        <v>24</v>
      </c>
    </row>
    <row r="2" spans="1:16" x14ac:dyDescent="0.2">
      <c r="C2" s="5"/>
      <c r="D2" s="5" t="s">
        <v>21</v>
      </c>
      <c r="E2" t="s">
        <v>15</v>
      </c>
      <c r="F2" t="s">
        <v>15</v>
      </c>
      <c r="G2" t="s">
        <v>15</v>
      </c>
    </row>
    <row r="3" spans="1:16" x14ac:dyDescent="0.2">
      <c r="A3" t="s">
        <v>1</v>
      </c>
      <c r="B3" t="s">
        <v>27</v>
      </c>
      <c r="C3" s="6">
        <v>0.22900000000000001</v>
      </c>
      <c r="D3" s="9">
        <v>29.9</v>
      </c>
      <c r="E3" t="s">
        <v>14</v>
      </c>
      <c r="F3">
        <v>8</v>
      </c>
      <c r="G3" s="7">
        <v>3.3</v>
      </c>
      <c r="H3" s="2">
        <v>33428</v>
      </c>
      <c r="I3" s="2">
        <v>9785247</v>
      </c>
      <c r="J3" s="2">
        <v>9731901.0999999996</v>
      </c>
      <c r="K3" s="2">
        <v>1915</v>
      </c>
      <c r="L3" s="2">
        <v>18</v>
      </c>
      <c r="M3" s="2">
        <v>239445</v>
      </c>
      <c r="N3" s="2">
        <f t="shared" ref="N3:N8" si="0">M3+I3</f>
        <v>10024692</v>
      </c>
      <c r="O3" s="3">
        <v>4.3899999999999997</v>
      </c>
      <c r="P3" s="10">
        <f>I3/H3</f>
        <v>292.7260679669738</v>
      </c>
    </row>
    <row r="4" spans="1:16" x14ac:dyDescent="0.2">
      <c r="A4" t="s">
        <v>2</v>
      </c>
      <c r="B4" t="s">
        <v>27</v>
      </c>
      <c r="C4" s="6">
        <v>9.2700000000000005E-2</v>
      </c>
      <c r="D4" s="7">
        <v>39.700000000000003</v>
      </c>
      <c r="E4" t="s">
        <v>18</v>
      </c>
      <c r="F4">
        <v>3</v>
      </c>
      <c r="H4" s="2">
        <v>13093</v>
      </c>
      <c r="I4" s="2">
        <v>16277481</v>
      </c>
      <c r="J4" s="2">
        <v>12712663</v>
      </c>
      <c r="K4" s="2">
        <v>142310</v>
      </c>
      <c r="L4">
        <v>24</v>
      </c>
      <c r="N4" s="2">
        <f t="shared" si="0"/>
        <v>16277481</v>
      </c>
      <c r="O4" s="4">
        <v>0.12</v>
      </c>
      <c r="P4" s="10">
        <f t="shared" ref="P4:P8" si="1">I4/H4</f>
        <v>1243.2201176201024</v>
      </c>
    </row>
    <row r="5" spans="1:16" x14ac:dyDescent="0.2">
      <c r="A5" t="s">
        <v>3</v>
      </c>
      <c r="B5" t="s">
        <v>29</v>
      </c>
      <c r="C5" s="6">
        <v>5.8099999999999999E-2</v>
      </c>
      <c r="D5" s="9">
        <v>30</v>
      </c>
      <c r="E5" t="s">
        <v>22</v>
      </c>
      <c r="F5">
        <v>6</v>
      </c>
      <c r="H5" s="2">
        <v>3739.3</v>
      </c>
      <c r="I5" s="2">
        <v>90205</v>
      </c>
      <c r="M5" s="2">
        <v>151255</v>
      </c>
      <c r="N5" s="2">
        <f t="shared" si="0"/>
        <v>241460</v>
      </c>
      <c r="P5" s="10">
        <f t="shared" si="1"/>
        <v>24.123499050624446</v>
      </c>
    </row>
    <row r="6" spans="1:16" x14ac:dyDescent="0.2">
      <c r="A6" t="s">
        <v>12</v>
      </c>
      <c r="B6" t="s">
        <v>27</v>
      </c>
      <c r="C6" s="6">
        <v>3.9399999999999998E-2</v>
      </c>
      <c r="D6" s="7">
        <v>32.299999999999997</v>
      </c>
      <c r="E6" t="s">
        <v>17</v>
      </c>
      <c r="F6">
        <v>4</v>
      </c>
      <c r="G6" s="8">
        <v>1.5</v>
      </c>
      <c r="H6" s="2">
        <v>21680</v>
      </c>
      <c r="I6" s="2">
        <v>3350000</v>
      </c>
      <c r="M6" s="2">
        <v>80000</v>
      </c>
      <c r="N6" s="2">
        <f t="shared" si="0"/>
        <v>3430000</v>
      </c>
      <c r="P6" s="10">
        <f t="shared" si="1"/>
        <v>154.52029520295204</v>
      </c>
    </row>
    <row r="7" spans="1:16" x14ac:dyDescent="0.2">
      <c r="A7" t="s">
        <v>11</v>
      </c>
      <c r="B7" t="s">
        <v>27</v>
      </c>
      <c r="C7" s="6">
        <v>4.3799999999999999E-2</v>
      </c>
      <c r="D7" s="7">
        <v>41.6</v>
      </c>
      <c r="E7" t="s">
        <v>18</v>
      </c>
      <c r="F7">
        <v>3</v>
      </c>
      <c r="G7" s="7">
        <v>3.2</v>
      </c>
      <c r="H7" s="2">
        <v>962.95</v>
      </c>
      <c r="I7" s="2">
        <v>1680000</v>
      </c>
      <c r="J7" s="2">
        <v>1150000</v>
      </c>
      <c r="K7" s="2">
        <v>540000</v>
      </c>
      <c r="L7" s="2">
        <v>1000</v>
      </c>
      <c r="M7" s="2">
        <v>53000</v>
      </c>
      <c r="N7" s="2">
        <f t="shared" si="0"/>
        <v>1733000</v>
      </c>
      <c r="O7" s="3">
        <v>3.8</v>
      </c>
      <c r="P7" s="10">
        <f t="shared" si="1"/>
        <v>1744.6388701386363</v>
      </c>
    </row>
    <row r="8" spans="1:16" x14ac:dyDescent="0.2">
      <c r="A8" t="s">
        <v>10</v>
      </c>
      <c r="B8" t="s">
        <v>27</v>
      </c>
      <c r="C8" s="6">
        <v>4.7500000000000001E-2</v>
      </c>
      <c r="D8" s="9">
        <v>25.6</v>
      </c>
      <c r="E8" t="s">
        <v>17</v>
      </c>
      <c r="F8">
        <v>4</v>
      </c>
      <c r="G8" s="9">
        <v>1.9</v>
      </c>
      <c r="H8" s="2">
        <v>12500</v>
      </c>
      <c r="I8" s="2">
        <f>16401242+47072+87311</f>
        <v>16535625</v>
      </c>
      <c r="L8" s="2">
        <v>11175</v>
      </c>
      <c r="M8" s="2">
        <v>886450</v>
      </c>
      <c r="N8" s="2">
        <f t="shared" si="0"/>
        <v>17422075</v>
      </c>
      <c r="O8">
        <v>0.96399999999999997</v>
      </c>
      <c r="P8" s="10">
        <f t="shared" si="1"/>
        <v>1322.85</v>
      </c>
    </row>
    <row r="10" spans="1:16" x14ac:dyDescent="0.2">
      <c r="C10" s="6"/>
      <c r="D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Sager</dc:creator>
  <cp:lastModifiedBy>Andrew Sager</cp:lastModifiedBy>
  <dcterms:created xsi:type="dcterms:W3CDTF">2024-04-05T19:10:05Z</dcterms:created>
  <dcterms:modified xsi:type="dcterms:W3CDTF">2024-04-10T22:44:01Z</dcterms:modified>
</cp:coreProperties>
</file>