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Schoenberg\Desktop\Robonauts2018\Scouting2018\"/>
    </mc:Choice>
  </mc:AlternateContent>
  <xr:revisionPtr revIDLastSave="0" documentId="13_ncr:1_{C4FD83FD-9840-4F47-9A1E-F19EE180CF2F}" xr6:coauthVersionLast="28" xr6:coauthVersionMax="28" xr10:uidLastSave="{00000000-0000-0000-0000-000000000000}"/>
  <bookViews>
    <workbookView xWindow="0" yWindow="0" windowWidth="20460" windowHeight="7500" tabRatio="598" activeTab="3" xr2:uid="{00000000-000D-0000-FFFF-FFFF00000000}"/>
  </bookViews>
  <sheets>
    <sheet name="Raw Data" sheetId="1" r:id="rId1"/>
    <sheet name="Scouting" sheetId="2" r:id="rId2"/>
    <sheet name="2nd Pick" sheetId="3" r:id="rId3"/>
    <sheet name="Second Pick" sheetId="6" r:id="rId4"/>
    <sheet name="Sheet6" sheetId="9" r:id="rId5"/>
    <sheet name="Sheet5" sheetId="8" r:id="rId6"/>
    <sheet name="Sheet4" sheetId="7" r:id="rId7"/>
    <sheet name="Sheet1" sheetId="4" r:id="rId8"/>
    <sheet name="Sheet2" sheetId="5" r:id="rId9"/>
  </sheets>
  <definedNames>
    <definedName name="_xlnm._FilterDatabase" localSheetId="2" hidden="1">'2nd Pick'!$A$1:$O$61</definedName>
    <definedName name="_xlnm._FilterDatabase" localSheetId="1" hidden="1">Scouting!$A$2:$AZ$2</definedName>
    <definedName name="_xlnm._FilterDatabase" localSheetId="3" hidden="1">'Second Pick'!$A$1:$F$1</definedName>
    <definedName name="_xlnm._FilterDatabase" localSheetId="7" hidden="1">Sheet1!$K$1:$S$36</definedName>
    <definedName name="_xlnm._FilterDatabase" localSheetId="8" hidden="1">Sheet2!$A$1:$J$36</definedName>
    <definedName name="_xlnm._FilterDatabase" localSheetId="6" hidden="1">Sheet4!$A$1:$G$29</definedName>
    <definedName name="_xlnm._FilterDatabase" localSheetId="5" hidden="1">Sheet5!$A$1:$E$42</definedName>
    <definedName name="_xlnm._FilterDatabase" localSheetId="4" hidden="1">Sheet6!$A$1:$C$30</definedName>
  </definedNames>
  <calcPr calcId="171027"/>
</workbook>
</file>

<file path=xl/calcChain.xml><?xml version="1.0" encoding="utf-8"?>
<calcChain xmlns="http://schemas.openxmlformats.org/spreadsheetml/2006/main">
  <c r="F4" i="6" l="1"/>
  <c r="F12" i="6"/>
  <c r="F23" i="6"/>
  <c r="F9" i="6"/>
  <c r="F31" i="6"/>
  <c r="F3" i="6"/>
  <c r="F16" i="6"/>
  <c r="F5" i="6"/>
  <c r="F14" i="6"/>
  <c r="F30" i="6"/>
  <c r="F32" i="6"/>
  <c r="F18" i="6"/>
  <c r="F33" i="6"/>
  <c r="F7" i="6"/>
  <c r="F34" i="6"/>
  <c r="F11" i="6"/>
  <c r="F17" i="6"/>
  <c r="F13" i="6"/>
  <c r="F19" i="6"/>
  <c r="F10" i="6"/>
  <c r="F15" i="6"/>
  <c r="F21" i="6"/>
  <c r="F8" i="6"/>
  <c r="F20" i="6"/>
  <c r="F22" i="6"/>
  <c r="F2" i="6"/>
  <c r="AX4" i="2" l="1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3" i="2"/>
  <c r="X4" i="2"/>
  <c r="V4" i="2" s="1"/>
  <c r="X5" i="2"/>
  <c r="V5" i="2" s="1"/>
  <c r="X6" i="2"/>
  <c r="V6" i="2" s="1"/>
  <c r="X7" i="2"/>
  <c r="V7" i="2" s="1"/>
  <c r="X8" i="2"/>
  <c r="X9" i="2"/>
  <c r="V9" i="2" s="1"/>
  <c r="X10" i="2"/>
  <c r="V10" i="2" s="1"/>
  <c r="X11" i="2"/>
  <c r="V11" i="2" s="1"/>
  <c r="X12" i="2"/>
  <c r="V12" i="2" s="1"/>
  <c r="X13" i="2"/>
  <c r="V13" i="2" s="1"/>
  <c r="X14" i="2"/>
  <c r="V14" i="2" s="1"/>
  <c r="X15" i="2"/>
  <c r="V15" i="2" s="1"/>
  <c r="X16" i="2"/>
  <c r="X17" i="2"/>
  <c r="V17" i="2" s="1"/>
  <c r="X18" i="2"/>
  <c r="V18" i="2" s="1"/>
  <c r="X19" i="2"/>
  <c r="V19" i="2" s="1"/>
  <c r="X20" i="2"/>
  <c r="V20" i="2" s="1"/>
  <c r="X21" i="2"/>
  <c r="V21" i="2" s="1"/>
  <c r="X22" i="2"/>
  <c r="V22" i="2" s="1"/>
  <c r="X23" i="2"/>
  <c r="V23" i="2" s="1"/>
  <c r="X24" i="2"/>
  <c r="X25" i="2"/>
  <c r="V25" i="2" s="1"/>
  <c r="X26" i="2"/>
  <c r="V26" i="2" s="1"/>
  <c r="X27" i="2"/>
  <c r="V27" i="2" s="1"/>
  <c r="X28" i="2"/>
  <c r="V28" i="2" s="1"/>
  <c r="X29" i="2"/>
  <c r="V29" i="2" s="1"/>
  <c r="X30" i="2"/>
  <c r="V30" i="2" s="1"/>
  <c r="X31" i="2"/>
  <c r="V31" i="2" s="1"/>
  <c r="X32" i="2"/>
  <c r="X33" i="2"/>
  <c r="V33" i="2" s="1"/>
  <c r="X34" i="2"/>
  <c r="V34" i="2" s="1"/>
  <c r="X35" i="2"/>
  <c r="V35" i="2" s="1"/>
  <c r="X36" i="2"/>
  <c r="V36" i="2" s="1"/>
  <c r="X37" i="2"/>
  <c r="V37" i="2" s="1"/>
  <c r="X38" i="2"/>
  <c r="V38" i="2" s="1"/>
  <c r="X39" i="2"/>
  <c r="V39" i="2" s="1"/>
  <c r="X40" i="2"/>
  <c r="X41" i="2"/>
  <c r="V41" i="2" s="1"/>
  <c r="X42" i="2"/>
  <c r="V42" i="2" s="1"/>
  <c r="X43" i="2"/>
  <c r="V43" i="2" s="1"/>
  <c r="X44" i="2"/>
  <c r="V44" i="2" s="1"/>
  <c r="X45" i="2"/>
  <c r="V45" i="2" s="1"/>
  <c r="X46" i="2"/>
  <c r="V46" i="2" s="1"/>
  <c r="X47" i="2"/>
  <c r="V47" i="2" s="1"/>
  <c r="X48" i="2"/>
  <c r="X49" i="2"/>
  <c r="V49" i="2" s="1"/>
  <c r="X50" i="2"/>
  <c r="V50" i="2" s="1"/>
  <c r="X51" i="2"/>
  <c r="V51" i="2" s="1"/>
  <c r="X52" i="2"/>
  <c r="V52" i="2" s="1"/>
  <c r="X53" i="2"/>
  <c r="V53" i="2" s="1"/>
  <c r="X54" i="2"/>
  <c r="V54" i="2" s="1"/>
  <c r="X55" i="2"/>
  <c r="V55" i="2" s="1"/>
  <c r="X56" i="2"/>
  <c r="X57" i="2"/>
  <c r="V57" i="2" s="1"/>
  <c r="X58" i="2"/>
  <c r="V58" i="2" s="1"/>
  <c r="X59" i="2"/>
  <c r="V59" i="2" s="1"/>
  <c r="X60" i="2"/>
  <c r="V60" i="2" s="1"/>
  <c r="X61" i="2"/>
  <c r="V61" i="2" s="1"/>
  <c r="X62" i="2"/>
  <c r="V62" i="2" s="1"/>
  <c r="X3" i="2"/>
  <c r="V3" i="2" s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4" i="2"/>
  <c r="W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3" i="2"/>
  <c r="P4" i="2"/>
  <c r="P5" i="2"/>
  <c r="P6" i="2"/>
  <c r="P7" i="2"/>
  <c r="R7" i="2" s="1"/>
  <c r="AY7" i="2" s="1"/>
  <c r="P8" i="2"/>
  <c r="P9" i="2"/>
  <c r="P10" i="2"/>
  <c r="P11" i="2"/>
  <c r="R11" i="2" s="1"/>
  <c r="AY11" i="2" s="1"/>
  <c r="P12" i="2"/>
  <c r="P13" i="2"/>
  <c r="P14" i="2"/>
  <c r="P15" i="2"/>
  <c r="R15" i="2" s="1"/>
  <c r="AY15" i="2" s="1"/>
  <c r="P16" i="2"/>
  <c r="P17" i="2"/>
  <c r="P18" i="2"/>
  <c r="P19" i="2"/>
  <c r="R19" i="2" s="1"/>
  <c r="AY19" i="2" s="1"/>
  <c r="P20" i="2"/>
  <c r="P21" i="2"/>
  <c r="P22" i="2"/>
  <c r="P23" i="2"/>
  <c r="R23" i="2" s="1"/>
  <c r="AY23" i="2" s="1"/>
  <c r="P24" i="2"/>
  <c r="P25" i="2"/>
  <c r="P26" i="2"/>
  <c r="P27" i="2"/>
  <c r="R27" i="2" s="1"/>
  <c r="AY27" i="2" s="1"/>
  <c r="P28" i="2"/>
  <c r="P29" i="2"/>
  <c r="P30" i="2"/>
  <c r="P31" i="2"/>
  <c r="R31" i="2" s="1"/>
  <c r="AY31" i="2" s="1"/>
  <c r="P32" i="2"/>
  <c r="P33" i="2"/>
  <c r="P34" i="2"/>
  <c r="P35" i="2"/>
  <c r="R35" i="2" s="1"/>
  <c r="AY35" i="2" s="1"/>
  <c r="P36" i="2"/>
  <c r="P37" i="2"/>
  <c r="P38" i="2"/>
  <c r="P39" i="2"/>
  <c r="R39" i="2" s="1"/>
  <c r="AY39" i="2" s="1"/>
  <c r="P40" i="2"/>
  <c r="P41" i="2"/>
  <c r="P42" i="2"/>
  <c r="P43" i="2"/>
  <c r="R43" i="2" s="1"/>
  <c r="AY43" i="2" s="1"/>
  <c r="P44" i="2"/>
  <c r="P45" i="2"/>
  <c r="P46" i="2"/>
  <c r="P47" i="2"/>
  <c r="R47" i="2" s="1"/>
  <c r="AY47" i="2" s="1"/>
  <c r="P48" i="2"/>
  <c r="P49" i="2"/>
  <c r="P50" i="2"/>
  <c r="P51" i="2"/>
  <c r="R51" i="2" s="1"/>
  <c r="AY51" i="2" s="1"/>
  <c r="P52" i="2"/>
  <c r="P53" i="2"/>
  <c r="P54" i="2"/>
  <c r="P55" i="2"/>
  <c r="R55" i="2" s="1"/>
  <c r="AY55" i="2" s="1"/>
  <c r="P56" i="2"/>
  <c r="P57" i="2"/>
  <c r="P58" i="2"/>
  <c r="P59" i="2"/>
  <c r="R59" i="2" s="1"/>
  <c r="AY59" i="2" s="1"/>
  <c r="P60" i="2"/>
  <c r="P61" i="2"/>
  <c r="P62" i="2"/>
  <c r="P3" i="2"/>
  <c r="R3" i="2" s="1"/>
  <c r="AY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3" i="2"/>
  <c r="M4" i="2"/>
  <c r="M5" i="2"/>
  <c r="M6" i="2"/>
  <c r="M7" i="2"/>
  <c r="O7" i="2" s="1"/>
  <c r="M8" i="2"/>
  <c r="M9" i="2"/>
  <c r="M10" i="2"/>
  <c r="M11" i="2"/>
  <c r="O11" i="2" s="1"/>
  <c r="M12" i="2"/>
  <c r="M13" i="2"/>
  <c r="M14" i="2"/>
  <c r="M15" i="2"/>
  <c r="O15" i="2" s="1"/>
  <c r="M16" i="2"/>
  <c r="M17" i="2"/>
  <c r="M18" i="2"/>
  <c r="M19" i="2"/>
  <c r="O19" i="2" s="1"/>
  <c r="M20" i="2"/>
  <c r="M21" i="2"/>
  <c r="M22" i="2"/>
  <c r="M23" i="2"/>
  <c r="O23" i="2" s="1"/>
  <c r="M24" i="2"/>
  <c r="M25" i="2"/>
  <c r="M26" i="2"/>
  <c r="M27" i="2"/>
  <c r="O27" i="2" s="1"/>
  <c r="M28" i="2"/>
  <c r="M29" i="2"/>
  <c r="M30" i="2"/>
  <c r="M31" i="2"/>
  <c r="O31" i="2" s="1"/>
  <c r="M32" i="2"/>
  <c r="M33" i="2"/>
  <c r="M34" i="2"/>
  <c r="M35" i="2"/>
  <c r="O35" i="2" s="1"/>
  <c r="M36" i="2"/>
  <c r="M37" i="2"/>
  <c r="M38" i="2"/>
  <c r="M39" i="2"/>
  <c r="O39" i="2" s="1"/>
  <c r="M40" i="2"/>
  <c r="M41" i="2"/>
  <c r="M42" i="2"/>
  <c r="O42" i="2" s="1"/>
  <c r="M43" i="2"/>
  <c r="O43" i="2" s="1"/>
  <c r="M44" i="2"/>
  <c r="M45" i="2"/>
  <c r="M46" i="2"/>
  <c r="M47" i="2"/>
  <c r="O47" i="2" s="1"/>
  <c r="M48" i="2"/>
  <c r="M49" i="2"/>
  <c r="M50" i="2"/>
  <c r="O50" i="2" s="1"/>
  <c r="M51" i="2"/>
  <c r="O51" i="2" s="1"/>
  <c r="M52" i="2"/>
  <c r="M53" i="2"/>
  <c r="M54" i="2"/>
  <c r="M55" i="2"/>
  <c r="O55" i="2" s="1"/>
  <c r="M56" i="2"/>
  <c r="M57" i="2"/>
  <c r="M58" i="2"/>
  <c r="O58" i="2" s="1"/>
  <c r="M59" i="2"/>
  <c r="O59" i="2" s="1"/>
  <c r="M60" i="2"/>
  <c r="M61" i="2"/>
  <c r="M62" i="2"/>
  <c r="M3" i="2"/>
  <c r="O3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4" i="2"/>
  <c r="A3" i="2"/>
  <c r="O56" i="2" l="1"/>
  <c r="O48" i="2"/>
  <c r="O40" i="2"/>
  <c r="O32" i="2"/>
  <c r="O24" i="2"/>
  <c r="O16" i="2"/>
  <c r="O8" i="2"/>
  <c r="R56" i="2"/>
  <c r="AY56" i="2" s="1"/>
  <c r="R48" i="2"/>
  <c r="AY48" i="2" s="1"/>
  <c r="R40" i="2"/>
  <c r="AY40" i="2" s="1"/>
  <c r="R32" i="2"/>
  <c r="AY32" i="2" s="1"/>
  <c r="R24" i="2"/>
  <c r="AY24" i="2" s="1"/>
  <c r="V56" i="2"/>
  <c r="V48" i="2"/>
  <c r="V40" i="2"/>
  <c r="V32" i="2"/>
  <c r="V24" i="2"/>
  <c r="V16" i="2"/>
  <c r="V8" i="2"/>
  <c r="O60" i="2"/>
  <c r="O52" i="2"/>
  <c r="O44" i="2"/>
  <c r="O36" i="2"/>
  <c r="O28" i="2"/>
  <c r="O20" i="2"/>
  <c r="O12" i="2"/>
  <c r="O4" i="2"/>
  <c r="R60" i="2"/>
  <c r="AY60" i="2" s="1"/>
  <c r="R52" i="2"/>
  <c r="AY52" i="2" s="1"/>
  <c r="R44" i="2"/>
  <c r="AY44" i="2" s="1"/>
  <c r="R36" i="2"/>
  <c r="AY36" i="2" s="1"/>
  <c r="R28" i="2"/>
  <c r="AY28" i="2" s="1"/>
  <c r="R20" i="2"/>
  <c r="AY20" i="2" s="1"/>
  <c r="R12" i="2"/>
  <c r="AY12" i="2" s="1"/>
  <c r="R4" i="2"/>
  <c r="AY4" i="2" s="1"/>
  <c r="AN61" i="2"/>
  <c r="AF61" i="2"/>
  <c r="AU61" i="2"/>
  <c r="AG61" i="2"/>
  <c r="AO61" i="2"/>
  <c r="AH61" i="2"/>
  <c r="AP61" i="2"/>
  <c r="AI61" i="2"/>
  <c r="AQ61" i="2"/>
  <c r="AJ61" i="2"/>
  <c r="AR61" i="2"/>
  <c r="AM61" i="2"/>
  <c r="AK61" i="2"/>
  <c r="AS61" i="2"/>
  <c r="AL61" i="2"/>
  <c r="AT61" i="2"/>
  <c r="AI37" i="2"/>
  <c r="AQ37" i="2"/>
  <c r="AJ37" i="2"/>
  <c r="AR37" i="2"/>
  <c r="AK37" i="2"/>
  <c r="AS37" i="2"/>
  <c r="AL37" i="2"/>
  <c r="AT37" i="2"/>
  <c r="AM37" i="2"/>
  <c r="AU37" i="2"/>
  <c r="AN37" i="2"/>
  <c r="AH37" i="2"/>
  <c r="AP37" i="2"/>
  <c r="AO37" i="2"/>
  <c r="AF37" i="2"/>
  <c r="AG37" i="2"/>
  <c r="AL59" i="2"/>
  <c r="AT59" i="2"/>
  <c r="AM59" i="2"/>
  <c r="AU59" i="2"/>
  <c r="AN59" i="2"/>
  <c r="AG59" i="2"/>
  <c r="AO59" i="2"/>
  <c r="AH59" i="2"/>
  <c r="AP59" i="2"/>
  <c r="AI59" i="2"/>
  <c r="AQ59" i="2"/>
  <c r="AK59" i="2"/>
  <c r="AJ59" i="2"/>
  <c r="AR59" i="2"/>
  <c r="AF59" i="2"/>
  <c r="AS59" i="2"/>
  <c r="AL51" i="2"/>
  <c r="AT51" i="2"/>
  <c r="AK51" i="2"/>
  <c r="AM51" i="2"/>
  <c r="AU51" i="2"/>
  <c r="AN51" i="2"/>
  <c r="AG51" i="2"/>
  <c r="AO51" i="2"/>
  <c r="AH51" i="2"/>
  <c r="AP51" i="2"/>
  <c r="AS51" i="2"/>
  <c r="AI51" i="2"/>
  <c r="AQ51" i="2"/>
  <c r="AJ51" i="2"/>
  <c r="AR51" i="2"/>
  <c r="AF51" i="2"/>
  <c r="AG43" i="2"/>
  <c r="AO43" i="2"/>
  <c r="AH43" i="2"/>
  <c r="AP43" i="2"/>
  <c r="AI43" i="2"/>
  <c r="AQ43" i="2"/>
  <c r="AJ43" i="2"/>
  <c r="AR43" i="2"/>
  <c r="AK43" i="2"/>
  <c r="AS43" i="2"/>
  <c r="AL43" i="2"/>
  <c r="AT43" i="2"/>
  <c r="AM43" i="2"/>
  <c r="AN43" i="2"/>
  <c r="AU43" i="2"/>
  <c r="AF43" i="2"/>
  <c r="AG35" i="2"/>
  <c r="AO35" i="2"/>
  <c r="AH35" i="2"/>
  <c r="AP35" i="2"/>
  <c r="AI35" i="2"/>
  <c r="AQ35" i="2"/>
  <c r="AJ35" i="2"/>
  <c r="AR35" i="2"/>
  <c r="AK35" i="2"/>
  <c r="AS35" i="2"/>
  <c r="AL35" i="2"/>
  <c r="AT35" i="2"/>
  <c r="AN35" i="2"/>
  <c r="AM35" i="2"/>
  <c r="AU35" i="2"/>
  <c r="AF35" i="2"/>
  <c r="AG27" i="2"/>
  <c r="AO27" i="2"/>
  <c r="AH27" i="2"/>
  <c r="AP27" i="2"/>
  <c r="AI27" i="2"/>
  <c r="AQ27" i="2"/>
  <c r="AJ27" i="2"/>
  <c r="AR27" i="2"/>
  <c r="AK27" i="2"/>
  <c r="AS27" i="2"/>
  <c r="AL27" i="2"/>
  <c r="AT27" i="2"/>
  <c r="AN27" i="2"/>
  <c r="AM27" i="2"/>
  <c r="AU27" i="2"/>
  <c r="AF27" i="2"/>
  <c r="AG19" i="2"/>
  <c r="AO19" i="2"/>
  <c r="AH19" i="2"/>
  <c r="AP19" i="2"/>
  <c r="AI19" i="2"/>
  <c r="AQ19" i="2"/>
  <c r="AJ19" i="2"/>
  <c r="AR19" i="2"/>
  <c r="AK19" i="2"/>
  <c r="AS19" i="2"/>
  <c r="AL19" i="2"/>
  <c r="AT19" i="2"/>
  <c r="AN19" i="2"/>
  <c r="AU19" i="2"/>
  <c r="AM19" i="2"/>
  <c r="AF19" i="2"/>
  <c r="AG11" i="2"/>
  <c r="AO11" i="2"/>
  <c r="AH11" i="2"/>
  <c r="AP11" i="2"/>
  <c r="AI11" i="2"/>
  <c r="AQ11" i="2"/>
  <c r="AJ11" i="2"/>
  <c r="AR11" i="2"/>
  <c r="AK11" i="2"/>
  <c r="AS11" i="2"/>
  <c r="AL11" i="2"/>
  <c r="AT11" i="2"/>
  <c r="AN11" i="2"/>
  <c r="AU11" i="2"/>
  <c r="AM11" i="2"/>
  <c r="AF11" i="2"/>
  <c r="AK58" i="2"/>
  <c r="AS58" i="2"/>
  <c r="AR58" i="2"/>
  <c r="AL58" i="2"/>
  <c r="AT58" i="2"/>
  <c r="AM58" i="2"/>
  <c r="AU58" i="2"/>
  <c r="AN58" i="2"/>
  <c r="AG58" i="2"/>
  <c r="AO58" i="2"/>
  <c r="AJ58" i="2"/>
  <c r="AH58" i="2"/>
  <c r="AP58" i="2"/>
  <c r="AF58" i="2"/>
  <c r="AI58" i="2"/>
  <c r="AQ58" i="2"/>
  <c r="AK50" i="2"/>
  <c r="AS50" i="2"/>
  <c r="AL50" i="2"/>
  <c r="AT50" i="2"/>
  <c r="AJ50" i="2"/>
  <c r="AM50" i="2"/>
  <c r="AU50" i="2"/>
  <c r="AN50" i="2"/>
  <c r="AR50" i="2"/>
  <c r="AG50" i="2"/>
  <c r="AO50" i="2"/>
  <c r="AH50" i="2"/>
  <c r="AP50" i="2"/>
  <c r="AF50" i="2"/>
  <c r="AI50" i="2"/>
  <c r="AQ50" i="2"/>
  <c r="AN42" i="2"/>
  <c r="AG42" i="2"/>
  <c r="AO42" i="2"/>
  <c r="AH42" i="2"/>
  <c r="AP42" i="2"/>
  <c r="AI42" i="2"/>
  <c r="AQ42" i="2"/>
  <c r="AJ42" i="2"/>
  <c r="AR42" i="2"/>
  <c r="AK42" i="2"/>
  <c r="AS42" i="2"/>
  <c r="AM42" i="2"/>
  <c r="AU42" i="2"/>
  <c r="AL42" i="2"/>
  <c r="AT42" i="2"/>
  <c r="AF42" i="2"/>
  <c r="AN34" i="2"/>
  <c r="AG34" i="2"/>
  <c r="AO34" i="2"/>
  <c r="AH34" i="2"/>
  <c r="AP34" i="2"/>
  <c r="AI34" i="2"/>
  <c r="AQ34" i="2"/>
  <c r="AJ34" i="2"/>
  <c r="AR34" i="2"/>
  <c r="AK34" i="2"/>
  <c r="AS34" i="2"/>
  <c r="AM34" i="2"/>
  <c r="AU34" i="2"/>
  <c r="AL34" i="2"/>
  <c r="AT34" i="2"/>
  <c r="AF34" i="2"/>
  <c r="AN26" i="2"/>
  <c r="AG26" i="2"/>
  <c r="AO26" i="2"/>
  <c r="AH26" i="2"/>
  <c r="AP26" i="2"/>
  <c r="AI26" i="2"/>
  <c r="AQ26" i="2"/>
  <c r="AJ26" i="2"/>
  <c r="AR26" i="2"/>
  <c r="AK26" i="2"/>
  <c r="AS26" i="2"/>
  <c r="AM26" i="2"/>
  <c r="AU26" i="2"/>
  <c r="AL26" i="2"/>
  <c r="AT26" i="2"/>
  <c r="AF26" i="2"/>
  <c r="AN18" i="2"/>
  <c r="AG18" i="2"/>
  <c r="AO18" i="2"/>
  <c r="AH18" i="2"/>
  <c r="AP18" i="2"/>
  <c r="AI18" i="2"/>
  <c r="AQ18" i="2"/>
  <c r="AJ18" i="2"/>
  <c r="AR18" i="2"/>
  <c r="AK18" i="2"/>
  <c r="AS18" i="2"/>
  <c r="AM18" i="2"/>
  <c r="AU18" i="2"/>
  <c r="AL18" i="2"/>
  <c r="AT18" i="2"/>
  <c r="AF18" i="2"/>
  <c r="AN10" i="2"/>
  <c r="AG10" i="2"/>
  <c r="AO10" i="2"/>
  <c r="AH10" i="2"/>
  <c r="AP10" i="2"/>
  <c r="AI10" i="2"/>
  <c r="AQ10" i="2"/>
  <c r="AJ10" i="2"/>
  <c r="AR10" i="2"/>
  <c r="AK10" i="2"/>
  <c r="AS10" i="2"/>
  <c r="AM10" i="2"/>
  <c r="AU10" i="2"/>
  <c r="AL10" i="2"/>
  <c r="AF10" i="2"/>
  <c r="AT10" i="2"/>
  <c r="AI29" i="2"/>
  <c r="AQ29" i="2"/>
  <c r="AJ29" i="2"/>
  <c r="AR29" i="2"/>
  <c r="AK29" i="2"/>
  <c r="AS29" i="2"/>
  <c r="AL29" i="2"/>
  <c r="AT29" i="2"/>
  <c r="AM29" i="2"/>
  <c r="AU29" i="2"/>
  <c r="AN29" i="2"/>
  <c r="AH29" i="2"/>
  <c r="AP29" i="2"/>
  <c r="AG29" i="2"/>
  <c r="AF29" i="2"/>
  <c r="AO29" i="2"/>
  <c r="AJ57" i="2"/>
  <c r="AR57" i="2"/>
  <c r="AK57" i="2"/>
  <c r="AS57" i="2"/>
  <c r="AI57" i="2"/>
  <c r="AL57" i="2"/>
  <c r="AT57" i="2"/>
  <c r="AM57" i="2"/>
  <c r="AU57" i="2"/>
  <c r="AQ57" i="2"/>
  <c r="AN57" i="2"/>
  <c r="AF57" i="2"/>
  <c r="AG57" i="2"/>
  <c r="AO57" i="2"/>
  <c r="AH57" i="2"/>
  <c r="AP57" i="2"/>
  <c r="AJ49" i="2"/>
  <c r="AR49" i="2"/>
  <c r="AK49" i="2"/>
  <c r="AS49" i="2"/>
  <c r="AL49" i="2"/>
  <c r="AT49" i="2"/>
  <c r="AM49" i="2"/>
  <c r="AU49" i="2"/>
  <c r="AN49" i="2"/>
  <c r="AF49" i="2"/>
  <c r="AG49" i="2"/>
  <c r="AO49" i="2"/>
  <c r="AQ49" i="2"/>
  <c r="AH49" i="2"/>
  <c r="AP49" i="2"/>
  <c r="AI49" i="2"/>
  <c r="AM41" i="2"/>
  <c r="AU41" i="2"/>
  <c r="AN41" i="2"/>
  <c r="AG41" i="2"/>
  <c r="AO41" i="2"/>
  <c r="AH41" i="2"/>
  <c r="AP41" i="2"/>
  <c r="AI41" i="2"/>
  <c r="AQ41" i="2"/>
  <c r="AJ41" i="2"/>
  <c r="AR41" i="2"/>
  <c r="AL41" i="2"/>
  <c r="AT41" i="2"/>
  <c r="AS41" i="2"/>
  <c r="AF41" i="2"/>
  <c r="AK41" i="2"/>
  <c r="AM33" i="2"/>
  <c r="AU33" i="2"/>
  <c r="AN33" i="2"/>
  <c r="AG33" i="2"/>
  <c r="AO33" i="2"/>
  <c r="AH33" i="2"/>
  <c r="AP33" i="2"/>
  <c r="AI33" i="2"/>
  <c r="AQ33" i="2"/>
  <c r="AJ33" i="2"/>
  <c r="AR33" i="2"/>
  <c r="AL33" i="2"/>
  <c r="AT33" i="2"/>
  <c r="AK33" i="2"/>
  <c r="AS33" i="2"/>
  <c r="AF33" i="2"/>
  <c r="AM25" i="2"/>
  <c r="AU25" i="2"/>
  <c r="AN25" i="2"/>
  <c r="AG25" i="2"/>
  <c r="AO25" i="2"/>
  <c r="AH25" i="2"/>
  <c r="AP25" i="2"/>
  <c r="AI25" i="2"/>
  <c r="AQ25" i="2"/>
  <c r="AJ25" i="2"/>
  <c r="AR25" i="2"/>
  <c r="AL25" i="2"/>
  <c r="AT25" i="2"/>
  <c r="AK25" i="2"/>
  <c r="AS25" i="2"/>
  <c r="AF25" i="2"/>
  <c r="AM17" i="2"/>
  <c r="AU17" i="2"/>
  <c r="AN17" i="2"/>
  <c r="AG17" i="2"/>
  <c r="AO17" i="2"/>
  <c r="AH17" i="2"/>
  <c r="AP17" i="2"/>
  <c r="AI17" i="2"/>
  <c r="AQ17" i="2"/>
  <c r="AJ17" i="2"/>
  <c r="AR17" i="2"/>
  <c r="AL17" i="2"/>
  <c r="AT17" i="2"/>
  <c r="AK17" i="2"/>
  <c r="AS17" i="2"/>
  <c r="AF17" i="2"/>
  <c r="AM9" i="2"/>
  <c r="AU9" i="2"/>
  <c r="AN9" i="2"/>
  <c r="AG9" i="2"/>
  <c r="AO9" i="2"/>
  <c r="AH9" i="2"/>
  <c r="AP9" i="2"/>
  <c r="AI9" i="2"/>
  <c r="AQ9" i="2"/>
  <c r="AJ9" i="2"/>
  <c r="AR9" i="2"/>
  <c r="AL9" i="2"/>
  <c r="AT9" i="2"/>
  <c r="AK9" i="2"/>
  <c r="AS9" i="2"/>
  <c r="AF9" i="2"/>
  <c r="O57" i="2"/>
  <c r="O49" i="2"/>
  <c r="O41" i="2"/>
  <c r="O33" i="2"/>
  <c r="O25" i="2"/>
  <c r="O17" i="2"/>
  <c r="O9" i="2"/>
  <c r="R57" i="2"/>
  <c r="AY57" i="2" s="1"/>
  <c r="R49" i="2"/>
  <c r="AY49" i="2" s="1"/>
  <c r="R41" i="2"/>
  <c r="AY41" i="2" s="1"/>
  <c r="R33" i="2"/>
  <c r="AY33" i="2" s="1"/>
  <c r="R25" i="2"/>
  <c r="AY25" i="2" s="1"/>
  <c r="R17" i="2"/>
  <c r="AY17" i="2" s="1"/>
  <c r="R9" i="2"/>
  <c r="AY9" i="2" s="1"/>
  <c r="AN53" i="2"/>
  <c r="AF53" i="2"/>
  <c r="AU53" i="2"/>
  <c r="AG53" i="2"/>
  <c r="AO53" i="2"/>
  <c r="AH53" i="2"/>
  <c r="AP53" i="2"/>
  <c r="AI53" i="2"/>
  <c r="AQ53" i="2"/>
  <c r="AJ53" i="2"/>
  <c r="AR53" i="2"/>
  <c r="AM53" i="2"/>
  <c r="AK53" i="2"/>
  <c r="AS53" i="2"/>
  <c r="AL53" i="2"/>
  <c r="AT53" i="2"/>
  <c r="AI56" i="2"/>
  <c r="AQ56" i="2"/>
  <c r="AH56" i="2"/>
  <c r="AJ56" i="2"/>
  <c r="AR56" i="2"/>
  <c r="AK56" i="2"/>
  <c r="AS56" i="2"/>
  <c r="AP56" i="2"/>
  <c r="AL56" i="2"/>
  <c r="AT56" i="2"/>
  <c r="AF56" i="2"/>
  <c r="AM56" i="2"/>
  <c r="AU56" i="2"/>
  <c r="AN56" i="2"/>
  <c r="AG56" i="2"/>
  <c r="AO56" i="2"/>
  <c r="AI48" i="2"/>
  <c r="AQ48" i="2"/>
  <c r="AJ48" i="2"/>
  <c r="AR48" i="2"/>
  <c r="AK48" i="2"/>
  <c r="AS48" i="2"/>
  <c r="AH48" i="2"/>
  <c r="AL48" i="2"/>
  <c r="AT48" i="2"/>
  <c r="AF48" i="2"/>
  <c r="AM48" i="2"/>
  <c r="AU48" i="2"/>
  <c r="AP48" i="2"/>
  <c r="AN48" i="2"/>
  <c r="AG48" i="2"/>
  <c r="AO48" i="2"/>
  <c r="AL40" i="2"/>
  <c r="AT40" i="2"/>
  <c r="AM40" i="2"/>
  <c r="AU40" i="2"/>
  <c r="AN40" i="2"/>
  <c r="AG40" i="2"/>
  <c r="AO40" i="2"/>
  <c r="AH40" i="2"/>
  <c r="AP40" i="2"/>
  <c r="AI40" i="2"/>
  <c r="AQ40" i="2"/>
  <c r="AK40" i="2"/>
  <c r="AS40" i="2"/>
  <c r="AF40" i="2"/>
  <c r="AJ40" i="2"/>
  <c r="AR40" i="2"/>
  <c r="AL32" i="2"/>
  <c r="AT32" i="2"/>
  <c r="AM32" i="2"/>
  <c r="AU32" i="2"/>
  <c r="AN32" i="2"/>
  <c r="AG32" i="2"/>
  <c r="AO32" i="2"/>
  <c r="AH32" i="2"/>
  <c r="AP32" i="2"/>
  <c r="AI32" i="2"/>
  <c r="AQ32" i="2"/>
  <c r="AK32" i="2"/>
  <c r="AS32" i="2"/>
  <c r="AR32" i="2"/>
  <c r="AF32" i="2"/>
  <c r="AJ32" i="2"/>
  <c r="AL24" i="2"/>
  <c r="AT24" i="2"/>
  <c r="AM24" i="2"/>
  <c r="AU24" i="2"/>
  <c r="AN24" i="2"/>
  <c r="AG24" i="2"/>
  <c r="AO24" i="2"/>
  <c r="AH24" i="2"/>
  <c r="AP24" i="2"/>
  <c r="AI24" i="2"/>
  <c r="AQ24" i="2"/>
  <c r="AK24" i="2"/>
  <c r="AS24" i="2"/>
  <c r="AR24" i="2"/>
  <c r="AF24" i="2"/>
  <c r="AJ24" i="2"/>
  <c r="AL16" i="2"/>
  <c r="AT16" i="2"/>
  <c r="AM16" i="2"/>
  <c r="AU16" i="2"/>
  <c r="AN16" i="2"/>
  <c r="AG16" i="2"/>
  <c r="AO16" i="2"/>
  <c r="AH16" i="2"/>
  <c r="AP16" i="2"/>
  <c r="AI16" i="2"/>
  <c r="AQ16" i="2"/>
  <c r="AK16" i="2"/>
  <c r="AS16" i="2"/>
  <c r="AJ16" i="2"/>
  <c r="AR16" i="2"/>
  <c r="AF16" i="2"/>
  <c r="AL8" i="2"/>
  <c r="AT8" i="2"/>
  <c r="AM8" i="2"/>
  <c r="AU8" i="2"/>
  <c r="AN8" i="2"/>
  <c r="AG8" i="2"/>
  <c r="AO8" i="2"/>
  <c r="AH8" i="2"/>
  <c r="AP8" i="2"/>
  <c r="AI8" i="2"/>
  <c r="AQ8" i="2"/>
  <c r="AK8" i="2"/>
  <c r="AS8" i="2"/>
  <c r="AJ8" i="2"/>
  <c r="AR8" i="2"/>
  <c r="AF8" i="2"/>
  <c r="AI45" i="2"/>
  <c r="AQ45" i="2"/>
  <c r="AJ45" i="2"/>
  <c r="AR45" i="2"/>
  <c r="AK45" i="2"/>
  <c r="AS45" i="2"/>
  <c r="AL45" i="2"/>
  <c r="AT45" i="2"/>
  <c r="AM45" i="2"/>
  <c r="AU45" i="2"/>
  <c r="AN45" i="2"/>
  <c r="AF45" i="2"/>
  <c r="AG45" i="2"/>
  <c r="AH45" i="2"/>
  <c r="AO45" i="2"/>
  <c r="AP45" i="2"/>
  <c r="AI21" i="2"/>
  <c r="AQ21" i="2"/>
  <c r="AJ21" i="2"/>
  <c r="AR21" i="2"/>
  <c r="AK21" i="2"/>
  <c r="AS21" i="2"/>
  <c r="AL21" i="2"/>
  <c r="AT21" i="2"/>
  <c r="AM21" i="2"/>
  <c r="AU21" i="2"/>
  <c r="AN21" i="2"/>
  <c r="AH21" i="2"/>
  <c r="AP21" i="2"/>
  <c r="AF21" i="2"/>
  <c r="AG21" i="2"/>
  <c r="AO21" i="2"/>
  <c r="AG3" i="2"/>
  <c r="AO3" i="2"/>
  <c r="AH3" i="2"/>
  <c r="AP3" i="2"/>
  <c r="AI3" i="2"/>
  <c r="AQ3" i="2"/>
  <c r="AJ3" i="2"/>
  <c r="AR3" i="2"/>
  <c r="AK3" i="2"/>
  <c r="AS3" i="2"/>
  <c r="AL3" i="2"/>
  <c r="AT3" i="2"/>
  <c r="AN3" i="2"/>
  <c r="AM3" i="2"/>
  <c r="AU3" i="2"/>
  <c r="AF3" i="2"/>
  <c r="AH55" i="2"/>
  <c r="AP55" i="2"/>
  <c r="AI55" i="2"/>
  <c r="AQ55" i="2"/>
  <c r="AJ55" i="2"/>
  <c r="AR55" i="2"/>
  <c r="AF55" i="2"/>
  <c r="AK55" i="2"/>
  <c r="AS55" i="2"/>
  <c r="AL55" i="2"/>
  <c r="AT55" i="2"/>
  <c r="AO55" i="2"/>
  <c r="AM55" i="2"/>
  <c r="AU55" i="2"/>
  <c r="AN55" i="2"/>
  <c r="AG55" i="2"/>
  <c r="AK47" i="2"/>
  <c r="AS47" i="2"/>
  <c r="AL47" i="2"/>
  <c r="AM47" i="2"/>
  <c r="AU47" i="2"/>
  <c r="AN47" i="2"/>
  <c r="AG47" i="2"/>
  <c r="AO47" i="2"/>
  <c r="AH47" i="2"/>
  <c r="AP47" i="2"/>
  <c r="AI47" i="2"/>
  <c r="AJ47" i="2"/>
  <c r="AF47" i="2"/>
  <c r="AQ47" i="2"/>
  <c r="AR47" i="2"/>
  <c r="AT47" i="2"/>
  <c r="AK39" i="2"/>
  <c r="AS39" i="2"/>
  <c r="AL39" i="2"/>
  <c r="AT39" i="2"/>
  <c r="AM39" i="2"/>
  <c r="AU39" i="2"/>
  <c r="AN39" i="2"/>
  <c r="AG39" i="2"/>
  <c r="AO39" i="2"/>
  <c r="AH39" i="2"/>
  <c r="AP39" i="2"/>
  <c r="AJ39" i="2"/>
  <c r="AR39" i="2"/>
  <c r="AF39" i="2"/>
  <c r="AI39" i="2"/>
  <c r="AQ39" i="2"/>
  <c r="AK31" i="2"/>
  <c r="AS31" i="2"/>
  <c r="AL31" i="2"/>
  <c r="AT31" i="2"/>
  <c r="AM31" i="2"/>
  <c r="AU31" i="2"/>
  <c r="AN31" i="2"/>
  <c r="AG31" i="2"/>
  <c r="AO31" i="2"/>
  <c r="AH31" i="2"/>
  <c r="AP31" i="2"/>
  <c r="AJ31" i="2"/>
  <c r="AR31" i="2"/>
  <c r="AF31" i="2"/>
  <c r="AI31" i="2"/>
  <c r="AQ31" i="2"/>
  <c r="AK23" i="2"/>
  <c r="AS23" i="2"/>
  <c r="AL23" i="2"/>
  <c r="AT23" i="2"/>
  <c r="AM23" i="2"/>
  <c r="AU23" i="2"/>
  <c r="AN23" i="2"/>
  <c r="AG23" i="2"/>
  <c r="AO23" i="2"/>
  <c r="AH23" i="2"/>
  <c r="AP23" i="2"/>
  <c r="AJ23" i="2"/>
  <c r="AR23" i="2"/>
  <c r="AF23" i="2"/>
  <c r="AI23" i="2"/>
  <c r="AQ23" i="2"/>
  <c r="AK15" i="2"/>
  <c r="AS15" i="2"/>
  <c r="AL15" i="2"/>
  <c r="AT15" i="2"/>
  <c r="AM15" i="2"/>
  <c r="AU15" i="2"/>
  <c r="AN15" i="2"/>
  <c r="AG15" i="2"/>
  <c r="AO15" i="2"/>
  <c r="AH15" i="2"/>
  <c r="AP15" i="2"/>
  <c r="AJ15" i="2"/>
  <c r="AR15" i="2"/>
  <c r="AF15" i="2"/>
  <c r="AI15" i="2"/>
  <c r="AQ15" i="2"/>
  <c r="AK7" i="2"/>
  <c r="AS7" i="2"/>
  <c r="AL7" i="2"/>
  <c r="AT7" i="2"/>
  <c r="AM7" i="2"/>
  <c r="AU7" i="2"/>
  <c r="AN7" i="2"/>
  <c r="AG7" i="2"/>
  <c r="AO7" i="2"/>
  <c r="AH7" i="2"/>
  <c r="AP7" i="2"/>
  <c r="AJ7" i="2"/>
  <c r="AR7" i="2"/>
  <c r="AQ7" i="2"/>
  <c r="AF7" i="2"/>
  <c r="AI7" i="2"/>
  <c r="AI5" i="2"/>
  <c r="AQ5" i="2"/>
  <c r="AJ5" i="2"/>
  <c r="AR5" i="2"/>
  <c r="AK5" i="2"/>
  <c r="AS5" i="2"/>
  <c r="AL5" i="2"/>
  <c r="AT5" i="2"/>
  <c r="AM5" i="2"/>
  <c r="AU5" i="2"/>
  <c r="AN5" i="2"/>
  <c r="AH5" i="2"/>
  <c r="AP5" i="2"/>
  <c r="AF5" i="2"/>
  <c r="AG5" i="2"/>
  <c r="AO5" i="2"/>
  <c r="AG62" i="2"/>
  <c r="AO62" i="2"/>
  <c r="AH62" i="2"/>
  <c r="AP62" i="2"/>
  <c r="AF62" i="2"/>
  <c r="AN62" i="2"/>
  <c r="AI62" i="2"/>
  <c r="AQ62" i="2"/>
  <c r="AJ62" i="2"/>
  <c r="AR62" i="2"/>
  <c r="AK62" i="2"/>
  <c r="AS62" i="2"/>
  <c r="AL62" i="2"/>
  <c r="AT62" i="2"/>
  <c r="AM62" i="2"/>
  <c r="AU62" i="2"/>
  <c r="AG54" i="2"/>
  <c r="AO54" i="2"/>
  <c r="AH54" i="2"/>
  <c r="AP54" i="2"/>
  <c r="AF54" i="2"/>
  <c r="AI54" i="2"/>
  <c r="AQ54" i="2"/>
  <c r="AJ54" i="2"/>
  <c r="AR54" i="2"/>
  <c r="AK54" i="2"/>
  <c r="AS54" i="2"/>
  <c r="AL54" i="2"/>
  <c r="AT54" i="2"/>
  <c r="AN54" i="2"/>
  <c r="AM54" i="2"/>
  <c r="AU54" i="2"/>
  <c r="AJ46" i="2"/>
  <c r="AR46" i="2"/>
  <c r="AK46" i="2"/>
  <c r="AS46" i="2"/>
  <c r="AL46" i="2"/>
  <c r="AT46" i="2"/>
  <c r="AM46" i="2"/>
  <c r="AU46" i="2"/>
  <c r="AN46" i="2"/>
  <c r="AG46" i="2"/>
  <c r="AO46" i="2"/>
  <c r="AQ46" i="2"/>
  <c r="AP46" i="2"/>
  <c r="AF46" i="2"/>
  <c r="AH46" i="2"/>
  <c r="AI46" i="2"/>
  <c r="AJ38" i="2"/>
  <c r="AR38" i="2"/>
  <c r="AK38" i="2"/>
  <c r="AS38" i="2"/>
  <c r="AL38" i="2"/>
  <c r="AT38" i="2"/>
  <c r="AM38" i="2"/>
  <c r="AU38" i="2"/>
  <c r="AN38" i="2"/>
  <c r="AG38" i="2"/>
  <c r="AO38" i="2"/>
  <c r="AI38" i="2"/>
  <c r="AQ38" i="2"/>
  <c r="AH38" i="2"/>
  <c r="AF38" i="2"/>
  <c r="AP38" i="2"/>
  <c r="AJ30" i="2"/>
  <c r="AR30" i="2"/>
  <c r="AK30" i="2"/>
  <c r="AS30" i="2"/>
  <c r="AL30" i="2"/>
  <c r="AT30" i="2"/>
  <c r="AM30" i="2"/>
  <c r="AU30" i="2"/>
  <c r="AN30" i="2"/>
  <c r="AG30" i="2"/>
  <c r="AO30" i="2"/>
  <c r="AI30" i="2"/>
  <c r="AQ30" i="2"/>
  <c r="AF30" i="2"/>
  <c r="AH30" i="2"/>
  <c r="AP30" i="2"/>
  <c r="AJ22" i="2"/>
  <c r="AR22" i="2"/>
  <c r="AK22" i="2"/>
  <c r="AS22" i="2"/>
  <c r="AL22" i="2"/>
  <c r="AT22" i="2"/>
  <c r="AM22" i="2"/>
  <c r="AU22" i="2"/>
  <c r="AN22" i="2"/>
  <c r="AG22" i="2"/>
  <c r="AO22" i="2"/>
  <c r="AI22" i="2"/>
  <c r="AQ22" i="2"/>
  <c r="AF22" i="2"/>
  <c r="AH22" i="2"/>
  <c r="AP22" i="2"/>
  <c r="AJ14" i="2"/>
  <c r="AR14" i="2"/>
  <c r="AK14" i="2"/>
  <c r="AS14" i="2"/>
  <c r="AL14" i="2"/>
  <c r="AT14" i="2"/>
  <c r="AM14" i="2"/>
  <c r="AU14" i="2"/>
  <c r="AN14" i="2"/>
  <c r="AG14" i="2"/>
  <c r="AO14" i="2"/>
  <c r="AI14" i="2"/>
  <c r="AQ14" i="2"/>
  <c r="AF14" i="2"/>
  <c r="AH14" i="2"/>
  <c r="AP14" i="2"/>
  <c r="AJ6" i="2"/>
  <c r="AR6" i="2"/>
  <c r="AK6" i="2"/>
  <c r="AS6" i="2"/>
  <c r="AL6" i="2"/>
  <c r="AT6" i="2"/>
  <c r="AM6" i="2"/>
  <c r="AU6" i="2"/>
  <c r="AN6" i="2"/>
  <c r="AG6" i="2"/>
  <c r="AO6" i="2"/>
  <c r="AI6" i="2"/>
  <c r="AQ6" i="2"/>
  <c r="AF6" i="2"/>
  <c r="AH6" i="2"/>
  <c r="AP6" i="2"/>
  <c r="AI13" i="2"/>
  <c r="AQ13" i="2"/>
  <c r="AJ13" i="2"/>
  <c r="AR13" i="2"/>
  <c r="AK13" i="2"/>
  <c r="AS13" i="2"/>
  <c r="AL13" i="2"/>
  <c r="AT13" i="2"/>
  <c r="AM13" i="2"/>
  <c r="AU13" i="2"/>
  <c r="AN13" i="2"/>
  <c r="AH13" i="2"/>
  <c r="AP13" i="2"/>
  <c r="AF13" i="2"/>
  <c r="AG13" i="2"/>
  <c r="AO13" i="2"/>
  <c r="AM60" i="2"/>
  <c r="AU60" i="2"/>
  <c r="AN60" i="2"/>
  <c r="AT60" i="2"/>
  <c r="AF60" i="2"/>
  <c r="AG60" i="2"/>
  <c r="AO60" i="2"/>
  <c r="AL60" i="2"/>
  <c r="AH60" i="2"/>
  <c r="AP60" i="2"/>
  <c r="AI60" i="2"/>
  <c r="AQ60" i="2"/>
  <c r="AJ60" i="2"/>
  <c r="AR60" i="2"/>
  <c r="AK60" i="2"/>
  <c r="AS60" i="2"/>
  <c r="AM52" i="2"/>
  <c r="AU52" i="2"/>
  <c r="AF52" i="2"/>
  <c r="AN52" i="2"/>
  <c r="AT52" i="2"/>
  <c r="AG52" i="2"/>
  <c r="AO52" i="2"/>
  <c r="AL52" i="2"/>
  <c r="AH52" i="2"/>
  <c r="AP52" i="2"/>
  <c r="AI52" i="2"/>
  <c r="AQ52" i="2"/>
  <c r="AJ52" i="2"/>
  <c r="AR52" i="2"/>
  <c r="AK52" i="2"/>
  <c r="AS52" i="2"/>
  <c r="AH44" i="2"/>
  <c r="AP44" i="2"/>
  <c r="AI44" i="2"/>
  <c r="AQ44" i="2"/>
  <c r="AJ44" i="2"/>
  <c r="AR44" i="2"/>
  <c r="AK44" i="2"/>
  <c r="AS44" i="2"/>
  <c r="AL44" i="2"/>
  <c r="AT44" i="2"/>
  <c r="AM44" i="2"/>
  <c r="AU44" i="2"/>
  <c r="AO44" i="2"/>
  <c r="AN44" i="2"/>
  <c r="AF44" i="2"/>
  <c r="AG44" i="2"/>
  <c r="AH36" i="2"/>
  <c r="AP36" i="2"/>
  <c r="AI36" i="2"/>
  <c r="AQ36" i="2"/>
  <c r="AJ36" i="2"/>
  <c r="AR36" i="2"/>
  <c r="AK36" i="2"/>
  <c r="AS36" i="2"/>
  <c r="AL36" i="2"/>
  <c r="AT36" i="2"/>
  <c r="AM36" i="2"/>
  <c r="AU36" i="2"/>
  <c r="AG36" i="2"/>
  <c r="AO36" i="2"/>
  <c r="AF36" i="2"/>
  <c r="AN36" i="2"/>
  <c r="AH28" i="2"/>
  <c r="AP28" i="2"/>
  <c r="AI28" i="2"/>
  <c r="AQ28" i="2"/>
  <c r="AJ28" i="2"/>
  <c r="AR28" i="2"/>
  <c r="AK28" i="2"/>
  <c r="AS28" i="2"/>
  <c r="AL28" i="2"/>
  <c r="AT28" i="2"/>
  <c r="AM28" i="2"/>
  <c r="AU28" i="2"/>
  <c r="AG28" i="2"/>
  <c r="AO28" i="2"/>
  <c r="AN28" i="2"/>
  <c r="AF28" i="2"/>
  <c r="AH20" i="2"/>
  <c r="AP20" i="2"/>
  <c r="AI20" i="2"/>
  <c r="AQ20" i="2"/>
  <c r="AJ20" i="2"/>
  <c r="AR20" i="2"/>
  <c r="AK20" i="2"/>
  <c r="AS20" i="2"/>
  <c r="AL20" i="2"/>
  <c r="AT20" i="2"/>
  <c r="AM20" i="2"/>
  <c r="AU20" i="2"/>
  <c r="AG20" i="2"/>
  <c r="AO20" i="2"/>
  <c r="AN20" i="2"/>
  <c r="AF20" i="2"/>
  <c r="AH12" i="2"/>
  <c r="AP12" i="2"/>
  <c r="AI12" i="2"/>
  <c r="AQ12" i="2"/>
  <c r="AJ12" i="2"/>
  <c r="AR12" i="2"/>
  <c r="AK12" i="2"/>
  <c r="AS12" i="2"/>
  <c r="AL12" i="2"/>
  <c r="AT12" i="2"/>
  <c r="AM12" i="2"/>
  <c r="AU12" i="2"/>
  <c r="AG12" i="2"/>
  <c r="AO12" i="2"/>
  <c r="AN12" i="2"/>
  <c r="AF12" i="2"/>
  <c r="AH4" i="2"/>
  <c r="AP4" i="2"/>
  <c r="AI4" i="2"/>
  <c r="AQ4" i="2"/>
  <c r="AJ4" i="2"/>
  <c r="AR4" i="2"/>
  <c r="AK4" i="2"/>
  <c r="AS4" i="2"/>
  <c r="AL4" i="2"/>
  <c r="AT4" i="2"/>
  <c r="AM4" i="2"/>
  <c r="AU4" i="2"/>
  <c r="AG4" i="2"/>
  <c r="AO4" i="2"/>
  <c r="AN4" i="2"/>
  <c r="AF4" i="2"/>
  <c r="O61" i="2"/>
  <c r="O53" i="2"/>
  <c r="O45" i="2"/>
  <c r="O37" i="2"/>
  <c r="O29" i="2"/>
  <c r="O21" i="2"/>
  <c r="O13" i="2"/>
  <c r="O5" i="2"/>
  <c r="R61" i="2"/>
  <c r="AY61" i="2" s="1"/>
  <c r="R53" i="2"/>
  <c r="AY53" i="2" s="1"/>
  <c r="R45" i="2"/>
  <c r="AY45" i="2" s="1"/>
  <c r="R37" i="2"/>
  <c r="AY37" i="2" s="1"/>
  <c r="R29" i="2"/>
  <c r="AY29" i="2" s="1"/>
  <c r="R21" i="2"/>
  <c r="AY21" i="2" s="1"/>
  <c r="R13" i="2"/>
  <c r="AY13" i="2" s="1"/>
  <c r="R5" i="2"/>
  <c r="AY5" i="2" s="1"/>
  <c r="R62" i="2"/>
  <c r="AY62" i="2" s="1"/>
  <c r="R54" i="2"/>
  <c r="AY54" i="2" s="1"/>
  <c r="R46" i="2"/>
  <c r="AY46" i="2" s="1"/>
  <c r="R38" i="2"/>
  <c r="AY38" i="2" s="1"/>
  <c r="R30" i="2"/>
  <c r="AY30" i="2" s="1"/>
  <c r="R22" i="2"/>
  <c r="AY22" i="2" s="1"/>
  <c r="R14" i="2"/>
  <c r="AY14" i="2" s="1"/>
  <c r="R6" i="2"/>
  <c r="AY6" i="2" s="1"/>
  <c r="O34" i="2"/>
  <c r="O26" i="2"/>
  <c r="O18" i="2"/>
  <c r="O10" i="2"/>
  <c r="R58" i="2"/>
  <c r="AY58" i="2" s="1"/>
  <c r="R50" i="2"/>
  <c r="AY50" i="2" s="1"/>
  <c r="R42" i="2"/>
  <c r="AY42" i="2" s="1"/>
  <c r="R34" i="2"/>
  <c r="AY34" i="2" s="1"/>
  <c r="R26" i="2"/>
  <c r="AY26" i="2" s="1"/>
  <c r="R18" i="2"/>
  <c r="AY18" i="2" s="1"/>
  <c r="R10" i="2"/>
  <c r="AY10" i="2" s="1"/>
  <c r="R16" i="2"/>
  <c r="AY16" i="2" s="1"/>
  <c r="R8" i="2"/>
  <c r="AY8" i="2" s="1"/>
  <c r="O62" i="2"/>
  <c r="O54" i="2"/>
  <c r="O46" i="2"/>
  <c r="O38" i="2"/>
  <c r="O30" i="2"/>
  <c r="O22" i="2"/>
  <c r="O14" i="2"/>
  <c r="O6" i="2"/>
</calcChain>
</file>

<file path=xl/sharedStrings.xml><?xml version="1.0" encoding="utf-8"?>
<sst xmlns="http://schemas.openxmlformats.org/spreadsheetml/2006/main" count="407" uniqueCount="291">
  <si>
    <t>team_num</t>
  </si>
  <si>
    <t xml:space="preserve"> team_name</t>
  </si>
  <si>
    <t xml:space="preserve"> num_matches</t>
  </si>
  <si>
    <t xml:space="preserve"> tot_auto_left</t>
  </si>
  <si>
    <t xml:space="preserve"> tot_auto_center</t>
  </si>
  <si>
    <t xml:space="preserve"> tot_auto_right</t>
  </si>
  <si>
    <t xml:space="preserve"> tot_auto_cross</t>
  </si>
  <si>
    <t xml:space="preserve"> tot_auto_pyramid_intake</t>
  </si>
  <si>
    <t xml:space="preserve"> avg_auto_pyramid_intake</t>
  </si>
  <si>
    <t xml:space="preserve"> tot_auto_unprotected_intake</t>
  </si>
  <si>
    <t xml:space="preserve"> avg_auto_unprotected_intake</t>
  </si>
  <si>
    <t xml:space="preserve"> perc_auto_near_switch_made</t>
  </si>
  <si>
    <t xml:space="preserve"> avg_auto_near_switch_made</t>
  </si>
  <si>
    <t xml:space="preserve"> avg_auto_near_switch_attempts</t>
  </si>
  <si>
    <t xml:space="preserve"> tot_auto_near_switch_made</t>
  </si>
  <si>
    <t xml:space="preserve"> tot_auto_near_switch_attempts</t>
  </si>
  <si>
    <t xml:space="preserve"> perc_auto_scale_high_made</t>
  </si>
  <si>
    <t xml:space="preserve"> avg_auto_scale_high_made</t>
  </si>
  <si>
    <t xml:space="preserve"> avg_auto_scale_high_attempts</t>
  </si>
  <si>
    <t xml:space="preserve"> tot_auto_scale_high_made</t>
  </si>
  <si>
    <t xml:space="preserve"> tot_auto_scale_high_attempts</t>
  </si>
  <si>
    <t xml:space="preserve"> perc_auto_scale_low_made</t>
  </si>
  <si>
    <t xml:space="preserve"> avg_auto_scale_low_made</t>
  </si>
  <si>
    <t xml:space="preserve"> avg_auto_scale_low_attempts</t>
  </si>
  <si>
    <t xml:space="preserve"> tot_auto_scale_low_made</t>
  </si>
  <si>
    <t xml:space="preserve"> tot_auto_scale_low_attempts</t>
  </si>
  <si>
    <t xml:space="preserve"> perc_auto_exchange_made</t>
  </si>
  <si>
    <t xml:space="preserve"> avg_auto_exchange_made</t>
  </si>
  <si>
    <t xml:space="preserve"> avg_auto_exchange_attempts</t>
  </si>
  <si>
    <t xml:space="preserve"> tot_auto_exchange_made</t>
  </si>
  <si>
    <t xml:space="preserve"> tot_auto_exchange_attempts</t>
  </si>
  <si>
    <t xml:space="preserve"> tot_tele_intake</t>
  </si>
  <si>
    <t xml:space="preserve"> avg_tele_intake</t>
  </si>
  <si>
    <t xml:space="preserve"> max_tele_intake</t>
  </si>
  <si>
    <t xml:space="preserve"> tot_tele_floor_intake</t>
  </si>
  <si>
    <t xml:space="preserve"> avg_tele_floor_intake</t>
  </si>
  <si>
    <t xml:space="preserve"> perc_tele_portal_intake_made</t>
  </si>
  <si>
    <t xml:space="preserve"> avg_tele_portal_intake_made</t>
  </si>
  <si>
    <t xml:space="preserve"> avg_tele_portal_intake_attempts</t>
  </si>
  <si>
    <t xml:space="preserve"> tot_tele_portal_intake_made</t>
  </si>
  <si>
    <t xml:space="preserve"> tot_tele_portal_intake_attempts</t>
  </si>
  <si>
    <t xml:space="preserve"> tot_tele_pyramid_intake</t>
  </si>
  <si>
    <t xml:space="preserve"> avg_tele_pyramid_intake</t>
  </si>
  <si>
    <t xml:space="preserve"> tot_tele_unprotected_intake</t>
  </si>
  <si>
    <t xml:space="preserve"> avg_tele_unprotected_intake</t>
  </si>
  <si>
    <t xml:space="preserve"> perc_tele_near_switch_made</t>
  </si>
  <si>
    <t xml:space="preserve"> avg_tele_near_switch_made</t>
  </si>
  <si>
    <t xml:space="preserve"> avg_tele_near_switch_attempts</t>
  </si>
  <si>
    <t xml:space="preserve"> tot_tele_near_switch_made</t>
  </si>
  <si>
    <t xml:space="preserve"> tot_tele_near_switch_attempts</t>
  </si>
  <si>
    <t xml:space="preserve"> perc_tele_far_switch_made</t>
  </si>
  <si>
    <t xml:space="preserve"> avg_tele_far_switch_made</t>
  </si>
  <si>
    <t xml:space="preserve"> avg_tele_far_switch_attempts</t>
  </si>
  <si>
    <t xml:space="preserve"> tot_tele_far_switch_made</t>
  </si>
  <si>
    <t xml:space="preserve"> tot_tele_far_switch_attempts</t>
  </si>
  <si>
    <t xml:space="preserve"> perc_tele_scale_high_made</t>
  </si>
  <si>
    <t xml:space="preserve"> avg_tele_scale_high_made</t>
  </si>
  <si>
    <t xml:space="preserve"> avg_tele_scale_high_attempts</t>
  </si>
  <si>
    <t xml:space="preserve"> tot_tele_scale_high_made</t>
  </si>
  <si>
    <t xml:space="preserve"> tot_tele_scale_high_attempts</t>
  </si>
  <si>
    <t xml:space="preserve"> perc_tele_scale_low_made</t>
  </si>
  <si>
    <t xml:space="preserve"> avg_tele_scale_low_made</t>
  </si>
  <si>
    <t xml:space="preserve"> avg_tele_scale_low_attempts</t>
  </si>
  <si>
    <t xml:space="preserve"> tot_tele_scale_low_made</t>
  </si>
  <si>
    <t xml:space="preserve"> tot_tele_scale_low_attempts</t>
  </si>
  <si>
    <t xml:space="preserve"> perc_tele_exchange_made</t>
  </si>
  <si>
    <t xml:space="preserve"> avg_tele_exchange_made</t>
  </si>
  <si>
    <t xml:space="preserve"> avg_tele_exchange_attempts</t>
  </si>
  <si>
    <t xml:space="preserve"> tot_tele_exchange_made</t>
  </si>
  <si>
    <t xml:space="preserve"> tot_tele_exchange_attempts</t>
  </si>
  <si>
    <t xml:space="preserve"> tot_tele_cubes_scored</t>
  </si>
  <si>
    <t xml:space="preserve"> avg_tele_cubes_scored</t>
  </si>
  <si>
    <t xml:space="preserve"> max_tele_cubes_scored</t>
  </si>
  <si>
    <t xml:space="preserve"> tot_tele_knockouts</t>
  </si>
  <si>
    <t xml:space="preserve"> avg_tele_knockouts</t>
  </si>
  <si>
    <t xml:space="preserve"> tot_tele_cubes_dropped</t>
  </si>
  <si>
    <t xml:space="preserve"> avg_tele_cubes_dropped</t>
  </si>
  <si>
    <t xml:space="preserve"> max_tele_highest_level</t>
  </si>
  <si>
    <t xml:space="preserve"> frq_tele_highest_level</t>
  </si>
  <si>
    <t xml:space="preserve"> tot_tele_orderly</t>
  </si>
  <si>
    <t xml:space="preserve"> perc_tele_climb</t>
  </si>
  <si>
    <t xml:space="preserve"> tot_tele_climb</t>
  </si>
  <si>
    <t xml:space="preserve"> tot_tele_climb_attempts</t>
  </si>
  <si>
    <t xml:space="preserve"> perc_tele_plus_one</t>
  </si>
  <si>
    <t xml:space="preserve"> tot_tele_plus_one</t>
  </si>
  <si>
    <t xml:space="preserve"> tot_tele_plus_one_attempts</t>
  </si>
  <si>
    <t xml:space="preserve"> perc_tele_plus_two</t>
  </si>
  <si>
    <t xml:space="preserve"> tot_tele_plus_two</t>
  </si>
  <si>
    <t xml:space="preserve"> tot_tele_plus_two_attempts</t>
  </si>
  <si>
    <t xml:space="preserve"> tot_tele_climb_assisted</t>
  </si>
  <si>
    <t xml:space="preserve"> tot_tele_platform</t>
  </si>
  <si>
    <t xml:space="preserve"> avg_tele_pyramid_scale_cycle</t>
  </si>
  <si>
    <t xml:space="preserve"> avg_tele_pyramid_near_switch_cycle</t>
  </si>
  <si>
    <t xml:space="preserve"> avg_tele_pyramid_far_switch_cycle</t>
  </si>
  <si>
    <t xml:space="preserve"> avg_tele_pyramid_exchange_cycle</t>
  </si>
  <si>
    <t xml:space="preserve"> avg_tele_unprotected_scale_cycle</t>
  </si>
  <si>
    <t xml:space="preserve"> avg_tele_unprotected_near_switch_cycle</t>
  </si>
  <si>
    <t xml:space="preserve"> avg_tele_unprotected_far_switch_cycle</t>
  </si>
  <si>
    <t xml:space="preserve"> avg_tele_unprotected_exchange_cycle</t>
  </si>
  <si>
    <t xml:space="preserve"> avg_tele_portal_scale_cycle</t>
  </si>
  <si>
    <t xml:space="preserve"> avg_tele_portal_near_switch_cycle</t>
  </si>
  <si>
    <t xml:space="preserve"> avg_tele_portal_far_switch_cycle</t>
  </si>
  <si>
    <t xml:space="preserve"> avg_tele_portal_exchange_cycle</t>
  </si>
  <si>
    <t xml:space="preserve"> avg_tele_floor_scale_cycle</t>
  </si>
  <si>
    <t xml:space="preserve"> avg_tele_floor_near_switch_cycle</t>
  </si>
  <si>
    <t xml:space="preserve"> avg_tele_floor_far_switch_cycle</t>
  </si>
  <si>
    <t xml:space="preserve"> avg_tele_floor_exchange_cycle</t>
  </si>
  <si>
    <t xml:space="preserve"> tot_tele_pyramid_scale_cycle</t>
  </si>
  <si>
    <t xml:space="preserve"> tot_tele_pyramid_near_switch_cycle</t>
  </si>
  <si>
    <t xml:space="preserve"> tot_tele_pyramid_far_switch_cycle</t>
  </si>
  <si>
    <t xml:space="preserve"> tot_tele_pyramid_exchange_cycle</t>
  </si>
  <si>
    <t xml:space="preserve"> tot_tele_unprotected_scale_cycle</t>
  </si>
  <si>
    <t xml:space="preserve"> tot_tele_unprotected_near_switch_cycle</t>
  </si>
  <si>
    <t xml:space="preserve"> tot_tele_unprotected_far_switch_cycle</t>
  </si>
  <si>
    <t xml:space="preserve"> tot_tele_unprotected_exchange_cycle</t>
  </si>
  <si>
    <t xml:space="preserve"> tot_tele_portal_scale_cycle</t>
  </si>
  <si>
    <t xml:space="preserve"> tot_tele_portal_near_switch_cycle</t>
  </si>
  <si>
    <t xml:space="preserve"> tot_tele_portal_far_switch_cycle</t>
  </si>
  <si>
    <t xml:space="preserve"> tot_tele_portal_exchange_cycle</t>
  </si>
  <si>
    <t xml:space="preserve"> tot_tele_floor_scale_cycle</t>
  </si>
  <si>
    <t xml:space="preserve"> tot_tele_floor_near_switch_cycle</t>
  </si>
  <si>
    <t xml:space="preserve"> tot_tele_floor_far_switch_cycle</t>
  </si>
  <si>
    <t xml:space="preserve"> tot_tele_floor_exchange_cycle</t>
  </si>
  <si>
    <t xml:space="preserve"> max_tele_pyramid_scale_cycle</t>
  </si>
  <si>
    <t xml:space="preserve"> max_tele_pyramid_near_switch_cycle</t>
  </si>
  <si>
    <t xml:space="preserve"> max_tele_pyramid_far_switch_cycle</t>
  </si>
  <si>
    <t xml:space="preserve"> max_tele_pyramid_exchange_cycle</t>
  </si>
  <si>
    <t xml:space="preserve"> max_tele_unprotected_scale_cycle</t>
  </si>
  <si>
    <t xml:space="preserve"> max_tele_unprotected_near_switch_cycle</t>
  </si>
  <si>
    <t xml:space="preserve"> max_tele_unprotected_far_switch_cycle</t>
  </si>
  <si>
    <t xml:space="preserve"> max_tele_unprotected_exchange_cycle</t>
  </si>
  <si>
    <t xml:space="preserve"> max_tele_portal_scale_cycle</t>
  </si>
  <si>
    <t xml:space="preserve"> max_tele_portal_near_switch_cycle</t>
  </si>
  <si>
    <t xml:space="preserve"> max_tele_portal_far_switch_cycle</t>
  </si>
  <si>
    <t xml:space="preserve"> max_tele_portal_exchange_cycle</t>
  </si>
  <si>
    <t xml:space="preserve"> max_tele_floor_scale_cycle</t>
  </si>
  <si>
    <t xml:space="preserve"> max_tele_floor_near_switch_cycle</t>
  </si>
  <si>
    <t xml:space="preserve"> max_tele_floor_far_switch_cycle</t>
  </si>
  <si>
    <t xml:space="preserve"> max_tele_floor_exchange_cycle</t>
  </si>
  <si>
    <t xml:space="preserve"> avg_driver_rating</t>
  </si>
  <si>
    <t xml:space="preserve"> avg_defense_rating</t>
  </si>
  <si>
    <t xml:space="preserve"> alliance_rating</t>
  </si>
  <si>
    <t xml:space="preserve"> Robonauts</t>
  </si>
  <si>
    <t xml:space="preserve"> Robowranglers</t>
  </si>
  <si>
    <t xml:space="preserve"> ? ALL SPARKS ?</t>
  </si>
  <si>
    <t xml:space="preserve"> RoboChargers</t>
  </si>
  <si>
    <t xml:space="preserve"> Sunset RoboBison</t>
  </si>
  <si>
    <t xml:space="preserve"> ThunderChicas</t>
  </si>
  <si>
    <t xml:space="preserve"> Keller Robotics</t>
  </si>
  <si>
    <t xml:space="preserve"> Tigerbotics</t>
  </si>
  <si>
    <t xml:space="preserve"> Crossfire</t>
  </si>
  <si>
    <t xml:space="preserve"> Reach Robotics</t>
  </si>
  <si>
    <t xml:space="preserve"> GRCTC</t>
  </si>
  <si>
    <t xml:space="preserve"> Aguila Robotica</t>
  </si>
  <si>
    <t>Climb</t>
  </si>
  <si>
    <t>Team</t>
  </si>
  <si>
    <t>Name</t>
  </si>
  <si>
    <t>MP</t>
  </si>
  <si>
    <t>Avg</t>
  </si>
  <si>
    <t>M</t>
  </si>
  <si>
    <t>%</t>
  </si>
  <si>
    <t>KO</t>
  </si>
  <si>
    <t>Cheesecake</t>
  </si>
  <si>
    <t>Auton</t>
  </si>
  <si>
    <t>L</t>
  </si>
  <si>
    <t>R</t>
  </si>
  <si>
    <t>Cross</t>
  </si>
  <si>
    <t>Switch</t>
  </si>
  <si>
    <t>Scale High</t>
  </si>
  <si>
    <t>Scale Low</t>
  </si>
  <si>
    <t>Exchange</t>
  </si>
  <si>
    <t>Cubes</t>
  </si>
  <si>
    <t>Near Switch</t>
  </si>
  <si>
    <t>Far Switch</t>
  </si>
  <si>
    <t>Intakes</t>
  </si>
  <si>
    <t>Portal</t>
  </si>
  <si>
    <t>Pyramid</t>
  </si>
  <si>
    <t>Unprotected</t>
  </si>
  <si>
    <t>Floor</t>
  </si>
  <si>
    <t>+1</t>
  </si>
  <si>
    <t>+2</t>
  </si>
  <si>
    <t>Assisted</t>
  </si>
  <si>
    <t>Park</t>
  </si>
  <si>
    <t>Scale Cycles</t>
  </si>
  <si>
    <t>N Switch Cycles</t>
  </si>
  <si>
    <t>F Switch Cycles</t>
  </si>
  <si>
    <t>Exchange Cycles</t>
  </si>
  <si>
    <t>Misc.</t>
  </si>
  <si>
    <t>Driver</t>
  </si>
  <si>
    <t>Defense</t>
  </si>
  <si>
    <t>Highest Level</t>
  </si>
  <si>
    <t>Scale Tot</t>
  </si>
  <si>
    <t>Tot Switch</t>
  </si>
  <si>
    <t>Exchange+Switch</t>
  </si>
  <si>
    <t>NP Intake</t>
  </si>
  <si>
    <t>NP</t>
  </si>
  <si>
    <t>Pyramid Exchange Cycle</t>
  </si>
  <si>
    <t>too low to lift</t>
  </si>
  <si>
    <t>high CG</t>
  </si>
  <si>
    <t>maybe too narrow</t>
  </si>
  <si>
    <t>Notes</t>
  </si>
  <si>
    <t>Sort 2</t>
  </si>
  <si>
    <t>Sort 1</t>
  </si>
  <si>
    <t xml:space="preserve"> Alpine Robotics</t>
  </si>
  <si>
    <t xml:space="preserve"> Rocky Mountain Robotics</t>
  </si>
  <si>
    <t xml:space="preserve"> Hamilton Microbots</t>
  </si>
  <si>
    <t xml:space="preserve"> CRUSH</t>
  </si>
  <si>
    <t xml:space="preserve"> Landsharks</t>
  </si>
  <si>
    <t xml:space="preserve"> MoHi Shazbots</t>
  </si>
  <si>
    <t xml:space="preserve"> WYOHAZARD</t>
  </si>
  <si>
    <t xml:space="preserve"> Swift</t>
  </si>
  <si>
    <t xml:space="preserve"> AngelBotics</t>
  </si>
  <si>
    <t xml:space="preserve"> The Kraken</t>
  </si>
  <si>
    <t xml:space="preserve"> Ridge View Academy Rambotics</t>
  </si>
  <si>
    <t xml:space="preserve"> Pirates</t>
  </si>
  <si>
    <t xml:space="preserve"> Up-A-Creek Robotics</t>
  </si>
  <si>
    <t xml:space="preserve"> Team Driven</t>
  </si>
  <si>
    <t xml:space="preserve"> Wired Up!</t>
  </si>
  <si>
    <t xml:space="preserve"> The PowerSquids </t>
  </si>
  <si>
    <t xml:space="preserve"> The Black Knights</t>
  </si>
  <si>
    <t xml:space="preserve"> Team BLITZ</t>
  </si>
  <si>
    <t xml:space="preserve"> Brute Force</t>
  </si>
  <si>
    <t xml:space="preserve"> 1/4 Twenties</t>
  </si>
  <si>
    <t xml:space="preserve"> Casa Robotics</t>
  </si>
  <si>
    <t xml:space="preserve"> Steel Mustangs</t>
  </si>
  <si>
    <t xml:space="preserve"> Cougars Gone Wired</t>
  </si>
  <si>
    <t xml:space="preserve"> Raptacon</t>
  </si>
  <si>
    <t xml:space="preserve"> Punchers</t>
  </si>
  <si>
    <t xml:space="preserve"> Jackson Hole RoboBroncs</t>
  </si>
  <si>
    <t xml:space="preserve"> Sparta Robotica</t>
  </si>
  <si>
    <t xml:space="preserve"> The Raiders</t>
  </si>
  <si>
    <t xml:space="preserve"> Overland BlazerBots</t>
  </si>
  <si>
    <t xml:space="preserve"> Palmer Ridge BEARbotics</t>
  </si>
  <si>
    <t xml:space="preserve"> Project Y</t>
  </si>
  <si>
    <t xml:space="preserve"> Komodo</t>
  </si>
  <si>
    <t xml:space="preserve"> Mecha-maniacs</t>
  </si>
  <si>
    <t xml:space="preserve"> Ridgebotics</t>
  </si>
  <si>
    <t xml:space="preserve"> Team IMPULSE</t>
  </si>
  <si>
    <t xml:space="preserve"> The Highlanders</t>
  </si>
  <si>
    <t xml:space="preserve"> Something's Bruin</t>
  </si>
  <si>
    <t xml:space="preserve"> Rapid Acceleration</t>
  </si>
  <si>
    <t xml:space="preserve"> HazMat Hawks</t>
  </si>
  <si>
    <t xml:space="preserve"> The Hi Fives</t>
  </si>
  <si>
    <t xml:space="preserve"> Electromagnetic Panthers (E.M.P.)</t>
  </si>
  <si>
    <t xml:space="preserve"> Pearadox</t>
  </si>
  <si>
    <t xml:space="preserve"> SMAbotics AG</t>
  </si>
  <si>
    <t xml:space="preserve"> Rawhide Robotics</t>
  </si>
  <si>
    <t xml:space="preserve"> Lightning Robotics</t>
  </si>
  <si>
    <t xml:space="preserve"> FROST</t>
  </si>
  <si>
    <t xml:space="preserve"> AG Robotik</t>
  </si>
  <si>
    <t xml:space="preserve"> High Tech Early College</t>
  </si>
  <si>
    <t>Perfect Alliance:</t>
  </si>
  <si>
    <t>Scale Robot</t>
  </si>
  <si>
    <t>Center Switch</t>
  </si>
  <si>
    <t>Switch/Exchange</t>
  </si>
  <si>
    <t>Solo Climbing</t>
  </si>
  <si>
    <t>First Pick</t>
  </si>
  <si>
    <t>6/6</t>
  </si>
  <si>
    <t>switchN</t>
  </si>
  <si>
    <t>switchF</t>
  </si>
  <si>
    <t>switch</t>
  </si>
  <si>
    <t>switch %</t>
  </si>
  <si>
    <t>all</t>
  </si>
  <si>
    <t>pyr switchN</t>
  </si>
  <si>
    <t>pyr switchF</t>
  </si>
  <si>
    <t>Sort #</t>
  </si>
  <si>
    <t>unp switchN</t>
  </si>
  <si>
    <t>unp switchF</t>
  </si>
  <si>
    <t>Sorting #</t>
  </si>
  <si>
    <t>Sorting #2</t>
  </si>
  <si>
    <t>Final #</t>
  </si>
  <si>
    <t>Near Switch Sort</t>
  </si>
  <si>
    <t>Far Switch Sort</t>
  </si>
  <si>
    <t>Pyramid Sort</t>
  </si>
  <si>
    <t/>
  </si>
  <si>
    <t>floor switchN</t>
  </si>
  <si>
    <t>floor switchF</t>
  </si>
  <si>
    <t>Floor Sort</t>
  </si>
  <si>
    <t>Exchange Sort</t>
  </si>
  <si>
    <t>exchange</t>
  </si>
  <si>
    <t>pyramid time</t>
  </si>
  <si>
    <t>pyramid max</t>
  </si>
  <si>
    <t>auto switch</t>
  </si>
  <si>
    <t>Sort</t>
  </si>
  <si>
    <t>Auto Sort</t>
  </si>
  <si>
    <t>Blackball</t>
  </si>
  <si>
    <t>Final Final Final</t>
  </si>
  <si>
    <t>tipped</t>
  </si>
  <si>
    <t>mechanums</t>
  </si>
  <si>
    <t>broken lift in 62</t>
  </si>
  <si>
    <t>no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</si>
</sst>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4" borderId="10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5" borderId="13" xfId="0" applyFill="1" applyBorder="1"/>
    <xf numFmtId="0" fontId="0" fillId="35" borderId="0" xfId="0" applyFill="1" applyBorder="1"/>
    <xf numFmtId="0" fontId="0" fillId="35" borderId="14" xfId="0" applyFill="1" applyBorder="1"/>
    <xf numFmtId="0" fontId="0" fillId="36" borderId="13" xfId="0" applyFill="1" applyBorder="1"/>
    <xf numFmtId="0" fontId="0" fillId="36" borderId="0" xfId="0" applyFill="1" applyBorder="1"/>
    <xf numFmtId="0" fontId="0" fillId="34" borderId="13" xfId="0" applyFill="1" applyBorder="1"/>
    <xf numFmtId="0" fontId="0" fillId="35" borderId="0" xfId="0" quotePrefix="1" applyFill="1" applyBorder="1"/>
    <xf numFmtId="0" fontId="0" fillId="36" borderId="0" xfId="0" applyFill="1"/>
    <xf numFmtId="0" fontId="0" fillId="37" borderId="10" xfId="0" applyFill="1" applyBorder="1"/>
    <xf numFmtId="0" fontId="0" fillId="37" borderId="11" xfId="0" applyFill="1" applyBorder="1"/>
    <xf numFmtId="0" fontId="0" fillId="37" borderId="13" xfId="0" applyFill="1" applyBorder="1"/>
    <xf numFmtId="0" fontId="0" fillId="37" borderId="0" xfId="0" applyFill="1" applyBorder="1"/>
    <xf numFmtId="0" fontId="0" fillId="37" borderId="0" xfId="0" applyFill="1"/>
    <xf numFmtId="0" fontId="0" fillId="34" borderId="0" xfId="0" applyFill="1"/>
    <xf numFmtId="0" fontId="0" fillId="35" borderId="0" xfId="0" applyFill="1"/>
    <xf numFmtId="0" fontId="0" fillId="33" borderId="0" xfId="0" applyFill="1"/>
    <xf numFmtId="0" fontId="0" fillId="0" borderId="0" xfId="0" applyFill="1" applyBorder="1"/>
    <xf numFmtId="16" fontId="0" fillId="0" borderId="0" xfId="0" quotePrefix="1" applyNumberFormat="1"/>
    <xf numFmtId="0" fontId="0" fillId="0" borderId="0" xfId="0" quotePrefix="1"/>
    <xf numFmtId="0" fontId="18" fillId="39" borderId="15" xfId="0" applyFont="1" applyFill="1" applyBorder="1" applyAlignment="1">
      <alignment horizontal="left" vertical="top" wrapText="1"/>
    </xf>
    <xf numFmtId="0" fontId="19" fillId="38" borderId="15" xfId="0" applyFont="1" applyFill="1" applyBorder="1" applyAlignment="1">
      <alignment vertical="top" wrapText="1"/>
    </xf>
    <xf numFmtId="0" fontId="19" fillId="39" borderId="15" xfId="0" applyFont="1" applyFill="1" applyBorder="1" applyAlignment="1">
      <alignment vertical="top" wrapText="1"/>
    </xf>
    <xf numFmtId="0" fontId="18" fillId="39" borderId="0" xfId="0" applyFont="1" applyFill="1" applyBorder="1" applyAlignment="1">
      <alignment horizontal="left" vertical="top" wrapText="1"/>
    </xf>
    <xf numFmtId="0" fontId="19" fillId="38" borderId="0" xfId="0" applyFont="1" applyFill="1" applyBorder="1" applyAlignment="1">
      <alignment vertical="top" wrapText="1"/>
    </xf>
    <xf numFmtId="0" fontId="19" fillId="39" borderId="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61"/>
  <sheetViews>
    <sheetView workbookViewId="0">
      <selection activeCell="B4" sqref="B4"/>
    </sheetView>
  </sheetViews>
  <sheetFormatPr defaultRowHeight="15" x14ac:dyDescent="0.25"/>
  <cols>
    <col min="1" max="1" width="10.5703125" bestFit="1" customWidth="1"/>
    <col min="2" max="2" width="33" bestFit="1" customWidth="1"/>
    <col min="3" max="3" width="14" bestFit="1" customWidth="1"/>
    <col min="4" max="4" width="13.28515625" bestFit="1" customWidth="1"/>
    <col min="5" max="5" width="15.85546875" bestFit="1" customWidth="1"/>
    <col min="6" max="6" width="14.28515625" bestFit="1" customWidth="1"/>
    <col min="7" max="7" width="14.5703125" bestFit="1" customWidth="1"/>
    <col min="8" max="8" width="24.28515625" bestFit="1" customWidth="1"/>
    <col min="9" max="9" width="24.7109375" bestFit="1" customWidth="1"/>
    <col min="10" max="10" width="28.140625" bestFit="1" customWidth="1"/>
    <col min="11" max="12" width="28.5703125" bestFit="1" customWidth="1"/>
    <col min="13" max="13" width="27.7109375" bestFit="1" customWidth="1"/>
    <col min="14" max="14" width="30.85546875" bestFit="1" customWidth="1"/>
    <col min="15" max="15" width="27.28515625" bestFit="1" customWidth="1"/>
    <col min="16" max="16" width="30.42578125" bestFit="1" customWidth="1"/>
    <col min="17" max="17" width="27.140625" bestFit="1" customWidth="1"/>
    <col min="18" max="18" width="26.28515625" bestFit="1" customWidth="1"/>
    <col min="19" max="19" width="29.28515625" bestFit="1" customWidth="1"/>
    <col min="20" max="20" width="25.85546875" bestFit="1" customWidth="1"/>
    <col min="21" max="21" width="28.85546875" bestFit="1" customWidth="1"/>
    <col min="22" max="22" width="26.5703125" bestFit="1" customWidth="1"/>
    <col min="23" max="23" width="25.7109375" bestFit="1" customWidth="1"/>
    <col min="24" max="24" width="28.7109375" bestFit="1" customWidth="1"/>
    <col min="25" max="25" width="25.140625" bestFit="1" customWidth="1"/>
    <col min="26" max="26" width="28.28515625" bestFit="1" customWidth="1"/>
    <col min="27" max="27" width="26.28515625" bestFit="1" customWidth="1"/>
    <col min="28" max="28" width="25.28515625" bestFit="1" customWidth="1"/>
    <col min="29" max="29" width="28.42578125" bestFit="1" customWidth="1"/>
    <col min="30" max="30" width="24.85546875" bestFit="1" customWidth="1"/>
    <col min="31" max="31" width="28" bestFit="1" customWidth="1"/>
    <col min="32" max="32" width="15.28515625" bestFit="1" customWidth="1"/>
    <col min="33" max="33" width="15.7109375" bestFit="1" customWidth="1"/>
    <col min="34" max="34" width="16.42578125" bestFit="1" customWidth="1"/>
    <col min="35" max="35" width="20.7109375" bestFit="1" customWidth="1"/>
    <col min="36" max="36" width="21.140625" bestFit="1" customWidth="1"/>
    <col min="37" max="37" width="29.28515625" bestFit="1" customWidth="1"/>
    <col min="38" max="38" width="28.42578125" bestFit="1" customWidth="1"/>
    <col min="39" max="39" width="31.5703125" bestFit="1" customWidth="1"/>
    <col min="40" max="40" width="28" bestFit="1" customWidth="1"/>
    <col min="41" max="41" width="31.140625" bestFit="1" customWidth="1"/>
    <col min="42" max="42" width="23.85546875" bestFit="1" customWidth="1"/>
    <col min="43" max="43" width="24.28515625" bestFit="1" customWidth="1"/>
    <col min="44" max="44" width="27.7109375" bestFit="1" customWidth="1"/>
    <col min="45" max="46" width="28.140625" bestFit="1" customWidth="1"/>
    <col min="47" max="47" width="27.28515625" bestFit="1" customWidth="1"/>
    <col min="48" max="48" width="30.42578125" bestFit="1" customWidth="1"/>
    <col min="49" max="49" width="26.85546875" bestFit="1" customWidth="1"/>
    <col min="50" max="50" width="30" bestFit="1" customWidth="1"/>
    <col min="51" max="51" width="26.5703125" bestFit="1" customWidth="1"/>
    <col min="52" max="52" width="25.7109375" bestFit="1" customWidth="1"/>
    <col min="53" max="53" width="28.7109375" bestFit="1" customWidth="1"/>
    <col min="54" max="54" width="25.140625" bestFit="1" customWidth="1"/>
    <col min="55" max="55" width="28.28515625" bestFit="1" customWidth="1"/>
    <col min="56" max="56" width="26.7109375" bestFit="1" customWidth="1"/>
    <col min="57" max="57" width="25.85546875" bestFit="1" customWidth="1"/>
    <col min="58" max="58" width="28.85546875" bestFit="1" customWidth="1"/>
    <col min="59" max="59" width="25.28515625" bestFit="1" customWidth="1"/>
    <col min="60" max="60" width="28.42578125" bestFit="1" customWidth="1"/>
    <col min="61" max="61" width="26.140625" bestFit="1" customWidth="1"/>
    <col min="62" max="62" width="25.140625" bestFit="1" customWidth="1"/>
    <col min="63" max="63" width="28.28515625" bestFit="1" customWidth="1"/>
    <col min="64" max="64" width="24.7109375" bestFit="1" customWidth="1"/>
    <col min="65" max="65" width="27.85546875" bestFit="1" customWidth="1"/>
    <col min="66" max="66" width="25.85546875" bestFit="1" customWidth="1"/>
    <col min="67" max="67" width="24.85546875" bestFit="1" customWidth="1"/>
    <col min="68" max="68" width="28" bestFit="1" customWidth="1"/>
    <col min="69" max="69" width="24.42578125" bestFit="1" customWidth="1"/>
    <col min="70" max="70" width="27.5703125" bestFit="1" customWidth="1"/>
    <col min="71" max="71" width="22" bestFit="1" customWidth="1"/>
    <col min="72" max="72" width="22.42578125" bestFit="1" customWidth="1"/>
    <col min="73" max="73" width="23.140625" bestFit="1" customWidth="1"/>
    <col min="74" max="74" width="18.85546875" bestFit="1" customWidth="1"/>
    <col min="75" max="75" width="19.28515625" bestFit="1" customWidth="1"/>
    <col min="76" max="76" width="23.7109375" bestFit="1" customWidth="1"/>
    <col min="77" max="77" width="24.140625" bestFit="1" customWidth="1"/>
    <col min="78" max="78" width="23.140625" bestFit="1" customWidth="1"/>
    <col min="79" max="79" width="22" bestFit="1" customWidth="1"/>
    <col min="80" max="80" width="16.140625" bestFit="1" customWidth="1"/>
    <col min="81" max="81" width="15.85546875" bestFit="1" customWidth="1"/>
    <col min="82" max="82" width="14.5703125" bestFit="1" customWidth="1"/>
    <col min="83" max="83" width="23.85546875" bestFit="1" customWidth="1"/>
    <col min="84" max="84" width="19.28515625" bestFit="1" customWidth="1"/>
    <col min="85" max="85" width="18" bestFit="1" customWidth="1"/>
    <col min="86" max="86" width="27.28515625" bestFit="1" customWidth="1"/>
    <col min="87" max="87" width="19.28515625" bestFit="1" customWidth="1"/>
    <col min="88" max="88" width="18" bestFit="1" customWidth="1"/>
    <col min="89" max="89" width="27.28515625" bestFit="1" customWidth="1"/>
    <col min="90" max="90" width="23" bestFit="1" customWidth="1"/>
    <col min="91" max="91" width="17.5703125" bestFit="1" customWidth="1"/>
    <col min="92" max="92" width="28.7109375" bestFit="1" customWidth="1"/>
    <col min="93" max="93" width="35.28515625" bestFit="1" customWidth="1"/>
    <col min="94" max="94" width="33.5703125" bestFit="1" customWidth="1"/>
    <col min="95" max="95" width="32.85546875" bestFit="1" customWidth="1"/>
    <col min="96" max="96" width="32.5703125" bestFit="1" customWidth="1"/>
    <col min="97" max="97" width="39.140625" bestFit="1" customWidth="1"/>
    <col min="98" max="98" width="37.42578125" bestFit="1" customWidth="1"/>
    <col min="99" max="99" width="36.7109375" bestFit="1" customWidth="1"/>
    <col min="100" max="100" width="26.7109375" bestFit="1" customWidth="1"/>
    <col min="101" max="101" width="33.140625" bestFit="1" customWidth="1"/>
    <col min="102" max="102" width="31.5703125" bestFit="1" customWidth="1"/>
    <col min="103" max="103" width="30.85546875" bestFit="1" customWidth="1"/>
    <col min="104" max="104" width="25.7109375" bestFit="1" customWidth="1"/>
    <col min="105" max="105" width="32.140625" bestFit="1" customWidth="1"/>
    <col min="106" max="106" width="30.5703125" bestFit="1" customWidth="1"/>
    <col min="107" max="107" width="29.85546875" bestFit="1" customWidth="1"/>
    <col min="108" max="108" width="28.28515625" bestFit="1" customWidth="1"/>
    <col min="109" max="109" width="34.85546875" bestFit="1" customWidth="1"/>
    <col min="110" max="110" width="33.140625" bestFit="1" customWidth="1"/>
    <col min="111" max="111" width="32.42578125" bestFit="1" customWidth="1"/>
    <col min="112" max="112" width="32.140625" bestFit="1" customWidth="1"/>
    <col min="113" max="113" width="38.7109375" bestFit="1" customWidth="1"/>
    <col min="114" max="114" width="37" bestFit="1" customWidth="1"/>
    <col min="115" max="115" width="36.28515625" bestFit="1" customWidth="1"/>
    <col min="116" max="116" width="26.28515625" bestFit="1" customWidth="1"/>
    <col min="117" max="117" width="32.7109375" bestFit="1" customWidth="1"/>
    <col min="118" max="118" width="31.140625" bestFit="1" customWidth="1"/>
    <col min="119" max="119" width="30.42578125" bestFit="1" customWidth="1"/>
    <col min="120" max="120" width="25.140625" bestFit="1" customWidth="1"/>
    <col min="121" max="121" width="31.7109375" bestFit="1" customWidth="1"/>
    <col min="122" max="122" width="30.140625" bestFit="1" customWidth="1"/>
    <col min="123" max="123" width="29.28515625" bestFit="1" customWidth="1"/>
    <col min="124" max="124" width="29.42578125" bestFit="1" customWidth="1"/>
    <col min="125" max="125" width="36" bestFit="1" customWidth="1"/>
    <col min="126" max="126" width="34.42578125" bestFit="1" customWidth="1"/>
    <col min="127" max="127" width="33.5703125" bestFit="1" customWidth="1"/>
    <col min="128" max="128" width="33.28515625" bestFit="1" customWidth="1"/>
    <col min="129" max="129" width="39.85546875" bestFit="1" customWidth="1"/>
    <col min="130" max="130" width="38.28515625" bestFit="1" customWidth="1"/>
    <col min="131" max="131" width="37.42578125" bestFit="1" customWidth="1"/>
    <col min="132" max="132" width="27.42578125" bestFit="1" customWidth="1"/>
    <col min="133" max="133" width="34" bestFit="1" customWidth="1"/>
    <col min="134" max="134" width="32.28515625" bestFit="1" customWidth="1"/>
    <col min="135" max="135" width="31.5703125" bestFit="1" customWidth="1"/>
    <col min="136" max="136" width="26.42578125" bestFit="1" customWidth="1"/>
    <col min="137" max="137" width="32.85546875" bestFit="1" customWidth="1"/>
    <col min="138" max="138" width="31.28515625" bestFit="1" customWidth="1"/>
    <col min="139" max="139" width="30.5703125" bestFit="1" customWidth="1"/>
    <col min="140" max="140" width="17" bestFit="1" customWidth="1"/>
    <col min="141" max="141" width="19.140625" bestFit="1" customWidth="1"/>
    <col min="142" max="142" width="14.5703125" bestFit="1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</row>
    <row r="2" spans="1:142" x14ac:dyDescent="0.25">
      <c r="A2">
        <v>118</v>
      </c>
      <c r="B2" t="s">
        <v>142</v>
      </c>
      <c r="C2">
        <v>8</v>
      </c>
      <c r="D2">
        <v>2</v>
      </c>
      <c r="E2">
        <v>6</v>
      </c>
      <c r="F2">
        <v>0</v>
      </c>
      <c r="G2">
        <v>7</v>
      </c>
      <c r="H2">
        <v>3</v>
      </c>
      <c r="I2">
        <v>0.375</v>
      </c>
      <c r="J2">
        <v>3</v>
      </c>
      <c r="K2">
        <v>0.375</v>
      </c>
      <c r="L2">
        <v>100</v>
      </c>
      <c r="M2">
        <v>0.75</v>
      </c>
      <c r="N2">
        <v>0.75</v>
      </c>
      <c r="O2">
        <v>6</v>
      </c>
      <c r="P2">
        <v>6</v>
      </c>
      <c r="Q2">
        <v>71.429000000000002</v>
      </c>
      <c r="R2">
        <v>0.625</v>
      </c>
      <c r="S2">
        <v>0.875</v>
      </c>
      <c r="T2">
        <v>5</v>
      </c>
      <c r="U2">
        <v>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64</v>
      </c>
      <c r="AG2">
        <v>8</v>
      </c>
      <c r="AH2">
        <v>14</v>
      </c>
      <c r="AI2">
        <v>10</v>
      </c>
      <c r="AJ2">
        <v>1.25</v>
      </c>
      <c r="AK2">
        <v>100</v>
      </c>
      <c r="AL2">
        <v>0.25</v>
      </c>
      <c r="AM2">
        <v>0.25</v>
      </c>
      <c r="AN2">
        <v>2</v>
      </c>
      <c r="AO2">
        <v>2</v>
      </c>
      <c r="AP2">
        <v>12</v>
      </c>
      <c r="AQ2">
        <v>1.5</v>
      </c>
      <c r="AR2">
        <v>40</v>
      </c>
      <c r="AS2">
        <v>5</v>
      </c>
      <c r="AT2">
        <v>80</v>
      </c>
      <c r="AU2">
        <v>1</v>
      </c>
      <c r="AV2">
        <v>1.25</v>
      </c>
      <c r="AW2">
        <v>8</v>
      </c>
      <c r="AX2">
        <v>10</v>
      </c>
      <c r="AY2">
        <v>100</v>
      </c>
      <c r="AZ2">
        <v>1.75</v>
      </c>
      <c r="BA2">
        <v>1.75</v>
      </c>
      <c r="BB2">
        <v>14</v>
      </c>
      <c r="BC2">
        <v>14</v>
      </c>
      <c r="BD2">
        <v>100</v>
      </c>
      <c r="BE2">
        <v>1.125</v>
      </c>
      <c r="BF2">
        <v>1.125</v>
      </c>
      <c r="BG2">
        <v>9</v>
      </c>
      <c r="BH2">
        <v>9</v>
      </c>
      <c r="BI2">
        <v>95.238</v>
      </c>
      <c r="BJ2">
        <v>2.5</v>
      </c>
      <c r="BK2">
        <v>2.625</v>
      </c>
      <c r="BL2">
        <v>20</v>
      </c>
      <c r="BM2">
        <v>21</v>
      </c>
      <c r="BN2">
        <v>100</v>
      </c>
      <c r="BO2">
        <v>1.25</v>
      </c>
      <c r="BP2">
        <v>1.25</v>
      </c>
      <c r="BQ2">
        <v>10</v>
      </c>
      <c r="BR2">
        <v>10</v>
      </c>
      <c r="BS2">
        <v>61</v>
      </c>
      <c r="BT2">
        <v>7.625</v>
      </c>
      <c r="BU2">
        <v>14</v>
      </c>
      <c r="BV2">
        <v>4</v>
      </c>
      <c r="BW2">
        <v>0.5</v>
      </c>
      <c r="BX2">
        <v>0</v>
      </c>
      <c r="BY2">
        <v>0</v>
      </c>
      <c r="BZ2">
        <v>11</v>
      </c>
      <c r="CA2">
        <v>2</v>
      </c>
      <c r="CB2">
        <v>0</v>
      </c>
      <c r="CC2">
        <v>75</v>
      </c>
      <c r="CD2">
        <v>3</v>
      </c>
      <c r="CE2">
        <v>7</v>
      </c>
      <c r="CF2">
        <v>66.667000000000002</v>
      </c>
      <c r="CG2">
        <v>2</v>
      </c>
      <c r="CH2">
        <v>3</v>
      </c>
      <c r="CI2">
        <v>0</v>
      </c>
      <c r="CJ2">
        <v>0</v>
      </c>
      <c r="CK2">
        <v>0</v>
      </c>
      <c r="CL2">
        <v>0</v>
      </c>
      <c r="CM2">
        <v>3</v>
      </c>
      <c r="CN2">
        <v>0</v>
      </c>
      <c r="CO2">
        <v>3</v>
      </c>
      <c r="CP2">
        <v>0</v>
      </c>
      <c r="CQ2">
        <v>3.5670000000000002</v>
      </c>
      <c r="CR2">
        <v>5.4169999999999998</v>
      </c>
      <c r="CS2">
        <v>9.5</v>
      </c>
      <c r="CT2">
        <v>4</v>
      </c>
      <c r="CU2">
        <v>0</v>
      </c>
      <c r="CV2">
        <v>13</v>
      </c>
      <c r="CW2">
        <v>0</v>
      </c>
      <c r="CX2">
        <v>4.1669999999999998</v>
      </c>
      <c r="CY2">
        <v>0</v>
      </c>
      <c r="CZ2">
        <v>5.625</v>
      </c>
      <c r="DA2">
        <v>2.5</v>
      </c>
      <c r="DB2">
        <v>41</v>
      </c>
      <c r="DC2">
        <v>6</v>
      </c>
      <c r="DD2">
        <v>0</v>
      </c>
      <c r="DE2">
        <v>2</v>
      </c>
      <c r="DF2">
        <v>0</v>
      </c>
      <c r="DG2">
        <v>8</v>
      </c>
      <c r="DH2">
        <v>23</v>
      </c>
      <c r="DI2">
        <v>3</v>
      </c>
      <c r="DJ2">
        <v>6</v>
      </c>
      <c r="DK2">
        <v>0</v>
      </c>
      <c r="DL2">
        <v>1</v>
      </c>
      <c r="DM2">
        <v>0</v>
      </c>
      <c r="DN2">
        <v>6</v>
      </c>
      <c r="DO2">
        <v>0</v>
      </c>
      <c r="DP2">
        <v>5</v>
      </c>
      <c r="DQ2">
        <v>2</v>
      </c>
      <c r="DR2">
        <v>1</v>
      </c>
      <c r="DS2">
        <v>2</v>
      </c>
      <c r="DT2">
        <v>0</v>
      </c>
      <c r="DU2">
        <v>2</v>
      </c>
      <c r="DV2">
        <v>0</v>
      </c>
      <c r="DW2">
        <v>5</v>
      </c>
      <c r="DX2">
        <v>4</v>
      </c>
      <c r="DY2">
        <v>2</v>
      </c>
      <c r="DZ2">
        <v>5</v>
      </c>
      <c r="EA2">
        <v>0</v>
      </c>
      <c r="EB2">
        <v>1</v>
      </c>
      <c r="EC2">
        <v>0</v>
      </c>
      <c r="ED2">
        <v>6</v>
      </c>
      <c r="EE2">
        <v>0</v>
      </c>
      <c r="EF2">
        <v>2</v>
      </c>
      <c r="EG2">
        <v>1</v>
      </c>
      <c r="EH2">
        <v>1</v>
      </c>
      <c r="EI2">
        <v>2</v>
      </c>
      <c r="EJ2">
        <v>4.375</v>
      </c>
      <c r="EK2">
        <v>1</v>
      </c>
      <c r="EL2">
        <v>15.625</v>
      </c>
    </row>
    <row r="3" spans="1:142" x14ac:dyDescent="0.25">
      <c r="A3">
        <v>148</v>
      </c>
      <c r="B3" t="s">
        <v>143</v>
      </c>
      <c r="C3">
        <v>8</v>
      </c>
      <c r="D3">
        <v>0</v>
      </c>
      <c r="E3">
        <v>0</v>
      </c>
      <c r="F3">
        <v>8</v>
      </c>
      <c r="G3">
        <v>8</v>
      </c>
      <c r="H3">
        <v>0</v>
      </c>
      <c r="I3">
        <v>0</v>
      </c>
      <c r="J3">
        <v>9</v>
      </c>
      <c r="K3">
        <v>1.125</v>
      </c>
      <c r="L3">
        <v>100</v>
      </c>
      <c r="M3">
        <v>1.375</v>
      </c>
      <c r="N3">
        <v>1.375</v>
      </c>
      <c r="O3">
        <v>11</v>
      </c>
      <c r="P3">
        <v>11</v>
      </c>
      <c r="Q3">
        <v>100</v>
      </c>
      <c r="R3">
        <v>0.875</v>
      </c>
      <c r="S3">
        <v>0.875</v>
      </c>
      <c r="T3">
        <v>7</v>
      </c>
      <c r="U3">
        <v>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68</v>
      </c>
      <c r="AG3">
        <v>8.5</v>
      </c>
      <c r="AH3">
        <v>11</v>
      </c>
      <c r="AI3">
        <v>16</v>
      </c>
      <c r="AJ3">
        <v>2</v>
      </c>
      <c r="AK3">
        <v>100</v>
      </c>
      <c r="AL3">
        <v>0.5</v>
      </c>
      <c r="AM3">
        <v>0.5</v>
      </c>
      <c r="AN3">
        <v>4</v>
      </c>
      <c r="AO3">
        <v>4</v>
      </c>
      <c r="AP3">
        <v>10</v>
      </c>
      <c r="AQ3">
        <v>1.25</v>
      </c>
      <c r="AR3">
        <v>38</v>
      </c>
      <c r="AS3">
        <v>4.75</v>
      </c>
      <c r="AT3">
        <v>100</v>
      </c>
      <c r="AU3">
        <v>0.75</v>
      </c>
      <c r="AV3">
        <v>0.75</v>
      </c>
      <c r="AW3">
        <v>6</v>
      </c>
      <c r="AX3">
        <v>6</v>
      </c>
      <c r="AY3">
        <v>96.774000000000001</v>
      </c>
      <c r="AZ3">
        <v>3.75</v>
      </c>
      <c r="BA3">
        <v>3.875</v>
      </c>
      <c r="BB3">
        <v>30</v>
      </c>
      <c r="BC3">
        <v>31</v>
      </c>
      <c r="BD3">
        <v>0</v>
      </c>
      <c r="BE3">
        <v>0</v>
      </c>
      <c r="BF3">
        <v>0</v>
      </c>
      <c r="BG3">
        <v>0</v>
      </c>
      <c r="BH3">
        <v>0</v>
      </c>
      <c r="BI3">
        <v>88.462000000000003</v>
      </c>
      <c r="BJ3">
        <v>2.875</v>
      </c>
      <c r="BK3">
        <v>3.25</v>
      </c>
      <c r="BL3">
        <v>23</v>
      </c>
      <c r="BM3">
        <v>26</v>
      </c>
      <c r="BN3">
        <v>0</v>
      </c>
      <c r="BO3">
        <v>0</v>
      </c>
      <c r="BP3">
        <v>0</v>
      </c>
      <c r="BQ3">
        <v>0</v>
      </c>
      <c r="BR3">
        <v>0</v>
      </c>
      <c r="BS3">
        <v>59</v>
      </c>
      <c r="BT3">
        <v>7.375</v>
      </c>
      <c r="BU3">
        <v>10</v>
      </c>
      <c r="BV3">
        <v>2</v>
      </c>
      <c r="BW3">
        <v>0.25</v>
      </c>
      <c r="BX3">
        <v>0</v>
      </c>
      <c r="BY3">
        <v>0</v>
      </c>
      <c r="BZ3">
        <v>12</v>
      </c>
      <c r="CA3">
        <v>1</v>
      </c>
      <c r="CB3">
        <v>0</v>
      </c>
      <c r="CC3">
        <v>80</v>
      </c>
      <c r="CD3">
        <v>4</v>
      </c>
      <c r="CE3">
        <v>9</v>
      </c>
      <c r="CF3">
        <v>80</v>
      </c>
      <c r="CG3">
        <v>4</v>
      </c>
      <c r="CH3">
        <v>5</v>
      </c>
      <c r="CI3">
        <v>0</v>
      </c>
      <c r="CJ3">
        <v>0</v>
      </c>
      <c r="CK3">
        <v>0</v>
      </c>
      <c r="CL3">
        <v>0</v>
      </c>
      <c r="CM3">
        <v>1</v>
      </c>
      <c r="CN3">
        <v>7</v>
      </c>
      <c r="CO3">
        <v>4.5</v>
      </c>
      <c r="CP3">
        <v>8</v>
      </c>
      <c r="CQ3">
        <v>4</v>
      </c>
      <c r="CR3">
        <v>5.7789999999999999</v>
      </c>
      <c r="CS3">
        <v>4.5</v>
      </c>
      <c r="CT3">
        <v>3.6429999999999998</v>
      </c>
      <c r="CU3">
        <v>0</v>
      </c>
      <c r="CV3">
        <v>0</v>
      </c>
      <c r="CW3">
        <v>0</v>
      </c>
      <c r="CX3">
        <v>7</v>
      </c>
      <c r="CY3">
        <v>0</v>
      </c>
      <c r="CZ3">
        <v>5.1669999999999998</v>
      </c>
      <c r="DA3">
        <v>1</v>
      </c>
      <c r="DB3">
        <v>4.9000000000000004</v>
      </c>
      <c r="DC3">
        <v>0</v>
      </c>
      <c r="DD3">
        <v>1</v>
      </c>
      <c r="DE3">
        <v>2</v>
      </c>
      <c r="DF3">
        <v>3</v>
      </c>
      <c r="DG3">
        <v>4</v>
      </c>
      <c r="DH3">
        <v>21</v>
      </c>
      <c r="DI3">
        <v>3</v>
      </c>
      <c r="DJ3">
        <v>20</v>
      </c>
      <c r="DK3">
        <v>0</v>
      </c>
      <c r="DL3">
        <v>0</v>
      </c>
      <c r="DM3">
        <v>0</v>
      </c>
      <c r="DN3">
        <v>4</v>
      </c>
      <c r="DO3">
        <v>0</v>
      </c>
      <c r="DP3">
        <v>4</v>
      </c>
      <c r="DQ3">
        <v>1</v>
      </c>
      <c r="DR3">
        <v>7</v>
      </c>
      <c r="DS3">
        <v>0</v>
      </c>
      <c r="DT3">
        <v>1</v>
      </c>
      <c r="DU3">
        <v>2</v>
      </c>
      <c r="DV3">
        <v>2</v>
      </c>
      <c r="DW3">
        <v>4</v>
      </c>
      <c r="DX3">
        <v>5</v>
      </c>
      <c r="DY3">
        <v>2</v>
      </c>
      <c r="DZ3">
        <v>4</v>
      </c>
      <c r="EA3">
        <v>0</v>
      </c>
      <c r="EB3">
        <v>0</v>
      </c>
      <c r="EC3">
        <v>0</v>
      </c>
      <c r="ED3">
        <v>2</v>
      </c>
      <c r="EE3">
        <v>0</v>
      </c>
      <c r="EF3">
        <v>3</v>
      </c>
      <c r="EG3">
        <v>1</v>
      </c>
      <c r="EH3">
        <v>2</v>
      </c>
      <c r="EI3">
        <v>0</v>
      </c>
      <c r="EJ3">
        <v>4.625</v>
      </c>
      <c r="EK3">
        <v>0</v>
      </c>
      <c r="EL3">
        <v>15.875</v>
      </c>
    </row>
    <row r="4" spans="1:142" x14ac:dyDescent="0.25">
      <c r="A4">
        <v>159</v>
      </c>
      <c r="B4" t="s">
        <v>203</v>
      </c>
      <c r="C4">
        <v>8</v>
      </c>
      <c r="D4">
        <v>1</v>
      </c>
      <c r="E4">
        <v>7</v>
      </c>
      <c r="F4">
        <v>0</v>
      </c>
      <c r="G4">
        <v>8</v>
      </c>
      <c r="H4">
        <v>0</v>
      </c>
      <c r="I4">
        <v>0</v>
      </c>
      <c r="J4">
        <v>0</v>
      </c>
      <c r="K4">
        <v>0</v>
      </c>
      <c r="L4">
        <v>100</v>
      </c>
      <c r="M4">
        <v>0.75</v>
      </c>
      <c r="N4">
        <v>0.75</v>
      </c>
      <c r="O4">
        <v>6</v>
      </c>
      <c r="P4">
        <v>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66</v>
      </c>
      <c r="AG4">
        <v>8.25</v>
      </c>
      <c r="AH4">
        <v>16</v>
      </c>
      <c r="AI4">
        <v>19</v>
      </c>
      <c r="AJ4">
        <v>2.375</v>
      </c>
      <c r="AK4">
        <v>0</v>
      </c>
      <c r="AL4">
        <v>0</v>
      </c>
      <c r="AM4">
        <v>0</v>
      </c>
      <c r="AN4">
        <v>0</v>
      </c>
      <c r="AO4">
        <v>0</v>
      </c>
      <c r="AP4">
        <v>21</v>
      </c>
      <c r="AQ4">
        <v>2.625</v>
      </c>
      <c r="AR4">
        <v>26</v>
      </c>
      <c r="AS4">
        <v>3.25</v>
      </c>
      <c r="AT4">
        <v>88.234999999999999</v>
      </c>
      <c r="AU4">
        <v>1.875</v>
      </c>
      <c r="AV4">
        <v>2.125</v>
      </c>
      <c r="AW4">
        <v>15</v>
      </c>
      <c r="AX4">
        <v>17</v>
      </c>
      <c r="AY4">
        <v>92.308000000000007</v>
      </c>
      <c r="AZ4">
        <v>1.5</v>
      </c>
      <c r="BA4">
        <v>1.625</v>
      </c>
      <c r="BB4">
        <v>12</v>
      </c>
      <c r="BC4">
        <v>13</v>
      </c>
      <c r="BD4">
        <v>0</v>
      </c>
      <c r="BE4">
        <v>0</v>
      </c>
      <c r="BF4">
        <v>0</v>
      </c>
      <c r="BG4">
        <v>0</v>
      </c>
      <c r="BH4">
        <v>0</v>
      </c>
      <c r="BI4">
        <v>60</v>
      </c>
      <c r="BJ4">
        <v>1.125</v>
      </c>
      <c r="BK4">
        <v>1.875</v>
      </c>
      <c r="BL4">
        <v>9</v>
      </c>
      <c r="BM4">
        <v>15</v>
      </c>
      <c r="BN4">
        <v>100</v>
      </c>
      <c r="BO4">
        <v>2.625</v>
      </c>
      <c r="BP4">
        <v>2.625</v>
      </c>
      <c r="BQ4">
        <v>21</v>
      </c>
      <c r="BR4">
        <v>21</v>
      </c>
      <c r="BS4">
        <v>57</v>
      </c>
      <c r="BT4">
        <v>7.125</v>
      </c>
      <c r="BU4">
        <v>14</v>
      </c>
      <c r="BV4">
        <v>1</v>
      </c>
      <c r="BW4">
        <v>0.125</v>
      </c>
      <c r="BX4">
        <v>0</v>
      </c>
      <c r="BY4">
        <v>0</v>
      </c>
      <c r="BZ4">
        <v>1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3</v>
      </c>
      <c r="CN4">
        <v>0</v>
      </c>
      <c r="CO4">
        <v>2.5</v>
      </c>
      <c r="CP4">
        <v>0</v>
      </c>
      <c r="CQ4">
        <v>3.5419999999999998</v>
      </c>
      <c r="CR4">
        <v>8.3130000000000006</v>
      </c>
      <c r="CS4">
        <v>3.95</v>
      </c>
      <c r="CT4">
        <v>3.5830000000000002</v>
      </c>
      <c r="CU4">
        <v>10</v>
      </c>
      <c r="CV4">
        <v>0</v>
      </c>
      <c r="CW4">
        <v>0</v>
      </c>
      <c r="CX4">
        <v>0</v>
      </c>
      <c r="CY4">
        <v>6</v>
      </c>
      <c r="CZ4">
        <v>9</v>
      </c>
      <c r="DA4">
        <v>2</v>
      </c>
      <c r="DB4">
        <v>12.5</v>
      </c>
      <c r="DC4">
        <v>5.0999999999999996</v>
      </c>
      <c r="DD4">
        <v>0</v>
      </c>
      <c r="DE4">
        <v>3</v>
      </c>
      <c r="DF4">
        <v>0</v>
      </c>
      <c r="DG4">
        <v>19</v>
      </c>
      <c r="DH4">
        <v>10</v>
      </c>
      <c r="DI4">
        <v>10</v>
      </c>
      <c r="DJ4">
        <v>9</v>
      </c>
      <c r="DK4">
        <v>1</v>
      </c>
      <c r="DL4">
        <v>0</v>
      </c>
      <c r="DM4">
        <v>0</v>
      </c>
      <c r="DN4">
        <v>0</v>
      </c>
      <c r="DO4">
        <v>1</v>
      </c>
      <c r="DP4">
        <v>1</v>
      </c>
      <c r="DQ4">
        <v>2</v>
      </c>
      <c r="DR4">
        <v>5</v>
      </c>
      <c r="DS4">
        <v>1</v>
      </c>
      <c r="DT4">
        <v>0</v>
      </c>
      <c r="DU4">
        <v>2</v>
      </c>
      <c r="DV4">
        <v>0</v>
      </c>
      <c r="DW4">
        <v>8</v>
      </c>
      <c r="DX4">
        <v>4</v>
      </c>
      <c r="DY4">
        <v>4</v>
      </c>
      <c r="DZ4">
        <v>4</v>
      </c>
      <c r="EA4">
        <v>1</v>
      </c>
      <c r="EB4">
        <v>0</v>
      </c>
      <c r="EC4">
        <v>0</v>
      </c>
      <c r="ED4">
        <v>0</v>
      </c>
      <c r="EE4">
        <v>1</v>
      </c>
      <c r="EF4">
        <v>1</v>
      </c>
      <c r="EG4">
        <v>1</v>
      </c>
      <c r="EH4">
        <v>2</v>
      </c>
      <c r="EI4">
        <v>1</v>
      </c>
      <c r="EJ4">
        <v>3.25</v>
      </c>
      <c r="EK4">
        <v>0</v>
      </c>
      <c r="EL4">
        <v>15.375</v>
      </c>
    </row>
    <row r="5" spans="1:142" x14ac:dyDescent="0.25">
      <c r="A5">
        <v>662</v>
      </c>
      <c r="B5" t="s">
        <v>204</v>
      </c>
      <c r="C5">
        <v>8</v>
      </c>
      <c r="D5">
        <v>7</v>
      </c>
      <c r="E5">
        <v>0</v>
      </c>
      <c r="F5">
        <v>1</v>
      </c>
      <c r="G5">
        <v>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0.25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28</v>
      </c>
      <c r="AG5">
        <v>3.5</v>
      </c>
      <c r="AH5">
        <v>8</v>
      </c>
      <c r="AI5">
        <v>6</v>
      </c>
      <c r="AJ5">
        <v>0.75</v>
      </c>
      <c r="AK5">
        <v>0</v>
      </c>
      <c r="AL5">
        <v>0</v>
      </c>
      <c r="AM5">
        <v>0</v>
      </c>
      <c r="AN5">
        <v>0</v>
      </c>
      <c r="AO5">
        <v>0</v>
      </c>
      <c r="AP5">
        <v>12</v>
      </c>
      <c r="AQ5">
        <v>1.5</v>
      </c>
      <c r="AR5">
        <v>10</v>
      </c>
      <c r="AS5">
        <v>1.25</v>
      </c>
      <c r="AT5">
        <v>100</v>
      </c>
      <c r="AU5">
        <v>1.125</v>
      </c>
      <c r="AV5">
        <v>1.125</v>
      </c>
      <c r="AW5">
        <v>9</v>
      </c>
      <c r="AX5">
        <v>9</v>
      </c>
      <c r="AY5">
        <v>0</v>
      </c>
      <c r="AZ5">
        <v>0</v>
      </c>
      <c r="BA5">
        <v>0.25</v>
      </c>
      <c r="BB5">
        <v>0</v>
      </c>
      <c r="BC5">
        <v>2</v>
      </c>
      <c r="BD5">
        <v>75</v>
      </c>
      <c r="BE5">
        <v>0.375</v>
      </c>
      <c r="BF5">
        <v>0.5</v>
      </c>
      <c r="BG5">
        <v>3</v>
      </c>
      <c r="BH5">
        <v>4</v>
      </c>
      <c r="BI5">
        <v>100</v>
      </c>
      <c r="BJ5">
        <v>0.375</v>
      </c>
      <c r="BK5">
        <v>0.375</v>
      </c>
      <c r="BL5">
        <v>3</v>
      </c>
      <c r="BM5">
        <v>3</v>
      </c>
      <c r="BN5">
        <v>100</v>
      </c>
      <c r="BO5">
        <v>0.75</v>
      </c>
      <c r="BP5">
        <v>0.75</v>
      </c>
      <c r="BQ5">
        <v>6</v>
      </c>
      <c r="BR5">
        <v>6</v>
      </c>
      <c r="BS5">
        <v>21</v>
      </c>
      <c r="BT5">
        <v>2.625</v>
      </c>
      <c r="BU5">
        <v>5</v>
      </c>
      <c r="BV5">
        <v>10</v>
      </c>
      <c r="BW5">
        <v>1.25</v>
      </c>
      <c r="BX5">
        <v>0</v>
      </c>
      <c r="BY5">
        <v>0</v>
      </c>
      <c r="BZ5">
        <v>11</v>
      </c>
      <c r="CA5">
        <v>1</v>
      </c>
      <c r="CB5">
        <v>0</v>
      </c>
      <c r="CC5">
        <v>0</v>
      </c>
      <c r="CD5">
        <v>0</v>
      </c>
      <c r="CE5">
        <v>5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4</v>
      </c>
      <c r="CN5">
        <v>0</v>
      </c>
      <c r="CO5">
        <v>6.444</v>
      </c>
      <c r="CP5">
        <v>0</v>
      </c>
      <c r="CQ5">
        <v>7.3330000000000002</v>
      </c>
      <c r="CR5">
        <v>8.5</v>
      </c>
      <c r="CS5">
        <v>5.6669999999999998</v>
      </c>
      <c r="CT5">
        <v>6</v>
      </c>
      <c r="CU5">
        <v>0</v>
      </c>
      <c r="CV5">
        <v>0</v>
      </c>
      <c r="CW5">
        <v>0</v>
      </c>
      <c r="CX5">
        <v>0</v>
      </c>
      <c r="CY5">
        <v>0</v>
      </c>
      <c r="CZ5">
        <v>11</v>
      </c>
      <c r="DA5">
        <v>6</v>
      </c>
      <c r="DB5">
        <v>0</v>
      </c>
      <c r="DC5">
        <v>29</v>
      </c>
      <c r="DD5">
        <v>0</v>
      </c>
      <c r="DE5">
        <v>6</v>
      </c>
      <c r="DF5">
        <v>0</v>
      </c>
      <c r="DG5">
        <v>3</v>
      </c>
      <c r="DH5">
        <v>3</v>
      </c>
      <c r="DI5">
        <v>4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2</v>
      </c>
      <c r="DQ5">
        <v>1</v>
      </c>
      <c r="DR5">
        <v>0</v>
      </c>
      <c r="DS5">
        <v>1</v>
      </c>
      <c r="DT5">
        <v>0</v>
      </c>
      <c r="DU5">
        <v>3</v>
      </c>
      <c r="DV5">
        <v>0</v>
      </c>
      <c r="DW5">
        <v>3</v>
      </c>
      <c r="DX5">
        <v>2</v>
      </c>
      <c r="DY5">
        <v>2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1</v>
      </c>
      <c r="EH5">
        <v>0</v>
      </c>
      <c r="EI5">
        <v>1</v>
      </c>
      <c r="EJ5">
        <v>2.5</v>
      </c>
      <c r="EK5">
        <v>4</v>
      </c>
      <c r="EL5">
        <v>6.125</v>
      </c>
    </row>
    <row r="6" spans="1:142" x14ac:dyDescent="0.25">
      <c r="A6">
        <v>698</v>
      </c>
      <c r="B6" t="s">
        <v>205</v>
      </c>
      <c r="C6">
        <v>7</v>
      </c>
      <c r="D6">
        <v>1</v>
      </c>
      <c r="E6">
        <v>0</v>
      </c>
      <c r="F6">
        <v>6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28</v>
      </c>
      <c r="AG6">
        <v>4</v>
      </c>
      <c r="AH6">
        <v>6</v>
      </c>
      <c r="AI6">
        <v>9</v>
      </c>
      <c r="AJ6">
        <v>1.286</v>
      </c>
      <c r="AK6">
        <v>0</v>
      </c>
      <c r="AL6">
        <v>0</v>
      </c>
      <c r="AM6">
        <v>0</v>
      </c>
      <c r="AN6">
        <v>0</v>
      </c>
      <c r="AO6">
        <v>0</v>
      </c>
      <c r="AP6">
        <v>19</v>
      </c>
      <c r="AQ6">
        <v>2.714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100</v>
      </c>
      <c r="BO6">
        <v>4.7140000000000004</v>
      </c>
      <c r="BP6">
        <v>4.7140000000000004</v>
      </c>
      <c r="BQ6">
        <v>33</v>
      </c>
      <c r="BR6">
        <v>33</v>
      </c>
      <c r="BS6">
        <v>33</v>
      </c>
      <c r="BT6">
        <v>4.7140000000000004</v>
      </c>
      <c r="BU6">
        <v>7</v>
      </c>
      <c r="BV6">
        <v>2</v>
      </c>
      <c r="BW6">
        <v>0.28599999999999998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7.8940000000000001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5.875</v>
      </c>
      <c r="DD6">
        <v>0</v>
      </c>
      <c r="DE6">
        <v>0</v>
      </c>
      <c r="DF6">
        <v>0</v>
      </c>
      <c r="DG6">
        <v>18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6</v>
      </c>
      <c r="DT6">
        <v>0</v>
      </c>
      <c r="DU6">
        <v>0</v>
      </c>
      <c r="DV6">
        <v>0</v>
      </c>
      <c r="DW6">
        <v>6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4</v>
      </c>
      <c r="EJ6">
        <v>2.714</v>
      </c>
      <c r="EK6">
        <v>0</v>
      </c>
      <c r="EL6">
        <v>8.7140000000000004</v>
      </c>
    </row>
    <row r="7" spans="1:142" x14ac:dyDescent="0.25">
      <c r="A7">
        <v>1011</v>
      </c>
      <c r="B7" t="s">
        <v>206</v>
      </c>
      <c r="C7">
        <v>8</v>
      </c>
      <c r="D7">
        <v>1</v>
      </c>
      <c r="E7">
        <v>7</v>
      </c>
      <c r="F7">
        <v>0</v>
      </c>
      <c r="G7">
        <v>8</v>
      </c>
      <c r="H7">
        <v>5</v>
      </c>
      <c r="I7">
        <v>0.625</v>
      </c>
      <c r="J7">
        <v>0</v>
      </c>
      <c r="K7">
        <v>0</v>
      </c>
      <c r="L7">
        <v>88.888999999999996</v>
      </c>
      <c r="M7">
        <v>1</v>
      </c>
      <c r="N7">
        <v>1.125</v>
      </c>
      <c r="O7">
        <v>8</v>
      </c>
      <c r="P7">
        <v>9</v>
      </c>
      <c r="Q7">
        <v>40</v>
      </c>
      <c r="R7">
        <v>0.25</v>
      </c>
      <c r="S7">
        <v>0.625</v>
      </c>
      <c r="T7">
        <v>2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80</v>
      </c>
      <c r="AG7">
        <v>10</v>
      </c>
      <c r="AH7">
        <v>13</v>
      </c>
      <c r="AI7">
        <v>17</v>
      </c>
      <c r="AJ7">
        <v>2.125</v>
      </c>
      <c r="AK7">
        <v>100</v>
      </c>
      <c r="AL7">
        <v>0.875</v>
      </c>
      <c r="AM7">
        <v>0.875</v>
      </c>
      <c r="AN7">
        <v>7</v>
      </c>
      <c r="AO7">
        <v>7</v>
      </c>
      <c r="AP7">
        <v>49</v>
      </c>
      <c r="AQ7">
        <v>6.125</v>
      </c>
      <c r="AR7">
        <v>7</v>
      </c>
      <c r="AS7">
        <v>0.875</v>
      </c>
      <c r="AT7">
        <v>100</v>
      </c>
      <c r="AU7">
        <v>0.625</v>
      </c>
      <c r="AV7">
        <v>0.625</v>
      </c>
      <c r="AW7">
        <v>5</v>
      </c>
      <c r="AX7">
        <v>5</v>
      </c>
      <c r="AY7">
        <v>80</v>
      </c>
      <c r="AZ7">
        <v>2.5</v>
      </c>
      <c r="BA7">
        <v>3.125</v>
      </c>
      <c r="BB7">
        <v>20</v>
      </c>
      <c r="BC7">
        <v>25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96.296000000000006</v>
      </c>
      <c r="BO7">
        <v>6.5</v>
      </c>
      <c r="BP7">
        <v>6.75</v>
      </c>
      <c r="BQ7">
        <v>52</v>
      </c>
      <c r="BR7">
        <v>54</v>
      </c>
      <c r="BS7">
        <v>77</v>
      </c>
      <c r="BT7">
        <v>9.625</v>
      </c>
      <c r="BU7">
        <v>13</v>
      </c>
      <c r="BV7">
        <v>2</v>
      </c>
      <c r="BW7">
        <v>0.25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4</v>
      </c>
      <c r="CN7">
        <v>0</v>
      </c>
      <c r="CO7">
        <v>7</v>
      </c>
      <c r="CP7">
        <v>6.8129999999999997</v>
      </c>
      <c r="CQ7">
        <v>3.169</v>
      </c>
      <c r="CR7">
        <v>0</v>
      </c>
      <c r="CS7">
        <v>3.5</v>
      </c>
      <c r="CT7">
        <v>3.125</v>
      </c>
      <c r="CU7">
        <v>0</v>
      </c>
      <c r="CV7">
        <v>0</v>
      </c>
      <c r="CW7">
        <v>0</v>
      </c>
      <c r="CX7">
        <v>5.75</v>
      </c>
      <c r="CY7">
        <v>0</v>
      </c>
      <c r="CZ7">
        <v>0</v>
      </c>
      <c r="DA7">
        <v>4</v>
      </c>
      <c r="DB7">
        <v>2.8330000000000002</v>
      </c>
      <c r="DC7">
        <v>1.5</v>
      </c>
      <c r="DD7">
        <v>0</v>
      </c>
      <c r="DE7">
        <v>1</v>
      </c>
      <c r="DF7">
        <v>9</v>
      </c>
      <c r="DG7">
        <v>41</v>
      </c>
      <c r="DH7">
        <v>0</v>
      </c>
      <c r="DI7">
        <v>3</v>
      </c>
      <c r="DJ7">
        <v>5</v>
      </c>
      <c r="DK7">
        <v>0</v>
      </c>
      <c r="DL7">
        <v>0</v>
      </c>
      <c r="DM7">
        <v>0</v>
      </c>
      <c r="DN7">
        <v>8</v>
      </c>
      <c r="DO7">
        <v>0</v>
      </c>
      <c r="DP7">
        <v>0</v>
      </c>
      <c r="DQ7">
        <v>2</v>
      </c>
      <c r="DR7">
        <v>4</v>
      </c>
      <c r="DS7">
        <v>2</v>
      </c>
      <c r="DT7">
        <v>0</v>
      </c>
      <c r="DU7">
        <v>1</v>
      </c>
      <c r="DV7">
        <v>8</v>
      </c>
      <c r="DW7">
        <v>8</v>
      </c>
      <c r="DX7">
        <v>0</v>
      </c>
      <c r="DY7">
        <v>2</v>
      </c>
      <c r="DZ7">
        <v>4</v>
      </c>
      <c r="EA7">
        <v>0</v>
      </c>
      <c r="EB7">
        <v>0</v>
      </c>
      <c r="EC7">
        <v>0</v>
      </c>
      <c r="ED7">
        <v>4</v>
      </c>
      <c r="EE7">
        <v>0</v>
      </c>
      <c r="EF7">
        <v>0</v>
      </c>
      <c r="EG7">
        <v>1</v>
      </c>
      <c r="EH7">
        <v>2</v>
      </c>
      <c r="EI7">
        <v>1</v>
      </c>
      <c r="EJ7">
        <v>4.25</v>
      </c>
      <c r="EK7">
        <v>4</v>
      </c>
      <c r="EL7">
        <v>19.625</v>
      </c>
    </row>
    <row r="8" spans="1:142" x14ac:dyDescent="0.25">
      <c r="A8">
        <v>1157</v>
      </c>
      <c r="B8" t="s">
        <v>207</v>
      </c>
      <c r="C8">
        <v>9</v>
      </c>
      <c r="D8">
        <v>2</v>
      </c>
      <c r="E8">
        <v>4</v>
      </c>
      <c r="F8">
        <v>3</v>
      </c>
      <c r="G8">
        <v>9</v>
      </c>
      <c r="H8">
        <v>0</v>
      </c>
      <c r="I8">
        <v>0</v>
      </c>
      <c r="J8">
        <v>0</v>
      </c>
      <c r="K8">
        <v>0</v>
      </c>
      <c r="L8">
        <v>99.9</v>
      </c>
      <c r="M8">
        <v>0.44400000000000001</v>
      </c>
      <c r="N8">
        <v>0.44400000000000001</v>
      </c>
      <c r="O8">
        <v>4</v>
      </c>
      <c r="P8">
        <v>4</v>
      </c>
      <c r="Q8">
        <v>100</v>
      </c>
      <c r="R8">
        <v>0.111</v>
      </c>
      <c r="S8">
        <v>0.111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27</v>
      </c>
      <c r="AG8">
        <v>3</v>
      </c>
      <c r="AH8">
        <v>5</v>
      </c>
      <c r="AI8">
        <v>8</v>
      </c>
      <c r="AJ8">
        <v>0.88900000000000001</v>
      </c>
      <c r="AK8">
        <v>100</v>
      </c>
      <c r="AL8">
        <v>0.111</v>
      </c>
      <c r="AM8">
        <v>0.111</v>
      </c>
      <c r="AN8">
        <v>1</v>
      </c>
      <c r="AO8">
        <v>1</v>
      </c>
      <c r="AP8">
        <v>15</v>
      </c>
      <c r="AQ8">
        <v>1.667</v>
      </c>
      <c r="AR8">
        <v>3</v>
      </c>
      <c r="AS8">
        <v>0.33300000000000002</v>
      </c>
      <c r="AT8">
        <v>69.230999999999995</v>
      </c>
      <c r="AU8">
        <v>1</v>
      </c>
      <c r="AV8">
        <v>1.444</v>
      </c>
      <c r="AW8">
        <v>9</v>
      </c>
      <c r="AX8">
        <v>13</v>
      </c>
      <c r="AY8">
        <v>100</v>
      </c>
      <c r="AZ8">
        <v>0.111</v>
      </c>
      <c r="BA8">
        <v>0.111</v>
      </c>
      <c r="BB8">
        <v>1</v>
      </c>
      <c r="BC8">
        <v>1</v>
      </c>
      <c r="BD8">
        <v>100</v>
      </c>
      <c r="BE8">
        <v>0.111</v>
      </c>
      <c r="BF8">
        <v>0.111</v>
      </c>
      <c r="BG8">
        <v>1</v>
      </c>
      <c r="BH8">
        <v>1</v>
      </c>
      <c r="BI8">
        <v>100</v>
      </c>
      <c r="BJ8">
        <v>0.111</v>
      </c>
      <c r="BK8">
        <v>0.111</v>
      </c>
      <c r="BL8">
        <v>1</v>
      </c>
      <c r="BM8">
        <v>1</v>
      </c>
      <c r="BN8">
        <v>100</v>
      </c>
      <c r="BO8">
        <v>1.222</v>
      </c>
      <c r="BP8">
        <v>1.222</v>
      </c>
      <c r="BQ8">
        <v>11</v>
      </c>
      <c r="BR8">
        <v>11</v>
      </c>
      <c r="BS8">
        <v>23</v>
      </c>
      <c r="BT8">
        <v>2.556</v>
      </c>
      <c r="BU8">
        <v>5</v>
      </c>
      <c r="BV8">
        <v>3</v>
      </c>
      <c r="BW8">
        <v>0.33300000000000002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0</v>
      </c>
      <c r="CE8">
        <v>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6</v>
      </c>
      <c r="CN8">
        <v>0</v>
      </c>
      <c r="CO8">
        <v>8.0329999999999995</v>
      </c>
      <c r="CP8">
        <v>0</v>
      </c>
      <c r="CQ8">
        <v>6.6340000000000003</v>
      </c>
      <c r="CR8">
        <v>11</v>
      </c>
      <c r="CS8">
        <v>5.25</v>
      </c>
      <c r="CT8">
        <v>18</v>
      </c>
      <c r="CU8">
        <v>0</v>
      </c>
      <c r="CV8">
        <v>0</v>
      </c>
      <c r="CW8">
        <v>0</v>
      </c>
      <c r="CX8">
        <v>0</v>
      </c>
      <c r="CY8">
        <v>0</v>
      </c>
      <c r="CZ8">
        <v>12</v>
      </c>
      <c r="DA8">
        <v>0</v>
      </c>
      <c r="DB8">
        <v>0</v>
      </c>
      <c r="DC8">
        <v>5</v>
      </c>
      <c r="DD8">
        <v>0</v>
      </c>
      <c r="DE8">
        <v>8</v>
      </c>
      <c r="DF8">
        <v>0</v>
      </c>
      <c r="DG8">
        <v>8</v>
      </c>
      <c r="DH8">
        <v>1</v>
      </c>
      <c r="DI8">
        <v>3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2</v>
      </c>
      <c r="DT8">
        <v>0</v>
      </c>
      <c r="DU8">
        <v>3</v>
      </c>
      <c r="DV8">
        <v>0</v>
      </c>
      <c r="DW8">
        <v>5</v>
      </c>
      <c r="DX8">
        <v>1</v>
      </c>
      <c r="DY8">
        <v>2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2</v>
      </c>
      <c r="EJ8">
        <v>2.222</v>
      </c>
      <c r="EK8">
        <v>2</v>
      </c>
      <c r="EL8">
        <v>5.556</v>
      </c>
    </row>
    <row r="9" spans="1:142" x14ac:dyDescent="0.25">
      <c r="A9">
        <v>1245</v>
      </c>
      <c r="B9" t="s">
        <v>208</v>
      </c>
      <c r="C9">
        <v>8</v>
      </c>
      <c r="D9">
        <v>3</v>
      </c>
      <c r="E9">
        <v>2</v>
      </c>
      <c r="F9">
        <v>3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54</v>
      </c>
      <c r="AG9">
        <v>6.75</v>
      </c>
      <c r="AH9">
        <v>9</v>
      </c>
      <c r="AI9">
        <v>12</v>
      </c>
      <c r="AJ9">
        <v>1.5</v>
      </c>
      <c r="AK9">
        <v>0</v>
      </c>
      <c r="AL9">
        <v>0</v>
      </c>
      <c r="AM9">
        <v>0</v>
      </c>
      <c r="AN9">
        <v>0</v>
      </c>
      <c r="AO9">
        <v>0</v>
      </c>
      <c r="AP9">
        <v>42</v>
      </c>
      <c r="AQ9">
        <v>5.25</v>
      </c>
      <c r="AR9">
        <v>0</v>
      </c>
      <c r="AS9">
        <v>0</v>
      </c>
      <c r="AT9">
        <v>100</v>
      </c>
      <c r="AU9">
        <v>0.625</v>
      </c>
      <c r="AV9">
        <v>0.625</v>
      </c>
      <c r="AW9">
        <v>5</v>
      </c>
      <c r="AX9">
        <v>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98.039000000000001</v>
      </c>
      <c r="BO9">
        <v>6.25</v>
      </c>
      <c r="BP9">
        <v>6.375</v>
      </c>
      <c r="BQ9">
        <v>50</v>
      </c>
      <c r="BR9">
        <v>51</v>
      </c>
      <c r="BS9">
        <v>55</v>
      </c>
      <c r="BT9">
        <v>6.875</v>
      </c>
      <c r="BU9">
        <v>9</v>
      </c>
      <c r="BV9">
        <v>4</v>
      </c>
      <c r="BW9">
        <v>0.5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5</v>
      </c>
      <c r="CN9">
        <v>0</v>
      </c>
      <c r="CO9">
        <v>5.875</v>
      </c>
      <c r="CP9">
        <v>0</v>
      </c>
      <c r="CQ9">
        <v>7.4550000000000001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8</v>
      </c>
      <c r="DB9">
        <v>0</v>
      </c>
      <c r="DC9">
        <v>6</v>
      </c>
      <c r="DD9">
        <v>0</v>
      </c>
      <c r="DE9">
        <v>11</v>
      </c>
      <c r="DF9">
        <v>0</v>
      </c>
      <c r="DG9">
        <v>36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1</v>
      </c>
      <c r="DT9">
        <v>0</v>
      </c>
      <c r="DU9">
        <v>8</v>
      </c>
      <c r="DV9">
        <v>0</v>
      </c>
      <c r="DW9">
        <v>7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1</v>
      </c>
      <c r="EJ9">
        <v>3.25</v>
      </c>
      <c r="EK9">
        <v>0</v>
      </c>
      <c r="EL9">
        <v>13.625</v>
      </c>
    </row>
    <row r="10" spans="1:142" x14ac:dyDescent="0.25">
      <c r="A10">
        <v>1303</v>
      </c>
      <c r="B10" t="s">
        <v>209</v>
      </c>
      <c r="C10">
        <v>8</v>
      </c>
      <c r="D10">
        <v>5</v>
      </c>
      <c r="E10">
        <v>0</v>
      </c>
      <c r="F10">
        <v>3</v>
      </c>
      <c r="G10">
        <v>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0.25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0.125</v>
      </c>
      <c r="AR10">
        <v>1</v>
      </c>
      <c r="AS10">
        <v>0.125</v>
      </c>
      <c r="AT10">
        <v>75</v>
      </c>
      <c r="AU10">
        <v>0.375</v>
      </c>
      <c r="AV10">
        <v>0.5</v>
      </c>
      <c r="AW10">
        <v>3</v>
      </c>
      <c r="AX10">
        <v>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66.667000000000002</v>
      </c>
      <c r="BO10">
        <v>0.25</v>
      </c>
      <c r="BP10">
        <v>0.375</v>
      </c>
      <c r="BQ10">
        <v>2</v>
      </c>
      <c r="BR10">
        <v>3</v>
      </c>
      <c r="BS10">
        <v>5</v>
      </c>
      <c r="BT10">
        <v>0.625</v>
      </c>
      <c r="BU10">
        <v>1</v>
      </c>
      <c r="BV10">
        <v>1</v>
      </c>
      <c r="BW10">
        <v>0.125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20</v>
      </c>
      <c r="CR10">
        <v>0</v>
      </c>
      <c r="CS10">
        <v>0</v>
      </c>
      <c r="CT10">
        <v>0</v>
      </c>
      <c r="CU10">
        <v>6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1.25</v>
      </c>
      <c r="EK10">
        <v>2</v>
      </c>
      <c r="EL10">
        <v>0.875</v>
      </c>
    </row>
    <row r="11" spans="1:142" x14ac:dyDescent="0.25">
      <c r="A11">
        <v>1332</v>
      </c>
      <c r="B11" t="s">
        <v>210</v>
      </c>
      <c r="C11">
        <v>8</v>
      </c>
      <c r="D11">
        <v>4</v>
      </c>
      <c r="E11">
        <v>1</v>
      </c>
      <c r="F11">
        <v>3</v>
      </c>
      <c r="G11">
        <v>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0.125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56</v>
      </c>
      <c r="AG11">
        <v>7</v>
      </c>
      <c r="AH11">
        <v>11</v>
      </c>
      <c r="AI11">
        <v>15</v>
      </c>
      <c r="AJ11">
        <v>1.875</v>
      </c>
      <c r="AK11">
        <v>100</v>
      </c>
      <c r="AL11">
        <v>0.125</v>
      </c>
      <c r="AM11">
        <v>0.125</v>
      </c>
      <c r="AN11">
        <v>1</v>
      </c>
      <c r="AO11">
        <v>1</v>
      </c>
      <c r="AP11">
        <v>33</v>
      </c>
      <c r="AQ11">
        <v>4.125</v>
      </c>
      <c r="AR11">
        <v>7</v>
      </c>
      <c r="AS11">
        <v>0.875</v>
      </c>
      <c r="AT11">
        <v>100</v>
      </c>
      <c r="AU11">
        <v>1</v>
      </c>
      <c r="AV11">
        <v>1</v>
      </c>
      <c r="AW11">
        <v>8</v>
      </c>
      <c r="AX11">
        <v>8</v>
      </c>
      <c r="AY11">
        <v>75</v>
      </c>
      <c r="AZ11">
        <v>0.375</v>
      </c>
      <c r="BA11">
        <v>0.5</v>
      </c>
      <c r="BB11">
        <v>3</v>
      </c>
      <c r="BC11">
        <v>4</v>
      </c>
      <c r="BD11">
        <v>50</v>
      </c>
      <c r="BE11">
        <v>0.25</v>
      </c>
      <c r="BF11">
        <v>0.5</v>
      </c>
      <c r="BG11">
        <v>2</v>
      </c>
      <c r="BH11">
        <v>4</v>
      </c>
      <c r="BI11">
        <v>50</v>
      </c>
      <c r="BJ11">
        <v>0.125</v>
      </c>
      <c r="BK11">
        <v>0.25</v>
      </c>
      <c r="BL11">
        <v>1</v>
      </c>
      <c r="BM11">
        <v>2</v>
      </c>
      <c r="BN11">
        <v>100</v>
      </c>
      <c r="BO11">
        <v>4.625</v>
      </c>
      <c r="BP11">
        <v>4.625</v>
      </c>
      <c r="BQ11">
        <v>37</v>
      </c>
      <c r="BR11">
        <v>37</v>
      </c>
      <c r="BS11">
        <v>51</v>
      </c>
      <c r="BT11">
        <v>6.375</v>
      </c>
      <c r="BU11">
        <v>10</v>
      </c>
      <c r="BV11">
        <v>8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50</v>
      </c>
      <c r="CD11">
        <v>2</v>
      </c>
      <c r="CE11">
        <v>6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3</v>
      </c>
      <c r="CN11">
        <v>0</v>
      </c>
      <c r="CO11">
        <v>5.5</v>
      </c>
      <c r="CP11">
        <v>7.7140000000000004</v>
      </c>
      <c r="CQ11">
        <v>4.5289999999999999</v>
      </c>
      <c r="CR11">
        <v>8</v>
      </c>
      <c r="CS11">
        <v>7.1669999999999998</v>
      </c>
      <c r="CT11">
        <v>11.084</v>
      </c>
      <c r="CU11">
        <v>6</v>
      </c>
      <c r="CV11">
        <v>0</v>
      </c>
      <c r="CW11">
        <v>0</v>
      </c>
      <c r="CX11">
        <v>21</v>
      </c>
      <c r="CY11">
        <v>0</v>
      </c>
      <c r="CZ11">
        <v>8</v>
      </c>
      <c r="DA11">
        <v>0</v>
      </c>
      <c r="DB11">
        <v>0</v>
      </c>
      <c r="DC11">
        <v>7</v>
      </c>
      <c r="DD11">
        <v>0</v>
      </c>
      <c r="DE11">
        <v>2</v>
      </c>
      <c r="DF11">
        <v>7</v>
      </c>
      <c r="DG11">
        <v>18</v>
      </c>
      <c r="DH11">
        <v>2</v>
      </c>
      <c r="DI11">
        <v>4</v>
      </c>
      <c r="DJ11">
        <v>5</v>
      </c>
      <c r="DK11">
        <v>1</v>
      </c>
      <c r="DL11">
        <v>0</v>
      </c>
      <c r="DM11">
        <v>0</v>
      </c>
      <c r="DN11">
        <v>1</v>
      </c>
      <c r="DO11">
        <v>0</v>
      </c>
      <c r="DP11">
        <v>1</v>
      </c>
      <c r="DQ11">
        <v>0</v>
      </c>
      <c r="DR11">
        <v>0</v>
      </c>
      <c r="DS11">
        <v>2</v>
      </c>
      <c r="DT11">
        <v>0</v>
      </c>
      <c r="DU11">
        <v>1</v>
      </c>
      <c r="DV11">
        <v>7</v>
      </c>
      <c r="DW11">
        <v>7</v>
      </c>
      <c r="DX11">
        <v>1</v>
      </c>
      <c r="DY11">
        <v>3</v>
      </c>
      <c r="DZ11">
        <v>3</v>
      </c>
      <c r="EA11">
        <v>1</v>
      </c>
      <c r="EB11">
        <v>0</v>
      </c>
      <c r="EC11">
        <v>0</v>
      </c>
      <c r="ED11">
        <v>1</v>
      </c>
      <c r="EE11">
        <v>0</v>
      </c>
      <c r="EF11">
        <v>1</v>
      </c>
      <c r="EG11">
        <v>0</v>
      </c>
      <c r="EH11">
        <v>0</v>
      </c>
      <c r="EI11">
        <v>1</v>
      </c>
      <c r="EJ11">
        <v>3.125</v>
      </c>
      <c r="EK11">
        <v>0</v>
      </c>
      <c r="EL11">
        <v>13.375</v>
      </c>
    </row>
    <row r="12" spans="1:142" x14ac:dyDescent="0.25">
      <c r="A12">
        <v>1339</v>
      </c>
      <c r="B12" t="s">
        <v>211</v>
      </c>
      <c r="C12">
        <v>8</v>
      </c>
      <c r="D12">
        <v>4</v>
      </c>
      <c r="E12">
        <v>4</v>
      </c>
      <c r="F12">
        <v>0</v>
      </c>
      <c r="G12">
        <v>8</v>
      </c>
      <c r="H12">
        <v>0</v>
      </c>
      <c r="I12">
        <v>0</v>
      </c>
      <c r="J12">
        <v>1</v>
      </c>
      <c r="K12">
        <v>0.125</v>
      </c>
      <c r="L12">
        <v>100</v>
      </c>
      <c r="M12">
        <v>0.375</v>
      </c>
      <c r="N12">
        <v>0.375</v>
      </c>
      <c r="O12">
        <v>3</v>
      </c>
      <c r="P12">
        <v>3</v>
      </c>
      <c r="Q12">
        <v>0</v>
      </c>
      <c r="R12">
        <v>0</v>
      </c>
      <c r="S12">
        <v>0.375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50</v>
      </c>
      <c r="AG12">
        <v>6.25</v>
      </c>
      <c r="AH12">
        <v>10</v>
      </c>
      <c r="AI12">
        <v>12</v>
      </c>
      <c r="AJ12">
        <v>1.5</v>
      </c>
      <c r="AK12">
        <v>100</v>
      </c>
      <c r="AL12">
        <v>0.75</v>
      </c>
      <c r="AM12">
        <v>0.75</v>
      </c>
      <c r="AN12">
        <v>6</v>
      </c>
      <c r="AO12">
        <v>6</v>
      </c>
      <c r="AP12">
        <v>2</v>
      </c>
      <c r="AQ12">
        <v>0.25</v>
      </c>
      <c r="AR12">
        <v>30</v>
      </c>
      <c r="AS12">
        <v>3.75</v>
      </c>
      <c r="AT12">
        <v>100</v>
      </c>
      <c r="AU12">
        <v>0.875</v>
      </c>
      <c r="AV12">
        <v>0.875</v>
      </c>
      <c r="AW12">
        <v>7</v>
      </c>
      <c r="AX12">
        <v>7</v>
      </c>
      <c r="AY12">
        <v>100</v>
      </c>
      <c r="AZ12">
        <v>2</v>
      </c>
      <c r="BA12">
        <v>2</v>
      </c>
      <c r="BB12">
        <v>16</v>
      </c>
      <c r="BC12">
        <v>16</v>
      </c>
      <c r="BD12">
        <v>90.909000000000006</v>
      </c>
      <c r="BE12">
        <v>1.25</v>
      </c>
      <c r="BF12">
        <v>1.375</v>
      </c>
      <c r="BG12">
        <v>10</v>
      </c>
      <c r="BH12">
        <v>11</v>
      </c>
      <c r="BI12">
        <v>86.667000000000002</v>
      </c>
      <c r="BJ12">
        <v>1.625</v>
      </c>
      <c r="BK12">
        <v>1.875</v>
      </c>
      <c r="BL12">
        <v>13</v>
      </c>
      <c r="BM12">
        <v>15</v>
      </c>
      <c r="BN12">
        <v>100</v>
      </c>
      <c r="BO12">
        <v>0.125</v>
      </c>
      <c r="BP12">
        <v>0.125</v>
      </c>
      <c r="BQ12">
        <v>1</v>
      </c>
      <c r="BR12">
        <v>1</v>
      </c>
      <c r="BS12">
        <v>47</v>
      </c>
      <c r="BT12">
        <v>5.875</v>
      </c>
      <c r="BU12">
        <v>10</v>
      </c>
      <c r="BV12">
        <v>1</v>
      </c>
      <c r="BW12">
        <v>0.125</v>
      </c>
      <c r="BX12">
        <v>0</v>
      </c>
      <c r="BY12">
        <v>0</v>
      </c>
      <c r="BZ12">
        <v>12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6</v>
      </c>
      <c r="CP12">
        <v>0</v>
      </c>
      <c r="CQ12">
        <v>0</v>
      </c>
      <c r="CR12">
        <v>7.7220000000000004</v>
      </c>
      <c r="CS12">
        <v>4.5</v>
      </c>
      <c r="CT12">
        <v>6.25</v>
      </c>
      <c r="CU12">
        <v>9.5</v>
      </c>
      <c r="CV12">
        <v>0</v>
      </c>
      <c r="CW12">
        <v>5</v>
      </c>
      <c r="CX12">
        <v>6</v>
      </c>
      <c r="CY12">
        <v>0</v>
      </c>
      <c r="CZ12">
        <v>8.1669999999999998</v>
      </c>
      <c r="DA12">
        <v>0</v>
      </c>
      <c r="DB12">
        <v>7</v>
      </c>
      <c r="DC12">
        <v>13.333</v>
      </c>
      <c r="DD12">
        <v>0</v>
      </c>
      <c r="DE12">
        <v>1</v>
      </c>
      <c r="DF12">
        <v>0</v>
      </c>
      <c r="DG12">
        <v>0</v>
      </c>
      <c r="DH12">
        <v>19</v>
      </c>
      <c r="DI12">
        <v>4</v>
      </c>
      <c r="DJ12">
        <v>4</v>
      </c>
      <c r="DK12">
        <v>2</v>
      </c>
      <c r="DL12">
        <v>0</v>
      </c>
      <c r="DM12">
        <v>2</v>
      </c>
      <c r="DN12">
        <v>2</v>
      </c>
      <c r="DO12">
        <v>0</v>
      </c>
      <c r="DP12">
        <v>7</v>
      </c>
      <c r="DQ12">
        <v>0</v>
      </c>
      <c r="DR12">
        <v>2</v>
      </c>
      <c r="DS12">
        <v>3</v>
      </c>
      <c r="DT12">
        <v>0</v>
      </c>
      <c r="DU12">
        <v>1</v>
      </c>
      <c r="DV12">
        <v>0</v>
      </c>
      <c r="DW12">
        <v>0</v>
      </c>
      <c r="DX12">
        <v>6</v>
      </c>
      <c r="DY12">
        <v>3</v>
      </c>
      <c r="DZ12">
        <v>2</v>
      </c>
      <c r="EA12">
        <v>1</v>
      </c>
      <c r="EB12">
        <v>0</v>
      </c>
      <c r="EC12">
        <v>1</v>
      </c>
      <c r="ED12">
        <v>2</v>
      </c>
      <c r="EE12">
        <v>0</v>
      </c>
      <c r="EF12">
        <v>3</v>
      </c>
      <c r="EG12">
        <v>0</v>
      </c>
      <c r="EH12">
        <v>1</v>
      </c>
      <c r="EI12">
        <v>1</v>
      </c>
      <c r="EJ12">
        <v>3.625</v>
      </c>
      <c r="EK12">
        <v>2</v>
      </c>
      <c r="EL12">
        <v>12.125</v>
      </c>
    </row>
    <row r="13" spans="1:142" x14ac:dyDescent="0.25">
      <c r="A13">
        <v>1410</v>
      </c>
      <c r="B13" t="s">
        <v>212</v>
      </c>
      <c r="C13">
        <v>8</v>
      </c>
      <c r="D13">
        <v>2</v>
      </c>
      <c r="E13">
        <v>2</v>
      </c>
      <c r="F13">
        <v>4</v>
      </c>
      <c r="G13">
        <v>7</v>
      </c>
      <c r="H13">
        <v>0</v>
      </c>
      <c r="I13">
        <v>0</v>
      </c>
      <c r="J13">
        <v>0</v>
      </c>
      <c r="K13">
        <v>0</v>
      </c>
      <c r="L13">
        <v>100</v>
      </c>
      <c r="M13">
        <v>0.25</v>
      </c>
      <c r="N13">
        <v>0.25</v>
      </c>
      <c r="O13">
        <v>2</v>
      </c>
      <c r="P13">
        <v>2</v>
      </c>
      <c r="Q13">
        <v>100</v>
      </c>
      <c r="R13">
        <v>0.125</v>
      </c>
      <c r="S13">
        <v>0.125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67</v>
      </c>
      <c r="AG13">
        <v>8.375</v>
      </c>
      <c r="AH13">
        <v>17</v>
      </c>
      <c r="AI13">
        <v>15</v>
      </c>
      <c r="AJ13">
        <v>1.875</v>
      </c>
      <c r="AK13">
        <v>100</v>
      </c>
      <c r="AL13">
        <v>0.25</v>
      </c>
      <c r="AM13">
        <v>0.25</v>
      </c>
      <c r="AN13">
        <v>2</v>
      </c>
      <c r="AO13">
        <v>2</v>
      </c>
      <c r="AP13">
        <v>49</v>
      </c>
      <c r="AQ13">
        <v>6.125</v>
      </c>
      <c r="AR13">
        <v>1</v>
      </c>
      <c r="AS13">
        <v>0.125</v>
      </c>
      <c r="AT13">
        <v>100</v>
      </c>
      <c r="AU13">
        <v>0.875</v>
      </c>
      <c r="AV13">
        <v>0.875</v>
      </c>
      <c r="AW13">
        <v>7</v>
      </c>
      <c r="AX13">
        <v>7</v>
      </c>
      <c r="AY13">
        <v>64.286000000000001</v>
      </c>
      <c r="AZ13">
        <v>1.125</v>
      </c>
      <c r="BA13">
        <v>1.75</v>
      </c>
      <c r="BB13">
        <v>9</v>
      </c>
      <c r="BC13">
        <v>14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100</v>
      </c>
      <c r="BO13">
        <v>7</v>
      </c>
      <c r="BP13">
        <v>7</v>
      </c>
      <c r="BQ13">
        <v>56</v>
      </c>
      <c r="BR13">
        <v>56</v>
      </c>
      <c r="BS13">
        <v>72</v>
      </c>
      <c r="BT13">
        <v>9</v>
      </c>
      <c r="BU13">
        <v>12</v>
      </c>
      <c r="BV13">
        <v>4</v>
      </c>
      <c r="BW13">
        <v>0.5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4.3330000000000002</v>
      </c>
      <c r="CP13">
        <v>9.3330000000000002</v>
      </c>
      <c r="CQ13">
        <v>4.2830000000000004</v>
      </c>
      <c r="CR13">
        <v>0</v>
      </c>
      <c r="CS13">
        <v>3</v>
      </c>
      <c r="CT13">
        <v>4</v>
      </c>
      <c r="CU13">
        <v>0</v>
      </c>
      <c r="CV13">
        <v>0</v>
      </c>
      <c r="CW13">
        <v>0</v>
      </c>
      <c r="CX13">
        <v>7.5</v>
      </c>
      <c r="CY13">
        <v>9.75</v>
      </c>
      <c r="CZ13">
        <v>0</v>
      </c>
      <c r="DA13">
        <v>4</v>
      </c>
      <c r="DB13">
        <v>3.5</v>
      </c>
      <c r="DC13">
        <v>6.867</v>
      </c>
      <c r="DD13">
        <v>0</v>
      </c>
      <c r="DE13">
        <v>7</v>
      </c>
      <c r="DF13">
        <v>3</v>
      </c>
      <c r="DG13">
        <v>38</v>
      </c>
      <c r="DH13">
        <v>0</v>
      </c>
      <c r="DI13">
        <v>2</v>
      </c>
      <c r="DJ13">
        <v>1</v>
      </c>
      <c r="DK13">
        <v>0</v>
      </c>
      <c r="DL13">
        <v>0</v>
      </c>
      <c r="DM13">
        <v>0</v>
      </c>
      <c r="DN13">
        <v>4</v>
      </c>
      <c r="DO13">
        <v>8</v>
      </c>
      <c r="DP13">
        <v>0</v>
      </c>
      <c r="DQ13">
        <v>1</v>
      </c>
      <c r="DR13">
        <v>4</v>
      </c>
      <c r="DS13">
        <v>9</v>
      </c>
      <c r="DT13">
        <v>0</v>
      </c>
      <c r="DU13">
        <v>3</v>
      </c>
      <c r="DV13">
        <v>1</v>
      </c>
      <c r="DW13">
        <v>8</v>
      </c>
      <c r="DX13">
        <v>0</v>
      </c>
      <c r="DY13">
        <v>2</v>
      </c>
      <c r="DZ13">
        <v>1</v>
      </c>
      <c r="EA13">
        <v>0</v>
      </c>
      <c r="EB13">
        <v>0</v>
      </c>
      <c r="EC13">
        <v>0</v>
      </c>
      <c r="ED13">
        <v>4</v>
      </c>
      <c r="EE13">
        <v>8</v>
      </c>
      <c r="EF13">
        <v>0</v>
      </c>
      <c r="EG13">
        <v>1</v>
      </c>
      <c r="EH13">
        <v>3</v>
      </c>
      <c r="EI13">
        <v>3</v>
      </c>
      <c r="EJ13">
        <v>3.5</v>
      </c>
      <c r="EK13">
        <v>0</v>
      </c>
      <c r="EL13">
        <v>17.375</v>
      </c>
    </row>
    <row r="14" spans="1:142" x14ac:dyDescent="0.25">
      <c r="A14">
        <v>1583</v>
      </c>
      <c r="B14" t="s">
        <v>213</v>
      </c>
      <c r="C14">
        <v>8</v>
      </c>
      <c r="D14">
        <v>1</v>
      </c>
      <c r="E14">
        <v>3</v>
      </c>
      <c r="F14">
        <v>4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51</v>
      </c>
      <c r="AG14">
        <v>6.375</v>
      </c>
      <c r="AH14">
        <v>9</v>
      </c>
      <c r="AI14">
        <v>7</v>
      </c>
      <c r="AJ14">
        <v>0.875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44</v>
      </c>
      <c r="AQ14">
        <v>5.5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100</v>
      </c>
      <c r="BO14">
        <v>6.875</v>
      </c>
      <c r="BP14">
        <v>6.875</v>
      </c>
      <c r="BQ14">
        <v>55</v>
      </c>
      <c r="BR14">
        <v>55</v>
      </c>
      <c r="BS14">
        <v>55</v>
      </c>
      <c r="BT14">
        <v>6.875</v>
      </c>
      <c r="BU14">
        <v>9</v>
      </c>
      <c r="BV14">
        <v>2</v>
      </c>
      <c r="BW14">
        <v>0.25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7</v>
      </c>
      <c r="CN14">
        <v>0</v>
      </c>
      <c r="CO14">
        <v>0</v>
      </c>
      <c r="CP14">
        <v>0</v>
      </c>
      <c r="CQ14">
        <v>7.2240000000000002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4.625</v>
      </c>
      <c r="DD14">
        <v>0</v>
      </c>
      <c r="DE14">
        <v>0</v>
      </c>
      <c r="DF14">
        <v>0</v>
      </c>
      <c r="DG14">
        <v>39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5</v>
      </c>
      <c r="DT14">
        <v>0</v>
      </c>
      <c r="DU14">
        <v>0</v>
      </c>
      <c r="DV14">
        <v>0</v>
      </c>
      <c r="DW14">
        <v>8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2</v>
      </c>
      <c r="EJ14">
        <v>2.625</v>
      </c>
      <c r="EK14">
        <v>0</v>
      </c>
      <c r="EL14">
        <v>13.25</v>
      </c>
    </row>
    <row r="15" spans="1:142" x14ac:dyDescent="0.25">
      <c r="A15">
        <v>1584</v>
      </c>
      <c r="B15" t="s">
        <v>214</v>
      </c>
      <c r="C15">
        <v>8</v>
      </c>
      <c r="D15">
        <v>2</v>
      </c>
      <c r="E15">
        <v>2</v>
      </c>
      <c r="F15">
        <v>4</v>
      </c>
      <c r="G15">
        <v>7</v>
      </c>
      <c r="H15">
        <v>0</v>
      </c>
      <c r="I15">
        <v>0</v>
      </c>
      <c r="J15">
        <v>0</v>
      </c>
      <c r="K15">
        <v>0</v>
      </c>
      <c r="L15">
        <v>100</v>
      </c>
      <c r="M15">
        <v>0.375</v>
      </c>
      <c r="N15">
        <v>0.375</v>
      </c>
      <c r="O15">
        <v>3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18</v>
      </c>
      <c r="AG15">
        <v>2.25</v>
      </c>
      <c r="AH15">
        <v>4</v>
      </c>
      <c r="AI15">
        <v>0</v>
      </c>
      <c r="AJ15">
        <v>0</v>
      </c>
      <c r="AK15">
        <v>81.817999999999998</v>
      </c>
      <c r="AL15">
        <v>2.25</v>
      </c>
      <c r="AM15">
        <v>2.75</v>
      </c>
      <c r="AN15">
        <v>18</v>
      </c>
      <c r="AO15">
        <v>22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80</v>
      </c>
      <c r="AZ15">
        <v>2.5</v>
      </c>
      <c r="BA15">
        <v>3.125</v>
      </c>
      <c r="BB15">
        <v>20</v>
      </c>
      <c r="BC15">
        <v>25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100</v>
      </c>
      <c r="BO15">
        <v>0.375</v>
      </c>
      <c r="BP15">
        <v>0.375</v>
      </c>
      <c r="BQ15">
        <v>3</v>
      </c>
      <c r="BR15">
        <v>3</v>
      </c>
      <c r="BS15">
        <v>23</v>
      </c>
      <c r="BT15">
        <v>2.875</v>
      </c>
      <c r="BU15">
        <v>6</v>
      </c>
      <c r="BV15">
        <v>3</v>
      </c>
      <c r="BW15">
        <v>0.375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100</v>
      </c>
      <c r="CD15">
        <v>6</v>
      </c>
      <c r="CE15">
        <v>12</v>
      </c>
      <c r="CF15">
        <v>100</v>
      </c>
      <c r="CG15">
        <v>1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2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9.1999999999999993</v>
      </c>
      <c r="CX15">
        <v>9.35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5</v>
      </c>
      <c r="DN15">
        <v>18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5</v>
      </c>
      <c r="ED15">
        <v>4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2.625</v>
      </c>
      <c r="EK15">
        <v>2.6</v>
      </c>
      <c r="EL15">
        <v>5.125</v>
      </c>
    </row>
    <row r="16" spans="1:142" x14ac:dyDescent="0.25">
      <c r="A16">
        <v>1619</v>
      </c>
      <c r="B16" t="s">
        <v>215</v>
      </c>
      <c r="C16">
        <v>9</v>
      </c>
      <c r="D16">
        <v>4</v>
      </c>
      <c r="E16">
        <v>4</v>
      </c>
      <c r="F16">
        <v>1</v>
      </c>
      <c r="G16">
        <v>9</v>
      </c>
      <c r="H16">
        <v>2</v>
      </c>
      <c r="I16">
        <v>0.222</v>
      </c>
      <c r="J16">
        <v>2</v>
      </c>
      <c r="K16">
        <v>0.222</v>
      </c>
      <c r="L16">
        <v>99.9</v>
      </c>
      <c r="M16">
        <v>0.44400000000000001</v>
      </c>
      <c r="N16">
        <v>0.44400000000000001</v>
      </c>
      <c r="O16">
        <v>4</v>
      </c>
      <c r="P16">
        <v>4</v>
      </c>
      <c r="Q16">
        <v>77.778000000000006</v>
      </c>
      <c r="R16">
        <v>0.77800000000000002</v>
      </c>
      <c r="S16">
        <v>1</v>
      </c>
      <c r="T16">
        <v>7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70</v>
      </c>
      <c r="AG16">
        <v>7.7779999999999996</v>
      </c>
      <c r="AH16">
        <v>9</v>
      </c>
      <c r="AI16">
        <v>29</v>
      </c>
      <c r="AJ16">
        <v>3.222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6</v>
      </c>
      <c r="AQ16">
        <v>0.66700000000000004</v>
      </c>
      <c r="AR16">
        <v>35</v>
      </c>
      <c r="AS16">
        <v>3.8889999999999998</v>
      </c>
      <c r="AT16">
        <v>80</v>
      </c>
      <c r="AU16">
        <v>0.44400000000000001</v>
      </c>
      <c r="AV16">
        <v>0.55600000000000005</v>
      </c>
      <c r="AW16">
        <v>4</v>
      </c>
      <c r="AX16">
        <v>5</v>
      </c>
      <c r="AY16">
        <v>88.888999999999996</v>
      </c>
      <c r="AZ16">
        <v>1.778</v>
      </c>
      <c r="BA16">
        <v>2</v>
      </c>
      <c r="BB16">
        <v>16</v>
      </c>
      <c r="BC16">
        <v>18</v>
      </c>
      <c r="BD16">
        <v>85</v>
      </c>
      <c r="BE16">
        <v>1.889</v>
      </c>
      <c r="BF16">
        <v>2.222</v>
      </c>
      <c r="BG16">
        <v>17</v>
      </c>
      <c r="BH16">
        <v>20</v>
      </c>
      <c r="BI16">
        <v>73.683999999999997</v>
      </c>
      <c r="BJ16">
        <v>1.556</v>
      </c>
      <c r="BK16">
        <v>2.1110000000000002</v>
      </c>
      <c r="BL16">
        <v>14</v>
      </c>
      <c r="BM16">
        <v>19</v>
      </c>
      <c r="BN16">
        <v>100</v>
      </c>
      <c r="BO16">
        <v>0.66700000000000004</v>
      </c>
      <c r="BP16">
        <v>0.66700000000000004</v>
      </c>
      <c r="BQ16">
        <v>6</v>
      </c>
      <c r="BR16">
        <v>6</v>
      </c>
      <c r="BS16">
        <v>57</v>
      </c>
      <c r="BT16">
        <v>6.3330000000000002</v>
      </c>
      <c r="BU16">
        <v>8</v>
      </c>
      <c r="BV16">
        <v>2</v>
      </c>
      <c r="BW16">
        <v>0.222</v>
      </c>
      <c r="BX16">
        <v>0</v>
      </c>
      <c r="BY16">
        <v>0</v>
      </c>
      <c r="BZ16">
        <v>12</v>
      </c>
      <c r="CA16">
        <v>1</v>
      </c>
      <c r="CB16">
        <v>0</v>
      </c>
      <c r="CC16">
        <v>100</v>
      </c>
      <c r="CD16">
        <v>7</v>
      </c>
      <c r="CE16">
        <v>14</v>
      </c>
      <c r="CF16">
        <v>83.332999999999998</v>
      </c>
      <c r="CG16">
        <v>5</v>
      </c>
      <c r="CH16">
        <v>6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4</v>
      </c>
      <c r="CP16">
        <v>0</v>
      </c>
      <c r="CQ16">
        <v>3</v>
      </c>
      <c r="CR16">
        <v>5</v>
      </c>
      <c r="CS16">
        <v>3.5</v>
      </c>
      <c r="CT16">
        <v>3.6669999999999998</v>
      </c>
      <c r="CU16">
        <v>8.8330000000000002</v>
      </c>
      <c r="CV16">
        <v>0</v>
      </c>
      <c r="CW16">
        <v>0</v>
      </c>
      <c r="CX16">
        <v>3</v>
      </c>
      <c r="CY16">
        <v>0</v>
      </c>
      <c r="CZ16">
        <v>5.1669999999999998</v>
      </c>
      <c r="DA16">
        <v>0</v>
      </c>
      <c r="DB16">
        <v>3.75</v>
      </c>
      <c r="DC16">
        <v>0</v>
      </c>
      <c r="DD16">
        <v>0</v>
      </c>
      <c r="DE16">
        <v>1</v>
      </c>
      <c r="DF16">
        <v>0</v>
      </c>
      <c r="DG16">
        <v>1</v>
      </c>
      <c r="DH16">
        <v>19</v>
      </c>
      <c r="DI16">
        <v>4</v>
      </c>
      <c r="DJ16">
        <v>4</v>
      </c>
      <c r="DK16">
        <v>4</v>
      </c>
      <c r="DL16">
        <v>0</v>
      </c>
      <c r="DM16">
        <v>0</v>
      </c>
      <c r="DN16">
        <v>2</v>
      </c>
      <c r="DO16">
        <v>0</v>
      </c>
      <c r="DP16">
        <v>12</v>
      </c>
      <c r="DQ16">
        <v>0</v>
      </c>
      <c r="DR16">
        <v>8</v>
      </c>
      <c r="DS16">
        <v>0</v>
      </c>
      <c r="DT16">
        <v>0</v>
      </c>
      <c r="DU16">
        <v>1</v>
      </c>
      <c r="DV16">
        <v>0</v>
      </c>
      <c r="DW16">
        <v>1</v>
      </c>
      <c r="DX16">
        <v>6</v>
      </c>
      <c r="DY16">
        <v>2</v>
      </c>
      <c r="DZ16">
        <v>3</v>
      </c>
      <c r="EA16">
        <v>2</v>
      </c>
      <c r="EB16">
        <v>0</v>
      </c>
      <c r="EC16">
        <v>0</v>
      </c>
      <c r="ED16">
        <v>2</v>
      </c>
      <c r="EE16">
        <v>0</v>
      </c>
      <c r="EF16">
        <v>6</v>
      </c>
      <c r="EG16">
        <v>0</v>
      </c>
      <c r="EH16">
        <v>4</v>
      </c>
      <c r="EI16">
        <v>0</v>
      </c>
      <c r="EJ16">
        <v>4.7779999999999996</v>
      </c>
      <c r="EK16">
        <v>0</v>
      </c>
      <c r="EL16">
        <v>14.111000000000001</v>
      </c>
    </row>
    <row r="17" spans="1:142" x14ac:dyDescent="0.25">
      <c r="A17">
        <v>1730</v>
      </c>
      <c r="B17" t="s">
        <v>216</v>
      </c>
      <c r="C17">
        <v>8</v>
      </c>
      <c r="D17">
        <v>2</v>
      </c>
      <c r="E17">
        <v>5</v>
      </c>
      <c r="F17">
        <v>1</v>
      </c>
      <c r="G17">
        <v>7</v>
      </c>
      <c r="H17">
        <v>2</v>
      </c>
      <c r="I17">
        <v>0.25</v>
      </c>
      <c r="J17">
        <v>0</v>
      </c>
      <c r="K17">
        <v>0</v>
      </c>
      <c r="L17">
        <v>100</v>
      </c>
      <c r="M17">
        <v>0.5</v>
      </c>
      <c r="N17">
        <v>0.5</v>
      </c>
      <c r="O17">
        <v>4</v>
      </c>
      <c r="P17">
        <v>4</v>
      </c>
      <c r="Q17">
        <v>66.667000000000002</v>
      </c>
      <c r="R17">
        <v>0.25</v>
      </c>
      <c r="S17">
        <v>0.375</v>
      </c>
      <c r="T17">
        <v>2</v>
      </c>
      <c r="U17">
        <v>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58</v>
      </c>
      <c r="AG17">
        <v>7.25</v>
      </c>
      <c r="AH17">
        <v>11</v>
      </c>
      <c r="AI17">
        <v>14</v>
      </c>
      <c r="AJ17">
        <v>1.75</v>
      </c>
      <c r="AK17">
        <v>100</v>
      </c>
      <c r="AL17">
        <v>0.5</v>
      </c>
      <c r="AM17">
        <v>0.5</v>
      </c>
      <c r="AN17">
        <v>4</v>
      </c>
      <c r="AO17">
        <v>4</v>
      </c>
      <c r="AP17">
        <v>21</v>
      </c>
      <c r="AQ17">
        <v>2.625</v>
      </c>
      <c r="AR17">
        <v>19</v>
      </c>
      <c r="AS17">
        <v>2.375</v>
      </c>
      <c r="AT17">
        <v>87.5</v>
      </c>
      <c r="AU17">
        <v>0.875</v>
      </c>
      <c r="AV17">
        <v>1</v>
      </c>
      <c r="AW17">
        <v>7</v>
      </c>
      <c r="AX17">
        <v>8</v>
      </c>
      <c r="AY17">
        <v>100</v>
      </c>
      <c r="AZ17">
        <v>1</v>
      </c>
      <c r="BA17">
        <v>1</v>
      </c>
      <c r="BB17">
        <v>8</v>
      </c>
      <c r="BC17">
        <v>8</v>
      </c>
      <c r="BD17">
        <v>100</v>
      </c>
      <c r="BE17">
        <v>1</v>
      </c>
      <c r="BF17">
        <v>1</v>
      </c>
      <c r="BG17">
        <v>8</v>
      </c>
      <c r="BH17">
        <v>8</v>
      </c>
      <c r="BI17">
        <v>100</v>
      </c>
      <c r="BJ17">
        <v>1.625</v>
      </c>
      <c r="BK17">
        <v>1.625</v>
      </c>
      <c r="BL17">
        <v>13</v>
      </c>
      <c r="BM17">
        <v>13</v>
      </c>
      <c r="BN17">
        <v>100</v>
      </c>
      <c r="BO17">
        <v>2.5</v>
      </c>
      <c r="BP17">
        <v>2.5</v>
      </c>
      <c r="BQ17">
        <v>20</v>
      </c>
      <c r="BR17">
        <v>20</v>
      </c>
      <c r="BS17">
        <v>56</v>
      </c>
      <c r="BT17">
        <v>7</v>
      </c>
      <c r="BU17">
        <v>10</v>
      </c>
      <c r="BV17">
        <v>0</v>
      </c>
      <c r="BW17">
        <v>0</v>
      </c>
      <c r="BX17">
        <v>0</v>
      </c>
      <c r="BY17">
        <v>0</v>
      </c>
      <c r="BZ17">
        <v>12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8.1669999999999998</v>
      </c>
      <c r="CO17">
        <v>5.5</v>
      </c>
      <c r="CP17">
        <v>5</v>
      </c>
      <c r="CQ17">
        <v>5.1669999999999998</v>
      </c>
      <c r="CR17">
        <v>7</v>
      </c>
      <c r="CS17">
        <v>4</v>
      </c>
      <c r="CT17">
        <v>7.125</v>
      </c>
      <c r="CU17">
        <v>8</v>
      </c>
      <c r="CV17">
        <v>0</v>
      </c>
      <c r="CW17">
        <v>0</v>
      </c>
      <c r="CX17">
        <v>5.6669999999999998</v>
      </c>
      <c r="CY17">
        <v>0</v>
      </c>
      <c r="CZ17">
        <v>10</v>
      </c>
      <c r="DA17">
        <v>6.5</v>
      </c>
      <c r="DB17">
        <v>19</v>
      </c>
      <c r="DC17">
        <v>5.3339999999999996</v>
      </c>
      <c r="DD17">
        <v>4</v>
      </c>
      <c r="DE17">
        <v>2</v>
      </c>
      <c r="DF17">
        <v>1</v>
      </c>
      <c r="DG17">
        <v>11</v>
      </c>
      <c r="DH17">
        <v>13</v>
      </c>
      <c r="DI17">
        <v>1</v>
      </c>
      <c r="DJ17">
        <v>5</v>
      </c>
      <c r="DK17">
        <v>1</v>
      </c>
      <c r="DL17">
        <v>0</v>
      </c>
      <c r="DM17">
        <v>0</v>
      </c>
      <c r="DN17">
        <v>3</v>
      </c>
      <c r="DO17">
        <v>0</v>
      </c>
      <c r="DP17">
        <v>2</v>
      </c>
      <c r="DQ17">
        <v>4</v>
      </c>
      <c r="DR17">
        <v>1</v>
      </c>
      <c r="DS17">
        <v>4</v>
      </c>
      <c r="DT17">
        <v>2</v>
      </c>
      <c r="DU17">
        <v>1</v>
      </c>
      <c r="DV17">
        <v>1</v>
      </c>
      <c r="DW17">
        <v>6</v>
      </c>
      <c r="DX17">
        <v>4</v>
      </c>
      <c r="DY17">
        <v>1</v>
      </c>
      <c r="DZ17">
        <v>4</v>
      </c>
      <c r="EA17">
        <v>1</v>
      </c>
      <c r="EB17">
        <v>0</v>
      </c>
      <c r="EC17">
        <v>0</v>
      </c>
      <c r="ED17">
        <v>3</v>
      </c>
      <c r="EE17">
        <v>0</v>
      </c>
      <c r="EF17">
        <v>1</v>
      </c>
      <c r="EG17">
        <v>2</v>
      </c>
      <c r="EH17">
        <v>1</v>
      </c>
      <c r="EI17">
        <v>3</v>
      </c>
      <c r="EJ17">
        <v>3.5</v>
      </c>
      <c r="EK17">
        <v>3</v>
      </c>
      <c r="EL17">
        <v>14.25</v>
      </c>
    </row>
    <row r="18" spans="1:142" x14ac:dyDescent="0.25">
      <c r="A18">
        <v>1799</v>
      </c>
      <c r="B18" t="s">
        <v>217</v>
      </c>
      <c r="C18">
        <v>8</v>
      </c>
      <c r="D18">
        <v>3</v>
      </c>
      <c r="E18">
        <v>0</v>
      </c>
      <c r="F18">
        <v>4</v>
      </c>
      <c r="G18">
        <v>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26</v>
      </c>
      <c r="AG18">
        <v>3.25</v>
      </c>
      <c r="AH18">
        <v>5</v>
      </c>
      <c r="AI18">
        <v>10</v>
      </c>
      <c r="AJ18">
        <v>1.25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15</v>
      </c>
      <c r="AQ18">
        <v>1.875</v>
      </c>
      <c r="AR18">
        <v>1</v>
      </c>
      <c r="AS18">
        <v>0.125</v>
      </c>
      <c r="AT18">
        <v>68.182000000000002</v>
      </c>
      <c r="AU18">
        <v>1.875</v>
      </c>
      <c r="AV18">
        <v>2.75</v>
      </c>
      <c r="AW18">
        <v>15</v>
      </c>
      <c r="AX18">
        <v>22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100</v>
      </c>
      <c r="BO18">
        <v>0.75</v>
      </c>
      <c r="BP18">
        <v>0.75</v>
      </c>
      <c r="BQ18">
        <v>6</v>
      </c>
      <c r="BR18">
        <v>6</v>
      </c>
      <c r="BS18">
        <v>21</v>
      </c>
      <c r="BT18">
        <v>2.625</v>
      </c>
      <c r="BU18">
        <v>5</v>
      </c>
      <c r="BV18">
        <v>4</v>
      </c>
      <c r="BW18">
        <v>0.5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8</v>
      </c>
      <c r="CO18">
        <v>19.375</v>
      </c>
      <c r="CP18">
        <v>0</v>
      </c>
      <c r="CQ18">
        <v>12.944000000000001</v>
      </c>
      <c r="CR18">
        <v>0</v>
      </c>
      <c r="CS18">
        <v>4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12.778</v>
      </c>
      <c r="DB18">
        <v>0</v>
      </c>
      <c r="DC18">
        <v>17</v>
      </c>
      <c r="DD18">
        <v>1</v>
      </c>
      <c r="DE18">
        <v>6</v>
      </c>
      <c r="DF18">
        <v>0</v>
      </c>
      <c r="DG18">
        <v>6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5</v>
      </c>
      <c r="DR18">
        <v>0</v>
      </c>
      <c r="DS18">
        <v>1</v>
      </c>
      <c r="DT18">
        <v>1</v>
      </c>
      <c r="DU18">
        <v>2</v>
      </c>
      <c r="DV18">
        <v>0</v>
      </c>
      <c r="DW18">
        <v>3</v>
      </c>
      <c r="DX18">
        <v>0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3</v>
      </c>
      <c r="EH18">
        <v>0</v>
      </c>
      <c r="EI18">
        <v>1</v>
      </c>
      <c r="EJ18">
        <v>2</v>
      </c>
      <c r="EK18">
        <v>1</v>
      </c>
      <c r="EL18">
        <v>5.875</v>
      </c>
    </row>
    <row r="19" spans="1:142" x14ac:dyDescent="0.25">
      <c r="A19">
        <v>1977</v>
      </c>
      <c r="B19" t="s">
        <v>218</v>
      </c>
      <c r="C19">
        <v>8</v>
      </c>
      <c r="D19">
        <v>2</v>
      </c>
      <c r="E19">
        <v>0</v>
      </c>
      <c r="F19">
        <v>5</v>
      </c>
      <c r="G19">
        <v>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0.125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5</v>
      </c>
      <c r="AG19">
        <v>0.625</v>
      </c>
      <c r="AH19">
        <v>2</v>
      </c>
      <c r="AI19">
        <v>0</v>
      </c>
      <c r="AJ19">
        <v>0</v>
      </c>
      <c r="AK19">
        <v>50</v>
      </c>
      <c r="AL19">
        <v>0.625</v>
      </c>
      <c r="AM19">
        <v>1.25</v>
      </c>
      <c r="AN19">
        <v>5</v>
      </c>
      <c r="AO19">
        <v>10</v>
      </c>
      <c r="AP19">
        <v>0</v>
      </c>
      <c r="AQ19">
        <v>0</v>
      </c>
      <c r="AR19">
        <v>0</v>
      </c>
      <c r="AS19">
        <v>0</v>
      </c>
      <c r="AT19">
        <v>50</v>
      </c>
      <c r="AU19">
        <v>0.375</v>
      </c>
      <c r="AV19">
        <v>0.75</v>
      </c>
      <c r="AW19">
        <v>3</v>
      </c>
      <c r="AX19">
        <v>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100</v>
      </c>
      <c r="BO19">
        <v>0.125</v>
      </c>
      <c r="BP19">
        <v>0.125</v>
      </c>
      <c r="BQ19">
        <v>1</v>
      </c>
      <c r="BR19">
        <v>1</v>
      </c>
      <c r="BS19">
        <v>4</v>
      </c>
      <c r="BT19">
        <v>0.5</v>
      </c>
      <c r="BU19">
        <v>2</v>
      </c>
      <c r="BV19">
        <v>4</v>
      </c>
      <c r="BW19">
        <v>0.5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33.332999999999998</v>
      </c>
      <c r="CD19">
        <v>1</v>
      </c>
      <c r="CE19">
        <v>4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2</v>
      </c>
      <c r="CN19">
        <v>0</v>
      </c>
      <c r="CO19">
        <v>0</v>
      </c>
      <c r="CP19">
        <v>0</v>
      </c>
      <c r="CQ19">
        <v>35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30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1.625</v>
      </c>
      <c r="EK19">
        <v>2</v>
      </c>
      <c r="EL19">
        <v>1.125</v>
      </c>
    </row>
    <row r="20" spans="1:142" x14ac:dyDescent="0.25">
      <c r="A20">
        <v>2036</v>
      </c>
      <c r="B20" t="s">
        <v>219</v>
      </c>
      <c r="C20">
        <v>8</v>
      </c>
      <c r="D20">
        <v>4</v>
      </c>
      <c r="E20">
        <v>0</v>
      </c>
      <c r="F20">
        <v>4</v>
      </c>
      <c r="G20">
        <v>8</v>
      </c>
      <c r="H20">
        <v>0</v>
      </c>
      <c r="I20">
        <v>0</v>
      </c>
      <c r="J20">
        <v>0</v>
      </c>
      <c r="K20">
        <v>0</v>
      </c>
      <c r="L20">
        <v>100</v>
      </c>
      <c r="M20">
        <v>0.25</v>
      </c>
      <c r="N20">
        <v>0.25</v>
      </c>
      <c r="O20">
        <v>2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16</v>
      </c>
      <c r="AG20">
        <v>2</v>
      </c>
      <c r="AH20">
        <v>3</v>
      </c>
      <c r="AI20">
        <v>5</v>
      </c>
      <c r="AJ20">
        <v>0.625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9</v>
      </c>
      <c r="AQ20">
        <v>1.125</v>
      </c>
      <c r="AR20">
        <v>2</v>
      </c>
      <c r="AS20">
        <v>0.25</v>
      </c>
      <c r="AT20">
        <v>88.888999999999996</v>
      </c>
      <c r="AU20">
        <v>1</v>
      </c>
      <c r="AV20">
        <v>1.125</v>
      </c>
      <c r="AW20">
        <v>8</v>
      </c>
      <c r="AX20">
        <v>9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88.888999999999996</v>
      </c>
      <c r="BO20">
        <v>1</v>
      </c>
      <c r="BP20">
        <v>1.125</v>
      </c>
      <c r="BQ20">
        <v>8</v>
      </c>
      <c r="BR20">
        <v>9</v>
      </c>
      <c r="BS20">
        <v>16</v>
      </c>
      <c r="BT20">
        <v>2</v>
      </c>
      <c r="BU20">
        <v>4</v>
      </c>
      <c r="BV20">
        <v>4</v>
      </c>
      <c r="BW20">
        <v>0.5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3</v>
      </c>
      <c r="CN20">
        <v>0</v>
      </c>
      <c r="CO20">
        <v>11</v>
      </c>
      <c r="CP20">
        <v>0</v>
      </c>
      <c r="CQ20">
        <v>15.167</v>
      </c>
      <c r="CR20">
        <v>0</v>
      </c>
      <c r="CS20">
        <v>4</v>
      </c>
      <c r="CT20">
        <v>0</v>
      </c>
      <c r="CU20">
        <v>42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17</v>
      </c>
      <c r="DB20">
        <v>0</v>
      </c>
      <c r="DC20">
        <v>10</v>
      </c>
      <c r="DD20">
        <v>0</v>
      </c>
      <c r="DE20">
        <v>5</v>
      </c>
      <c r="DF20">
        <v>0</v>
      </c>
      <c r="DG20">
        <v>5</v>
      </c>
      <c r="DH20">
        <v>0</v>
      </c>
      <c r="DI20">
        <v>1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1</v>
      </c>
      <c r="DT20">
        <v>0</v>
      </c>
      <c r="DU20">
        <v>3</v>
      </c>
      <c r="DV20">
        <v>0</v>
      </c>
      <c r="DW20">
        <v>2</v>
      </c>
      <c r="DX20">
        <v>0</v>
      </c>
      <c r="DY20">
        <v>1</v>
      </c>
      <c r="DZ20">
        <v>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1</v>
      </c>
      <c r="EJ20">
        <v>1.625</v>
      </c>
      <c r="EK20">
        <v>0</v>
      </c>
      <c r="EL20">
        <v>4</v>
      </c>
    </row>
    <row r="21" spans="1:142" x14ac:dyDescent="0.25">
      <c r="A21">
        <v>2083</v>
      </c>
      <c r="B21" t="s">
        <v>220</v>
      </c>
      <c r="C21">
        <v>8</v>
      </c>
      <c r="D21">
        <v>3</v>
      </c>
      <c r="E21">
        <v>2</v>
      </c>
      <c r="F21">
        <v>3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11</v>
      </c>
      <c r="AG21">
        <v>1.375</v>
      </c>
      <c r="AH21">
        <v>4</v>
      </c>
      <c r="AI21">
        <v>4</v>
      </c>
      <c r="AJ21">
        <v>0.5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6</v>
      </c>
      <c r="AQ21">
        <v>0.75</v>
      </c>
      <c r="AR21">
        <v>1</v>
      </c>
      <c r="AS21">
        <v>0.125</v>
      </c>
      <c r="AT21">
        <v>100</v>
      </c>
      <c r="AU21">
        <v>0.625</v>
      </c>
      <c r="AV21">
        <v>0.625</v>
      </c>
      <c r="AW21">
        <v>5</v>
      </c>
      <c r="AX21">
        <v>5</v>
      </c>
      <c r="AY21">
        <v>100</v>
      </c>
      <c r="AZ21">
        <v>0.125</v>
      </c>
      <c r="BA21">
        <v>0.125</v>
      </c>
      <c r="BB21">
        <v>1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100</v>
      </c>
      <c r="BO21">
        <v>0.375</v>
      </c>
      <c r="BP21">
        <v>0.375</v>
      </c>
      <c r="BQ21">
        <v>3</v>
      </c>
      <c r="BR21">
        <v>3</v>
      </c>
      <c r="BS21">
        <v>9</v>
      </c>
      <c r="BT21">
        <v>1.125</v>
      </c>
      <c r="BU21">
        <v>4</v>
      </c>
      <c r="BV21">
        <v>2</v>
      </c>
      <c r="BW21">
        <v>0.25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3</v>
      </c>
      <c r="CN21">
        <v>0</v>
      </c>
      <c r="CO21">
        <v>9</v>
      </c>
      <c r="CP21">
        <v>6</v>
      </c>
      <c r="CQ21">
        <v>43</v>
      </c>
      <c r="CR21">
        <v>0</v>
      </c>
      <c r="CS21">
        <v>25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13</v>
      </c>
      <c r="DB21">
        <v>0</v>
      </c>
      <c r="DC21">
        <v>9.5</v>
      </c>
      <c r="DD21">
        <v>0</v>
      </c>
      <c r="DE21">
        <v>2</v>
      </c>
      <c r="DF21">
        <v>1</v>
      </c>
      <c r="DG21">
        <v>1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2</v>
      </c>
      <c r="DT21">
        <v>0</v>
      </c>
      <c r="DU21">
        <v>2</v>
      </c>
      <c r="DV21">
        <v>1</v>
      </c>
      <c r="DW21">
        <v>1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2</v>
      </c>
      <c r="EJ21">
        <v>1.625</v>
      </c>
      <c r="EK21">
        <v>0</v>
      </c>
      <c r="EL21">
        <v>2.5</v>
      </c>
    </row>
    <row r="22" spans="1:142" x14ac:dyDescent="0.25">
      <c r="A22">
        <v>2240</v>
      </c>
      <c r="B22" t="s">
        <v>221</v>
      </c>
      <c r="C22">
        <v>8</v>
      </c>
      <c r="D22">
        <v>2</v>
      </c>
      <c r="E22">
        <v>5</v>
      </c>
      <c r="F22">
        <v>1</v>
      </c>
      <c r="G22">
        <v>8</v>
      </c>
      <c r="H22">
        <v>0</v>
      </c>
      <c r="I22">
        <v>0</v>
      </c>
      <c r="J22">
        <v>0</v>
      </c>
      <c r="K22">
        <v>0</v>
      </c>
      <c r="L22">
        <v>100</v>
      </c>
      <c r="M22">
        <v>0.625</v>
      </c>
      <c r="N22">
        <v>0.625</v>
      </c>
      <c r="O22">
        <v>5</v>
      </c>
      <c r="P22">
        <v>5</v>
      </c>
      <c r="Q22">
        <v>0</v>
      </c>
      <c r="R22">
        <v>0</v>
      </c>
      <c r="S22">
        <v>0.125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55</v>
      </c>
      <c r="AG22">
        <v>6.875</v>
      </c>
      <c r="AH22">
        <v>11</v>
      </c>
      <c r="AI22">
        <v>3</v>
      </c>
      <c r="AJ22">
        <v>0.375</v>
      </c>
      <c r="AK22">
        <v>0</v>
      </c>
      <c r="AL22">
        <v>0</v>
      </c>
      <c r="AM22">
        <v>0.125</v>
      </c>
      <c r="AN22">
        <v>0</v>
      </c>
      <c r="AO22">
        <v>1</v>
      </c>
      <c r="AP22">
        <v>43</v>
      </c>
      <c r="AQ22">
        <v>5.375</v>
      </c>
      <c r="AR22">
        <v>9</v>
      </c>
      <c r="AS22">
        <v>1.125</v>
      </c>
      <c r="AT22">
        <v>88.234999999999999</v>
      </c>
      <c r="AU22">
        <v>1.875</v>
      </c>
      <c r="AV22">
        <v>2.125</v>
      </c>
      <c r="AW22">
        <v>15</v>
      </c>
      <c r="AX22">
        <v>17</v>
      </c>
      <c r="AY22">
        <v>100</v>
      </c>
      <c r="AZ22">
        <v>0.375</v>
      </c>
      <c r="BA22">
        <v>0.375</v>
      </c>
      <c r="BB22">
        <v>3</v>
      </c>
      <c r="BC22">
        <v>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100</v>
      </c>
      <c r="BO22">
        <v>4.625</v>
      </c>
      <c r="BP22">
        <v>4.625</v>
      </c>
      <c r="BQ22">
        <v>37</v>
      </c>
      <c r="BR22">
        <v>37</v>
      </c>
      <c r="BS22">
        <v>55</v>
      </c>
      <c r="BT22">
        <v>6.875</v>
      </c>
      <c r="BU22">
        <v>11</v>
      </c>
      <c r="BV22">
        <v>2</v>
      </c>
      <c r="BW22">
        <v>0.25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85.713999999999999</v>
      </c>
      <c r="CD22">
        <v>6</v>
      </c>
      <c r="CE22">
        <v>13</v>
      </c>
      <c r="CF22">
        <v>100</v>
      </c>
      <c r="CG22">
        <v>1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9.6669999999999998</v>
      </c>
      <c r="CP22">
        <v>0</v>
      </c>
      <c r="CQ22">
        <v>5.6920000000000002</v>
      </c>
      <c r="CR22">
        <v>0</v>
      </c>
      <c r="CS22">
        <v>4.8890000000000002</v>
      </c>
      <c r="CT22">
        <v>3</v>
      </c>
      <c r="CU22">
        <v>4.6669999999999998</v>
      </c>
      <c r="CV22">
        <v>0</v>
      </c>
      <c r="CW22">
        <v>0</v>
      </c>
      <c r="CX22">
        <v>0</v>
      </c>
      <c r="CY22">
        <v>5</v>
      </c>
      <c r="CZ22">
        <v>0</v>
      </c>
      <c r="DA22">
        <v>3</v>
      </c>
      <c r="DB22">
        <v>4</v>
      </c>
      <c r="DC22">
        <v>0</v>
      </c>
      <c r="DD22">
        <v>0</v>
      </c>
      <c r="DE22">
        <v>3</v>
      </c>
      <c r="DF22">
        <v>0</v>
      </c>
      <c r="DG22">
        <v>29</v>
      </c>
      <c r="DH22">
        <v>0</v>
      </c>
      <c r="DI22">
        <v>10</v>
      </c>
      <c r="DJ22">
        <v>2</v>
      </c>
      <c r="DK22">
        <v>3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1</v>
      </c>
      <c r="DR22">
        <v>1</v>
      </c>
      <c r="DS22">
        <v>0</v>
      </c>
      <c r="DT22">
        <v>0</v>
      </c>
      <c r="DU22">
        <v>1</v>
      </c>
      <c r="DV22">
        <v>0</v>
      </c>
      <c r="DW22">
        <v>8</v>
      </c>
      <c r="DX22">
        <v>0</v>
      </c>
      <c r="DY22">
        <v>4</v>
      </c>
      <c r="DZ22">
        <v>2</v>
      </c>
      <c r="EA22">
        <v>3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1</v>
      </c>
      <c r="EH22">
        <v>1</v>
      </c>
      <c r="EI22">
        <v>0</v>
      </c>
      <c r="EJ22">
        <v>3.125</v>
      </c>
      <c r="EK22">
        <v>1</v>
      </c>
      <c r="EL22">
        <v>13.75</v>
      </c>
    </row>
    <row r="23" spans="1:142" x14ac:dyDescent="0.25">
      <c r="A23">
        <v>2259</v>
      </c>
      <c r="B23" t="s">
        <v>222</v>
      </c>
      <c r="C23">
        <v>8</v>
      </c>
      <c r="D23">
        <v>4</v>
      </c>
      <c r="E23">
        <v>1</v>
      </c>
      <c r="F23">
        <v>3</v>
      </c>
      <c r="G23">
        <v>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24</v>
      </c>
      <c r="AG23">
        <v>3</v>
      </c>
      <c r="AH23">
        <v>6</v>
      </c>
      <c r="AI23">
        <v>9</v>
      </c>
      <c r="AJ23">
        <v>1.125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13</v>
      </c>
      <c r="AQ23">
        <v>1.625</v>
      </c>
      <c r="AR23">
        <v>2</v>
      </c>
      <c r="AS23">
        <v>0.25</v>
      </c>
      <c r="AT23">
        <v>75</v>
      </c>
      <c r="AU23">
        <v>0.75</v>
      </c>
      <c r="AV23">
        <v>1</v>
      </c>
      <c r="AW23">
        <v>6</v>
      </c>
      <c r="AX23">
        <v>8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100</v>
      </c>
      <c r="BO23">
        <v>1.375</v>
      </c>
      <c r="BP23">
        <v>1.375</v>
      </c>
      <c r="BQ23">
        <v>11</v>
      </c>
      <c r="BR23">
        <v>11</v>
      </c>
      <c r="BS23">
        <v>17</v>
      </c>
      <c r="BT23">
        <v>2.125</v>
      </c>
      <c r="BU23">
        <v>5</v>
      </c>
      <c r="BV23">
        <v>3</v>
      </c>
      <c r="BW23">
        <v>0.375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4</v>
      </c>
      <c r="CN23">
        <v>0</v>
      </c>
      <c r="CO23">
        <v>15</v>
      </c>
      <c r="CP23">
        <v>0</v>
      </c>
      <c r="CQ23">
        <v>9.7829999999999995</v>
      </c>
      <c r="CR23">
        <v>10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12</v>
      </c>
      <c r="DB23">
        <v>0</v>
      </c>
      <c r="DC23">
        <v>9</v>
      </c>
      <c r="DD23">
        <v>0</v>
      </c>
      <c r="DE23">
        <v>3</v>
      </c>
      <c r="DF23">
        <v>0</v>
      </c>
      <c r="DG23">
        <v>11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2</v>
      </c>
      <c r="DR23">
        <v>0</v>
      </c>
      <c r="DS23">
        <v>1</v>
      </c>
      <c r="DT23">
        <v>0</v>
      </c>
      <c r="DU23">
        <v>2</v>
      </c>
      <c r="DV23">
        <v>0</v>
      </c>
      <c r="DW23">
        <v>5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2</v>
      </c>
      <c r="EH23">
        <v>0</v>
      </c>
      <c r="EI23">
        <v>1</v>
      </c>
      <c r="EJ23">
        <v>1.5</v>
      </c>
      <c r="EK23">
        <v>1</v>
      </c>
      <c r="EL23">
        <v>5.125</v>
      </c>
    </row>
    <row r="24" spans="1:142" x14ac:dyDescent="0.25">
      <c r="A24">
        <v>2261</v>
      </c>
      <c r="B24" t="s">
        <v>223</v>
      </c>
      <c r="C24">
        <v>7</v>
      </c>
      <c r="D24">
        <v>5</v>
      </c>
      <c r="E24">
        <v>0</v>
      </c>
      <c r="F24">
        <v>1</v>
      </c>
      <c r="G24">
        <v>5</v>
      </c>
      <c r="H24">
        <v>0</v>
      </c>
      <c r="I24">
        <v>0</v>
      </c>
      <c r="J24">
        <v>0</v>
      </c>
      <c r="K24">
        <v>0</v>
      </c>
      <c r="L24">
        <v>66.733000000000004</v>
      </c>
      <c r="M24">
        <v>0.28599999999999998</v>
      </c>
      <c r="N24">
        <v>0.42899999999999999</v>
      </c>
      <c r="O24">
        <v>2</v>
      </c>
      <c r="P24">
        <v>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7</v>
      </c>
      <c r="AG24">
        <v>1</v>
      </c>
      <c r="AH24">
        <v>3</v>
      </c>
      <c r="AI24">
        <v>0</v>
      </c>
      <c r="AJ24">
        <v>0</v>
      </c>
      <c r="AK24">
        <v>57.143000000000001</v>
      </c>
      <c r="AL24">
        <v>0.57099999999999995</v>
      </c>
      <c r="AM24">
        <v>1</v>
      </c>
      <c r="AN24">
        <v>4</v>
      </c>
      <c r="AO24">
        <v>7</v>
      </c>
      <c r="AP24">
        <v>3</v>
      </c>
      <c r="AQ24">
        <v>0.42899999999999999</v>
      </c>
      <c r="AR24">
        <v>0</v>
      </c>
      <c r="AS24">
        <v>0</v>
      </c>
      <c r="AT24">
        <v>50</v>
      </c>
      <c r="AU24">
        <v>0.14299999999999999</v>
      </c>
      <c r="AV24">
        <v>0.28599999999999998</v>
      </c>
      <c r="AW24">
        <v>1</v>
      </c>
      <c r="AX24">
        <v>2</v>
      </c>
      <c r="AY24">
        <v>100</v>
      </c>
      <c r="AZ24">
        <v>0.14299999999999999</v>
      </c>
      <c r="BA24">
        <v>0.14299999999999999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80</v>
      </c>
      <c r="BO24">
        <v>0.57099999999999995</v>
      </c>
      <c r="BP24">
        <v>0.71399999999999997</v>
      </c>
      <c r="BQ24">
        <v>4</v>
      </c>
      <c r="BR24">
        <v>5</v>
      </c>
      <c r="BS24">
        <v>6</v>
      </c>
      <c r="BT24">
        <v>0.85699999999999998</v>
      </c>
      <c r="BU24">
        <v>3</v>
      </c>
      <c r="BV24">
        <v>2</v>
      </c>
      <c r="BW24">
        <v>0.28599999999999998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10.334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38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4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1.143</v>
      </c>
      <c r="EK24">
        <v>0</v>
      </c>
      <c r="EL24">
        <v>1.857</v>
      </c>
    </row>
    <row r="25" spans="1:142" x14ac:dyDescent="0.25">
      <c r="A25">
        <v>2848</v>
      </c>
      <c r="B25" t="s">
        <v>144</v>
      </c>
      <c r="C25">
        <v>8</v>
      </c>
      <c r="D25">
        <v>4</v>
      </c>
      <c r="E25">
        <v>4</v>
      </c>
      <c r="F25">
        <v>0</v>
      </c>
      <c r="G25">
        <v>6</v>
      </c>
      <c r="H25">
        <v>0</v>
      </c>
      <c r="I25">
        <v>0</v>
      </c>
      <c r="J25">
        <v>0</v>
      </c>
      <c r="K25">
        <v>0</v>
      </c>
      <c r="L25">
        <v>100</v>
      </c>
      <c r="M25">
        <v>0.5</v>
      </c>
      <c r="N25">
        <v>0.5</v>
      </c>
      <c r="O25">
        <v>4</v>
      </c>
      <c r="P25">
        <v>4</v>
      </c>
      <c r="Q25">
        <v>0</v>
      </c>
      <c r="R25">
        <v>0</v>
      </c>
      <c r="S25">
        <v>0.125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57</v>
      </c>
      <c r="AG25">
        <v>7.125</v>
      </c>
      <c r="AH25">
        <v>9</v>
      </c>
      <c r="AI25">
        <v>19</v>
      </c>
      <c r="AJ25">
        <v>2.375</v>
      </c>
      <c r="AK25">
        <v>50</v>
      </c>
      <c r="AL25">
        <v>0.125</v>
      </c>
      <c r="AM25">
        <v>0.25</v>
      </c>
      <c r="AN25">
        <v>1</v>
      </c>
      <c r="AO25">
        <v>2</v>
      </c>
      <c r="AP25">
        <v>11</v>
      </c>
      <c r="AQ25">
        <v>1.375</v>
      </c>
      <c r="AR25">
        <v>26</v>
      </c>
      <c r="AS25">
        <v>3.25</v>
      </c>
      <c r="AT25">
        <v>83.332999999999998</v>
      </c>
      <c r="AU25">
        <v>0.625</v>
      </c>
      <c r="AV25">
        <v>0.75</v>
      </c>
      <c r="AW25">
        <v>5</v>
      </c>
      <c r="AX25">
        <v>6</v>
      </c>
      <c r="AY25">
        <v>56.25</v>
      </c>
      <c r="AZ25">
        <v>1.125</v>
      </c>
      <c r="BA25">
        <v>2</v>
      </c>
      <c r="BB25">
        <v>9</v>
      </c>
      <c r="BC25">
        <v>16</v>
      </c>
      <c r="BD25">
        <v>85.713999999999999</v>
      </c>
      <c r="BE25">
        <v>0.75</v>
      </c>
      <c r="BF25">
        <v>0.875</v>
      </c>
      <c r="BG25">
        <v>6</v>
      </c>
      <c r="BH25">
        <v>7</v>
      </c>
      <c r="BI25">
        <v>86.667000000000002</v>
      </c>
      <c r="BJ25">
        <v>1.625</v>
      </c>
      <c r="BK25">
        <v>1.875</v>
      </c>
      <c r="BL25">
        <v>13</v>
      </c>
      <c r="BM25">
        <v>15</v>
      </c>
      <c r="BN25">
        <v>100</v>
      </c>
      <c r="BO25">
        <v>1.25</v>
      </c>
      <c r="BP25">
        <v>1.25</v>
      </c>
      <c r="BQ25">
        <v>10</v>
      </c>
      <c r="BR25">
        <v>10</v>
      </c>
      <c r="BS25">
        <v>43</v>
      </c>
      <c r="BT25">
        <v>5.375</v>
      </c>
      <c r="BU25">
        <v>9</v>
      </c>
      <c r="BV25">
        <v>1</v>
      </c>
      <c r="BW25">
        <v>0.125</v>
      </c>
      <c r="BX25">
        <v>0</v>
      </c>
      <c r="BY25">
        <v>0</v>
      </c>
      <c r="BZ25">
        <v>11</v>
      </c>
      <c r="CA25">
        <v>2</v>
      </c>
      <c r="CB25">
        <v>0</v>
      </c>
      <c r="CC25">
        <v>100</v>
      </c>
      <c r="CD25">
        <v>4</v>
      </c>
      <c r="CE25">
        <v>8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10</v>
      </c>
      <c r="CP25">
        <v>0</v>
      </c>
      <c r="CQ25">
        <v>5.1429999999999998</v>
      </c>
      <c r="CR25">
        <v>8.3610000000000007</v>
      </c>
      <c r="CS25">
        <v>0</v>
      </c>
      <c r="CT25">
        <v>3.7080000000000002</v>
      </c>
      <c r="CU25">
        <v>4.6669999999999998</v>
      </c>
      <c r="CV25">
        <v>8</v>
      </c>
      <c r="CW25">
        <v>0</v>
      </c>
      <c r="CX25">
        <v>4</v>
      </c>
      <c r="CY25">
        <v>0</v>
      </c>
      <c r="CZ25">
        <v>8.25</v>
      </c>
      <c r="DA25">
        <v>6.5</v>
      </c>
      <c r="DB25">
        <v>17.25</v>
      </c>
      <c r="DC25">
        <v>4</v>
      </c>
      <c r="DD25">
        <v>0</v>
      </c>
      <c r="DE25">
        <v>1</v>
      </c>
      <c r="DF25">
        <v>0</v>
      </c>
      <c r="DG25">
        <v>7</v>
      </c>
      <c r="DH25">
        <v>18</v>
      </c>
      <c r="DI25">
        <v>0</v>
      </c>
      <c r="DJ25">
        <v>8</v>
      </c>
      <c r="DK25">
        <v>3</v>
      </c>
      <c r="DL25">
        <v>1</v>
      </c>
      <c r="DM25">
        <v>0</v>
      </c>
      <c r="DN25">
        <v>4</v>
      </c>
      <c r="DO25">
        <v>0</v>
      </c>
      <c r="DP25">
        <v>5</v>
      </c>
      <c r="DQ25">
        <v>2</v>
      </c>
      <c r="DR25">
        <v>3</v>
      </c>
      <c r="DS25">
        <v>2</v>
      </c>
      <c r="DT25">
        <v>0</v>
      </c>
      <c r="DU25">
        <v>1</v>
      </c>
      <c r="DV25">
        <v>0</v>
      </c>
      <c r="DW25">
        <v>7</v>
      </c>
      <c r="DX25">
        <v>6</v>
      </c>
      <c r="DY25">
        <v>0</v>
      </c>
      <c r="DZ25">
        <v>3</v>
      </c>
      <c r="EA25">
        <v>3</v>
      </c>
      <c r="EB25">
        <v>1</v>
      </c>
      <c r="EC25">
        <v>0</v>
      </c>
      <c r="ED25">
        <v>4</v>
      </c>
      <c r="EE25">
        <v>0</v>
      </c>
      <c r="EF25">
        <v>2</v>
      </c>
      <c r="EG25">
        <v>1</v>
      </c>
      <c r="EH25">
        <v>2</v>
      </c>
      <c r="EI25">
        <v>1</v>
      </c>
      <c r="EJ25">
        <v>3.5</v>
      </c>
      <c r="EK25">
        <v>0</v>
      </c>
      <c r="EL25">
        <v>12.5</v>
      </c>
    </row>
    <row r="26" spans="1:142" x14ac:dyDescent="0.25">
      <c r="A26">
        <v>2945</v>
      </c>
      <c r="B26" t="s">
        <v>224</v>
      </c>
      <c r="C26">
        <v>7</v>
      </c>
      <c r="D26">
        <v>3</v>
      </c>
      <c r="E26">
        <v>2</v>
      </c>
      <c r="F26">
        <v>2</v>
      </c>
      <c r="G26">
        <v>5</v>
      </c>
      <c r="H26">
        <v>0</v>
      </c>
      <c r="I26">
        <v>0</v>
      </c>
      <c r="J26">
        <v>0</v>
      </c>
      <c r="K26">
        <v>0</v>
      </c>
      <c r="L26">
        <v>100.1</v>
      </c>
      <c r="M26">
        <v>0.14299999999999999</v>
      </c>
      <c r="N26">
        <v>0.14299999999999999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13</v>
      </c>
      <c r="AG26">
        <v>1.857</v>
      </c>
      <c r="AH26">
        <v>5</v>
      </c>
      <c r="AI26">
        <v>6</v>
      </c>
      <c r="AJ26">
        <v>0.85699999999999998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0.14299999999999999</v>
      </c>
      <c r="AR26">
        <v>6</v>
      </c>
      <c r="AS26">
        <v>0.85699999999999998</v>
      </c>
      <c r="AT26">
        <v>100</v>
      </c>
      <c r="AU26">
        <v>0.57099999999999995</v>
      </c>
      <c r="AV26">
        <v>0.57099999999999995</v>
      </c>
      <c r="AW26">
        <v>4</v>
      </c>
      <c r="AX26">
        <v>4</v>
      </c>
      <c r="AY26">
        <v>60</v>
      </c>
      <c r="AZ26">
        <v>0.42899999999999999</v>
      </c>
      <c r="BA26">
        <v>0.71399999999999997</v>
      </c>
      <c r="BB26">
        <v>3</v>
      </c>
      <c r="BC26">
        <v>5</v>
      </c>
      <c r="BD26">
        <v>100</v>
      </c>
      <c r="BE26">
        <v>0.28599999999999998</v>
      </c>
      <c r="BF26">
        <v>0.28599999999999998</v>
      </c>
      <c r="BG26">
        <v>2</v>
      </c>
      <c r="BH26">
        <v>2</v>
      </c>
      <c r="BI26">
        <v>50</v>
      </c>
      <c r="BJ26">
        <v>0.14299999999999999</v>
      </c>
      <c r="BK26">
        <v>0.28599999999999998</v>
      </c>
      <c r="BL26">
        <v>1</v>
      </c>
      <c r="BM26">
        <v>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10</v>
      </c>
      <c r="BT26">
        <v>1.429</v>
      </c>
      <c r="BU26">
        <v>3</v>
      </c>
      <c r="BV26">
        <v>6</v>
      </c>
      <c r="BW26">
        <v>0.85699999999999998</v>
      </c>
      <c r="BX26">
        <v>0</v>
      </c>
      <c r="BY26">
        <v>0</v>
      </c>
      <c r="BZ26">
        <v>11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3</v>
      </c>
      <c r="CN26">
        <v>0</v>
      </c>
      <c r="CO26">
        <v>0</v>
      </c>
      <c r="CP26">
        <v>0</v>
      </c>
      <c r="CQ26">
        <v>0</v>
      </c>
      <c r="CR26">
        <v>10</v>
      </c>
      <c r="CS26">
        <v>5.5</v>
      </c>
      <c r="CT26">
        <v>4.59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22</v>
      </c>
      <c r="DA26">
        <v>0</v>
      </c>
      <c r="DB26">
        <v>9.09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2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2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</v>
      </c>
      <c r="DY26">
        <v>1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1</v>
      </c>
      <c r="EI26">
        <v>0</v>
      </c>
      <c r="EJ26">
        <v>1.714</v>
      </c>
      <c r="EK26">
        <v>0</v>
      </c>
      <c r="EL26">
        <v>3.286</v>
      </c>
    </row>
    <row r="27" spans="1:142" x14ac:dyDescent="0.25">
      <c r="A27">
        <v>2996</v>
      </c>
      <c r="B27" t="s">
        <v>225</v>
      </c>
      <c r="C27">
        <v>8</v>
      </c>
      <c r="D27">
        <v>3</v>
      </c>
      <c r="E27">
        <v>4</v>
      </c>
      <c r="F27">
        <v>1</v>
      </c>
      <c r="G27">
        <v>8</v>
      </c>
      <c r="H27">
        <v>0</v>
      </c>
      <c r="I27">
        <v>0</v>
      </c>
      <c r="J27">
        <v>0</v>
      </c>
      <c r="K27">
        <v>0</v>
      </c>
      <c r="L27">
        <v>100</v>
      </c>
      <c r="M27">
        <v>0.75</v>
      </c>
      <c r="N27">
        <v>0.75</v>
      </c>
      <c r="O27">
        <v>6</v>
      </c>
      <c r="P27">
        <v>6</v>
      </c>
      <c r="Q27">
        <v>100</v>
      </c>
      <c r="R27">
        <v>0.125</v>
      </c>
      <c r="S27">
        <v>0.125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60</v>
      </c>
      <c r="AG27">
        <v>7.5</v>
      </c>
      <c r="AH27">
        <v>11</v>
      </c>
      <c r="AI27">
        <v>9</v>
      </c>
      <c r="AJ27">
        <v>1.125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30</v>
      </c>
      <c r="AQ27">
        <v>3.75</v>
      </c>
      <c r="AR27">
        <v>21</v>
      </c>
      <c r="AS27">
        <v>2.625</v>
      </c>
      <c r="AT27">
        <v>90</v>
      </c>
      <c r="AU27">
        <v>1.125</v>
      </c>
      <c r="AV27">
        <v>1.25</v>
      </c>
      <c r="AW27">
        <v>9</v>
      </c>
      <c r="AX27">
        <v>10</v>
      </c>
      <c r="AY27">
        <v>100</v>
      </c>
      <c r="AZ27">
        <v>0.375</v>
      </c>
      <c r="BA27">
        <v>0.375</v>
      </c>
      <c r="BB27">
        <v>3</v>
      </c>
      <c r="BC27">
        <v>3</v>
      </c>
      <c r="BD27">
        <v>86.956999999999994</v>
      </c>
      <c r="BE27">
        <v>2.5</v>
      </c>
      <c r="BF27">
        <v>2.875</v>
      </c>
      <c r="BG27">
        <v>20</v>
      </c>
      <c r="BH27">
        <v>23</v>
      </c>
      <c r="BI27">
        <v>100</v>
      </c>
      <c r="BJ27">
        <v>1.75</v>
      </c>
      <c r="BK27">
        <v>1.75</v>
      </c>
      <c r="BL27">
        <v>14</v>
      </c>
      <c r="BM27">
        <v>14</v>
      </c>
      <c r="BN27">
        <v>100</v>
      </c>
      <c r="BO27">
        <v>1.5</v>
      </c>
      <c r="BP27">
        <v>1.5</v>
      </c>
      <c r="BQ27">
        <v>12</v>
      </c>
      <c r="BR27">
        <v>12</v>
      </c>
      <c r="BS27">
        <v>58</v>
      </c>
      <c r="BT27">
        <v>7.25</v>
      </c>
      <c r="BU27">
        <v>11</v>
      </c>
      <c r="BV27">
        <v>1</v>
      </c>
      <c r="BW27">
        <v>0.125</v>
      </c>
      <c r="BX27">
        <v>0</v>
      </c>
      <c r="BY27">
        <v>0</v>
      </c>
      <c r="BZ27">
        <v>12</v>
      </c>
      <c r="CA27">
        <v>2</v>
      </c>
      <c r="CB27">
        <v>0</v>
      </c>
      <c r="CC27">
        <v>100</v>
      </c>
      <c r="CD27">
        <v>6</v>
      </c>
      <c r="CE27">
        <v>12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8.7829999999999995</v>
      </c>
      <c r="CO27">
        <v>2.4</v>
      </c>
      <c r="CP27">
        <v>2</v>
      </c>
      <c r="CQ27">
        <v>5.7</v>
      </c>
      <c r="CR27">
        <v>6.758</v>
      </c>
      <c r="CS27">
        <v>6.5</v>
      </c>
      <c r="CT27">
        <v>3</v>
      </c>
      <c r="CU27">
        <v>0</v>
      </c>
      <c r="CV27">
        <v>6.5</v>
      </c>
      <c r="CW27">
        <v>0</v>
      </c>
      <c r="CX27">
        <v>0</v>
      </c>
      <c r="CY27">
        <v>0</v>
      </c>
      <c r="CZ27">
        <v>9.5</v>
      </c>
      <c r="DA27">
        <v>6</v>
      </c>
      <c r="DB27">
        <v>0</v>
      </c>
      <c r="DC27">
        <v>0</v>
      </c>
      <c r="DD27">
        <v>11</v>
      </c>
      <c r="DE27">
        <v>6</v>
      </c>
      <c r="DF27">
        <v>1</v>
      </c>
      <c r="DG27">
        <v>12</v>
      </c>
      <c r="DH27">
        <v>11</v>
      </c>
      <c r="DI27">
        <v>2</v>
      </c>
      <c r="DJ27">
        <v>3</v>
      </c>
      <c r="DK27">
        <v>0</v>
      </c>
      <c r="DL27">
        <v>2</v>
      </c>
      <c r="DM27">
        <v>0</v>
      </c>
      <c r="DN27">
        <v>0</v>
      </c>
      <c r="DO27">
        <v>0</v>
      </c>
      <c r="DP27">
        <v>4</v>
      </c>
      <c r="DQ27">
        <v>2</v>
      </c>
      <c r="DR27">
        <v>0</v>
      </c>
      <c r="DS27">
        <v>0</v>
      </c>
      <c r="DT27">
        <v>4</v>
      </c>
      <c r="DU27">
        <v>5</v>
      </c>
      <c r="DV27">
        <v>1</v>
      </c>
      <c r="DW27">
        <v>5</v>
      </c>
      <c r="DX27">
        <v>5</v>
      </c>
      <c r="DY27">
        <v>2</v>
      </c>
      <c r="DZ27">
        <v>3</v>
      </c>
      <c r="EA27">
        <v>0</v>
      </c>
      <c r="EB27">
        <v>2</v>
      </c>
      <c r="EC27">
        <v>0</v>
      </c>
      <c r="ED27">
        <v>0</v>
      </c>
      <c r="EE27">
        <v>0</v>
      </c>
      <c r="EF27">
        <v>2</v>
      </c>
      <c r="EG27">
        <v>2</v>
      </c>
      <c r="EH27">
        <v>0</v>
      </c>
      <c r="EI27">
        <v>0</v>
      </c>
      <c r="EJ27">
        <v>3.75</v>
      </c>
      <c r="EK27">
        <v>0</v>
      </c>
      <c r="EL27">
        <v>14.75</v>
      </c>
    </row>
    <row r="28" spans="1:142" x14ac:dyDescent="0.25">
      <c r="A28">
        <v>3005</v>
      </c>
      <c r="B28" t="s">
        <v>145</v>
      </c>
      <c r="C28">
        <v>8</v>
      </c>
      <c r="D28">
        <v>1</v>
      </c>
      <c r="E28">
        <v>4</v>
      </c>
      <c r="F28">
        <v>2</v>
      </c>
      <c r="G28">
        <v>7</v>
      </c>
      <c r="H28">
        <v>1</v>
      </c>
      <c r="I28">
        <v>0.125</v>
      </c>
      <c r="J28">
        <v>0</v>
      </c>
      <c r="K28">
        <v>0</v>
      </c>
      <c r="L28">
        <v>100</v>
      </c>
      <c r="M28">
        <v>0.75</v>
      </c>
      <c r="N28">
        <v>0.75</v>
      </c>
      <c r="O28">
        <v>6</v>
      </c>
      <c r="P28">
        <v>6</v>
      </c>
      <c r="Q28">
        <v>0</v>
      </c>
      <c r="R28">
        <v>0</v>
      </c>
      <c r="S28">
        <v>0.125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57</v>
      </c>
      <c r="AG28">
        <v>7.125</v>
      </c>
      <c r="AH28">
        <v>10</v>
      </c>
      <c r="AI28">
        <v>9</v>
      </c>
      <c r="AJ28">
        <v>1.125</v>
      </c>
      <c r="AK28">
        <v>100</v>
      </c>
      <c r="AL28">
        <v>0.875</v>
      </c>
      <c r="AM28">
        <v>0.875</v>
      </c>
      <c r="AN28">
        <v>7</v>
      </c>
      <c r="AO28">
        <v>7</v>
      </c>
      <c r="AP28">
        <v>13</v>
      </c>
      <c r="AQ28">
        <v>1.625</v>
      </c>
      <c r="AR28">
        <v>28</v>
      </c>
      <c r="AS28">
        <v>3.5</v>
      </c>
      <c r="AT28">
        <v>75</v>
      </c>
      <c r="AU28">
        <v>0.375</v>
      </c>
      <c r="AV28">
        <v>0.5</v>
      </c>
      <c r="AW28">
        <v>3</v>
      </c>
      <c r="AX28">
        <v>4</v>
      </c>
      <c r="AY28">
        <v>96.153999999999996</v>
      </c>
      <c r="AZ28">
        <v>3.125</v>
      </c>
      <c r="BA28">
        <v>3.25</v>
      </c>
      <c r="BB28">
        <v>25</v>
      </c>
      <c r="BC28">
        <v>26</v>
      </c>
      <c r="BD28">
        <v>87.5</v>
      </c>
      <c r="BE28">
        <v>1.75</v>
      </c>
      <c r="BF28">
        <v>2</v>
      </c>
      <c r="BG28">
        <v>14</v>
      </c>
      <c r="BH28">
        <v>16</v>
      </c>
      <c r="BI28">
        <v>100</v>
      </c>
      <c r="BJ28">
        <v>1.5</v>
      </c>
      <c r="BK28">
        <v>1.5</v>
      </c>
      <c r="BL28">
        <v>12</v>
      </c>
      <c r="BM28">
        <v>12</v>
      </c>
      <c r="BN28">
        <v>100</v>
      </c>
      <c r="BO28">
        <v>0.75</v>
      </c>
      <c r="BP28">
        <v>0.75</v>
      </c>
      <c r="BQ28">
        <v>6</v>
      </c>
      <c r="BR28">
        <v>6</v>
      </c>
      <c r="BS28">
        <v>60</v>
      </c>
      <c r="BT28">
        <v>7.5</v>
      </c>
      <c r="BU28">
        <v>10</v>
      </c>
      <c r="BV28">
        <v>0</v>
      </c>
      <c r="BW28">
        <v>0</v>
      </c>
      <c r="BX28">
        <v>0</v>
      </c>
      <c r="BY28">
        <v>0</v>
      </c>
      <c r="BZ28">
        <v>12</v>
      </c>
      <c r="CA28">
        <v>1</v>
      </c>
      <c r="CB28">
        <v>0</v>
      </c>
      <c r="CC28">
        <v>100</v>
      </c>
      <c r="CD28">
        <v>6</v>
      </c>
      <c r="CE28">
        <v>12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2</v>
      </c>
      <c r="CN28">
        <v>10.667</v>
      </c>
      <c r="CO28">
        <v>6.6669999999999998</v>
      </c>
      <c r="CP28">
        <v>0</v>
      </c>
      <c r="CQ28">
        <v>0</v>
      </c>
      <c r="CR28">
        <v>7.0830000000000002</v>
      </c>
      <c r="CS28">
        <v>0</v>
      </c>
      <c r="CT28">
        <v>7.64</v>
      </c>
      <c r="CU28">
        <v>0</v>
      </c>
      <c r="CV28">
        <v>13.5</v>
      </c>
      <c r="CW28">
        <v>0</v>
      </c>
      <c r="CX28">
        <v>4</v>
      </c>
      <c r="CY28">
        <v>0</v>
      </c>
      <c r="CZ28">
        <v>12</v>
      </c>
      <c r="DA28">
        <v>0</v>
      </c>
      <c r="DB28">
        <v>3.5</v>
      </c>
      <c r="DC28">
        <v>17</v>
      </c>
      <c r="DD28">
        <v>3</v>
      </c>
      <c r="DE28">
        <v>3</v>
      </c>
      <c r="DF28">
        <v>0</v>
      </c>
      <c r="DG28">
        <v>0</v>
      </c>
      <c r="DH28">
        <v>14</v>
      </c>
      <c r="DI28">
        <v>0</v>
      </c>
      <c r="DJ28">
        <v>13</v>
      </c>
      <c r="DK28">
        <v>0</v>
      </c>
      <c r="DL28">
        <v>2</v>
      </c>
      <c r="DM28">
        <v>0</v>
      </c>
      <c r="DN28">
        <v>4</v>
      </c>
      <c r="DO28">
        <v>0</v>
      </c>
      <c r="DP28">
        <v>2</v>
      </c>
      <c r="DQ28">
        <v>0</v>
      </c>
      <c r="DR28">
        <v>6</v>
      </c>
      <c r="DS28">
        <v>1</v>
      </c>
      <c r="DT28">
        <v>1</v>
      </c>
      <c r="DU28">
        <v>1</v>
      </c>
      <c r="DV28">
        <v>0</v>
      </c>
      <c r="DW28">
        <v>0</v>
      </c>
      <c r="DX28">
        <v>4</v>
      </c>
      <c r="DY28">
        <v>0</v>
      </c>
      <c r="DZ28">
        <v>5</v>
      </c>
      <c r="EA28">
        <v>0</v>
      </c>
      <c r="EB28">
        <v>1</v>
      </c>
      <c r="EC28">
        <v>0</v>
      </c>
      <c r="ED28">
        <v>4</v>
      </c>
      <c r="EE28">
        <v>0</v>
      </c>
      <c r="EF28">
        <v>1</v>
      </c>
      <c r="EG28">
        <v>0</v>
      </c>
      <c r="EH28">
        <v>5</v>
      </c>
      <c r="EI28">
        <v>1</v>
      </c>
      <c r="EJ28">
        <v>3.75</v>
      </c>
      <c r="EK28">
        <v>0</v>
      </c>
      <c r="EL28">
        <v>14.625</v>
      </c>
    </row>
    <row r="29" spans="1:142" x14ac:dyDescent="0.25">
      <c r="A29">
        <v>3200</v>
      </c>
      <c r="B29" t="s">
        <v>226</v>
      </c>
      <c r="C29">
        <v>8</v>
      </c>
      <c r="D29">
        <v>5</v>
      </c>
      <c r="E29">
        <v>1</v>
      </c>
      <c r="F29">
        <v>2</v>
      </c>
      <c r="G29">
        <v>7</v>
      </c>
      <c r="H29">
        <v>0</v>
      </c>
      <c r="I29">
        <v>0</v>
      </c>
      <c r="J29">
        <v>0</v>
      </c>
      <c r="K29">
        <v>0</v>
      </c>
      <c r="L29">
        <v>100</v>
      </c>
      <c r="M29">
        <v>0.125</v>
      </c>
      <c r="N29">
        <v>0.125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23</v>
      </c>
      <c r="AG29">
        <v>2.875</v>
      </c>
      <c r="AH29">
        <v>6</v>
      </c>
      <c r="AI29">
        <v>15</v>
      </c>
      <c r="AJ29">
        <v>1.875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8</v>
      </c>
      <c r="AS29">
        <v>1</v>
      </c>
      <c r="AT29">
        <v>66.667000000000002</v>
      </c>
      <c r="AU29">
        <v>0.5</v>
      </c>
      <c r="AV29">
        <v>0.75</v>
      </c>
      <c r="AW29">
        <v>4</v>
      </c>
      <c r="AX29">
        <v>6</v>
      </c>
      <c r="AY29">
        <v>75</v>
      </c>
      <c r="AZ29">
        <v>1.125</v>
      </c>
      <c r="BA29">
        <v>1.5</v>
      </c>
      <c r="BB29">
        <v>9</v>
      </c>
      <c r="BC29">
        <v>12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13</v>
      </c>
      <c r="BT29">
        <v>1.625</v>
      </c>
      <c r="BU29">
        <v>3</v>
      </c>
      <c r="BV29">
        <v>7</v>
      </c>
      <c r="BW29">
        <v>0.875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6.3330000000000002</v>
      </c>
      <c r="CT29">
        <v>3</v>
      </c>
      <c r="CU29">
        <v>0</v>
      </c>
      <c r="CV29">
        <v>0</v>
      </c>
      <c r="CW29">
        <v>0</v>
      </c>
      <c r="CX29">
        <v>11.5</v>
      </c>
      <c r="CY29">
        <v>0</v>
      </c>
      <c r="CZ29">
        <v>0</v>
      </c>
      <c r="DA29">
        <v>6.3330000000000002</v>
      </c>
      <c r="DB29">
        <v>7.875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3</v>
      </c>
      <c r="DJ29">
        <v>1</v>
      </c>
      <c r="DK29">
        <v>0</v>
      </c>
      <c r="DL29">
        <v>0</v>
      </c>
      <c r="DM29">
        <v>0</v>
      </c>
      <c r="DN29">
        <v>2</v>
      </c>
      <c r="DO29">
        <v>0</v>
      </c>
      <c r="DP29">
        <v>0</v>
      </c>
      <c r="DQ29">
        <v>3</v>
      </c>
      <c r="DR29">
        <v>5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3</v>
      </c>
      <c r="DZ29">
        <v>1</v>
      </c>
      <c r="EA29">
        <v>0</v>
      </c>
      <c r="EB29">
        <v>0</v>
      </c>
      <c r="EC29">
        <v>0</v>
      </c>
      <c r="ED29">
        <v>2</v>
      </c>
      <c r="EE29">
        <v>0</v>
      </c>
      <c r="EF29">
        <v>0</v>
      </c>
      <c r="EG29">
        <v>3</v>
      </c>
      <c r="EH29">
        <v>2</v>
      </c>
      <c r="EI29">
        <v>0</v>
      </c>
      <c r="EJ29">
        <v>1.875</v>
      </c>
      <c r="EK29">
        <v>1</v>
      </c>
      <c r="EL29">
        <v>4.5</v>
      </c>
    </row>
    <row r="30" spans="1:142" x14ac:dyDescent="0.25">
      <c r="A30">
        <v>3288</v>
      </c>
      <c r="B30" t="s">
        <v>227</v>
      </c>
      <c r="C30">
        <v>9</v>
      </c>
      <c r="D30">
        <v>5</v>
      </c>
      <c r="E30">
        <v>2</v>
      </c>
      <c r="F30">
        <v>2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10</v>
      </c>
      <c r="AG30">
        <v>1.111</v>
      </c>
      <c r="AH30">
        <v>3</v>
      </c>
      <c r="AI30">
        <v>3</v>
      </c>
      <c r="AJ30">
        <v>0.33300000000000002</v>
      </c>
      <c r="AK30">
        <v>100</v>
      </c>
      <c r="AL30">
        <v>0.111</v>
      </c>
      <c r="AM30">
        <v>0.111</v>
      </c>
      <c r="AN30">
        <v>1</v>
      </c>
      <c r="AO30">
        <v>1</v>
      </c>
      <c r="AP30">
        <v>5</v>
      </c>
      <c r="AQ30">
        <v>0.55600000000000005</v>
      </c>
      <c r="AR30">
        <v>1</v>
      </c>
      <c r="AS30">
        <v>0.111</v>
      </c>
      <c r="AT30">
        <v>100</v>
      </c>
      <c r="AU30">
        <v>0.111</v>
      </c>
      <c r="AV30">
        <v>0.111</v>
      </c>
      <c r="AW30">
        <v>1</v>
      </c>
      <c r="AX30">
        <v>1</v>
      </c>
      <c r="AY30">
        <v>0</v>
      </c>
      <c r="AZ30">
        <v>0</v>
      </c>
      <c r="BA30">
        <v>0.111</v>
      </c>
      <c r="BB30">
        <v>0</v>
      </c>
      <c r="BC30">
        <v>1</v>
      </c>
      <c r="BD30">
        <v>66.667000000000002</v>
      </c>
      <c r="BE30">
        <v>0.222</v>
      </c>
      <c r="BF30">
        <v>0.33300000000000002</v>
      </c>
      <c r="BG30">
        <v>2</v>
      </c>
      <c r="BH30">
        <v>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80</v>
      </c>
      <c r="BO30">
        <v>0.44400000000000001</v>
      </c>
      <c r="BP30">
        <v>0.55600000000000005</v>
      </c>
      <c r="BQ30">
        <v>4</v>
      </c>
      <c r="BR30">
        <v>5</v>
      </c>
      <c r="BS30">
        <v>7</v>
      </c>
      <c r="BT30">
        <v>0.77800000000000002</v>
      </c>
      <c r="BU30">
        <v>2</v>
      </c>
      <c r="BV30">
        <v>1</v>
      </c>
      <c r="BW30">
        <v>0.111</v>
      </c>
      <c r="BX30">
        <v>0</v>
      </c>
      <c r="BY30">
        <v>0</v>
      </c>
      <c r="BZ30">
        <v>11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1</v>
      </c>
      <c r="CL30">
        <v>0</v>
      </c>
      <c r="CM30">
        <v>5</v>
      </c>
      <c r="CN30">
        <v>0</v>
      </c>
      <c r="CO30">
        <v>0</v>
      </c>
      <c r="CP30">
        <v>0</v>
      </c>
      <c r="CQ30">
        <v>14</v>
      </c>
      <c r="CR30">
        <v>0</v>
      </c>
      <c r="CS30">
        <v>0</v>
      </c>
      <c r="CT30">
        <v>26</v>
      </c>
      <c r="CU30">
        <v>0</v>
      </c>
      <c r="CV30">
        <v>0</v>
      </c>
      <c r="CW30">
        <v>0</v>
      </c>
      <c r="CX30">
        <v>19</v>
      </c>
      <c r="CY30">
        <v>0</v>
      </c>
      <c r="CZ30">
        <v>20.399999999999999</v>
      </c>
      <c r="DA30">
        <v>0</v>
      </c>
      <c r="DB30">
        <v>0</v>
      </c>
      <c r="DC30">
        <v>6</v>
      </c>
      <c r="DD30">
        <v>0</v>
      </c>
      <c r="DE30">
        <v>0</v>
      </c>
      <c r="DF30">
        <v>0</v>
      </c>
      <c r="DG30">
        <v>2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2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2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1</v>
      </c>
      <c r="EE30">
        <v>0</v>
      </c>
      <c r="EF30">
        <v>1</v>
      </c>
      <c r="EG30">
        <v>0</v>
      </c>
      <c r="EH30">
        <v>0</v>
      </c>
      <c r="EI30">
        <v>1</v>
      </c>
      <c r="EJ30">
        <v>1.778</v>
      </c>
      <c r="EK30">
        <v>1</v>
      </c>
      <c r="EL30">
        <v>1.889</v>
      </c>
    </row>
    <row r="31" spans="1:142" x14ac:dyDescent="0.25">
      <c r="A31">
        <v>3374</v>
      </c>
      <c r="B31" t="s">
        <v>228</v>
      </c>
      <c r="C31">
        <v>9</v>
      </c>
      <c r="D31">
        <v>0</v>
      </c>
      <c r="E31">
        <v>7</v>
      </c>
      <c r="F31">
        <v>2</v>
      </c>
      <c r="G31">
        <v>9</v>
      </c>
      <c r="H31">
        <v>0</v>
      </c>
      <c r="I31">
        <v>0</v>
      </c>
      <c r="J31">
        <v>0</v>
      </c>
      <c r="K31">
        <v>0</v>
      </c>
      <c r="L31">
        <v>100.08</v>
      </c>
      <c r="M31">
        <v>0.55600000000000005</v>
      </c>
      <c r="N31">
        <v>0.55600000000000005</v>
      </c>
      <c r="O31">
        <v>5</v>
      </c>
      <c r="P31">
        <v>5</v>
      </c>
      <c r="Q31">
        <v>100</v>
      </c>
      <c r="R31">
        <v>0.111</v>
      </c>
      <c r="S31">
        <v>0.111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72</v>
      </c>
      <c r="AG31">
        <v>8</v>
      </c>
      <c r="AH31">
        <v>10</v>
      </c>
      <c r="AI31">
        <v>19</v>
      </c>
      <c r="AJ31">
        <v>2.1110000000000002</v>
      </c>
      <c r="AK31">
        <v>95.652000000000001</v>
      </c>
      <c r="AL31">
        <v>2.444</v>
      </c>
      <c r="AM31">
        <v>2.556</v>
      </c>
      <c r="AN31">
        <v>22</v>
      </c>
      <c r="AO31">
        <v>23</v>
      </c>
      <c r="AP31">
        <v>24</v>
      </c>
      <c r="AQ31">
        <v>2.6669999999999998</v>
      </c>
      <c r="AR31">
        <v>7</v>
      </c>
      <c r="AS31">
        <v>0.77800000000000002</v>
      </c>
      <c r="AT31">
        <v>93.75</v>
      </c>
      <c r="AU31">
        <v>1.667</v>
      </c>
      <c r="AV31">
        <v>1.778</v>
      </c>
      <c r="AW31">
        <v>15</v>
      </c>
      <c r="AX31">
        <v>16</v>
      </c>
      <c r="AY31">
        <v>92.5</v>
      </c>
      <c r="AZ31">
        <v>4.1109999999999998</v>
      </c>
      <c r="BA31">
        <v>4.444</v>
      </c>
      <c r="BB31">
        <v>37</v>
      </c>
      <c r="BC31">
        <v>40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93.332999999999998</v>
      </c>
      <c r="BO31">
        <v>3.1110000000000002</v>
      </c>
      <c r="BP31">
        <v>3.3330000000000002</v>
      </c>
      <c r="BQ31">
        <v>28</v>
      </c>
      <c r="BR31">
        <v>30</v>
      </c>
      <c r="BS31">
        <v>80</v>
      </c>
      <c r="BT31">
        <v>8.8889999999999993</v>
      </c>
      <c r="BU31">
        <v>14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7</v>
      </c>
      <c r="CN31">
        <v>0</v>
      </c>
      <c r="CO31">
        <v>6.7779999999999996</v>
      </c>
      <c r="CP31">
        <v>10</v>
      </c>
      <c r="CQ31">
        <v>5.8789999999999996</v>
      </c>
      <c r="CR31">
        <v>0</v>
      </c>
      <c r="CS31">
        <v>6</v>
      </c>
      <c r="CT31">
        <v>8</v>
      </c>
      <c r="CU31">
        <v>13</v>
      </c>
      <c r="CV31">
        <v>0</v>
      </c>
      <c r="CW31">
        <v>4.5</v>
      </c>
      <c r="CX31">
        <v>5.173</v>
      </c>
      <c r="CY31">
        <v>0</v>
      </c>
      <c r="CZ31">
        <v>0</v>
      </c>
      <c r="DA31">
        <v>8.5</v>
      </c>
      <c r="DB31">
        <v>5.8</v>
      </c>
      <c r="DC31">
        <v>7.3330000000000002</v>
      </c>
      <c r="DD31">
        <v>0</v>
      </c>
      <c r="DE31">
        <v>11</v>
      </c>
      <c r="DF31">
        <v>3</v>
      </c>
      <c r="DG31">
        <v>16</v>
      </c>
      <c r="DH31">
        <v>0</v>
      </c>
      <c r="DI31">
        <v>1</v>
      </c>
      <c r="DJ31">
        <v>4</v>
      </c>
      <c r="DK31">
        <v>1</v>
      </c>
      <c r="DL31">
        <v>0</v>
      </c>
      <c r="DM31">
        <v>2</v>
      </c>
      <c r="DN31">
        <v>17</v>
      </c>
      <c r="DO31">
        <v>0</v>
      </c>
      <c r="DP31">
        <v>0</v>
      </c>
      <c r="DQ31">
        <v>4</v>
      </c>
      <c r="DR31">
        <v>7</v>
      </c>
      <c r="DS31">
        <v>5</v>
      </c>
      <c r="DT31">
        <v>0</v>
      </c>
      <c r="DU31">
        <v>4</v>
      </c>
      <c r="DV31">
        <v>1</v>
      </c>
      <c r="DW31">
        <v>5</v>
      </c>
      <c r="DX31">
        <v>0</v>
      </c>
      <c r="DY31">
        <v>1</v>
      </c>
      <c r="DZ31">
        <v>2</v>
      </c>
      <c r="EA31">
        <v>1</v>
      </c>
      <c r="EB31">
        <v>0</v>
      </c>
      <c r="EC31">
        <v>1</v>
      </c>
      <c r="ED31">
        <v>6</v>
      </c>
      <c r="EE31">
        <v>0</v>
      </c>
      <c r="EF31">
        <v>0</v>
      </c>
      <c r="EG31">
        <v>2</v>
      </c>
      <c r="EH31">
        <v>2</v>
      </c>
      <c r="EI31">
        <v>3</v>
      </c>
      <c r="EJ31">
        <v>3.556</v>
      </c>
      <c r="EK31">
        <v>0</v>
      </c>
      <c r="EL31">
        <v>16.888999999999999</v>
      </c>
    </row>
    <row r="32" spans="1:142" x14ac:dyDescent="0.25">
      <c r="A32">
        <v>3648</v>
      </c>
      <c r="B32" t="s">
        <v>229</v>
      </c>
      <c r="C32">
        <v>8</v>
      </c>
      <c r="D32">
        <v>2</v>
      </c>
      <c r="E32">
        <v>1</v>
      </c>
      <c r="F32">
        <v>5</v>
      </c>
      <c r="G32">
        <v>7</v>
      </c>
      <c r="H32">
        <v>0</v>
      </c>
      <c r="I32">
        <v>0</v>
      </c>
      <c r="J32">
        <v>0</v>
      </c>
      <c r="K32">
        <v>0</v>
      </c>
      <c r="L32">
        <v>33.332999999999998</v>
      </c>
      <c r="M32">
        <v>0.25</v>
      </c>
      <c r="N32">
        <v>0.75</v>
      </c>
      <c r="O32">
        <v>2</v>
      </c>
      <c r="P32">
        <v>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23</v>
      </c>
      <c r="AG32">
        <v>2.875</v>
      </c>
      <c r="AH32">
        <v>6</v>
      </c>
      <c r="AI32">
        <v>5</v>
      </c>
      <c r="AJ32">
        <v>0.625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7</v>
      </c>
      <c r="AQ32">
        <v>0.875</v>
      </c>
      <c r="AR32">
        <v>11</v>
      </c>
      <c r="AS32">
        <v>1.375</v>
      </c>
      <c r="AT32">
        <v>100</v>
      </c>
      <c r="AU32">
        <v>0.375</v>
      </c>
      <c r="AV32">
        <v>0.375</v>
      </c>
      <c r="AW32">
        <v>3</v>
      </c>
      <c r="AX32">
        <v>3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50</v>
      </c>
      <c r="BE32">
        <v>0.25</v>
      </c>
      <c r="BF32">
        <v>0.5</v>
      </c>
      <c r="BG32">
        <v>2</v>
      </c>
      <c r="BH32">
        <v>4</v>
      </c>
      <c r="BI32">
        <v>100</v>
      </c>
      <c r="BJ32">
        <v>0.125</v>
      </c>
      <c r="BK32">
        <v>0.125</v>
      </c>
      <c r="BL32">
        <v>1</v>
      </c>
      <c r="BM32">
        <v>1</v>
      </c>
      <c r="BN32">
        <v>100</v>
      </c>
      <c r="BO32">
        <v>1</v>
      </c>
      <c r="BP32">
        <v>1</v>
      </c>
      <c r="BQ32">
        <v>8</v>
      </c>
      <c r="BR32">
        <v>8</v>
      </c>
      <c r="BS32">
        <v>14</v>
      </c>
      <c r="BT32">
        <v>1.75</v>
      </c>
      <c r="BU32">
        <v>5</v>
      </c>
      <c r="BV32">
        <v>7</v>
      </c>
      <c r="BW32">
        <v>0.875</v>
      </c>
      <c r="BX32">
        <v>0</v>
      </c>
      <c r="BY32">
        <v>0</v>
      </c>
      <c r="BZ32">
        <v>11</v>
      </c>
      <c r="CA32">
        <v>2</v>
      </c>
      <c r="CB32">
        <v>0</v>
      </c>
      <c r="CC32">
        <v>0</v>
      </c>
      <c r="CD32">
        <v>0</v>
      </c>
      <c r="CE32">
        <v>2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2</v>
      </c>
      <c r="CN32">
        <v>0</v>
      </c>
      <c r="CO32">
        <v>3</v>
      </c>
      <c r="CP32">
        <v>0</v>
      </c>
      <c r="CQ32">
        <v>5.5</v>
      </c>
      <c r="CR32">
        <v>8</v>
      </c>
      <c r="CS32">
        <v>5</v>
      </c>
      <c r="CT32">
        <v>0</v>
      </c>
      <c r="CU32">
        <v>5.2</v>
      </c>
      <c r="CV32">
        <v>0</v>
      </c>
      <c r="CW32">
        <v>0</v>
      </c>
      <c r="CX32">
        <v>0</v>
      </c>
      <c r="CY32">
        <v>0</v>
      </c>
      <c r="CZ32">
        <v>7</v>
      </c>
      <c r="DA32">
        <v>0</v>
      </c>
      <c r="DB32">
        <v>0</v>
      </c>
      <c r="DC32">
        <v>10</v>
      </c>
      <c r="DD32">
        <v>0</v>
      </c>
      <c r="DE32">
        <v>1</v>
      </c>
      <c r="DF32">
        <v>0</v>
      </c>
      <c r="DG32">
        <v>3</v>
      </c>
      <c r="DH32">
        <v>3</v>
      </c>
      <c r="DI32">
        <v>1</v>
      </c>
      <c r="DJ32">
        <v>0</v>
      </c>
      <c r="DK32">
        <v>5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1</v>
      </c>
      <c r="DT32">
        <v>0</v>
      </c>
      <c r="DU32">
        <v>1</v>
      </c>
      <c r="DV32">
        <v>0</v>
      </c>
      <c r="DW32">
        <v>2</v>
      </c>
      <c r="DX32">
        <v>1</v>
      </c>
      <c r="DY32">
        <v>1</v>
      </c>
      <c r="DZ32">
        <v>0</v>
      </c>
      <c r="EA32">
        <v>5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1</v>
      </c>
      <c r="EJ32">
        <v>2.125</v>
      </c>
      <c r="EK32">
        <v>0</v>
      </c>
      <c r="EL32">
        <v>4.625</v>
      </c>
    </row>
    <row r="33" spans="1:142" x14ac:dyDescent="0.25">
      <c r="A33">
        <v>3729</v>
      </c>
      <c r="B33" t="s">
        <v>230</v>
      </c>
      <c r="C33">
        <v>8</v>
      </c>
      <c r="D33">
        <v>3</v>
      </c>
      <c r="E33">
        <v>3</v>
      </c>
      <c r="F33">
        <v>0</v>
      </c>
      <c r="G33">
        <v>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19</v>
      </c>
      <c r="AG33">
        <v>2.375</v>
      </c>
      <c r="AH33">
        <v>7</v>
      </c>
      <c r="AI33">
        <v>5</v>
      </c>
      <c r="AJ33">
        <v>0.625</v>
      </c>
      <c r="AK33">
        <v>100</v>
      </c>
      <c r="AL33">
        <v>0.25</v>
      </c>
      <c r="AM33">
        <v>0.25</v>
      </c>
      <c r="AN33">
        <v>2</v>
      </c>
      <c r="AO33">
        <v>2</v>
      </c>
      <c r="AP33">
        <v>5</v>
      </c>
      <c r="AQ33">
        <v>0.625</v>
      </c>
      <c r="AR33">
        <v>7</v>
      </c>
      <c r="AS33">
        <v>0.875</v>
      </c>
      <c r="AT33">
        <v>87.5</v>
      </c>
      <c r="AU33">
        <v>0.875</v>
      </c>
      <c r="AV33">
        <v>1</v>
      </c>
      <c r="AW33">
        <v>7</v>
      </c>
      <c r="AX33">
        <v>8</v>
      </c>
      <c r="AY33">
        <v>75</v>
      </c>
      <c r="AZ33">
        <v>0.75</v>
      </c>
      <c r="BA33">
        <v>1</v>
      </c>
      <c r="BB33">
        <v>6</v>
      </c>
      <c r="BC33">
        <v>8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100</v>
      </c>
      <c r="BO33">
        <v>0.5</v>
      </c>
      <c r="BP33">
        <v>0.5</v>
      </c>
      <c r="BQ33">
        <v>4</v>
      </c>
      <c r="BR33">
        <v>4</v>
      </c>
      <c r="BS33">
        <v>17</v>
      </c>
      <c r="BT33">
        <v>2.125</v>
      </c>
      <c r="BU33">
        <v>9</v>
      </c>
      <c r="BV33">
        <v>1</v>
      </c>
      <c r="BW33">
        <v>0.125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5</v>
      </c>
      <c r="CN33">
        <v>0</v>
      </c>
      <c r="CO33">
        <v>6.5</v>
      </c>
      <c r="CP33">
        <v>0</v>
      </c>
      <c r="CQ33">
        <v>5.75</v>
      </c>
      <c r="CR33">
        <v>0</v>
      </c>
      <c r="CS33">
        <v>15</v>
      </c>
      <c r="CT33">
        <v>5</v>
      </c>
      <c r="CU33">
        <v>0</v>
      </c>
      <c r="CV33">
        <v>0</v>
      </c>
      <c r="CW33">
        <v>0</v>
      </c>
      <c r="CX33">
        <v>8.6750000000000007</v>
      </c>
      <c r="CY33">
        <v>0</v>
      </c>
      <c r="CZ33">
        <v>0</v>
      </c>
      <c r="DA33">
        <v>28</v>
      </c>
      <c r="DB33">
        <v>0</v>
      </c>
      <c r="DC33">
        <v>0</v>
      </c>
      <c r="DD33">
        <v>0</v>
      </c>
      <c r="DE33">
        <v>2</v>
      </c>
      <c r="DF33">
        <v>0</v>
      </c>
      <c r="DG33">
        <v>3</v>
      </c>
      <c r="DH33">
        <v>0</v>
      </c>
      <c r="DI33">
        <v>6</v>
      </c>
      <c r="DJ33">
        <v>5</v>
      </c>
      <c r="DK33">
        <v>0</v>
      </c>
      <c r="DL33">
        <v>0</v>
      </c>
      <c r="DM33">
        <v>0</v>
      </c>
      <c r="DN33">
        <v>2</v>
      </c>
      <c r="DO33">
        <v>0</v>
      </c>
      <c r="DP33">
        <v>0</v>
      </c>
      <c r="DQ33">
        <v>1</v>
      </c>
      <c r="DR33">
        <v>0</v>
      </c>
      <c r="DS33">
        <v>0</v>
      </c>
      <c r="DT33">
        <v>0</v>
      </c>
      <c r="DU33">
        <v>2</v>
      </c>
      <c r="DV33">
        <v>0</v>
      </c>
      <c r="DW33">
        <v>2</v>
      </c>
      <c r="DX33">
        <v>0</v>
      </c>
      <c r="DY33">
        <v>5</v>
      </c>
      <c r="DZ33">
        <v>5</v>
      </c>
      <c r="EA33">
        <v>0</v>
      </c>
      <c r="EB33">
        <v>0</v>
      </c>
      <c r="EC33">
        <v>0</v>
      </c>
      <c r="ED33">
        <v>2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1.375</v>
      </c>
      <c r="EK33">
        <v>1</v>
      </c>
      <c r="EL33">
        <v>4.5</v>
      </c>
    </row>
    <row r="34" spans="1:142" x14ac:dyDescent="0.25">
      <c r="A34">
        <v>3807</v>
      </c>
      <c r="B34" t="s">
        <v>231</v>
      </c>
      <c r="C34">
        <v>8</v>
      </c>
      <c r="D34">
        <v>2</v>
      </c>
      <c r="E34">
        <v>3</v>
      </c>
      <c r="F34">
        <v>3</v>
      </c>
      <c r="G34">
        <v>4</v>
      </c>
      <c r="H34">
        <v>3</v>
      </c>
      <c r="I34">
        <v>0.375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100</v>
      </c>
      <c r="AB34">
        <v>0.5</v>
      </c>
      <c r="AC34">
        <v>0.5</v>
      </c>
      <c r="AD34">
        <v>4</v>
      </c>
      <c r="AE34">
        <v>4</v>
      </c>
      <c r="AF34">
        <v>19</v>
      </c>
      <c r="AG34">
        <v>2.375</v>
      </c>
      <c r="AH34">
        <v>4</v>
      </c>
      <c r="AI34">
        <v>4</v>
      </c>
      <c r="AJ34">
        <v>0.5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15</v>
      </c>
      <c r="AQ34">
        <v>1.875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96.153999999999996</v>
      </c>
      <c r="BO34">
        <v>3.125</v>
      </c>
      <c r="BP34">
        <v>3.25</v>
      </c>
      <c r="BQ34">
        <v>25</v>
      </c>
      <c r="BR34">
        <v>26</v>
      </c>
      <c r="BS34">
        <v>25</v>
      </c>
      <c r="BT34">
        <v>3.125</v>
      </c>
      <c r="BU34">
        <v>5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19.396000000000001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14</v>
      </c>
      <c r="DD34">
        <v>0</v>
      </c>
      <c r="DE34">
        <v>0</v>
      </c>
      <c r="DF34">
        <v>0</v>
      </c>
      <c r="DG34">
        <v>14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2</v>
      </c>
      <c r="DT34">
        <v>0</v>
      </c>
      <c r="DU34">
        <v>0</v>
      </c>
      <c r="DV34">
        <v>0</v>
      </c>
      <c r="DW34">
        <v>3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2.25</v>
      </c>
      <c r="EK34">
        <v>0</v>
      </c>
      <c r="EL34">
        <v>5.5</v>
      </c>
    </row>
    <row r="35" spans="1:142" x14ac:dyDescent="0.25">
      <c r="A35">
        <v>4068</v>
      </c>
      <c r="B35" t="s">
        <v>232</v>
      </c>
      <c r="C35">
        <v>8</v>
      </c>
      <c r="D35">
        <v>1</v>
      </c>
      <c r="E35">
        <v>0</v>
      </c>
      <c r="F35">
        <v>7</v>
      </c>
      <c r="G35">
        <v>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100</v>
      </c>
      <c r="R35">
        <v>0.125</v>
      </c>
      <c r="S35">
        <v>0.125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57</v>
      </c>
      <c r="AG35">
        <v>7.125</v>
      </c>
      <c r="AH35">
        <v>10</v>
      </c>
      <c r="AI35">
        <v>5</v>
      </c>
      <c r="AJ35">
        <v>0.625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51</v>
      </c>
      <c r="AQ35">
        <v>6.375</v>
      </c>
      <c r="AR35">
        <v>1</v>
      </c>
      <c r="AS35">
        <v>0.125</v>
      </c>
      <c r="AT35">
        <v>100</v>
      </c>
      <c r="AU35">
        <v>3</v>
      </c>
      <c r="AV35">
        <v>3</v>
      </c>
      <c r="AW35">
        <v>24</v>
      </c>
      <c r="AX35">
        <v>24</v>
      </c>
      <c r="AY35">
        <v>100</v>
      </c>
      <c r="AZ35">
        <v>0.25</v>
      </c>
      <c r="BA35">
        <v>0.25</v>
      </c>
      <c r="BB35">
        <v>2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97.619</v>
      </c>
      <c r="BO35">
        <v>5.125</v>
      </c>
      <c r="BP35">
        <v>5.25</v>
      </c>
      <c r="BQ35">
        <v>41</v>
      </c>
      <c r="BR35">
        <v>42</v>
      </c>
      <c r="BS35">
        <v>67</v>
      </c>
      <c r="BT35">
        <v>8.375</v>
      </c>
      <c r="BU35">
        <v>11</v>
      </c>
      <c r="BV35">
        <v>2</v>
      </c>
      <c r="BW35">
        <v>0.25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33.332999999999998</v>
      </c>
      <c r="CD35">
        <v>1</v>
      </c>
      <c r="CE35">
        <v>4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4</v>
      </c>
      <c r="CN35">
        <v>0</v>
      </c>
      <c r="CO35">
        <v>5.7140000000000004</v>
      </c>
      <c r="CP35">
        <v>13</v>
      </c>
      <c r="CQ35">
        <v>6.3360000000000003</v>
      </c>
      <c r="CR35">
        <v>0</v>
      </c>
      <c r="CS35">
        <v>4</v>
      </c>
      <c r="CT35">
        <v>0</v>
      </c>
      <c r="CU35">
        <v>6.5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6</v>
      </c>
      <c r="DB35">
        <v>0</v>
      </c>
      <c r="DC35">
        <v>0</v>
      </c>
      <c r="DD35">
        <v>0</v>
      </c>
      <c r="DE35">
        <v>14</v>
      </c>
      <c r="DF35">
        <v>1</v>
      </c>
      <c r="DG35">
        <v>42</v>
      </c>
      <c r="DH35">
        <v>0</v>
      </c>
      <c r="DI35">
        <v>1</v>
      </c>
      <c r="DJ35">
        <v>0</v>
      </c>
      <c r="DK35">
        <v>2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2</v>
      </c>
      <c r="DR35">
        <v>0</v>
      </c>
      <c r="DS35">
        <v>0</v>
      </c>
      <c r="DT35">
        <v>0</v>
      </c>
      <c r="DU35">
        <v>4</v>
      </c>
      <c r="DV35">
        <v>1</v>
      </c>
      <c r="DW35">
        <v>8</v>
      </c>
      <c r="DX35">
        <v>0</v>
      </c>
      <c r="DY35">
        <v>1</v>
      </c>
      <c r="DZ35">
        <v>0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3.125</v>
      </c>
      <c r="EK35">
        <v>0</v>
      </c>
      <c r="EL35">
        <v>15.5</v>
      </c>
    </row>
    <row r="36" spans="1:142" x14ac:dyDescent="0.25">
      <c r="A36">
        <v>4153</v>
      </c>
      <c r="B36" t="s">
        <v>233</v>
      </c>
      <c r="C36">
        <v>8</v>
      </c>
      <c r="D36">
        <v>3</v>
      </c>
      <c r="E36">
        <v>1</v>
      </c>
      <c r="F36">
        <v>4</v>
      </c>
      <c r="G36">
        <v>8</v>
      </c>
      <c r="H36">
        <v>0</v>
      </c>
      <c r="I36">
        <v>0</v>
      </c>
      <c r="J36">
        <v>0</v>
      </c>
      <c r="K36">
        <v>0</v>
      </c>
      <c r="L36">
        <v>100</v>
      </c>
      <c r="M36">
        <v>0.125</v>
      </c>
      <c r="N36">
        <v>0.125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9</v>
      </c>
      <c r="AG36">
        <v>1.125</v>
      </c>
      <c r="AH36">
        <v>2</v>
      </c>
      <c r="AI36">
        <v>6</v>
      </c>
      <c r="AJ36">
        <v>0.75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</v>
      </c>
      <c r="AS36">
        <v>0.375</v>
      </c>
      <c r="AT36">
        <v>66.667000000000002</v>
      </c>
      <c r="AU36">
        <v>0.25</v>
      </c>
      <c r="AV36">
        <v>0.375</v>
      </c>
      <c r="AW36">
        <v>2</v>
      </c>
      <c r="AX36">
        <v>3</v>
      </c>
      <c r="AY36">
        <v>33.332999999999998</v>
      </c>
      <c r="AZ36">
        <v>0.125</v>
      </c>
      <c r="BA36">
        <v>0.375</v>
      </c>
      <c r="BB36">
        <v>1</v>
      </c>
      <c r="BC36">
        <v>3</v>
      </c>
      <c r="BD36">
        <v>66.667000000000002</v>
      </c>
      <c r="BE36">
        <v>0.25</v>
      </c>
      <c r="BF36">
        <v>0.375</v>
      </c>
      <c r="BG36">
        <v>2</v>
      </c>
      <c r="BH36">
        <v>3</v>
      </c>
      <c r="BI36">
        <v>100</v>
      </c>
      <c r="BJ36">
        <v>0.375</v>
      </c>
      <c r="BK36">
        <v>0.375</v>
      </c>
      <c r="BL36">
        <v>3</v>
      </c>
      <c r="BM36">
        <v>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8</v>
      </c>
      <c r="BT36">
        <v>1</v>
      </c>
      <c r="BU36">
        <v>3</v>
      </c>
      <c r="BV36">
        <v>2</v>
      </c>
      <c r="BW36">
        <v>0.25</v>
      </c>
      <c r="BX36">
        <v>0</v>
      </c>
      <c r="BY36">
        <v>0</v>
      </c>
      <c r="BZ36">
        <v>2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5</v>
      </c>
      <c r="CN36">
        <v>0</v>
      </c>
      <c r="CO36">
        <v>0</v>
      </c>
      <c r="CP36">
        <v>0</v>
      </c>
      <c r="CQ36">
        <v>0</v>
      </c>
      <c r="CR36">
        <v>19</v>
      </c>
      <c r="CS36">
        <v>10</v>
      </c>
      <c r="CT36">
        <v>6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13.5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2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1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2</v>
      </c>
      <c r="EG36">
        <v>1</v>
      </c>
      <c r="EH36">
        <v>0</v>
      </c>
      <c r="EI36">
        <v>0</v>
      </c>
      <c r="EJ36">
        <v>1.625</v>
      </c>
      <c r="EK36">
        <v>0</v>
      </c>
      <c r="EL36">
        <v>2.125</v>
      </c>
    </row>
    <row r="37" spans="1:142" x14ac:dyDescent="0.25">
      <c r="A37">
        <v>4293</v>
      </c>
      <c r="B37" t="s">
        <v>234</v>
      </c>
      <c r="C37">
        <v>7</v>
      </c>
      <c r="D37">
        <v>3</v>
      </c>
      <c r="E37">
        <v>0</v>
      </c>
      <c r="F37">
        <v>4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42</v>
      </c>
      <c r="AG37">
        <v>6</v>
      </c>
      <c r="AH37">
        <v>11</v>
      </c>
      <c r="AI37">
        <v>10</v>
      </c>
      <c r="AJ37">
        <v>1.429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19</v>
      </c>
      <c r="AQ37">
        <v>2.714</v>
      </c>
      <c r="AR37">
        <v>13</v>
      </c>
      <c r="AS37">
        <v>1.857</v>
      </c>
      <c r="AT37">
        <v>85.713999999999999</v>
      </c>
      <c r="AU37">
        <v>0.85699999999999998</v>
      </c>
      <c r="AV37">
        <v>1</v>
      </c>
      <c r="AW37">
        <v>6</v>
      </c>
      <c r="AX37">
        <v>7</v>
      </c>
      <c r="AY37">
        <v>100</v>
      </c>
      <c r="AZ37">
        <v>1.143</v>
      </c>
      <c r="BA37">
        <v>1.143</v>
      </c>
      <c r="BB37">
        <v>8</v>
      </c>
      <c r="BC37">
        <v>8</v>
      </c>
      <c r="BD37">
        <v>50</v>
      </c>
      <c r="BE37">
        <v>0.14299999999999999</v>
      </c>
      <c r="BF37">
        <v>0.28599999999999998</v>
      </c>
      <c r="BG37">
        <v>1</v>
      </c>
      <c r="BH37">
        <v>2</v>
      </c>
      <c r="BI37">
        <v>100</v>
      </c>
      <c r="BJ37">
        <v>1.143</v>
      </c>
      <c r="BK37">
        <v>1.143</v>
      </c>
      <c r="BL37">
        <v>8</v>
      </c>
      <c r="BM37">
        <v>8</v>
      </c>
      <c r="BN37">
        <v>94.444000000000003</v>
      </c>
      <c r="BO37">
        <v>2.4289999999999998</v>
      </c>
      <c r="BP37">
        <v>2.5710000000000002</v>
      </c>
      <c r="BQ37">
        <v>17</v>
      </c>
      <c r="BR37">
        <v>18</v>
      </c>
      <c r="BS37">
        <v>40</v>
      </c>
      <c r="BT37">
        <v>5.7140000000000004</v>
      </c>
      <c r="BU37">
        <v>8</v>
      </c>
      <c r="BV37">
        <v>3</v>
      </c>
      <c r="BW37">
        <v>0.42899999999999999</v>
      </c>
      <c r="BX37">
        <v>0</v>
      </c>
      <c r="BY37">
        <v>0</v>
      </c>
      <c r="BZ37">
        <v>1</v>
      </c>
      <c r="CA37">
        <v>1</v>
      </c>
      <c r="CB37">
        <v>0</v>
      </c>
      <c r="CC37">
        <v>50</v>
      </c>
      <c r="CD37">
        <v>2</v>
      </c>
      <c r="CE37">
        <v>6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3</v>
      </c>
      <c r="CN37">
        <v>0</v>
      </c>
      <c r="CO37">
        <v>4.5</v>
      </c>
      <c r="CP37">
        <v>0</v>
      </c>
      <c r="CQ37">
        <v>6.3390000000000004</v>
      </c>
      <c r="CR37">
        <v>6.6760000000000002</v>
      </c>
      <c r="CS37">
        <v>13</v>
      </c>
      <c r="CT37">
        <v>2.5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9.9049999999999994</v>
      </c>
      <c r="DA37">
        <v>4</v>
      </c>
      <c r="DB37">
        <v>3.875</v>
      </c>
      <c r="DC37">
        <v>5.5</v>
      </c>
      <c r="DD37">
        <v>0</v>
      </c>
      <c r="DE37">
        <v>3</v>
      </c>
      <c r="DF37">
        <v>0</v>
      </c>
      <c r="DG37">
        <v>15</v>
      </c>
      <c r="DH37">
        <v>6</v>
      </c>
      <c r="DI37">
        <v>4</v>
      </c>
      <c r="DJ37">
        <v>2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2</v>
      </c>
      <c r="DQ37">
        <v>1</v>
      </c>
      <c r="DR37">
        <v>6</v>
      </c>
      <c r="DS37">
        <v>2</v>
      </c>
      <c r="DT37">
        <v>0</v>
      </c>
      <c r="DU37">
        <v>2</v>
      </c>
      <c r="DV37">
        <v>0</v>
      </c>
      <c r="DW37">
        <v>6</v>
      </c>
      <c r="DX37">
        <v>3</v>
      </c>
      <c r="DY37">
        <v>2</v>
      </c>
      <c r="DZ37">
        <v>2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</v>
      </c>
      <c r="EG37">
        <v>1</v>
      </c>
      <c r="EH37">
        <v>4</v>
      </c>
      <c r="EI37">
        <v>2</v>
      </c>
      <c r="EJ37">
        <v>2.8570000000000002</v>
      </c>
      <c r="EK37">
        <v>0</v>
      </c>
      <c r="EL37">
        <v>11.714</v>
      </c>
    </row>
    <row r="38" spans="1:142" x14ac:dyDescent="0.25">
      <c r="A38">
        <v>4386</v>
      </c>
      <c r="B38" t="s">
        <v>235</v>
      </c>
      <c r="C38">
        <v>8</v>
      </c>
      <c r="D38">
        <v>3</v>
      </c>
      <c r="E38">
        <v>0</v>
      </c>
      <c r="F38">
        <v>4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10</v>
      </c>
      <c r="AG38">
        <v>1.25</v>
      </c>
      <c r="AH38">
        <v>3</v>
      </c>
      <c r="AI38">
        <v>0</v>
      </c>
      <c r="AJ38">
        <v>0</v>
      </c>
      <c r="AK38">
        <v>71.429000000000002</v>
      </c>
      <c r="AL38">
        <v>1.25</v>
      </c>
      <c r="AM38">
        <v>1.75</v>
      </c>
      <c r="AN38">
        <v>10</v>
      </c>
      <c r="AO38">
        <v>14</v>
      </c>
      <c r="AP38">
        <v>0</v>
      </c>
      <c r="AQ38">
        <v>0</v>
      </c>
      <c r="AR38">
        <v>0</v>
      </c>
      <c r="AS38">
        <v>0</v>
      </c>
      <c r="AT38">
        <v>80</v>
      </c>
      <c r="AU38">
        <v>0.5</v>
      </c>
      <c r="AV38">
        <v>0.625</v>
      </c>
      <c r="AW38">
        <v>4</v>
      </c>
      <c r="AX38">
        <v>5</v>
      </c>
      <c r="AY38">
        <v>87.5</v>
      </c>
      <c r="AZ38">
        <v>0.875</v>
      </c>
      <c r="BA38">
        <v>1</v>
      </c>
      <c r="BB38">
        <v>7</v>
      </c>
      <c r="BC38">
        <v>8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11</v>
      </c>
      <c r="BT38">
        <v>1.375</v>
      </c>
      <c r="BU38">
        <v>3</v>
      </c>
      <c r="BV38">
        <v>3</v>
      </c>
      <c r="BW38">
        <v>0.375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43</v>
      </c>
      <c r="CX38">
        <v>11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8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3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1.5</v>
      </c>
      <c r="EK38">
        <v>1</v>
      </c>
      <c r="EL38">
        <v>2.625</v>
      </c>
    </row>
    <row r="39" spans="1:142" x14ac:dyDescent="0.25">
      <c r="A39">
        <v>4388</v>
      </c>
      <c r="B39" t="s">
        <v>236</v>
      </c>
      <c r="C39">
        <v>8</v>
      </c>
      <c r="D39">
        <v>2</v>
      </c>
      <c r="E39">
        <v>3</v>
      </c>
      <c r="F39">
        <v>3</v>
      </c>
      <c r="G39">
        <v>8</v>
      </c>
      <c r="H39">
        <v>0</v>
      </c>
      <c r="I39">
        <v>0</v>
      </c>
      <c r="J39">
        <v>0</v>
      </c>
      <c r="K39">
        <v>0</v>
      </c>
      <c r="L39">
        <v>80</v>
      </c>
      <c r="M39">
        <v>0.5</v>
      </c>
      <c r="N39">
        <v>0.625</v>
      </c>
      <c r="O39">
        <v>4</v>
      </c>
      <c r="P39">
        <v>5</v>
      </c>
      <c r="Q39">
        <v>100</v>
      </c>
      <c r="R39">
        <v>0.375</v>
      </c>
      <c r="S39">
        <v>0.375</v>
      </c>
      <c r="T39">
        <v>3</v>
      </c>
      <c r="U39">
        <v>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39</v>
      </c>
      <c r="AG39">
        <v>4.875</v>
      </c>
      <c r="AH39">
        <v>8</v>
      </c>
      <c r="AI39">
        <v>7</v>
      </c>
      <c r="AJ39">
        <v>0.875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14</v>
      </c>
      <c r="AQ39">
        <v>1.75</v>
      </c>
      <c r="AR39">
        <v>18</v>
      </c>
      <c r="AS39">
        <v>2.25</v>
      </c>
      <c r="AT39">
        <v>100</v>
      </c>
      <c r="AU39">
        <v>0.375</v>
      </c>
      <c r="AV39">
        <v>0.375</v>
      </c>
      <c r="AW39">
        <v>3</v>
      </c>
      <c r="AX39">
        <v>3</v>
      </c>
      <c r="AY39">
        <v>70</v>
      </c>
      <c r="AZ39">
        <v>0.875</v>
      </c>
      <c r="BA39">
        <v>1.25</v>
      </c>
      <c r="BB39">
        <v>7</v>
      </c>
      <c r="BC39">
        <v>10</v>
      </c>
      <c r="BD39">
        <v>88.888999999999996</v>
      </c>
      <c r="BE39">
        <v>1</v>
      </c>
      <c r="BF39">
        <v>1.125</v>
      </c>
      <c r="BG39">
        <v>8</v>
      </c>
      <c r="BH39">
        <v>9</v>
      </c>
      <c r="BI39">
        <v>100</v>
      </c>
      <c r="BJ39">
        <v>0.875</v>
      </c>
      <c r="BK39">
        <v>0.875</v>
      </c>
      <c r="BL39">
        <v>7</v>
      </c>
      <c r="BM39">
        <v>7</v>
      </c>
      <c r="BN39">
        <v>100</v>
      </c>
      <c r="BO39">
        <v>1.5</v>
      </c>
      <c r="BP39">
        <v>1.5</v>
      </c>
      <c r="BQ39">
        <v>12</v>
      </c>
      <c r="BR39">
        <v>12</v>
      </c>
      <c r="BS39">
        <v>37</v>
      </c>
      <c r="BT39">
        <v>4.625</v>
      </c>
      <c r="BU39">
        <v>8</v>
      </c>
      <c r="BV39">
        <v>2</v>
      </c>
      <c r="BW39">
        <v>0.25</v>
      </c>
      <c r="BX39">
        <v>0</v>
      </c>
      <c r="BY39">
        <v>0</v>
      </c>
      <c r="BZ39">
        <v>11</v>
      </c>
      <c r="CA39">
        <v>1</v>
      </c>
      <c r="CB39">
        <v>0</v>
      </c>
      <c r="CC39">
        <v>100</v>
      </c>
      <c r="CD39">
        <v>3</v>
      </c>
      <c r="CE39">
        <v>6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2</v>
      </c>
      <c r="CN39">
        <v>11.333</v>
      </c>
      <c r="CO39">
        <v>0</v>
      </c>
      <c r="CP39">
        <v>0</v>
      </c>
      <c r="CQ39">
        <v>7.25</v>
      </c>
      <c r="CR39">
        <v>7.7880000000000003</v>
      </c>
      <c r="CS39">
        <v>3.5</v>
      </c>
      <c r="CT39">
        <v>7.8330000000000002</v>
      </c>
      <c r="CU39">
        <v>5.75</v>
      </c>
      <c r="CV39">
        <v>10</v>
      </c>
      <c r="CW39">
        <v>0</v>
      </c>
      <c r="CX39">
        <v>0</v>
      </c>
      <c r="CY39">
        <v>0</v>
      </c>
      <c r="CZ39">
        <v>7</v>
      </c>
      <c r="DA39">
        <v>0</v>
      </c>
      <c r="DB39">
        <v>0</v>
      </c>
      <c r="DC39">
        <v>10</v>
      </c>
      <c r="DD39">
        <v>3</v>
      </c>
      <c r="DE39">
        <v>0</v>
      </c>
      <c r="DF39">
        <v>0</v>
      </c>
      <c r="DG39">
        <v>3</v>
      </c>
      <c r="DH39">
        <v>13</v>
      </c>
      <c r="DI39">
        <v>2</v>
      </c>
      <c r="DJ39">
        <v>8</v>
      </c>
      <c r="DK39">
        <v>8</v>
      </c>
      <c r="DL39">
        <v>1</v>
      </c>
      <c r="DM39">
        <v>0</v>
      </c>
      <c r="DN39">
        <v>0</v>
      </c>
      <c r="DO39">
        <v>0</v>
      </c>
      <c r="DP39">
        <v>2</v>
      </c>
      <c r="DQ39">
        <v>0</v>
      </c>
      <c r="DR39">
        <v>0</v>
      </c>
      <c r="DS39">
        <v>1</v>
      </c>
      <c r="DT39">
        <v>1</v>
      </c>
      <c r="DU39">
        <v>0</v>
      </c>
      <c r="DV39">
        <v>0</v>
      </c>
      <c r="DW39">
        <v>2</v>
      </c>
      <c r="DX39">
        <v>5</v>
      </c>
      <c r="DY39">
        <v>2</v>
      </c>
      <c r="DZ39">
        <v>3</v>
      </c>
      <c r="EA39">
        <v>8</v>
      </c>
      <c r="EB39">
        <v>1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1</v>
      </c>
      <c r="EJ39">
        <v>3.25</v>
      </c>
      <c r="EK39">
        <v>1</v>
      </c>
      <c r="EL39">
        <v>9.5</v>
      </c>
    </row>
    <row r="40" spans="1:142" x14ac:dyDescent="0.25">
      <c r="A40">
        <v>4418</v>
      </c>
      <c r="B40" t="s">
        <v>237</v>
      </c>
      <c r="C40">
        <v>8</v>
      </c>
      <c r="D40">
        <v>0</v>
      </c>
      <c r="E40">
        <v>2</v>
      </c>
      <c r="F40">
        <v>2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0.25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0.125</v>
      </c>
      <c r="AR40">
        <v>1</v>
      </c>
      <c r="AS40">
        <v>0.125</v>
      </c>
      <c r="AT40">
        <v>100</v>
      </c>
      <c r="AU40">
        <v>0.125</v>
      </c>
      <c r="AV40">
        <v>0.125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0.125</v>
      </c>
      <c r="BU40">
        <v>1</v>
      </c>
      <c r="BV40">
        <v>1</v>
      </c>
      <c r="BW40">
        <v>0.125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0.625</v>
      </c>
      <c r="EK40">
        <v>0</v>
      </c>
      <c r="EL40">
        <v>0.375</v>
      </c>
    </row>
    <row r="41" spans="1:142" x14ac:dyDescent="0.25">
      <c r="A41">
        <v>4499</v>
      </c>
      <c r="B41" t="s">
        <v>238</v>
      </c>
      <c r="C41">
        <v>8</v>
      </c>
      <c r="D41">
        <v>1</v>
      </c>
      <c r="E41">
        <v>5</v>
      </c>
      <c r="F41">
        <v>2</v>
      </c>
      <c r="G41">
        <v>8</v>
      </c>
      <c r="H41">
        <v>1</v>
      </c>
      <c r="I41">
        <v>0.125</v>
      </c>
      <c r="J41">
        <v>0</v>
      </c>
      <c r="K41">
        <v>0</v>
      </c>
      <c r="L41">
        <v>100</v>
      </c>
      <c r="M41">
        <v>0.75</v>
      </c>
      <c r="N41">
        <v>0.75</v>
      </c>
      <c r="O41">
        <v>6</v>
      </c>
      <c r="P41">
        <v>6</v>
      </c>
      <c r="Q41">
        <v>100</v>
      </c>
      <c r="R41">
        <v>0.25</v>
      </c>
      <c r="S41">
        <v>0.25</v>
      </c>
      <c r="T41">
        <v>2</v>
      </c>
      <c r="U41">
        <v>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60</v>
      </c>
      <c r="AG41">
        <v>7.5</v>
      </c>
      <c r="AH41">
        <v>13</v>
      </c>
      <c r="AI41">
        <v>11</v>
      </c>
      <c r="AJ41">
        <v>1.375</v>
      </c>
      <c r="AK41">
        <v>100</v>
      </c>
      <c r="AL41">
        <v>1.25</v>
      </c>
      <c r="AM41">
        <v>1.25</v>
      </c>
      <c r="AN41">
        <v>10</v>
      </c>
      <c r="AO41">
        <v>10</v>
      </c>
      <c r="AP41">
        <v>34</v>
      </c>
      <c r="AQ41">
        <v>4.25</v>
      </c>
      <c r="AR41">
        <v>5</v>
      </c>
      <c r="AS41">
        <v>0.625</v>
      </c>
      <c r="AT41">
        <v>100</v>
      </c>
      <c r="AU41">
        <v>0.875</v>
      </c>
      <c r="AV41">
        <v>0.875</v>
      </c>
      <c r="AW41">
        <v>7</v>
      </c>
      <c r="AX41">
        <v>7</v>
      </c>
      <c r="AY41">
        <v>96.153999999999996</v>
      </c>
      <c r="AZ41">
        <v>3.125</v>
      </c>
      <c r="BA41">
        <v>3.25</v>
      </c>
      <c r="BB41">
        <v>25</v>
      </c>
      <c r="BC41">
        <v>26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93.548000000000002</v>
      </c>
      <c r="BO41">
        <v>3.625</v>
      </c>
      <c r="BP41">
        <v>3.875</v>
      </c>
      <c r="BQ41">
        <v>29</v>
      </c>
      <c r="BR41">
        <v>31</v>
      </c>
      <c r="BS41">
        <v>61</v>
      </c>
      <c r="BT41">
        <v>7.625</v>
      </c>
      <c r="BU41">
        <v>13</v>
      </c>
      <c r="BV41">
        <v>1</v>
      </c>
      <c r="BW41">
        <v>0.125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2</v>
      </c>
      <c r="CN41">
        <v>0</v>
      </c>
      <c r="CO41">
        <v>2.75</v>
      </c>
      <c r="CP41">
        <v>0</v>
      </c>
      <c r="CQ41">
        <v>3.3969999999999998</v>
      </c>
      <c r="CR41">
        <v>0</v>
      </c>
      <c r="CS41">
        <v>0</v>
      </c>
      <c r="CT41">
        <v>4.3609999999999998</v>
      </c>
      <c r="CU41">
        <v>0</v>
      </c>
      <c r="CV41">
        <v>0</v>
      </c>
      <c r="CW41">
        <v>0</v>
      </c>
      <c r="CX41">
        <v>5.4</v>
      </c>
      <c r="CY41">
        <v>0</v>
      </c>
      <c r="CZ41">
        <v>0</v>
      </c>
      <c r="DA41">
        <v>3</v>
      </c>
      <c r="DB41">
        <v>4.125</v>
      </c>
      <c r="DC41">
        <v>0</v>
      </c>
      <c r="DD41">
        <v>0</v>
      </c>
      <c r="DE41">
        <v>3</v>
      </c>
      <c r="DF41">
        <v>0</v>
      </c>
      <c r="DG41">
        <v>28</v>
      </c>
      <c r="DH41">
        <v>0</v>
      </c>
      <c r="DI41">
        <v>0</v>
      </c>
      <c r="DJ41">
        <v>9</v>
      </c>
      <c r="DK41">
        <v>0</v>
      </c>
      <c r="DL41">
        <v>0</v>
      </c>
      <c r="DM41">
        <v>0</v>
      </c>
      <c r="DN41">
        <v>5</v>
      </c>
      <c r="DO41">
        <v>0</v>
      </c>
      <c r="DP41">
        <v>0</v>
      </c>
      <c r="DQ41">
        <v>2</v>
      </c>
      <c r="DR41">
        <v>14</v>
      </c>
      <c r="DS41">
        <v>0</v>
      </c>
      <c r="DT41">
        <v>0</v>
      </c>
      <c r="DU41">
        <v>2</v>
      </c>
      <c r="DV41">
        <v>0</v>
      </c>
      <c r="DW41">
        <v>9</v>
      </c>
      <c r="DX41">
        <v>0</v>
      </c>
      <c r="DY41">
        <v>0</v>
      </c>
      <c r="DZ41">
        <v>4</v>
      </c>
      <c r="EA41">
        <v>0</v>
      </c>
      <c r="EB41">
        <v>0</v>
      </c>
      <c r="EC41">
        <v>0</v>
      </c>
      <c r="ED41">
        <v>5</v>
      </c>
      <c r="EE41">
        <v>0</v>
      </c>
      <c r="EF41">
        <v>0</v>
      </c>
      <c r="EG41">
        <v>2</v>
      </c>
      <c r="EH41">
        <v>8</v>
      </c>
      <c r="EI41">
        <v>0</v>
      </c>
      <c r="EJ41">
        <v>3.375</v>
      </c>
      <c r="EK41">
        <v>5</v>
      </c>
      <c r="EL41">
        <v>15.125</v>
      </c>
    </row>
    <row r="42" spans="1:142" x14ac:dyDescent="0.25">
      <c r="A42">
        <v>4550</v>
      </c>
      <c r="B42" t="s">
        <v>239</v>
      </c>
      <c r="C42">
        <v>9</v>
      </c>
      <c r="D42">
        <v>3</v>
      </c>
      <c r="E42">
        <v>5</v>
      </c>
      <c r="F42">
        <v>1</v>
      </c>
      <c r="G42">
        <v>9</v>
      </c>
      <c r="H42">
        <v>0</v>
      </c>
      <c r="I42">
        <v>0</v>
      </c>
      <c r="J42">
        <v>0</v>
      </c>
      <c r="K42">
        <v>0</v>
      </c>
      <c r="L42">
        <v>99.9</v>
      </c>
      <c r="M42">
        <v>0.44400000000000001</v>
      </c>
      <c r="N42">
        <v>0.44400000000000001</v>
      </c>
      <c r="O42">
        <v>4</v>
      </c>
      <c r="P42">
        <v>4</v>
      </c>
      <c r="Q42">
        <v>66.667000000000002</v>
      </c>
      <c r="R42">
        <v>0.222</v>
      </c>
      <c r="S42">
        <v>0.33300000000000002</v>
      </c>
      <c r="T42">
        <v>2</v>
      </c>
      <c r="U42">
        <v>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67</v>
      </c>
      <c r="AG42">
        <v>7.444</v>
      </c>
      <c r="AH42">
        <v>10</v>
      </c>
      <c r="AI42">
        <v>14</v>
      </c>
      <c r="AJ42">
        <v>1.556</v>
      </c>
      <c r="AK42">
        <v>100</v>
      </c>
      <c r="AL42">
        <v>0.222</v>
      </c>
      <c r="AM42">
        <v>0.222</v>
      </c>
      <c r="AN42">
        <v>2</v>
      </c>
      <c r="AO42">
        <v>2</v>
      </c>
      <c r="AP42">
        <v>31</v>
      </c>
      <c r="AQ42">
        <v>3.444</v>
      </c>
      <c r="AR42">
        <v>20</v>
      </c>
      <c r="AS42">
        <v>2.222</v>
      </c>
      <c r="AT42">
        <v>100</v>
      </c>
      <c r="AU42">
        <v>0.77800000000000002</v>
      </c>
      <c r="AV42">
        <v>0.77800000000000002</v>
      </c>
      <c r="AW42">
        <v>7</v>
      </c>
      <c r="AX42">
        <v>7</v>
      </c>
      <c r="AY42">
        <v>100</v>
      </c>
      <c r="AZ42">
        <v>1.556</v>
      </c>
      <c r="BA42">
        <v>1.556</v>
      </c>
      <c r="BB42">
        <v>14</v>
      </c>
      <c r="BC42">
        <v>14</v>
      </c>
      <c r="BD42">
        <v>55.555999999999997</v>
      </c>
      <c r="BE42">
        <v>0.55600000000000005</v>
      </c>
      <c r="BF42">
        <v>1</v>
      </c>
      <c r="BG42">
        <v>5</v>
      </c>
      <c r="BH42">
        <v>9</v>
      </c>
      <c r="BI42">
        <v>100</v>
      </c>
      <c r="BJ42">
        <v>0.77800000000000002</v>
      </c>
      <c r="BK42">
        <v>0.77800000000000002</v>
      </c>
      <c r="BL42">
        <v>7</v>
      </c>
      <c r="BM42">
        <v>7</v>
      </c>
      <c r="BN42">
        <v>100</v>
      </c>
      <c r="BO42">
        <v>2.778</v>
      </c>
      <c r="BP42">
        <v>2.778</v>
      </c>
      <c r="BQ42">
        <v>25</v>
      </c>
      <c r="BR42">
        <v>25</v>
      </c>
      <c r="BS42">
        <v>58</v>
      </c>
      <c r="BT42">
        <v>6.444</v>
      </c>
      <c r="BU42">
        <v>10</v>
      </c>
      <c r="BV42">
        <v>3</v>
      </c>
      <c r="BW42">
        <v>0.33300000000000002</v>
      </c>
      <c r="BX42">
        <v>0</v>
      </c>
      <c r="BY42">
        <v>0</v>
      </c>
      <c r="BZ42">
        <v>11</v>
      </c>
      <c r="CA42">
        <v>2</v>
      </c>
      <c r="CB42">
        <v>0</v>
      </c>
      <c r="CC42">
        <v>100</v>
      </c>
      <c r="CD42">
        <v>5</v>
      </c>
      <c r="CE42">
        <v>10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9.1669999999999998</v>
      </c>
      <c r="CO42">
        <v>3.8889999999999998</v>
      </c>
      <c r="CP42">
        <v>0</v>
      </c>
      <c r="CQ42">
        <v>4.0220000000000002</v>
      </c>
      <c r="CR42">
        <v>8.4529999999999994</v>
      </c>
      <c r="CS42">
        <v>5.3330000000000002</v>
      </c>
      <c r="CT42">
        <v>14.351000000000001</v>
      </c>
      <c r="CU42">
        <v>11.84</v>
      </c>
      <c r="CV42">
        <v>0</v>
      </c>
      <c r="CW42">
        <v>0</v>
      </c>
      <c r="CX42">
        <v>10.5</v>
      </c>
      <c r="CY42">
        <v>0</v>
      </c>
      <c r="CZ42">
        <v>7.8579999999999997</v>
      </c>
      <c r="DA42">
        <v>0</v>
      </c>
      <c r="DB42">
        <v>3.524</v>
      </c>
      <c r="DC42">
        <v>5.3330000000000002</v>
      </c>
      <c r="DD42">
        <v>6</v>
      </c>
      <c r="DE42">
        <v>5</v>
      </c>
      <c r="DF42">
        <v>0</v>
      </c>
      <c r="DG42">
        <v>21</v>
      </c>
      <c r="DH42">
        <v>7</v>
      </c>
      <c r="DI42">
        <v>3</v>
      </c>
      <c r="DJ42">
        <v>7</v>
      </c>
      <c r="DK42">
        <v>1</v>
      </c>
      <c r="DL42">
        <v>0</v>
      </c>
      <c r="DM42">
        <v>0</v>
      </c>
      <c r="DN42">
        <v>2</v>
      </c>
      <c r="DO42">
        <v>0</v>
      </c>
      <c r="DP42">
        <v>5</v>
      </c>
      <c r="DQ42">
        <v>0</v>
      </c>
      <c r="DR42">
        <v>10</v>
      </c>
      <c r="DS42">
        <v>4</v>
      </c>
      <c r="DT42">
        <v>1</v>
      </c>
      <c r="DU42">
        <v>3</v>
      </c>
      <c r="DV42">
        <v>0</v>
      </c>
      <c r="DW42">
        <v>7</v>
      </c>
      <c r="DX42">
        <v>3</v>
      </c>
      <c r="DY42">
        <v>3</v>
      </c>
      <c r="DZ42">
        <v>4</v>
      </c>
      <c r="EA42">
        <v>1</v>
      </c>
      <c r="EB42">
        <v>0</v>
      </c>
      <c r="EC42">
        <v>0</v>
      </c>
      <c r="ED42">
        <v>2</v>
      </c>
      <c r="EE42">
        <v>0</v>
      </c>
      <c r="EF42">
        <v>3</v>
      </c>
      <c r="EG42">
        <v>0</v>
      </c>
      <c r="EH42">
        <v>7</v>
      </c>
      <c r="EI42">
        <v>2</v>
      </c>
      <c r="EJ42">
        <v>3.6669999999999998</v>
      </c>
      <c r="EK42">
        <v>0</v>
      </c>
      <c r="EL42">
        <v>13.888</v>
      </c>
    </row>
    <row r="43" spans="1:142" x14ac:dyDescent="0.25">
      <c r="A43">
        <v>4593</v>
      </c>
      <c r="B43" t="s">
        <v>240</v>
      </c>
      <c r="C43">
        <v>7</v>
      </c>
      <c r="D43">
        <v>3</v>
      </c>
      <c r="E43">
        <v>4</v>
      </c>
      <c r="F43">
        <v>0</v>
      </c>
      <c r="G43">
        <v>5</v>
      </c>
      <c r="H43">
        <v>0</v>
      </c>
      <c r="I43">
        <v>0</v>
      </c>
      <c r="J43">
        <v>0</v>
      </c>
      <c r="K43">
        <v>0</v>
      </c>
      <c r="L43">
        <v>33.366999999999997</v>
      </c>
      <c r="M43">
        <v>0.14299999999999999</v>
      </c>
      <c r="N43">
        <v>0.42899999999999999</v>
      </c>
      <c r="O43">
        <v>1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39</v>
      </c>
      <c r="AG43">
        <v>5.5709999999999997</v>
      </c>
      <c r="AH43">
        <v>9</v>
      </c>
      <c r="AI43">
        <v>10</v>
      </c>
      <c r="AJ43">
        <v>1.429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13</v>
      </c>
      <c r="AQ43">
        <v>1.857</v>
      </c>
      <c r="AR43">
        <v>16</v>
      </c>
      <c r="AS43">
        <v>2.286</v>
      </c>
      <c r="AT43">
        <v>100</v>
      </c>
      <c r="AU43">
        <v>1</v>
      </c>
      <c r="AV43">
        <v>1</v>
      </c>
      <c r="AW43">
        <v>7</v>
      </c>
      <c r="AX43">
        <v>7</v>
      </c>
      <c r="AY43">
        <v>50</v>
      </c>
      <c r="AZ43">
        <v>0.14299999999999999</v>
      </c>
      <c r="BA43">
        <v>0.28599999999999998</v>
      </c>
      <c r="BB43">
        <v>1</v>
      </c>
      <c r="BC43">
        <v>2</v>
      </c>
      <c r="BD43">
        <v>64.286000000000001</v>
      </c>
      <c r="BE43">
        <v>1.286</v>
      </c>
      <c r="BF43">
        <v>2</v>
      </c>
      <c r="BG43">
        <v>9</v>
      </c>
      <c r="BH43">
        <v>14</v>
      </c>
      <c r="BI43">
        <v>80</v>
      </c>
      <c r="BJ43">
        <v>0.57099999999999995</v>
      </c>
      <c r="BK43">
        <v>0.71399999999999997</v>
      </c>
      <c r="BL43">
        <v>4</v>
      </c>
      <c r="BM43">
        <v>5</v>
      </c>
      <c r="BN43">
        <v>100</v>
      </c>
      <c r="BO43">
        <v>1.571</v>
      </c>
      <c r="BP43">
        <v>1.571</v>
      </c>
      <c r="BQ43">
        <v>11</v>
      </c>
      <c r="BR43">
        <v>11</v>
      </c>
      <c r="BS43">
        <v>32</v>
      </c>
      <c r="BT43">
        <v>4.5709999999999997</v>
      </c>
      <c r="BU43">
        <v>9</v>
      </c>
      <c r="BV43">
        <v>3</v>
      </c>
      <c r="BW43">
        <v>0.42899999999999999</v>
      </c>
      <c r="BX43">
        <v>0</v>
      </c>
      <c r="BY43">
        <v>0</v>
      </c>
      <c r="BZ43">
        <v>2</v>
      </c>
      <c r="CA43">
        <v>2</v>
      </c>
      <c r="CB43">
        <v>0</v>
      </c>
      <c r="CC43">
        <v>0</v>
      </c>
      <c r="CD43">
        <v>0</v>
      </c>
      <c r="CE43">
        <v>2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10.7</v>
      </c>
      <c r="CO43">
        <v>4.1109999999999998</v>
      </c>
      <c r="CP43">
        <v>0</v>
      </c>
      <c r="CQ43">
        <v>6.6</v>
      </c>
      <c r="CR43">
        <v>8.4</v>
      </c>
      <c r="CS43">
        <v>0</v>
      </c>
      <c r="CT43">
        <v>4</v>
      </c>
      <c r="CU43">
        <v>19</v>
      </c>
      <c r="CV43">
        <v>0</v>
      </c>
      <c r="CW43">
        <v>0</v>
      </c>
      <c r="CX43">
        <v>0</v>
      </c>
      <c r="CY43">
        <v>0</v>
      </c>
      <c r="CZ43">
        <v>11.667</v>
      </c>
      <c r="DA43">
        <v>3</v>
      </c>
      <c r="DB43">
        <v>6</v>
      </c>
      <c r="DC43">
        <v>15</v>
      </c>
      <c r="DD43">
        <v>1</v>
      </c>
      <c r="DE43">
        <v>5</v>
      </c>
      <c r="DF43">
        <v>0</v>
      </c>
      <c r="DG43">
        <v>7</v>
      </c>
      <c r="DH43">
        <v>12</v>
      </c>
      <c r="DI43">
        <v>0</v>
      </c>
      <c r="DJ43">
        <v>1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4</v>
      </c>
      <c r="DQ43">
        <v>1</v>
      </c>
      <c r="DR43">
        <v>1</v>
      </c>
      <c r="DS43">
        <v>3</v>
      </c>
      <c r="DT43">
        <v>1</v>
      </c>
      <c r="DU43">
        <v>3</v>
      </c>
      <c r="DV43">
        <v>0</v>
      </c>
      <c r="DW43">
        <v>5</v>
      </c>
      <c r="DX43">
        <v>5</v>
      </c>
      <c r="DY43">
        <v>0</v>
      </c>
      <c r="DZ43">
        <v>1</v>
      </c>
      <c r="EA43">
        <v>1</v>
      </c>
      <c r="EB43">
        <v>0</v>
      </c>
      <c r="EC43">
        <v>0</v>
      </c>
      <c r="ED43">
        <v>0</v>
      </c>
      <c r="EE43">
        <v>0</v>
      </c>
      <c r="EF43">
        <v>3</v>
      </c>
      <c r="EG43">
        <v>1</v>
      </c>
      <c r="EH43">
        <v>1</v>
      </c>
      <c r="EI43">
        <v>2</v>
      </c>
      <c r="EJ43">
        <v>2.8570000000000002</v>
      </c>
      <c r="EK43">
        <v>0</v>
      </c>
      <c r="EL43">
        <v>10.141999999999999</v>
      </c>
    </row>
    <row r="44" spans="1:142" x14ac:dyDescent="0.25">
      <c r="A44">
        <v>4641</v>
      </c>
      <c r="B44" t="s">
        <v>241</v>
      </c>
      <c r="C44">
        <v>8</v>
      </c>
      <c r="D44">
        <v>3</v>
      </c>
      <c r="E44">
        <v>1</v>
      </c>
      <c r="F44">
        <v>2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</v>
      </c>
      <c r="AG44">
        <v>0.375</v>
      </c>
      <c r="AH44">
        <v>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</v>
      </c>
      <c r="AQ44">
        <v>0.25</v>
      </c>
      <c r="AR44">
        <v>1</v>
      </c>
      <c r="AS44">
        <v>0.125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100</v>
      </c>
      <c r="BO44">
        <v>0.125</v>
      </c>
      <c r="BP44">
        <v>0.125</v>
      </c>
      <c r="BQ44">
        <v>1</v>
      </c>
      <c r="BR44">
        <v>1</v>
      </c>
      <c r="BS44">
        <v>1</v>
      </c>
      <c r="BT44">
        <v>0.125</v>
      </c>
      <c r="BU44">
        <v>1</v>
      </c>
      <c r="BV44">
        <v>4</v>
      </c>
      <c r="BW44">
        <v>0.5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3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1.25</v>
      </c>
      <c r="EK44">
        <v>3</v>
      </c>
      <c r="EL44">
        <v>0.5</v>
      </c>
    </row>
    <row r="45" spans="1:142" x14ac:dyDescent="0.25">
      <c r="A45">
        <v>4944</v>
      </c>
      <c r="B45" t="s">
        <v>242</v>
      </c>
      <c r="C45">
        <v>8</v>
      </c>
      <c r="D45">
        <v>0</v>
      </c>
      <c r="E45">
        <v>7</v>
      </c>
      <c r="F45">
        <v>1</v>
      </c>
      <c r="G45">
        <v>7</v>
      </c>
      <c r="H45">
        <v>6</v>
      </c>
      <c r="I45">
        <v>0.75</v>
      </c>
      <c r="J45">
        <v>0</v>
      </c>
      <c r="K45">
        <v>0</v>
      </c>
      <c r="L45">
        <v>100</v>
      </c>
      <c r="M45">
        <v>0.875</v>
      </c>
      <c r="N45">
        <v>0.875</v>
      </c>
      <c r="O45">
        <v>7</v>
      </c>
      <c r="P45">
        <v>7</v>
      </c>
      <c r="Q45">
        <v>100</v>
      </c>
      <c r="R45">
        <v>0.25</v>
      </c>
      <c r="S45">
        <v>0.25</v>
      </c>
      <c r="T45">
        <v>2</v>
      </c>
      <c r="U45">
        <v>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96</v>
      </c>
      <c r="AG45">
        <v>12</v>
      </c>
      <c r="AH45">
        <v>14</v>
      </c>
      <c r="AI45">
        <v>18</v>
      </c>
      <c r="AJ45">
        <v>2.25</v>
      </c>
      <c r="AK45">
        <v>100</v>
      </c>
      <c r="AL45">
        <v>1</v>
      </c>
      <c r="AM45">
        <v>1</v>
      </c>
      <c r="AN45">
        <v>8</v>
      </c>
      <c r="AO45">
        <v>8</v>
      </c>
      <c r="AP45">
        <v>43</v>
      </c>
      <c r="AQ45">
        <v>5.375</v>
      </c>
      <c r="AR45">
        <v>27</v>
      </c>
      <c r="AS45">
        <v>3.375</v>
      </c>
      <c r="AT45">
        <v>86.667000000000002</v>
      </c>
      <c r="AU45">
        <v>1.625</v>
      </c>
      <c r="AV45">
        <v>1.875</v>
      </c>
      <c r="AW45">
        <v>13</v>
      </c>
      <c r="AX45">
        <v>15</v>
      </c>
      <c r="AY45">
        <v>84.847999999999999</v>
      </c>
      <c r="AZ45">
        <v>3.5</v>
      </c>
      <c r="BA45">
        <v>4.125</v>
      </c>
      <c r="BB45">
        <v>28</v>
      </c>
      <c r="BC45">
        <v>33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100</v>
      </c>
      <c r="BO45">
        <v>5.625</v>
      </c>
      <c r="BP45">
        <v>5.625</v>
      </c>
      <c r="BQ45">
        <v>45</v>
      </c>
      <c r="BR45">
        <v>45</v>
      </c>
      <c r="BS45">
        <v>86</v>
      </c>
      <c r="BT45">
        <v>10.75</v>
      </c>
      <c r="BU45">
        <v>14</v>
      </c>
      <c r="BV45">
        <v>1</v>
      </c>
      <c r="BW45">
        <v>0.125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2.3340000000000001</v>
      </c>
      <c r="CP45">
        <v>0</v>
      </c>
      <c r="CQ45">
        <v>4.9420000000000002</v>
      </c>
      <c r="CR45">
        <v>0</v>
      </c>
      <c r="CS45">
        <v>3.6669999999999998</v>
      </c>
      <c r="CT45">
        <v>3.26</v>
      </c>
      <c r="CU45">
        <v>12.333</v>
      </c>
      <c r="CV45">
        <v>0</v>
      </c>
      <c r="CW45">
        <v>0</v>
      </c>
      <c r="CX45">
        <v>4.444</v>
      </c>
      <c r="CY45">
        <v>31</v>
      </c>
      <c r="CZ45">
        <v>6</v>
      </c>
      <c r="DA45">
        <v>55</v>
      </c>
      <c r="DB45">
        <v>4</v>
      </c>
      <c r="DC45">
        <v>3.5</v>
      </c>
      <c r="DD45">
        <v>0</v>
      </c>
      <c r="DE45">
        <v>4</v>
      </c>
      <c r="DF45">
        <v>0</v>
      </c>
      <c r="DG45">
        <v>33</v>
      </c>
      <c r="DH45">
        <v>0</v>
      </c>
      <c r="DI45">
        <v>5</v>
      </c>
      <c r="DJ45">
        <v>18</v>
      </c>
      <c r="DK45">
        <v>11</v>
      </c>
      <c r="DL45">
        <v>0</v>
      </c>
      <c r="DM45">
        <v>0</v>
      </c>
      <c r="DN45">
        <v>8</v>
      </c>
      <c r="DO45">
        <v>1</v>
      </c>
      <c r="DP45">
        <v>1</v>
      </c>
      <c r="DQ45">
        <v>1</v>
      </c>
      <c r="DR45">
        <v>5</v>
      </c>
      <c r="DS45">
        <v>2</v>
      </c>
      <c r="DT45">
        <v>0</v>
      </c>
      <c r="DU45">
        <v>3</v>
      </c>
      <c r="DV45">
        <v>0</v>
      </c>
      <c r="DW45">
        <v>9</v>
      </c>
      <c r="DX45">
        <v>0</v>
      </c>
      <c r="DY45">
        <v>3</v>
      </c>
      <c r="DZ45">
        <v>6</v>
      </c>
      <c r="EA45">
        <v>9</v>
      </c>
      <c r="EB45">
        <v>0</v>
      </c>
      <c r="EC45">
        <v>0</v>
      </c>
      <c r="ED45">
        <v>3</v>
      </c>
      <c r="EE45">
        <v>1</v>
      </c>
      <c r="EF45">
        <v>1</v>
      </c>
      <c r="EG45">
        <v>1</v>
      </c>
      <c r="EH45">
        <v>4</v>
      </c>
      <c r="EI45">
        <v>1</v>
      </c>
      <c r="EJ45">
        <v>3.875</v>
      </c>
      <c r="EK45">
        <v>0</v>
      </c>
      <c r="EL45">
        <v>22.75</v>
      </c>
    </row>
    <row r="46" spans="1:142" x14ac:dyDescent="0.25">
      <c r="A46">
        <v>5126</v>
      </c>
      <c r="B46" t="s">
        <v>243</v>
      </c>
      <c r="C46">
        <v>8</v>
      </c>
      <c r="D46">
        <v>2</v>
      </c>
      <c r="E46">
        <v>0</v>
      </c>
      <c r="F46">
        <v>6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0.125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32</v>
      </c>
      <c r="AG46">
        <v>4</v>
      </c>
      <c r="AH46">
        <v>7</v>
      </c>
      <c r="AI46">
        <v>7</v>
      </c>
      <c r="AJ46">
        <v>0.875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14</v>
      </c>
      <c r="AQ46">
        <v>1.75</v>
      </c>
      <c r="AR46">
        <v>11</v>
      </c>
      <c r="AS46">
        <v>1.375</v>
      </c>
      <c r="AT46">
        <v>100</v>
      </c>
      <c r="AU46">
        <v>1.375</v>
      </c>
      <c r="AV46">
        <v>1.375</v>
      </c>
      <c r="AW46">
        <v>11</v>
      </c>
      <c r="AX46">
        <v>11</v>
      </c>
      <c r="AY46">
        <v>83.332999999999998</v>
      </c>
      <c r="AZ46">
        <v>0.625</v>
      </c>
      <c r="BA46">
        <v>0.75</v>
      </c>
      <c r="BB46">
        <v>5</v>
      </c>
      <c r="BC46">
        <v>6</v>
      </c>
      <c r="BD46">
        <v>76.923000000000002</v>
      </c>
      <c r="BE46">
        <v>1.25</v>
      </c>
      <c r="BF46">
        <v>1.625</v>
      </c>
      <c r="BG46">
        <v>10</v>
      </c>
      <c r="BH46">
        <v>13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100</v>
      </c>
      <c r="BO46">
        <v>1.375</v>
      </c>
      <c r="BP46">
        <v>1.375</v>
      </c>
      <c r="BQ46">
        <v>11</v>
      </c>
      <c r="BR46">
        <v>11</v>
      </c>
      <c r="BS46">
        <v>37</v>
      </c>
      <c r="BT46">
        <v>4.625</v>
      </c>
      <c r="BU46">
        <v>7</v>
      </c>
      <c r="BV46">
        <v>2</v>
      </c>
      <c r="BW46">
        <v>0.25</v>
      </c>
      <c r="BX46">
        <v>0</v>
      </c>
      <c r="BY46">
        <v>0</v>
      </c>
      <c r="BZ46">
        <v>11</v>
      </c>
      <c r="CA46">
        <v>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7.5</v>
      </c>
      <c r="CO46">
        <v>6.3330000000000002</v>
      </c>
      <c r="CP46">
        <v>0</v>
      </c>
      <c r="CQ46">
        <v>9.3109999999999999</v>
      </c>
      <c r="CR46">
        <v>17.75</v>
      </c>
      <c r="CS46">
        <v>4.3330000000000002</v>
      </c>
      <c r="CT46">
        <v>3.75</v>
      </c>
      <c r="CU46">
        <v>0</v>
      </c>
      <c r="CV46">
        <v>12</v>
      </c>
      <c r="CW46">
        <v>0</v>
      </c>
      <c r="CX46">
        <v>7</v>
      </c>
      <c r="CY46">
        <v>0</v>
      </c>
      <c r="CZ46">
        <v>8</v>
      </c>
      <c r="DA46">
        <v>2.5</v>
      </c>
      <c r="DB46">
        <v>0</v>
      </c>
      <c r="DC46">
        <v>0</v>
      </c>
      <c r="DD46">
        <v>2</v>
      </c>
      <c r="DE46">
        <v>4</v>
      </c>
      <c r="DF46">
        <v>0</v>
      </c>
      <c r="DG46">
        <v>9</v>
      </c>
      <c r="DH46">
        <v>3</v>
      </c>
      <c r="DI46">
        <v>5</v>
      </c>
      <c r="DJ46">
        <v>3</v>
      </c>
      <c r="DK46">
        <v>0</v>
      </c>
      <c r="DL46">
        <v>1</v>
      </c>
      <c r="DM46">
        <v>0</v>
      </c>
      <c r="DN46">
        <v>1</v>
      </c>
      <c r="DO46">
        <v>0</v>
      </c>
      <c r="DP46">
        <v>2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0</v>
      </c>
      <c r="DW46">
        <v>5</v>
      </c>
      <c r="DX46">
        <v>2</v>
      </c>
      <c r="DY46">
        <v>2</v>
      </c>
      <c r="DZ46">
        <v>2</v>
      </c>
      <c r="EA46">
        <v>0</v>
      </c>
      <c r="EB46">
        <v>1</v>
      </c>
      <c r="EC46">
        <v>0</v>
      </c>
      <c r="ED46">
        <v>1</v>
      </c>
      <c r="EE46">
        <v>0</v>
      </c>
      <c r="EF46">
        <v>1</v>
      </c>
      <c r="EG46">
        <v>1</v>
      </c>
      <c r="EH46">
        <v>0</v>
      </c>
      <c r="EI46">
        <v>0</v>
      </c>
      <c r="EJ46">
        <v>2.875</v>
      </c>
      <c r="EK46">
        <v>0</v>
      </c>
      <c r="EL46">
        <v>8.625</v>
      </c>
    </row>
    <row r="47" spans="1:142" x14ac:dyDescent="0.25">
      <c r="A47">
        <v>5414</v>
      </c>
      <c r="B47" t="s">
        <v>244</v>
      </c>
      <c r="C47">
        <v>8</v>
      </c>
      <c r="D47">
        <v>1</v>
      </c>
      <c r="E47">
        <v>4</v>
      </c>
      <c r="F47">
        <v>3</v>
      </c>
      <c r="G47">
        <v>8</v>
      </c>
      <c r="H47">
        <v>0</v>
      </c>
      <c r="I47">
        <v>0</v>
      </c>
      <c r="J47">
        <v>0</v>
      </c>
      <c r="K47">
        <v>0</v>
      </c>
      <c r="L47">
        <v>100</v>
      </c>
      <c r="M47">
        <v>0.375</v>
      </c>
      <c r="N47">
        <v>0.375</v>
      </c>
      <c r="O47">
        <v>3</v>
      </c>
      <c r="P47">
        <v>3</v>
      </c>
      <c r="Q47">
        <v>25</v>
      </c>
      <c r="R47">
        <v>0.125</v>
      </c>
      <c r="S47">
        <v>0.5</v>
      </c>
      <c r="T47">
        <v>1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36</v>
      </c>
      <c r="AG47">
        <v>4.5</v>
      </c>
      <c r="AH47">
        <v>9</v>
      </c>
      <c r="AI47">
        <v>16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15</v>
      </c>
      <c r="AQ47">
        <v>1.875</v>
      </c>
      <c r="AR47">
        <v>5</v>
      </c>
      <c r="AS47">
        <v>0.625</v>
      </c>
      <c r="AT47">
        <v>75</v>
      </c>
      <c r="AU47">
        <v>0.375</v>
      </c>
      <c r="AV47">
        <v>0.5</v>
      </c>
      <c r="AW47">
        <v>3</v>
      </c>
      <c r="AX47">
        <v>4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80</v>
      </c>
      <c r="BE47">
        <v>0.5</v>
      </c>
      <c r="BF47">
        <v>0.625</v>
      </c>
      <c r="BG47">
        <v>4</v>
      </c>
      <c r="BH47">
        <v>5</v>
      </c>
      <c r="BI47">
        <v>100</v>
      </c>
      <c r="BJ47">
        <v>0.25</v>
      </c>
      <c r="BK47">
        <v>0.25</v>
      </c>
      <c r="BL47">
        <v>2</v>
      </c>
      <c r="BM47">
        <v>2</v>
      </c>
      <c r="BN47">
        <v>100</v>
      </c>
      <c r="BO47">
        <v>2.625</v>
      </c>
      <c r="BP47">
        <v>2.625</v>
      </c>
      <c r="BQ47">
        <v>21</v>
      </c>
      <c r="BR47">
        <v>21</v>
      </c>
      <c r="BS47">
        <v>30</v>
      </c>
      <c r="BT47">
        <v>3.75</v>
      </c>
      <c r="BU47">
        <v>7</v>
      </c>
      <c r="BV47">
        <v>3</v>
      </c>
      <c r="BW47">
        <v>0.375</v>
      </c>
      <c r="BX47">
        <v>0</v>
      </c>
      <c r="BY47">
        <v>0</v>
      </c>
      <c r="BZ47">
        <v>11</v>
      </c>
      <c r="CA47">
        <v>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3</v>
      </c>
      <c r="CN47">
        <v>0</v>
      </c>
      <c r="CO47">
        <v>10</v>
      </c>
      <c r="CP47">
        <v>0</v>
      </c>
      <c r="CQ47">
        <v>6.125</v>
      </c>
      <c r="CR47">
        <v>15.667</v>
      </c>
      <c r="CS47">
        <v>15.333</v>
      </c>
      <c r="CT47">
        <v>0</v>
      </c>
      <c r="CU47">
        <v>20.5</v>
      </c>
      <c r="CV47">
        <v>0</v>
      </c>
      <c r="CW47">
        <v>0</v>
      </c>
      <c r="CX47">
        <v>0</v>
      </c>
      <c r="CY47">
        <v>0</v>
      </c>
      <c r="CZ47">
        <v>17.334</v>
      </c>
      <c r="DA47">
        <v>2</v>
      </c>
      <c r="DB47">
        <v>0</v>
      </c>
      <c r="DC47">
        <v>8.5</v>
      </c>
      <c r="DD47">
        <v>0</v>
      </c>
      <c r="DE47">
        <v>1</v>
      </c>
      <c r="DF47">
        <v>0</v>
      </c>
      <c r="DG47">
        <v>13</v>
      </c>
      <c r="DH47">
        <v>3</v>
      </c>
      <c r="DI47">
        <v>3</v>
      </c>
      <c r="DJ47">
        <v>0</v>
      </c>
      <c r="DK47">
        <v>2</v>
      </c>
      <c r="DL47">
        <v>0</v>
      </c>
      <c r="DM47">
        <v>0</v>
      </c>
      <c r="DN47">
        <v>0</v>
      </c>
      <c r="DO47">
        <v>0</v>
      </c>
      <c r="DP47">
        <v>4</v>
      </c>
      <c r="DQ47">
        <v>1</v>
      </c>
      <c r="DR47">
        <v>0</v>
      </c>
      <c r="DS47">
        <v>5</v>
      </c>
      <c r="DT47">
        <v>0</v>
      </c>
      <c r="DU47">
        <v>1</v>
      </c>
      <c r="DV47">
        <v>0</v>
      </c>
      <c r="DW47">
        <v>6</v>
      </c>
      <c r="DX47">
        <v>1</v>
      </c>
      <c r="DY47">
        <v>1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3</v>
      </c>
      <c r="EG47">
        <v>1</v>
      </c>
      <c r="EH47">
        <v>0</v>
      </c>
      <c r="EI47">
        <v>2</v>
      </c>
      <c r="EJ47">
        <v>2.625</v>
      </c>
      <c r="EK47">
        <v>0</v>
      </c>
      <c r="EL47">
        <v>8.25</v>
      </c>
    </row>
    <row r="48" spans="1:142" x14ac:dyDescent="0.25">
      <c r="A48">
        <v>5493</v>
      </c>
      <c r="B48" t="s">
        <v>245</v>
      </c>
      <c r="C48">
        <v>8</v>
      </c>
      <c r="D48">
        <v>5</v>
      </c>
      <c r="E48">
        <v>0</v>
      </c>
      <c r="F48">
        <v>3</v>
      </c>
      <c r="G48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0.125</v>
      </c>
      <c r="O48">
        <v>0</v>
      </c>
      <c r="P48">
        <v>1</v>
      </c>
      <c r="Q48">
        <v>0</v>
      </c>
      <c r="R48">
        <v>0</v>
      </c>
      <c r="S48">
        <v>0.125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10</v>
      </c>
      <c r="AG48">
        <v>1.25</v>
      </c>
      <c r="AH48">
        <v>8</v>
      </c>
      <c r="AI48">
        <v>2</v>
      </c>
      <c r="AJ48">
        <v>0.25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5</v>
      </c>
      <c r="AQ48">
        <v>0.625</v>
      </c>
      <c r="AR48">
        <v>3</v>
      </c>
      <c r="AS48">
        <v>0.375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50</v>
      </c>
      <c r="BJ48">
        <v>0.25</v>
      </c>
      <c r="BK48">
        <v>0.5</v>
      </c>
      <c r="BL48">
        <v>2</v>
      </c>
      <c r="BM48">
        <v>4</v>
      </c>
      <c r="BN48">
        <v>83.332999999999998</v>
      </c>
      <c r="BO48">
        <v>0.625</v>
      </c>
      <c r="BP48">
        <v>0.75</v>
      </c>
      <c r="BQ48">
        <v>5</v>
      </c>
      <c r="BR48">
        <v>6</v>
      </c>
      <c r="BS48">
        <v>7</v>
      </c>
      <c r="BT48">
        <v>0.875</v>
      </c>
      <c r="BU48">
        <v>5</v>
      </c>
      <c r="BV48">
        <v>3</v>
      </c>
      <c r="BW48">
        <v>0.375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0</v>
      </c>
      <c r="CP48">
        <v>0</v>
      </c>
      <c r="CQ48">
        <v>6.1669999999999998</v>
      </c>
      <c r="CR48">
        <v>5</v>
      </c>
      <c r="CS48">
        <v>0</v>
      </c>
      <c r="CT48">
        <v>0</v>
      </c>
      <c r="CU48">
        <v>9</v>
      </c>
      <c r="CV48">
        <v>0</v>
      </c>
      <c r="CW48">
        <v>12</v>
      </c>
      <c r="CX48">
        <v>0</v>
      </c>
      <c r="CY48">
        <v>0</v>
      </c>
      <c r="CZ48">
        <v>9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4</v>
      </c>
      <c r="DH48">
        <v>2</v>
      </c>
      <c r="DI48">
        <v>0</v>
      </c>
      <c r="DJ48">
        <v>0</v>
      </c>
      <c r="DK48">
        <v>1</v>
      </c>
      <c r="DL48">
        <v>0</v>
      </c>
      <c r="DM48">
        <v>1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3</v>
      </c>
      <c r="DX48">
        <v>2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1.5</v>
      </c>
      <c r="EK48">
        <v>1.5</v>
      </c>
      <c r="EL48">
        <v>2.125</v>
      </c>
    </row>
    <row r="49" spans="1:142" x14ac:dyDescent="0.25">
      <c r="A49">
        <v>5657</v>
      </c>
      <c r="B49" t="s">
        <v>246</v>
      </c>
      <c r="C49">
        <v>8</v>
      </c>
      <c r="D49">
        <v>2</v>
      </c>
      <c r="E49">
        <v>2</v>
      </c>
      <c r="F49">
        <v>4</v>
      </c>
      <c r="G49">
        <v>6</v>
      </c>
      <c r="H49">
        <v>0</v>
      </c>
      <c r="I49">
        <v>0</v>
      </c>
      <c r="J49">
        <v>0</v>
      </c>
      <c r="K49">
        <v>0</v>
      </c>
      <c r="L49">
        <v>100</v>
      </c>
      <c r="M49">
        <v>0.25</v>
      </c>
      <c r="N49">
        <v>0.25</v>
      </c>
      <c r="O49">
        <v>2</v>
      </c>
      <c r="P49">
        <v>2</v>
      </c>
      <c r="Q49">
        <v>0</v>
      </c>
      <c r="R49">
        <v>0</v>
      </c>
      <c r="S49">
        <v>0.125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4</v>
      </c>
      <c r="AG49">
        <v>0.5</v>
      </c>
      <c r="AH49">
        <v>2</v>
      </c>
      <c r="AI49">
        <v>0</v>
      </c>
      <c r="AJ49">
        <v>0</v>
      </c>
      <c r="AK49">
        <v>44.444000000000003</v>
      </c>
      <c r="AL49">
        <v>0.5</v>
      </c>
      <c r="AM49">
        <v>1.125</v>
      </c>
      <c r="AN49">
        <v>4</v>
      </c>
      <c r="AO49">
        <v>9</v>
      </c>
      <c r="AP49">
        <v>0</v>
      </c>
      <c r="AQ49">
        <v>0</v>
      </c>
      <c r="AR49">
        <v>0</v>
      </c>
      <c r="AS49">
        <v>0</v>
      </c>
      <c r="AT49">
        <v>100</v>
      </c>
      <c r="AU49">
        <v>0.375</v>
      </c>
      <c r="AV49">
        <v>0.375</v>
      </c>
      <c r="AW49">
        <v>3</v>
      </c>
      <c r="AX49">
        <v>3</v>
      </c>
      <c r="AY49">
        <v>100</v>
      </c>
      <c r="AZ49">
        <v>0.375</v>
      </c>
      <c r="BA49">
        <v>0.375</v>
      </c>
      <c r="BB49">
        <v>3</v>
      </c>
      <c r="BC49">
        <v>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6</v>
      </c>
      <c r="BT49">
        <v>0.75</v>
      </c>
      <c r="BU49">
        <v>1</v>
      </c>
      <c r="BV49">
        <v>1</v>
      </c>
      <c r="BW49">
        <v>0.125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2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14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1.375</v>
      </c>
      <c r="EK49">
        <v>2</v>
      </c>
      <c r="EL49">
        <v>1.25</v>
      </c>
    </row>
    <row r="50" spans="1:142" x14ac:dyDescent="0.25">
      <c r="A50">
        <v>5763</v>
      </c>
      <c r="B50" t="s">
        <v>247</v>
      </c>
      <c r="C50">
        <v>8</v>
      </c>
      <c r="D50">
        <v>2</v>
      </c>
      <c r="E50">
        <v>0</v>
      </c>
      <c r="F50">
        <v>6</v>
      </c>
      <c r="G50">
        <v>8</v>
      </c>
      <c r="H50">
        <v>0</v>
      </c>
      <c r="I50">
        <v>0</v>
      </c>
      <c r="J50">
        <v>0</v>
      </c>
      <c r="K50">
        <v>0</v>
      </c>
      <c r="L50">
        <v>100</v>
      </c>
      <c r="M50">
        <v>0.125</v>
      </c>
      <c r="N50">
        <v>0.125</v>
      </c>
      <c r="O50">
        <v>1</v>
      </c>
      <c r="P50">
        <v>1</v>
      </c>
      <c r="Q50">
        <v>80</v>
      </c>
      <c r="R50">
        <v>0.5</v>
      </c>
      <c r="S50">
        <v>0.625</v>
      </c>
      <c r="T50">
        <v>4</v>
      </c>
      <c r="U50">
        <v>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44</v>
      </c>
      <c r="AG50">
        <v>5.5</v>
      </c>
      <c r="AH50">
        <v>8</v>
      </c>
      <c r="AI50">
        <v>18</v>
      </c>
      <c r="AJ50">
        <v>2.25</v>
      </c>
      <c r="AK50">
        <v>100</v>
      </c>
      <c r="AL50">
        <v>0.125</v>
      </c>
      <c r="AM50">
        <v>0.125</v>
      </c>
      <c r="AN50">
        <v>1</v>
      </c>
      <c r="AO50">
        <v>1</v>
      </c>
      <c r="AP50">
        <v>4</v>
      </c>
      <c r="AQ50">
        <v>0.5</v>
      </c>
      <c r="AR50">
        <v>21</v>
      </c>
      <c r="AS50">
        <v>2.625</v>
      </c>
      <c r="AT50">
        <v>92.856999999999999</v>
      </c>
      <c r="AU50">
        <v>1.625</v>
      </c>
      <c r="AV50">
        <v>1.75</v>
      </c>
      <c r="AW50">
        <v>13</v>
      </c>
      <c r="AX50">
        <v>14</v>
      </c>
      <c r="AY50">
        <v>100</v>
      </c>
      <c r="AZ50">
        <v>0.125</v>
      </c>
      <c r="BA50">
        <v>0.125</v>
      </c>
      <c r="BB50">
        <v>1</v>
      </c>
      <c r="BC50">
        <v>1</v>
      </c>
      <c r="BD50">
        <v>60</v>
      </c>
      <c r="BE50">
        <v>1.125</v>
      </c>
      <c r="BF50">
        <v>1.875</v>
      </c>
      <c r="BG50">
        <v>9</v>
      </c>
      <c r="BH50">
        <v>15</v>
      </c>
      <c r="BI50">
        <v>70</v>
      </c>
      <c r="BJ50">
        <v>0.875</v>
      </c>
      <c r="BK50">
        <v>1.25</v>
      </c>
      <c r="BL50">
        <v>7</v>
      </c>
      <c r="BM50">
        <v>10</v>
      </c>
      <c r="BN50">
        <v>100</v>
      </c>
      <c r="BO50">
        <v>0.5</v>
      </c>
      <c r="BP50">
        <v>0.5</v>
      </c>
      <c r="BQ50">
        <v>4</v>
      </c>
      <c r="BR50">
        <v>4</v>
      </c>
      <c r="BS50">
        <v>34</v>
      </c>
      <c r="BT50">
        <v>4.25</v>
      </c>
      <c r="BU50">
        <v>7</v>
      </c>
      <c r="BV50">
        <v>2</v>
      </c>
      <c r="BW50">
        <v>0.25</v>
      </c>
      <c r="BX50">
        <v>0</v>
      </c>
      <c r="BY50">
        <v>0</v>
      </c>
      <c r="BZ50">
        <v>11</v>
      </c>
      <c r="CA50">
        <v>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2</v>
      </c>
      <c r="CN50">
        <v>0</v>
      </c>
      <c r="CO50">
        <v>4</v>
      </c>
      <c r="CP50">
        <v>0</v>
      </c>
      <c r="CQ50">
        <v>0</v>
      </c>
      <c r="CR50">
        <v>9.2710000000000008</v>
      </c>
      <c r="CS50">
        <v>6.0250000000000004</v>
      </c>
      <c r="CT50">
        <v>0</v>
      </c>
      <c r="CU50">
        <v>0</v>
      </c>
      <c r="CV50">
        <v>10</v>
      </c>
      <c r="CW50">
        <v>0</v>
      </c>
      <c r="CX50">
        <v>0</v>
      </c>
      <c r="CY50">
        <v>0</v>
      </c>
      <c r="CZ50">
        <v>10.356</v>
      </c>
      <c r="DA50">
        <v>7.75</v>
      </c>
      <c r="DB50">
        <v>5</v>
      </c>
      <c r="DC50">
        <v>8.4</v>
      </c>
      <c r="DD50">
        <v>0</v>
      </c>
      <c r="DE50">
        <v>1</v>
      </c>
      <c r="DF50">
        <v>0</v>
      </c>
      <c r="DG50">
        <v>0</v>
      </c>
      <c r="DH50">
        <v>15</v>
      </c>
      <c r="DI50">
        <v>9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6</v>
      </c>
      <c r="DQ50">
        <v>3</v>
      </c>
      <c r="DR50">
        <v>1</v>
      </c>
      <c r="DS50">
        <v>4</v>
      </c>
      <c r="DT50">
        <v>0</v>
      </c>
      <c r="DU50">
        <v>1</v>
      </c>
      <c r="DV50">
        <v>0</v>
      </c>
      <c r="DW50">
        <v>0</v>
      </c>
      <c r="DX50">
        <v>3</v>
      </c>
      <c r="DY50">
        <v>5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3</v>
      </c>
      <c r="EG50">
        <v>2</v>
      </c>
      <c r="EH50">
        <v>1</v>
      </c>
      <c r="EI50">
        <v>2</v>
      </c>
      <c r="EJ50">
        <v>2.875</v>
      </c>
      <c r="EK50">
        <v>0</v>
      </c>
      <c r="EL50">
        <v>9.75</v>
      </c>
    </row>
    <row r="51" spans="1:142" x14ac:dyDescent="0.25">
      <c r="A51">
        <v>5899</v>
      </c>
      <c r="B51" t="s">
        <v>248</v>
      </c>
      <c r="C51">
        <v>7</v>
      </c>
      <c r="D51">
        <v>5</v>
      </c>
      <c r="E51">
        <v>0</v>
      </c>
      <c r="F51">
        <v>2</v>
      </c>
      <c r="G51">
        <v>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19</v>
      </c>
      <c r="AG51">
        <v>2.714</v>
      </c>
      <c r="AH51">
        <v>6</v>
      </c>
      <c r="AI51">
        <v>6</v>
      </c>
      <c r="AJ51">
        <v>0.85699999999999998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13</v>
      </c>
      <c r="AQ51">
        <v>1.857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100</v>
      </c>
      <c r="BO51">
        <v>2.714</v>
      </c>
      <c r="BP51">
        <v>2.714</v>
      </c>
      <c r="BQ51">
        <v>19</v>
      </c>
      <c r="BR51">
        <v>19</v>
      </c>
      <c r="BS51">
        <v>19</v>
      </c>
      <c r="BT51">
        <v>2.714</v>
      </c>
      <c r="BU51">
        <v>6</v>
      </c>
      <c r="BV51">
        <v>1</v>
      </c>
      <c r="BW51">
        <v>0.14299999999999999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6.6630000000000003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9.1999999999999993</v>
      </c>
      <c r="DD51">
        <v>0</v>
      </c>
      <c r="DE51">
        <v>0</v>
      </c>
      <c r="DF51">
        <v>0</v>
      </c>
      <c r="DG51">
        <v>13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5</v>
      </c>
      <c r="DT51">
        <v>0</v>
      </c>
      <c r="DU51">
        <v>0</v>
      </c>
      <c r="DV51">
        <v>0</v>
      </c>
      <c r="DW51">
        <v>5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5</v>
      </c>
      <c r="EJ51">
        <v>1.571</v>
      </c>
      <c r="EK51">
        <v>2</v>
      </c>
      <c r="EL51">
        <v>5.4279999999999999</v>
      </c>
    </row>
    <row r="52" spans="1:142" x14ac:dyDescent="0.25">
      <c r="A52">
        <v>6459</v>
      </c>
      <c r="B52" t="s">
        <v>249</v>
      </c>
      <c r="C52">
        <v>8</v>
      </c>
      <c r="D52">
        <v>2</v>
      </c>
      <c r="E52">
        <v>3</v>
      </c>
      <c r="F52">
        <v>2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0.125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13</v>
      </c>
      <c r="AG52">
        <v>1.625</v>
      </c>
      <c r="AH52">
        <v>5</v>
      </c>
      <c r="AI52">
        <v>5</v>
      </c>
      <c r="AJ52">
        <v>0.625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8</v>
      </c>
      <c r="AQ52">
        <v>1</v>
      </c>
      <c r="AR52">
        <v>0</v>
      </c>
      <c r="AS52">
        <v>0</v>
      </c>
      <c r="AT52">
        <v>100</v>
      </c>
      <c r="AU52">
        <v>0.25</v>
      </c>
      <c r="AV52">
        <v>0.25</v>
      </c>
      <c r="AW52">
        <v>2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0.25</v>
      </c>
      <c r="BL52">
        <v>0</v>
      </c>
      <c r="BM52">
        <v>2</v>
      </c>
      <c r="BN52">
        <v>93.75</v>
      </c>
      <c r="BO52">
        <v>1.875</v>
      </c>
      <c r="BP52">
        <v>2</v>
      </c>
      <c r="BQ52">
        <v>15</v>
      </c>
      <c r="BR52">
        <v>16</v>
      </c>
      <c r="BS52">
        <v>17</v>
      </c>
      <c r="BT52">
        <v>2.125</v>
      </c>
      <c r="BU52">
        <v>7</v>
      </c>
      <c r="BV52">
        <v>4</v>
      </c>
      <c r="BW52">
        <v>0.5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5</v>
      </c>
      <c r="CN52">
        <v>11</v>
      </c>
      <c r="CO52">
        <v>0</v>
      </c>
      <c r="CP52">
        <v>0</v>
      </c>
      <c r="CQ52">
        <v>17.986000000000001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10</v>
      </c>
      <c r="CZ52">
        <v>0</v>
      </c>
      <c r="DA52">
        <v>0</v>
      </c>
      <c r="DB52">
        <v>0</v>
      </c>
      <c r="DC52">
        <v>9</v>
      </c>
      <c r="DD52">
        <v>1</v>
      </c>
      <c r="DE52">
        <v>0</v>
      </c>
      <c r="DF52">
        <v>0</v>
      </c>
      <c r="DG52">
        <v>11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2</v>
      </c>
      <c r="DT52">
        <v>1</v>
      </c>
      <c r="DU52">
        <v>0</v>
      </c>
      <c r="DV52">
        <v>0</v>
      </c>
      <c r="DW52">
        <v>4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2</v>
      </c>
      <c r="EJ52">
        <v>1.625</v>
      </c>
      <c r="EK52">
        <v>1</v>
      </c>
      <c r="EL52">
        <v>3.75</v>
      </c>
    </row>
    <row r="53" spans="1:142" x14ac:dyDescent="0.25">
      <c r="A53">
        <v>7243</v>
      </c>
      <c r="B53" t="s">
        <v>250</v>
      </c>
      <c r="C53">
        <v>8</v>
      </c>
      <c r="D53">
        <v>2</v>
      </c>
      <c r="E53">
        <v>1</v>
      </c>
      <c r="F53">
        <v>5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5</v>
      </c>
      <c r="AG53">
        <v>0.625</v>
      </c>
      <c r="AH53">
        <v>2</v>
      </c>
      <c r="AI53">
        <v>1</v>
      </c>
      <c r="AJ53">
        <v>0.125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</v>
      </c>
      <c r="AQ53">
        <v>0.25</v>
      </c>
      <c r="AR53">
        <v>2</v>
      </c>
      <c r="AS53">
        <v>0.25</v>
      </c>
      <c r="AT53">
        <v>100</v>
      </c>
      <c r="AU53">
        <v>0.25</v>
      </c>
      <c r="AV53">
        <v>0.25</v>
      </c>
      <c r="AW53">
        <v>2</v>
      </c>
      <c r="AX53">
        <v>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0.25</v>
      </c>
      <c r="BQ53">
        <v>0</v>
      </c>
      <c r="BR53">
        <v>2</v>
      </c>
      <c r="BS53">
        <v>2</v>
      </c>
      <c r="BT53">
        <v>0.25</v>
      </c>
      <c r="BU53">
        <v>2</v>
      </c>
      <c r="BV53">
        <v>1</v>
      </c>
      <c r="BW53">
        <v>0.125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3</v>
      </c>
      <c r="CN53">
        <v>0</v>
      </c>
      <c r="CO53">
        <v>2</v>
      </c>
      <c r="CP53">
        <v>0</v>
      </c>
      <c r="CQ53">
        <v>7</v>
      </c>
      <c r="CR53">
        <v>0</v>
      </c>
      <c r="CS53">
        <v>0</v>
      </c>
      <c r="CT53">
        <v>0</v>
      </c>
      <c r="CU53">
        <v>20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10</v>
      </c>
      <c r="DD53">
        <v>0</v>
      </c>
      <c r="DE53">
        <v>2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2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1.375</v>
      </c>
      <c r="EK53">
        <v>1.667</v>
      </c>
      <c r="EL53">
        <v>0.875</v>
      </c>
    </row>
    <row r="54" spans="1:142" x14ac:dyDescent="0.25">
      <c r="A54">
        <v>7119</v>
      </c>
      <c r="B54" t="s">
        <v>146</v>
      </c>
      <c r="C54">
        <v>6</v>
      </c>
      <c r="D54">
        <v>3</v>
      </c>
      <c r="E54">
        <v>0</v>
      </c>
      <c r="F54">
        <v>3</v>
      </c>
      <c r="G54">
        <v>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17</v>
      </c>
      <c r="AG54">
        <v>2.8330000000000002</v>
      </c>
      <c r="AH54">
        <v>5</v>
      </c>
      <c r="AI54">
        <v>6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9</v>
      </c>
      <c r="AQ54">
        <v>1.5</v>
      </c>
      <c r="AR54">
        <v>2</v>
      </c>
      <c r="AS54">
        <v>0.33300000000000002</v>
      </c>
      <c r="AT54">
        <v>100</v>
      </c>
      <c r="AU54">
        <v>0.5</v>
      </c>
      <c r="AV54">
        <v>0.5</v>
      </c>
      <c r="AW54">
        <v>3</v>
      </c>
      <c r="AX54">
        <v>3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100</v>
      </c>
      <c r="BO54">
        <v>1.667</v>
      </c>
      <c r="BP54">
        <v>1.667</v>
      </c>
      <c r="BQ54">
        <v>10</v>
      </c>
      <c r="BR54">
        <v>10</v>
      </c>
      <c r="BS54">
        <v>13</v>
      </c>
      <c r="BT54">
        <v>2.1669999999999998</v>
      </c>
      <c r="BU54">
        <v>5</v>
      </c>
      <c r="BV54">
        <v>1</v>
      </c>
      <c r="BW54">
        <v>0.16700000000000001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4</v>
      </c>
      <c r="CN54">
        <v>0</v>
      </c>
      <c r="CO54">
        <v>8.5</v>
      </c>
      <c r="CP54">
        <v>0</v>
      </c>
      <c r="CQ54">
        <v>11.9</v>
      </c>
      <c r="CR54">
        <v>0</v>
      </c>
      <c r="CS54">
        <v>0</v>
      </c>
      <c r="CT54">
        <v>0</v>
      </c>
      <c r="CU54">
        <v>12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3</v>
      </c>
      <c r="DB54">
        <v>0</v>
      </c>
      <c r="DC54">
        <v>0</v>
      </c>
      <c r="DD54">
        <v>0</v>
      </c>
      <c r="DE54">
        <v>2</v>
      </c>
      <c r="DF54">
        <v>0</v>
      </c>
      <c r="DG54">
        <v>9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1</v>
      </c>
      <c r="DV54">
        <v>0</v>
      </c>
      <c r="DW54">
        <v>5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1.833</v>
      </c>
      <c r="EK54">
        <v>0</v>
      </c>
      <c r="EL54">
        <v>5</v>
      </c>
    </row>
    <row r="55" spans="1:142" x14ac:dyDescent="0.25">
      <c r="A55">
        <v>7120</v>
      </c>
      <c r="B55" t="s">
        <v>147</v>
      </c>
      <c r="C55">
        <v>7</v>
      </c>
      <c r="D55">
        <v>2</v>
      </c>
      <c r="E55">
        <v>3</v>
      </c>
      <c r="F55">
        <v>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9</v>
      </c>
      <c r="AG55">
        <v>1.286</v>
      </c>
      <c r="AH55">
        <v>3</v>
      </c>
      <c r="AI55">
        <v>0</v>
      </c>
      <c r="AJ55">
        <v>0</v>
      </c>
      <c r="AK55">
        <v>72.727000000000004</v>
      </c>
      <c r="AL55">
        <v>1.143</v>
      </c>
      <c r="AM55">
        <v>1.571</v>
      </c>
      <c r="AN55">
        <v>8</v>
      </c>
      <c r="AO55">
        <v>11</v>
      </c>
      <c r="AP55">
        <v>0</v>
      </c>
      <c r="AQ55">
        <v>0</v>
      </c>
      <c r="AR55">
        <v>1</v>
      </c>
      <c r="AS55">
        <v>0.14299999999999999</v>
      </c>
      <c r="AT55">
        <v>100</v>
      </c>
      <c r="AU55">
        <v>0.71399999999999997</v>
      </c>
      <c r="AV55">
        <v>0.71399999999999997</v>
      </c>
      <c r="AW55">
        <v>5</v>
      </c>
      <c r="AX55">
        <v>5</v>
      </c>
      <c r="AY55">
        <v>0</v>
      </c>
      <c r="AZ55">
        <v>0</v>
      </c>
      <c r="BA55">
        <v>1.143</v>
      </c>
      <c r="BB55">
        <v>0</v>
      </c>
      <c r="BC55">
        <v>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5</v>
      </c>
      <c r="BT55">
        <v>0.71399999999999997</v>
      </c>
      <c r="BU55">
        <v>1</v>
      </c>
      <c r="BV55">
        <v>1</v>
      </c>
      <c r="BW55">
        <v>0.14299999999999999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4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7</v>
      </c>
      <c r="CX55">
        <v>12.5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2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2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1.143</v>
      </c>
      <c r="EK55">
        <v>0</v>
      </c>
      <c r="EL55">
        <v>2</v>
      </c>
    </row>
    <row r="56" spans="1:142" x14ac:dyDescent="0.25">
      <c r="A56">
        <v>7121</v>
      </c>
      <c r="B56" t="s">
        <v>148</v>
      </c>
      <c r="C56">
        <v>6</v>
      </c>
      <c r="D56">
        <v>5</v>
      </c>
      <c r="E56">
        <v>1</v>
      </c>
      <c r="F56">
        <v>0</v>
      </c>
      <c r="G56">
        <v>5</v>
      </c>
      <c r="H56">
        <v>0</v>
      </c>
      <c r="I56">
        <v>0</v>
      </c>
      <c r="J56">
        <v>0</v>
      </c>
      <c r="K56">
        <v>0</v>
      </c>
      <c r="L56">
        <v>100</v>
      </c>
      <c r="M56">
        <v>0.5</v>
      </c>
      <c r="N56">
        <v>0.5</v>
      </c>
      <c r="O56">
        <v>3</v>
      </c>
      <c r="P56">
        <v>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22</v>
      </c>
      <c r="AG56">
        <v>3.6669999999999998</v>
      </c>
      <c r="AH56">
        <v>6</v>
      </c>
      <c r="AI56">
        <v>4</v>
      </c>
      <c r="AJ56">
        <v>0.66700000000000004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5</v>
      </c>
      <c r="AQ56">
        <v>0.83299999999999996</v>
      </c>
      <c r="AR56">
        <v>13</v>
      </c>
      <c r="AS56">
        <v>2.1669999999999998</v>
      </c>
      <c r="AT56">
        <v>100</v>
      </c>
      <c r="AU56">
        <v>2.8330000000000002</v>
      </c>
      <c r="AV56">
        <v>2.8330000000000002</v>
      </c>
      <c r="AW56">
        <v>17</v>
      </c>
      <c r="AX56">
        <v>17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50</v>
      </c>
      <c r="BE56">
        <v>0.33300000000000002</v>
      </c>
      <c r="BF56">
        <v>0.66700000000000004</v>
      </c>
      <c r="BG56">
        <v>2</v>
      </c>
      <c r="BH56">
        <v>4</v>
      </c>
      <c r="BI56">
        <v>66.667000000000002</v>
      </c>
      <c r="BJ56">
        <v>0.33300000000000002</v>
      </c>
      <c r="BK56">
        <v>0.5</v>
      </c>
      <c r="BL56">
        <v>2</v>
      </c>
      <c r="BM56">
        <v>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21</v>
      </c>
      <c r="BT56">
        <v>3.5</v>
      </c>
      <c r="BU56">
        <v>6</v>
      </c>
      <c r="BV56">
        <v>0</v>
      </c>
      <c r="BW56">
        <v>0</v>
      </c>
      <c r="BX56">
        <v>0</v>
      </c>
      <c r="BY56">
        <v>0</v>
      </c>
      <c r="BZ56">
        <v>11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30</v>
      </c>
      <c r="CO56">
        <v>5.6</v>
      </c>
      <c r="CP56">
        <v>0</v>
      </c>
      <c r="CQ56">
        <v>0</v>
      </c>
      <c r="CR56">
        <v>20.5</v>
      </c>
      <c r="CS56">
        <v>7.4169999999999998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17.667000000000002</v>
      </c>
      <c r="DB56">
        <v>0</v>
      </c>
      <c r="DC56">
        <v>0</v>
      </c>
      <c r="DD56">
        <v>1</v>
      </c>
      <c r="DE56">
        <v>5</v>
      </c>
      <c r="DF56">
        <v>0</v>
      </c>
      <c r="DG56">
        <v>0</v>
      </c>
      <c r="DH56">
        <v>2</v>
      </c>
      <c r="DI56">
        <v>8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3</v>
      </c>
      <c r="DR56">
        <v>0</v>
      </c>
      <c r="DS56">
        <v>0</v>
      </c>
      <c r="DT56">
        <v>1</v>
      </c>
      <c r="DU56">
        <v>5</v>
      </c>
      <c r="DV56">
        <v>0</v>
      </c>
      <c r="DW56">
        <v>0</v>
      </c>
      <c r="DX56">
        <v>1</v>
      </c>
      <c r="DY56">
        <v>3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3</v>
      </c>
      <c r="EH56">
        <v>0</v>
      </c>
      <c r="EI56">
        <v>0</v>
      </c>
      <c r="EJ56">
        <v>2.6669999999999998</v>
      </c>
      <c r="EK56">
        <v>0</v>
      </c>
      <c r="EL56">
        <v>7.1669999999999998</v>
      </c>
    </row>
    <row r="57" spans="1:142" x14ac:dyDescent="0.25">
      <c r="A57">
        <v>7125</v>
      </c>
      <c r="B57" t="s">
        <v>149</v>
      </c>
      <c r="C57">
        <v>7</v>
      </c>
      <c r="D57">
        <v>2</v>
      </c>
      <c r="E57">
        <v>0</v>
      </c>
      <c r="F57">
        <v>5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12</v>
      </c>
      <c r="AG57">
        <v>1.714</v>
      </c>
      <c r="AH57">
        <v>5</v>
      </c>
      <c r="AI57">
        <v>5</v>
      </c>
      <c r="AJ57">
        <v>0.71399999999999997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0.42899999999999999</v>
      </c>
      <c r="AR57">
        <v>4</v>
      </c>
      <c r="AS57">
        <v>0.57099999999999995</v>
      </c>
      <c r="AT57">
        <v>75</v>
      </c>
      <c r="AU57">
        <v>0.85699999999999998</v>
      </c>
      <c r="AV57">
        <v>1.143</v>
      </c>
      <c r="AW57">
        <v>6</v>
      </c>
      <c r="AX57">
        <v>8</v>
      </c>
      <c r="AY57">
        <v>0</v>
      </c>
      <c r="AZ57">
        <v>0</v>
      </c>
      <c r="BA57">
        <v>0.14299999999999999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85.713999999999999</v>
      </c>
      <c r="BO57">
        <v>0.85699999999999998</v>
      </c>
      <c r="BP57">
        <v>1</v>
      </c>
      <c r="BQ57">
        <v>6</v>
      </c>
      <c r="BR57">
        <v>7</v>
      </c>
      <c r="BS57">
        <v>12</v>
      </c>
      <c r="BT57">
        <v>1.714</v>
      </c>
      <c r="BU57">
        <v>3</v>
      </c>
      <c r="BV57">
        <v>2</v>
      </c>
      <c r="BW57">
        <v>0.28599999999999998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0</v>
      </c>
      <c r="CO57">
        <v>17</v>
      </c>
      <c r="CP57">
        <v>0</v>
      </c>
      <c r="CQ57">
        <v>9</v>
      </c>
      <c r="CR57">
        <v>0</v>
      </c>
      <c r="CS57">
        <v>7</v>
      </c>
      <c r="CT57">
        <v>0</v>
      </c>
      <c r="CU57">
        <v>0</v>
      </c>
      <c r="CV57">
        <v>0</v>
      </c>
      <c r="CW57">
        <v>10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20</v>
      </c>
      <c r="DD57">
        <v>0</v>
      </c>
      <c r="DE57">
        <v>1</v>
      </c>
      <c r="DF57">
        <v>0</v>
      </c>
      <c r="DG57">
        <v>1</v>
      </c>
      <c r="DH57">
        <v>0</v>
      </c>
      <c r="DI57">
        <v>4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2</v>
      </c>
      <c r="DT57">
        <v>0</v>
      </c>
      <c r="DU57">
        <v>1</v>
      </c>
      <c r="DV57">
        <v>0</v>
      </c>
      <c r="DW57">
        <v>1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2</v>
      </c>
      <c r="EJ57">
        <v>1.571</v>
      </c>
      <c r="EK57">
        <v>0</v>
      </c>
      <c r="EL57">
        <v>3.4279999999999999</v>
      </c>
    </row>
    <row r="58" spans="1:142" x14ac:dyDescent="0.25">
      <c r="A58">
        <v>7179</v>
      </c>
      <c r="B58" t="s">
        <v>150</v>
      </c>
      <c r="C58">
        <v>7</v>
      </c>
      <c r="D58">
        <v>2</v>
      </c>
      <c r="E58">
        <v>1</v>
      </c>
      <c r="F58">
        <v>4</v>
      </c>
      <c r="G58">
        <v>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0.14299999999999999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91</v>
      </c>
      <c r="AG58">
        <v>13</v>
      </c>
      <c r="AH58">
        <v>15</v>
      </c>
      <c r="AI58">
        <v>20</v>
      </c>
      <c r="AJ58">
        <v>2.8570000000000002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45</v>
      </c>
      <c r="AQ58">
        <v>6.4290000000000003</v>
      </c>
      <c r="AR58">
        <v>26</v>
      </c>
      <c r="AS58">
        <v>3.714</v>
      </c>
      <c r="AT58">
        <v>100</v>
      </c>
      <c r="AU58">
        <v>2.1429999999999998</v>
      </c>
      <c r="AV58">
        <v>2.1429999999999998</v>
      </c>
      <c r="AW58">
        <v>15</v>
      </c>
      <c r="AX58">
        <v>15</v>
      </c>
      <c r="AY58">
        <v>100</v>
      </c>
      <c r="AZ58">
        <v>2.714</v>
      </c>
      <c r="BA58">
        <v>2.714</v>
      </c>
      <c r="BB58">
        <v>19</v>
      </c>
      <c r="BC58">
        <v>19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96</v>
      </c>
      <c r="BO58">
        <v>6.8570000000000002</v>
      </c>
      <c r="BP58">
        <v>7.1429999999999998</v>
      </c>
      <c r="BQ58">
        <v>48</v>
      </c>
      <c r="BR58">
        <v>50</v>
      </c>
      <c r="BS58">
        <v>82</v>
      </c>
      <c r="BT58">
        <v>11.714</v>
      </c>
      <c r="BU58">
        <v>15</v>
      </c>
      <c r="BV58">
        <v>5</v>
      </c>
      <c r="BW58">
        <v>0.71399999999999997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5</v>
      </c>
      <c r="CN58">
        <v>0</v>
      </c>
      <c r="CO58">
        <v>2.25</v>
      </c>
      <c r="CP58">
        <v>0</v>
      </c>
      <c r="CQ58">
        <v>3.7749999999999999</v>
      </c>
      <c r="CR58">
        <v>0</v>
      </c>
      <c r="CS58">
        <v>3.6880000000000002</v>
      </c>
      <c r="CT58">
        <v>6.2480000000000002</v>
      </c>
      <c r="CU58">
        <v>6.1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5</v>
      </c>
      <c r="DB58">
        <v>6</v>
      </c>
      <c r="DC58">
        <v>3.3</v>
      </c>
      <c r="DD58">
        <v>0</v>
      </c>
      <c r="DE58">
        <v>3</v>
      </c>
      <c r="DF58">
        <v>0</v>
      </c>
      <c r="DG58">
        <v>37</v>
      </c>
      <c r="DH58">
        <v>0</v>
      </c>
      <c r="DI58">
        <v>9</v>
      </c>
      <c r="DJ58">
        <v>20</v>
      </c>
      <c r="DK58">
        <v>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2</v>
      </c>
      <c r="DR58">
        <v>1</v>
      </c>
      <c r="DS58">
        <v>8</v>
      </c>
      <c r="DT58">
        <v>0</v>
      </c>
      <c r="DU58">
        <v>2</v>
      </c>
      <c r="DV58">
        <v>0</v>
      </c>
      <c r="DW58">
        <v>9</v>
      </c>
      <c r="DX58">
        <v>0</v>
      </c>
      <c r="DY58">
        <v>4</v>
      </c>
      <c r="DZ58">
        <v>5</v>
      </c>
      <c r="EA58">
        <v>3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1</v>
      </c>
      <c r="EI58">
        <v>3</v>
      </c>
      <c r="EJ58">
        <v>4.7140000000000004</v>
      </c>
      <c r="EK58">
        <v>0</v>
      </c>
      <c r="EL58">
        <v>24.713999999999999</v>
      </c>
    </row>
    <row r="59" spans="1:142" x14ac:dyDescent="0.25">
      <c r="A59">
        <v>7303</v>
      </c>
      <c r="B59" t="s">
        <v>151</v>
      </c>
      <c r="C59">
        <v>7</v>
      </c>
      <c r="D59">
        <v>1</v>
      </c>
      <c r="E59">
        <v>0</v>
      </c>
      <c r="F59">
        <v>5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8</v>
      </c>
      <c r="AG59">
        <v>1.143</v>
      </c>
      <c r="AH59">
        <v>3</v>
      </c>
      <c r="AI59">
        <v>0</v>
      </c>
      <c r="AJ59">
        <v>0</v>
      </c>
      <c r="AK59">
        <v>80</v>
      </c>
      <c r="AL59">
        <v>1.143</v>
      </c>
      <c r="AM59">
        <v>1.429</v>
      </c>
      <c r="AN59">
        <v>8</v>
      </c>
      <c r="AO59">
        <v>10</v>
      </c>
      <c r="AP59">
        <v>0</v>
      </c>
      <c r="AQ59">
        <v>0</v>
      </c>
      <c r="AR59">
        <v>0</v>
      </c>
      <c r="AS59">
        <v>0</v>
      </c>
      <c r="AT59">
        <v>100</v>
      </c>
      <c r="AU59">
        <v>0.14299999999999999</v>
      </c>
      <c r="AV59">
        <v>0.14299999999999999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100</v>
      </c>
      <c r="BO59">
        <v>0.14299999999999999</v>
      </c>
      <c r="BP59">
        <v>0.14299999999999999</v>
      </c>
      <c r="BQ59">
        <v>1</v>
      </c>
      <c r="BR59">
        <v>1</v>
      </c>
      <c r="BS59">
        <v>2</v>
      </c>
      <c r="BT59">
        <v>0.28599999999999998</v>
      </c>
      <c r="BU59">
        <v>1</v>
      </c>
      <c r="BV59">
        <v>10</v>
      </c>
      <c r="BW59">
        <v>1.429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2</v>
      </c>
      <c r="CN59">
        <v>0</v>
      </c>
      <c r="CO59">
        <v>0</v>
      </c>
      <c r="CP59">
        <v>0</v>
      </c>
      <c r="CQ59">
        <v>4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1.429</v>
      </c>
    </row>
    <row r="60" spans="1:142" x14ac:dyDescent="0.25">
      <c r="A60">
        <v>7319</v>
      </c>
      <c r="B60" t="s">
        <v>152</v>
      </c>
      <c r="C60">
        <v>5</v>
      </c>
      <c r="D60">
        <v>2</v>
      </c>
      <c r="E60">
        <v>0</v>
      </c>
      <c r="F60">
        <v>2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11</v>
      </c>
      <c r="AG60">
        <v>2.2000000000000002</v>
      </c>
      <c r="AH60">
        <v>7</v>
      </c>
      <c r="AI60">
        <v>9</v>
      </c>
      <c r="AJ60">
        <v>1.8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0.2</v>
      </c>
      <c r="AR60">
        <v>1</v>
      </c>
      <c r="AS60">
        <v>0.2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90</v>
      </c>
      <c r="BO60">
        <v>1.8</v>
      </c>
      <c r="BP60">
        <v>2</v>
      </c>
      <c r="BQ60">
        <v>9</v>
      </c>
      <c r="BR60">
        <v>10</v>
      </c>
      <c r="BS60">
        <v>9</v>
      </c>
      <c r="BT60">
        <v>1.8</v>
      </c>
      <c r="BU60">
        <v>6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3</v>
      </c>
      <c r="CN60">
        <v>0</v>
      </c>
      <c r="CO60">
        <v>0</v>
      </c>
      <c r="CP60">
        <v>0</v>
      </c>
      <c r="CQ60">
        <v>7</v>
      </c>
      <c r="CR60">
        <v>0</v>
      </c>
      <c r="CS60">
        <v>0</v>
      </c>
      <c r="CT60">
        <v>0</v>
      </c>
      <c r="CU60">
        <v>18</v>
      </c>
      <c r="CV60">
        <v>0</v>
      </c>
      <c r="CW60">
        <v>0</v>
      </c>
      <c r="CX60">
        <v>0</v>
      </c>
      <c r="CY60">
        <v>11.167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6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6</v>
      </c>
      <c r="EF60">
        <v>0</v>
      </c>
      <c r="EG60">
        <v>0</v>
      </c>
      <c r="EH60">
        <v>0</v>
      </c>
      <c r="EI60">
        <v>0</v>
      </c>
      <c r="EJ60">
        <v>1.2</v>
      </c>
      <c r="EK60">
        <v>0</v>
      </c>
      <c r="EL60">
        <v>4</v>
      </c>
    </row>
    <row r="61" spans="1:142" x14ac:dyDescent="0.25">
      <c r="A61">
        <v>7321</v>
      </c>
      <c r="B61" t="s">
        <v>153</v>
      </c>
      <c r="C61">
        <v>6</v>
      </c>
      <c r="D61">
        <v>1</v>
      </c>
      <c r="E61">
        <v>4</v>
      </c>
      <c r="F61">
        <v>1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7</v>
      </c>
      <c r="AG61">
        <v>1.167</v>
      </c>
      <c r="AH61">
        <v>5</v>
      </c>
      <c r="AI61">
        <v>1</v>
      </c>
      <c r="AJ61">
        <v>0.16700000000000001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6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88.888999999999996</v>
      </c>
      <c r="BO61">
        <v>1.333</v>
      </c>
      <c r="BP61">
        <v>1.5</v>
      </c>
      <c r="BQ61">
        <v>8</v>
      </c>
      <c r="BR61">
        <v>9</v>
      </c>
      <c r="BS61">
        <v>8</v>
      </c>
      <c r="BT61">
        <v>1.333</v>
      </c>
      <c r="BU61">
        <v>5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2</v>
      </c>
      <c r="CN61">
        <v>0</v>
      </c>
      <c r="CO61">
        <v>0</v>
      </c>
      <c r="CP61">
        <v>0</v>
      </c>
      <c r="CQ61">
        <v>8.8000000000000007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15</v>
      </c>
      <c r="DD61">
        <v>0</v>
      </c>
      <c r="DE61">
        <v>0</v>
      </c>
      <c r="DF61">
        <v>0</v>
      </c>
      <c r="DG61">
        <v>7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5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1.667</v>
      </c>
      <c r="EK61">
        <v>1</v>
      </c>
      <c r="EL61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69"/>
  <sheetViews>
    <sheetView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9" sqref="B19"/>
    </sheetView>
  </sheetViews>
  <sheetFormatPr defaultRowHeight="15" x14ac:dyDescent="0.25"/>
  <cols>
    <col min="2" max="2" width="33" bestFit="1" customWidth="1"/>
    <col min="4" max="4" width="9.140625" style="12"/>
    <col min="5" max="8" width="9.140625" style="32"/>
    <col min="9" max="9" width="10" style="32" bestFit="1" customWidth="1"/>
    <col min="10" max="11" width="9.140625" style="32"/>
    <col min="12" max="12" width="9.140625" style="22"/>
    <col min="13" max="13" width="10" style="30" bestFit="1" customWidth="1"/>
    <col min="14" max="14" width="9.5703125" style="30" bestFit="1" customWidth="1"/>
    <col min="15" max="15" width="9.5703125" style="30" customWidth="1"/>
    <col min="16" max="16" width="11.5703125" style="30" bestFit="1" customWidth="1"/>
    <col min="17" max="17" width="10" style="30" bestFit="1" customWidth="1"/>
    <col min="18" max="18" width="10" style="30" customWidth="1"/>
    <col min="19" max="19" width="9.28515625" style="30" bestFit="1" customWidth="1"/>
    <col min="20" max="20" width="9.140625" style="30"/>
    <col min="21" max="24" width="9.140625" style="29"/>
    <col min="25" max="25" width="12.140625" style="29" bestFit="1" customWidth="1"/>
    <col min="26" max="26" width="9.140625" style="29"/>
    <col min="27" max="31" width="9.140625" style="31"/>
    <col min="32" max="32" width="11.42578125" style="24" customWidth="1"/>
    <col min="33" max="33" width="11.5703125" style="24" customWidth="1"/>
    <col min="34" max="34" width="12" style="24" bestFit="1" customWidth="1"/>
    <col min="35" max="35" width="10.5703125" style="24" customWidth="1"/>
    <col min="36" max="36" width="11.42578125" style="12" customWidth="1"/>
    <col min="37" max="37" width="11.42578125" style="32" customWidth="1"/>
    <col min="38" max="38" width="12.140625" style="32" bestFit="1" customWidth="1"/>
    <col min="39" max="39" width="11.42578125" style="32" customWidth="1"/>
    <col min="40" max="40" width="11.42578125" style="22" customWidth="1"/>
    <col min="41" max="41" width="11.42578125" style="30" customWidth="1"/>
    <col min="42" max="42" width="12.140625" style="30" bestFit="1" customWidth="1"/>
    <col min="43" max="43" width="11.42578125" style="30" customWidth="1"/>
    <col min="44" max="44" width="11.42578125" style="17" customWidth="1"/>
    <col min="45" max="45" width="11.42578125" style="31" customWidth="1"/>
    <col min="46" max="46" width="12.140625" style="31" bestFit="1" customWidth="1"/>
    <col min="47" max="47" width="11.42578125" style="31" customWidth="1"/>
    <col min="48" max="49" width="9.140625" style="32"/>
    <col min="50" max="50" width="12.85546875" style="32" bestFit="1" customWidth="1"/>
    <col min="51" max="51" width="18.5703125" style="32" bestFit="1" customWidth="1"/>
    <col min="52" max="52" width="11.5703125" style="14" bestFit="1" customWidth="1"/>
  </cols>
  <sheetData>
    <row r="1" spans="1:52" x14ac:dyDescent="0.25">
      <c r="D1" s="1" t="s">
        <v>163</v>
      </c>
      <c r="E1" s="2"/>
      <c r="F1" s="2"/>
      <c r="G1" s="2"/>
      <c r="H1" s="2"/>
      <c r="I1" s="2"/>
      <c r="J1" s="2"/>
      <c r="K1" s="2"/>
      <c r="L1" s="11" t="s">
        <v>171</v>
      </c>
      <c r="M1" s="4"/>
      <c r="N1" s="4"/>
      <c r="O1" s="4"/>
      <c r="P1" s="4"/>
      <c r="Q1" s="4"/>
      <c r="R1" s="4"/>
      <c r="S1" s="4"/>
      <c r="T1" s="5"/>
      <c r="U1" s="25" t="s">
        <v>174</v>
      </c>
      <c r="V1" s="26"/>
      <c r="W1" s="26"/>
      <c r="X1" s="26"/>
      <c r="Y1" s="26"/>
      <c r="Z1" s="26"/>
      <c r="AA1" s="6" t="s">
        <v>154</v>
      </c>
      <c r="AB1" s="7"/>
      <c r="AC1" s="7"/>
      <c r="AD1" s="7"/>
      <c r="AE1" s="8"/>
      <c r="AF1" s="9" t="s">
        <v>183</v>
      </c>
      <c r="AG1" s="10"/>
      <c r="AH1" s="10"/>
      <c r="AI1" s="10"/>
      <c r="AJ1" s="1" t="s">
        <v>184</v>
      </c>
      <c r="AK1" s="2"/>
      <c r="AL1" s="2"/>
      <c r="AM1" s="2"/>
      <c r="AN1" s="11" t="s">
        <v>185</v>
      </c>
      <c r="AO1" s="4"/>
      <c r="AP1" s="4"/>
      <c r="AQ1" s="4"/>
      <c r="AR1" s="6" t="s">
        <v>186</v>
      </c>
      <c r="AS1" s="7"/>
      <c r="AT1" s="7"/>
      <c r="AU1" s="7"/>
      <c r="AV1" s="1" t="s">
        <v>187</v>
      </c>
      <c r="AW1" s="2"/>
      <c r="AX1" s="2"/>
      <c r="AY1" s="2"/>
      <c r="AZ1" s="3"/>
    </row>
    <row r="2" spans="1:52" x14ac:dyDescent="0.25">
      <c r="A2" t="s">
        <v>155</v>
      </c>
      <c r="B2" t="s">
        <v>156</v>
      </c>
      <c r="C2" t="s">
        <v>157</v>
      </c>
      <c r="D2" s="12" t="s">
        <v>164</v>
      </c>
      <c r="E2" s="13" t="s">
        <v>159</v>
      </c>
      <c r="F2" s="13" t="s">
        <v>165</v>
      </c>
      <c r="G2" s="13" t="s">
        <v>166</v>
      </c>
      <c r="H2" s="13" t="s">
        <v>167</v>
      </c>
      <c r="I2" s="13" t="s">
        <v>168</v>
      </c>
      <c r="J2" s="13" t="s">
        <v>169</v>
      </c>
      <c r="K2" s="13" t="s">
        <v>170</v>
      </c>
      <c r="L2" s="22" t="s">
        <v>158</v>
      </c>
      <c r="M2" s="15" t="s">
        <v>168</v>
      </c>
      <c r="N2" s="15" t="s">
        <v>169</v>
      </c>
      <c r="O2" s="15" t="s">
        <v>191</v>
      </c>
      <c r="P2" s="15" t="s">
        <v>172</v>
      </c>
      <c r="Q2" s="15" t="s">
        <v>173</v>
      </c>
      <c r="R2" s="15" t="s">
        <v>192</v>
      </c>
      <c r="S2" s="15" t="s">
        <v>170</v>
      </c>
      <c r="T2" s="16" t="s">
        <v>161</v>
      </c>
      <c r="U2" s="27" t="s">
        <v>158</v>
      </c>
      <c r="V2" s="28" t="s">
        <v>195</v>
      </c>
      <c r="W2" s="28" t="s">
        <v>175</v>
      </c>
      <c r="X2" s="28" t="s">
        <v>176</v>
      </c>
      <c r="Y2" s="28" t="s">
        <v>177</v>
      </c>
      <c r="Z2" s="28" t="s">
        <v>178</v>
      </c>
      <c r="AA2" s="17" t="s">
        <v>160</v>
      </c>
      <c r="AB2" s="23" t="s">
        <v>179</v>
      </c>
      <c r="AC2" s="23" t="s">
        <v>180</v>
      </c>
      <c r="AD2" s="18" t="s">
        <v>181</v>
      </c>
      <c r="AE2" s="19" t="s">
        <v>182</v>
      </c>
      <c r="AF2" s="20" t="s">
        <v>175</v>
      </c>
      <c r="AG2" s="21" t="s">
        <v>176</v>
      </c>
      <c r="AH2" s="21" t="s">
        <v>177</v>
      </c>
      <c r="AI2" s="21" t="s">
        <v>178</v>
      </c>
      <c r="AJ2" s="12" t="s">
        <v>175</v>
      </c>
      <c r="AK2" s="13" t="s">
        <v>176</v>
      </c>
      <c r="AL2" s="13" t="s">
        <v>177</v>
      </c>
      <c r="AM2" s="13" t="s">
        <v>178</v>
      </c>
      <c r="AN2" s="22" t="s">
        <v>175</v>
      </c>
      <c r="AO2" s="15" t="s">
        <v>176</v>
      </c>
      <c r="AP2" s="15" t="s">
        <v>177</v>
      </c>
      <c r="AQ2" s="15" t="s">
        <v>178</v>
      </c>
      <c r="AR2" s="17" t="s">
        <v>175</v>
      </c>
      <c r="AS2" s="18" t="s">
        <v>176</v>
      </c>
      <c r="AT2" s="18" t="s">
        <v>177</v>
      </c>
      <c r="AU2" s="18" t="s">
        <v>178</v>
      </c>
      <c r="AV2" s="12" t="s">
        <v>188</v>
      </c>
      <c r="AW2" s="13" t="s">
        <v>189</v>
      </c>
      <c r="AX2" s="13" t="s">
        <v>190</v>
      </c>
      <c r="AY2" s="13" t="s">
        <v>193</v>
      </c>
      <c r="AZ2" s="14" t="s">
        <v>162</v>
      </c>
    </row>
    <row r="3" spans="1:52" x14ac:dyDescent="0.25">
      <c r="A3">
        <f>'Raw Data'!A2</f>
        <v>118</v>
      </c>
      <c r="B3" t="str">
        <f>'Raw Data'!B2</f>
        <v xml:space="preserve"> Robonauts</v>
      </c>
      <c r="C3">
        <f>'Raw Data'!C2</f>
        <v>8</v>
      </c>
      <c r="D3" s="12">
        <f>'Raw Data'!D2</f>
        <v>2</v>
      </c>
      <c r="E3" s="13">
        <f>'Raw Data'!E2</f>
        <v>6</v>
      </c>
      <c r="F3" s="13">
        <f>'Raw Data'!F2</f>
        <v>0</v>
      </c>
      <c r="G3" s="13">
        <f>'Raw Data'!G2</f>
        <v>7</v>
      </c>
      <c r="H3" s="13">
        <f>'Raw Data'!O2</f>
        <v>6</v>
      </c>
      <c r="I3" s="13">
        <f>'Raw Data'!T2</f>
        <v>5</v>
      </c>
      <c r="J3" s="13">
        <f>'Raw Data'!Y2</f>
        <v>0</v>
      </c>
      <c r="K3" s="13">
        <f>'Raw Data'!AD2</f>
        <v>0</v>
      </c>
      <c r="L3" s="22">
        <f>'Raw Data'!BT2</f>
        <v>7.625</v>
      </c>
      <c r="M3" s="15">
        <f>'Raw Data'!BE2</f>
        <v>1.125</v>
      </c>
      <c r="N3" s="15">
        <f>'Raw Data'!BJ2</f>
        <v>2.5</v>
      </c>
      <c r="O3" s="15">
        <f t="shared" ref="O3:O34" si="0">M3+N3</f>
        <v>3.625</v>
      </c>
      <c r="P3" s="15">
        <f>'Raw Data'!AU2</f>
        <v>1</v>
      </c>
      <c r="Q3" s="15">
        <f>'Raw Data'!AZ2</f>
        <v>1.75</v>
      </c>
      <c r="R3" s="15">
        <f t="shared" ref="R3:R34" si="1">P3+Q3</f>
        <v>2.75</v>
      </c>
      <c r="S3" s="15">
        <f>'Raw Data'!BO2</f>
        <v>1.25</v>
      </c>
      <c r="T3" s="16">
        <f>'Raw Data'!BW2</f>
        <v>0.5</v>
      </c>
      <c r="U3" s="27">
        <f>'Raw Data'!AG2</f>
        <v>8</v>
      </c>
      <c r="V3" s="28">
        <f>SUM(X3:Z3)</f>
        <v>7.75</v>
      </c>
      <c r="W3" s="28">
        <f>'Raw Data'!AL2</f>
        <v>0.25</v>
      </c>
      <c r="X3" s="28">
        <f>'Raw Data'!AQ2</f>
        <v>1.5</v>
      </c>
      <c r="Y3" s="28">
        <f>'Raw Data'!AS2</f>
        <v>5</v>
      </c>
      <c r="Z3" s="28">
        <f>'Raw Data'!AJ2</f>
        <v>1.25</v>
      </c>
      <c r="AA3" s="17">
        <f>'Raw Data'!CC2</f>
        <v>75</v>
      </c>
      <c r="AB3" s="18">
        <f>'Raw Data'!CG2</f>
        <v>2</v>
      </c>
      <c r="AC3" s="18">
        <f>'Raw Data'!CJ2</f>
        <v>0</v>
      </c>
      <c r="AD3" s="18">
        <f>'Raw Data'!CL2</f>
        <v>0</v>
      </c>
      <c r="AE3" s="19">
        <f>'Raw Data'!CM2</f>
        <v>3</v>
      </c>
      <c r="AF3" s="20">
        <f>'Raw Data'!DL2/$C3</f>
        <v>0.125</v>
      </c>
      <c r="AG3" s="20">
        <f>'Raw Data'!DM2/$C3</f>
        <v>0</v>
      </c>
      <c r="AH3" s="20">
        <f>'Raw Data'!DN2/$C3</f>
        <v>0.75</v>
      </c>
      <c r="AI3" s="20">
        <f>'Raw Data'!DO2/$C3</f>
        <v>0</v>
      </c>
      <c r="AJ3" s="12">
        <f>'Raw Data'!DP2/$C3</f>
        <v>0.625</v>
      </c>
      <c r="AK3" s="12">
        <f>'Raw Data'!DQ2/$C3</f>
        <v>0.25</v>
      </c>
      <c r="AL3" s="12">
        <f>'Raw Data'!DR2/$C3</f>
        <v>0.125</v>
      </c>
      <c r="AM3" s="12">
        <f>'Raw Data'!DS2/$C3</f>
        <v>0.25</v>
      </c>
      <c r="AN3" s="22">
        <f>'Raw Data'!DT2/$C3</f>
        <v>0</v>
      </c>
      <c r="AO3" s="22">
        <f>'Raw Data'!DU2/$C3</f>
        <v>0.25</v>
      </c>
      <c r="AP3" s="22">
        <f>'Raw Data'!DV2/$C3</f>
        <v>0</v>
      </c>
      <c r="AQ3" s="22">
        <f>'Raw Data'!DW2/$C3</f>
        <v>0.625</v>
      </c>
      <c r="AR3" s="17">
        <f>'Raw Data'!DX2/$C3</f>
        <v>0.5</v>
      </c>
      <c r="AS3" s="17">
        <f>'Raw Data'!DY2/$C3</f>
        <v>0.25</v>
      </c>
      <c r="AT3" s="17">
        <f>'Raw Data'!DZ2/$C3</f>
        <v>0.625</v>
      </c>
      <c r="AU3" s="17">
        <f>'Raw Data'!EA2/$C3</f>
        <v>0</v>
      </c>
      <c r="AV3" s="12">
        <f>'Raw Data'!EJ2</f>
        <v>4.375</v>
      </c>
      <c r="AW3" s="13">
        <f>'Raw Data'!EK2</f>
        <v>1</v>
      </c>
      <c r="AX3" s="13">
        <f>'Raw Data'!BZ2</f>
        <v>11</v>
      </c>
      <c r="AY3" s="13">
        <f>SUM(R3:S3)</f>
        <v>4</v>
      </c>
    </row>
    <row r="4" spans="1:52" x14ac:dyDescent="0.25">
      <c r="A4">
        <f>'Raw Data'!A3</f>
        <v>148</v>
      </c>
      <c r="B4" t="str">
        <f>'Raw Data'!B3</f>
        <v xml:space="preserve"> Robowranglers</v>
      </c>
      <c r="C4">
        <f>'Raw Data'!C3</f>
        <v>8</v>
      </c>
      <c r="D4" s="12">
        <f>'Raw Data'!D3</f>
        <v>0</v>
      </c>
      <c r="E4" s="13">
        <f>'Raw Data'!E3</f>
        <v>0</v>
      </c>
      <c r="F4" s="13">
        <f>'Raw Data'!F3</f>
        <v>8</v>
      </c>
      <c r="G4" s="13">
        <f>'Raw Data'!G3</f>
        <v>8</v>
      </c>
      <c r="H4" s="13">
        <f>'Raw Data'!O3</f>
        <v>11</v>
      </c>
      <c r="I4" s="13">
        <f>'Raw Data'!T3</f>
        <v>7</v>
      </c>
      <c r="J4" s="13">
        <f>'Raw Data'!Y3</f>
        <v>0</v>
      </c>
      <c r="K4" s="13">
        <f>'Raw Data'!AD3</f>
        <v>0</v>
      </c>
      <c r="L4" s="22">
        <f>'Raw Data'!BT3</f>
        <v>7.375</v>
      </c>
      <c r="M4" s="15">
        <f>'Raw Data'!BE3</f>
        <v>0</v>
      </c>
      <c r="N4" s="15">
        <f>'Raw Data'!BJ3</f>
        <v>2.875</v>
      </c>
      <c r="O4" s="15">
        <f t="shared" si="0"/>
        <v>2.875</v>
      </c>
      <c r="P4" s="15">
        <f>'Raw Data'!AU3</f>
        <v>0.75</v>
      </c>
      <c r="Q4" s="15">
        <f>'Raw Data'!AZ3</f>
        <v>3.75</v>
      </c>
      <c r="R4" s="15">
        <f t="shared" si="1"/>
        <v>4.5</v>
      </c>
      <c r="S4" s="15">
        <f>'Raw Data'!BO3</f>
        <v>0</v>
      </c>
      <c r="T4" s="16">
        <f>'Raw Data'!BW3</f>
        <v>0.25</v>
      </c>
      <c r="U4" s="27">
        <f>'Raw Data'!AG3</f>
        <v>8.5</v>
      </c>
      <c r="V4" s="28">
        <f t="shared" ref="V4:V62" si="2">SUM(X4:Z4)</f>
        <v>8</v>
      </c>
      <c r="W4" s="28">
        <f>'Raw Data'!AL3</f>
        <v>0.5</v>
      </c>
      <c r="X4" s="28">
        <f>'Raw Data'!AQ3</f>
        <v>1.25</v>
      </c>
      <c r="Y4" s="28">
        <f>'Raw Data'!AS3</f>
        <v>4.75</v>
      </c>
      <c r="Z4" s="28">
        <f>'Raw Data'!AJ3</f>
        <v>2</v>
      </c>
      <c r="AA4" s="17">
        <f>'Raw Data'!CC3</f>
        <v>80</v>
      </c>
      <c r="AB4" s="18">
        <f>'Raw Data'!CG3</f>
        <v>4</v>
      </c>
      <c r="AC4" s="18">
        <f>'Raw Data'!CJ3</f>
        <v>0</v>
      </c>
      <c r="AD4" s="18">
        <f>'Raw Data'!CL3</f>
        <v>0</v>
      </c>
      <c r="AE4" s="19">
        <f>'Raw Data'!CM3</f>
        <v>1</v>
      </c>
      <c r="AF4" s="20">
        <f>'Raw Data'!DL3/$C4</f>
        <v>0</v>
      </c>
      <c r="AG4" s="20">
        <f>'Raw Data'!DM3/$C4</f>
        <v>0</v>
      </c>
      <c r="AH4" s="20">
        <f>'Raw Data'!DN3/$C4</f>
        <v>0.5</v>
      </c>
      <c r="AI4" s="20">
        <f>'Raw Data'!DO3/$C4</f>
        <v>0</v>
      </c>
      <c r="AJ4" s="12">
        <f>'Raw Data'!DP3/$C4</f>
        <v>0.5</v>
      </c>
      <c r="AK4" s="12">
        <f>'Raw Data'!DQ3/$C4</f>
        <v>0.125</v>
      </c>
      <c r="AL4" s="12">
        <f>'Raw Data'!DR3/$C4</f>
        <v>0.875</v>
      </c>
      <c r="AM4" s="12">
        <f>'Raw Data'!DS3/$C4</f>
        <v>0</v>
      </c>
      <c r="AN4" s="22">
        <f>'Raw Data'!DT3/$C4</f>
        <v>0.125</v>
      </c>
      <c r="AO4" s="22">
        <f>'Raw Data'!DU3/$C4</f>
        <v>0.25</v>
      </c>
      <c r="AP4" s="22">
        <f>'Raw Data'!DV3/$C4</f>
        <v>0.25</v>
      </c>
      <c r="AQ4" s="22">
        <f>'Raw Data'!DW3/$C4</f>
        <v>0.5</v>
      </c>
      <c r="AR4" s="17">
        <f>'Raw Data'!DX3/$C4</f>
        <v>0.625</v>
      </c>
      <c r="AS4" s="17">
        <f>'Raw Data'!DY3/$C4</f>
        <v>0.25</v>
      </c>
      <c r="AT4" s="17">
        <f>'Raw Data'!DZ3/$C4</f>
        <v>0.5</v>
      </c>
      <c r="AU4" s="17">
        <f>'Raw Data'!EA3/$C4</f>
        <v>0</v>
      </c>
      <c r="AV4" s="12">
        <f>'Raw Data'!EJ3</f>
        <v>4.625</v>
      </c>
      <c r="AW4" s="13">
        <f>'Raw Data'!EK3</f>
        <v>0</v>
      </c>
      <c r="AX4" s="13">
        <f>'Raw Data'!BZ3</f>
        <v>12</v>
      </c>
      <c r="AY4" s="13">
        <f t="shared" ref="AY4:AY62" si="3">SUM(R4:S4)</f>
        <v>4.5</v>
      </c>
    </row>
    <row r="5" spans="1:52" x14ac:dyDescent="0.25">
      <c r="A5">
        <f>'Raw Data'!A4</f>
        <v>159</v>
      </c>
      <c r="B5" t="str">
        <f>'Raw Data'!B4</f>
        <v xml:space="preserve"> Alpine Robotics</v>
      </c>
      <c r="C5">
        <f>'Raw Data'!C4</f>
        <v>8</v>
      </c>
      <c r="D5" s="12">
        <f>'Raw Data'!D4</f>
        <v>1</v>
      </c>
      <c r="E5" s="13">
        <f>'Raw Data'!E4</f>
        <v>7</v>
      </c>
      <c r="F5" s="13">
        <f>'Raw Data'!F4</f>
        <v>0</v>
      </c>
      <c r="G5" s="13">
        <f>'Raw Data'!G4</f>
        <v>8</v>
      </c>
      <c r="H5" s="13">
        <f>'Raw Data'!O4</f>
        <v>6</v>
      </c>
      <c r="I5" s="13">
        <f>'Raw Data'!T4</f>
        <v>0</v>
      </c>
      <c r="J5" s="13">
        <f>'Raw Data'!Y4</f>
        <v>0</v>
      </c>
      <c r="K5" s="13">
        <f>'Raw Data'!AD4</f>
        <v>0</v>
      </c>
      <c r="L5" s="22">
        <f>'Raw Data'!BT4</f>
        <v>7.125</v>
      </c>
      <c r="M5" s="15">
        <f>'Raw Data'!BE4</f>
        <v>0</v>
      </c>
      <c r="N5" s="15">
        <f>'Raw Data'!BJ4</f>
        <v>1.125</v>
      </c>
      <c r="O5" s="15">
        <f t="shared" si="0"/>
        <v>1.125</v>
      </c>
      <c r="P5" s="15">
        <f>'Raw Data'!AU4</f>
        <v>1.875</v>
      </c>
      <c r="Q5" s="15">
        <f>'Raw Data'!AZ4</f>
        <v>1.5</v>
      </c>
      <c r="R5" s="15">
        <f t="shared" si="1"/>
        <v>3.375</v>
      </c>
      <c r="S5" s="15">
        <f>'Raw Data'!BO4</f>
        <v>2.625</v>
      </c>
      <c r="T5" s="16">
        <f>'Raw Data'!BW4</f>
        <v>0.125</v>
      </c>
      <c r="U5" s="27">
        <f>'Raw Data'!AG4</f>
        <v>8.25</v>
      </c>
      <c r="V5" s="28">
        <f t="shared" si="2"/>
        <v>8.25</v>
      </c>
      <c r="W5" s="28">
        <f>'Raw Data'!AL4</f>
        <v>0</v>
      </c>
      <c r="X5" s="28">
        <f>'Raw Data'!AQ4</f>
        <v>2.625</v>
      </c>
      <c r="Y5" s="28">
        <f>'Raw Data'!AS4</f>
        <v>3.25</v>
      </c>
      <c r="Z5" s="28">
        <f>'Raw Data'!AJ4</f>
        <v>2.375</v>
      </c>
      <c r="AA5" s="17">
        <f>'Raw Data'!CC4</f>
        <v>0</v>
      </c>
      <c r="AB5" s="18">
        <f>'Raw Data'!CG4</f>
        <v>0</v>
      </c>
      <c r="AC5" s="18">
        <f>'Raw Data'!CJ4</f>
        <v>0</v>
      </c>
      <c r="AD5" s="18">
        <f>'Raw Data'!CL4</f>
        <v>0</v>
      </c>
      <c r="AE5" s="19">
        <f>'Raw Data'!CM4</f>
        <v>3</v>
      </c>
      <c r="AF5" s="20">
        <f>'Raw Data'!DL4/$C5</f>
        <v>0</v>
      </c>
      <c r="AG5" s="20">
        <f>'Raw Data'!DM4/$C5</f>
        <v>0</v>
      </c>
      <c r="AH5" s="20">
        <f>'Raw Data'!DN4/$C5</f>
        <v>0</v>
      </c>
      <c r="AI5" s="20">
        <f>'Raw Data'!DO4/$C5</f>
        <v>0.125</v>
      </c>
      <c r="AJ5" s="12">
        <f>'Raw Data'!DP4/$C5</f>
        <v>0.125</v>
      </c>
      <c r="AK5" s="12">
        <f>'Raw Data'!DQ4/$C5</f>
        <v>0.25</v>
      </c>
      <c r="AL5" s="12">
        <f>'Raw Data'!DR4/$C5</f>
        <v>0.625</v>
      </c>
      <c r="AM5" s="12">
        <f>'Raw Data'!DS4/$C5</f>
        <v>0.125</v>
      </c>
      <c r="AN5" s="22">
        <f>'Raw Data'!DT4/$C5</f>
        <v>0</v>
      </c>
      <c r="AO5" s="22">
        <f>'Raw Data'!DU4/$C5</f>
        <v>0.25</v>
      </c>
      <c r="AP5" s="22">
        <f>'Raw Data'!DV4/$C5</f>
        <v>0</v>
      </c>
      <c r="AQ5" s="22">
        <f>'Raw Data'!DW4/$C5</f>
        <v>1</v>
      </c>
      <c r="AR5" s="17">
        <f>'Raw Data'!DX4/$C5</f>
        <v>0.5</v>
      </c>
      <c r="AS5" s="17">
        <f>'Raw Data'!DY4/$C5</f>
        <v>0.5</v>
      </c>
      <c r="AT5" s="17">
        <f>'Raw Data'!DZ4/$C5</f>
        <v>0.5</v>
      </c>
      <c r="AU5" s="17">
        <f>'Raw Data'!EA4/$C5</f>
        <v>0.125</v>
      </c>
      <c r="AV5" s="12">
        <f>'Raw Data'!EJ4</f>
        <v>3.25</v>
      </c>
      <c r="AW5" s="13">
        <f>'Raw Data'!EK4</f>
        <v>0</v>
      </c>
      <c r="AX5" s="13">
        <f>'Raw Data'!BZ4</f>
        <v>1</v>
      </c>
      <c r="AY5" s="13">
        <f t="shared" si="3"/>
        <v>6</v>
      </c>
    </row>
    <row r="6" spans="1:52" x14ac:dyDescent="0.25">
      <c r="A6">
        <f>'Raw Data'!A5</f>
        <v>662</v>
      </c>
      <c r="B6" t="str">
        <f>'Raw Data'!B5</f>
        <v xml:space="preserve"> Rocky Mountain Robotics</v>
      </c>
      <c r="C6">
        <f>'Raw Data'!C5</f>
        <v>8</v>
      </c>
      <c r="D6" s="12">
        <f>'Raw Data'!D5</f>
        <v>7</v>
      </c>
      <c r="E6" s="13">
        <f>'Raw Data'!E5</f>
        <v>0</v>
      </c>
      <c r="F6" s="13">
        <f>'Raw Data'!F5</f>
        <v>1</v>
      </c>
      <c r="G6" s="13">
        <f>'Raw Data'!G5</f>
        <v>8</v>
      </c>
      <c r="H6" s="13">
        <f>'Raw Data'!O5</f>
        <v>0</v>
      </c>
      <c r="I6" s="13">
        <f>'Raw Data'!T5</f>
        <v>0</v>
      </c>
      <c r="J6" s="13">
        <f>'Raw Data'!Y5</f>
        <v>0</v>
      </c>
      <c r="K6" s="13">
        <f>'Raw Data'!AD5</f>
        <v>0</v>
      </c>
      <c r="L6" s="22">
        <f>'Raw Data'!BT5</f>
        <v>2.625</v>
      </c>
      <c r="M6" s="15">
        <f>'Raw Data'!BE5</f>
        <v>0.375</v>
      </c>
      <c r="N6" s="15">
        <f>'Raw Data'!BJ5</f>
        <v>0.375</v>
      </c>
      <c r="O6" s="15">
        <f t="shared" si="0"/>
        <v>0.75</v>
      </c>
      <c r="P6" s="15">
        <f>'Raw Data'!AU5</f>
        <v>1.125</v>
      </c>
      <c r="Q6" s="15">
        <f>'Raw Data'!AZ5</f>
        <v>0</v>
      </c>
      <c r="R6" s="15">
        <f t="shared" si="1"/>
        <v>1.125</v>
      </c>
      <c r="S6" s="15">
        <f>'Raw Data'!BO5</f>
        <v>0.75</v>
      </c>
      <c r="T6" s="16">
        <f>'Raw Data'!BW5</f>
        <v>1.25</v>
      </c>
      <c r="U6" s="27">
        <f>'Raw Data'!AG5</f>
        <v>3.5</v>
      </c>
      <c r="V6" s="28">
        <f t="shared" si="2"/>
        <v>3.5</v>
      </c>
      <c r="W6" s="28">
        <f>'Raw Data'!AL5</f>
        <v>0</v>
      </c>
      <c r="X6" s="28">
        <f>'Raw Data'!AQ5</f>
        <v>1.5</v>
      </c>
      <c r="Y6" s="28">
        <f>'Raw Data'!AS5</f>
        <v>1.25</v>
      </c>
      <c r="Z6" s="28">
        <f>'Raw Data'!AJ5</f>
        <v>0.75</v>
      </c>
      <c r="AA6" s="17">
        <f>'Raw Data'!CC5</f>
        <v>0</v>
      </c>
      <c r="AB6" s="18">
        <f>'Raw Data'!CG5</f>
        <v>0</v>
      </c>
      <c r="AC6" s="18">
        <f>'Raw Data'!CJ5</f>
        <v>0</v>
      </c>
      <c r="AD6" s="18">
        <f>'Raw Data'!CL5</f>
        <v>0</v>
      </c>
      <c r="AE6" s="19">
        <f>'Raw Data'!CM5</f>
        <v>4</v>
      </c>
      <c r="AF6" s="20">
        <f>'Raw Data'!DL5/$C6</f>
        <v>0</v>
      </c>
      <c r="AG6" s="20">
        <f>'Raw Data'!DM5/$C6</f>
        <v>0</v>
      </c>
      <c r="AH6" s="20">
        <f>'Raw Data'!DN5/$C6</f>
        <v>0</v>
      </c>
      <c r="AI6" s="20">
        <f>'Raw Data'!DO5/$C6</f>
        <v>0</v>
      </c>
      <c r="AJ6" s="12">
        <f>'Raw Data'!DP5/$C6</f>
        <v>0.25</v>
      </c>
      <c r="AK6" s="12">
        <f>'Raw Data'!DQ5/$C6</f>
        <v>0.125</v>
      </c>
      <c r="AL6" s="12">
        <f>'Raw Data'!DR5/$C6</f>
        <v>0</v>
      </c>
      <c r="AM6" s="12">
        <f>'Raw Data'!DS5/$C6</f>
        <v>0.125</v>
      </c>
      <c r="AN6" s="22">
        <f>'Raw Data'!DT5/$C6</f>
        <v>0</v>
      </c>
      <c r="AO6" s="22">
        <f>'Raw Data'!DU5/$C6</f>
        <v>0.375</v>
      </c>
      <c r="AP6" s="22">
        <f>'Raw Data'!DV5/$C6</f>
        <v>0</v>
      </c>
      <c r="AQ6" s="22">
        <f>'Raw Data'!DW5/$C6</f>
        <v>0.375</v>
      </c>
      <c r="AR6" s="17">
        <f>'Raw Data'!DX5/$C6</f>
        <v>0.25</v>
      </c>
      <c r="AS6" s="17">
        <f>'Raw Data'!DY5/$C6</f>
        <v>0.25</v>
      </c>
      <c r="AT6" s="17">
        <f>'Raw Data'!DZ5/$C6</f>
        <v>0.125</v>
      </c>
      <c r="AU6" s="17">
        <f>'Raw Data'!EA5/$C6</f>
        <v>0</v>
      </c>
      <c r="AV6" s="12">
        <f>'Raw Data'!EJ5</f>
        <v>2.5</v>
      </c>
      <c r="AW6" s="13">
        <f>'Raw Data'!EK5</f>
        <v>4</v>
      </c>
      <c r="AX6" s="13">
        <f>'Raw Data'!BZ5</f>
        <v>11</v>
      </c>
      <c r="AY6" s="13">
        <f t="shared" si="3"/>
        <v>1.875</v>
      </c>
    </row>
    <row r="7" spans="1:52" x14ac:dyDescent="0.25">
      <c r="A7">
        <f>'Raw Data'!A6</f>
        <v>698</v>
      </c>
      <c r="B7" t="str">
        <f>'Raw Data'!B6</f>
        <v xml:space="preserve"> Hamilton Microbots</v>
      </c>
      <c r="C7">
        <f>'Raw Data'!C6</f>
        <v>7</v>
      </c>
      <c r="D7" s="12">
        <f>'Raw Data'!D6</f>
        <v>1</v>
      </c>
      <c r="E7" s="13">
        <f>'Raw Data'!E6</f>
        <v>0</v>
      </c>
      <c r="F7" s="13">
        <f>'Raw Data'!F6</f>
        <v>6</v>
      </c>
      <c r="G7" s="13">
        <f>'Raw Data'!G6</f>
        <v>7</v>
      </c>
      <c r="H7" s="13">
        <f>'Raw Data'!O6</f>
        <v>0</v>
      </c>
      <c r="I7" s="13">
        <f>'Raw Data'!T6</f>
        <v>0</v>
      </c>
      <c r="J7" s="13">
        <f>'Raw Data'!Y6</f>
        <v>0</v>
      </c>
      <c r="K7" s="13">
        <f>'Raw Data'!AD6</f>
        <v>0</v>
      </c>
      <c r="L7" s="22">
        <f>'Raw Data'!BT6</f>
        <v>4.7140000000000004</v>
      </c>
      <c r="M7" s="15">
        <f>'Raw Data'!BE6</f>
        <v>0</v>
      </c>
      <c r="N7" s="15">
        <f>'Raw Data'!BJ6</f>
        <v>0</v>
      </c>
      <c r="O7" s="15">
        <f t="shared" si="0"/>
        <v>0</v>
      </c>
      <c r="P7" s="15">
        <f>'Raw Data'!AU6</f>
        <v>0</v>
      </c>
      <c r="Q7" s="15">
        <f>'Raw Data'!AZ6</f>
        <v>0</v>
      </c>
      <c r="R7" s="15">
        <f t="shared" si="1"/>
        <v>0</v>
      </c>
      <c r="S7" s="15">
        <f>'Raw Data'!BO6</f>
        <v>4.7140000000000004</v>
      </c>
      <c r="T7" s="16">
        <f>'Raw Data'!BW6</f>
        <v>0.28599999999999998</v>
      </c>
      <c r="U7" s="27">
        <f>'Raw Data'!AG6</f>
        <v>4</v>
      </c>
      <c r="V7" s="28">
        <f t="shared" si="2"/>
        <v>4</v>
      </c>
      <c r="W7" s="28">
        <f>'Raw Data'!AL6</f>
        <v>0</v>
      </c>
      <c r="X7" s="28">
        <f>'Raw Data'!AQ6</f>
        <v>2.714</v>
      </c>
      <c r="Y7" s="28">
        <f>'Raw Data'!AS6</f>
        <v>0</v>
      </c>
      <c r="Z7" s="28">
        <f>'Raw Data'!AJ6</f>
        <v>1.286</v>
      </c>
      <c r="AA7" s="17">
        <f>'Raw Data'!CC6</f>
        <v>0</v>
      </c>
      <c r="AB7" s="18">
        <f>'Raw Data'!CG6</f>
        <v>0</v>
      </c>
      <c r="AC7" s="18">
        <f>'Raw Data'!CJ6</f>
        <v>0</v>
      </c>
      <c r="AD7" s="18">
        <f>'Raw Data'!CL6</f>
        <v>0</v>
      </c>
      <c r="AE7" s="19">
        <f>'Raw Data'!CM6</f>
        <v>2</v>
      </c>
      <c r="AF7" s="20">
        <f>'Raw Data'!DL6/$C7</f>
        <v>0</v>
      </c>
      <c r="AG7" s="20">
        <f>'Raw Data'!DM6/$C7</f>
        <v>0</v>
      </c>
      <c r="AH7" s="20">
        <f>'Raw Data'!DN6/$C7</f>
        <v>0</v>
      </c>
      <c r="AI7" s="20">
        <f>'Raw Data'!DO6/$C7</f>
        <v>0</v>
      </c>
      <c r="AJ7" s="12">
        <f>'Raw Data'!DP6/$C7</f>
        <v>0</v>
      </c>
      <c r="AK7" s="12">
        <f>'Raw Data'!DQ6/$C7</f>
        <v>0</v>
      </c>
      <c r="AL7" s="12">
        <f>'Raw Data'!DR6/$C7</f>
        <v>0</v>
      </c>
      <c r="AM7" s="12">
        <f>'Raw Data'!DS6/$C7</f>
        <v>0.8571428571428571</v>
      </c>
      <c r="AN7" s="22">
        <f>'Raw Data'!DT6/$C7</f>
        <v>0</v>
      </c>
      <c r="AO7" s="22">
        <f>'Raw Data'!DU6/$C7</f>
        <v>0</v>
      </c>
      <c r="AP7" s="22">
        <f>'Raw Data'!DV6/$C7</f>
        <v>0</v>
      </c>
      <c r="AQ7" s="22">
        <f>'Raw Data'!DW6/$C7</f>
        <v>0.8571428571428571</v>
      </c>
      <c r="AR7" s="17">
        <f>'Raw Data'!DX6/$C7</f>
        <v>0</v>
      </c>
      <c r="AS7" s="17">
        <f>'Raw Data'!DY6/$C7</f>
        <v>0</v>
      </c>
      <c r="AT7" s="17">
        <f>'Raw Data'!DZ6/$C7</f>
        <v>0</v>
      </c>
      <c r="AU7" s="17">
        <f>'Raw Data'!EA6/$C7</f>
        <v>0</v>
      </c>
      <c r="AV7" s="12">
        <f>'Raw Data'!EJ6</f>
        <v>2.714</v>
      </c>
      <c r="AW7" s="13">
        <f>'Raw Data'!EK6</f>
        <v>0</v>
      </c>
      <c r="AX7" s="13">
        <f>'Raw Data'!BZ6</f>
        <v>0</v>
      </c>
      <c r="AY7" s="13">
        <f t="shared" si="3"/>
        <v>4.7140000000000004</v>
      </c>
    </row>
    <row r="8" spans="1:52" x14ac:dyDescent="0.25">
      <c r="A8">
        <f>'Raw Data'!A7</f>
        <v>1011</v>
      </c>
      <c r="B8" t="str">
        <f>'Raw Data'!B7</f>
        <v xml:space="preserve"> CRUSH</v>
      </c>
      <c r="C8">
        <f>'Raw Data'!C7</f>
        <v>8</v>
      </c>
      <c r="D8" s="12">
        <f>'Raw Data'!D7</f>
        <v>1</v>
      </c>
      <c r="E8" s="13">
        <f>'Raw Data'!E7</f>
        <v>7</v>
      </c>
      <c r="F8" s="13">
        <f>'Raw Data'!F7</f>
        <v>0</v>
      </c>
      <c r="G8" s="13">
        <f>'Raw Data'!G7</f>
        <v>8</v>
      </c>
      <c r="H8" s="13">
        <f>'Raw Data'!O7</f>
        <v>8</v>
      </c>
      <c r="I8" s="13">
        <f>'Raw Data'!T7</f>
        <v>2</v>
      </c>
      <c r="J8" s="13">
        <f>'Raw Data'!Y7</f>
        <v>0</v>
      </c>
      <c r="K8" s="13">
        <f>'Raw Data'!AD7</f>
        <v>0</v>
      </c>
      <c r="L8" s="22">
        <f>'Raw Data'!BT7</f>
        <v>9.625</v>
      </c>
      <c r="M8" s="15">
        <f>'Raw Data'!BE7</f>
        <v>0</v>
      </c>
      <c r="N8" s="15">
        <f>'Raw Data'!BJ7</f>
        <v>0</v>
      </c>
      <c r="O8" s="15">
        <f t="shared" si="0"/>
        <v>0</v>
      </c>
      <c r="P8" s="15">
        <f>'Raw Data'!AU7</f>
        <v>0.625</v>
      </c>
      <c r="Q8" s="15">
        <f>'Raw Data'!AZ7</f>
        <v>2.5</v>
      </c>
      <c r="R8" s="15">
        <f t="shared" si="1"/>
        <v>3.125</v>
      </c>
      <c r="S8" s="15">
        <f>'Raw Data'!BO7</f>
        <v>6.5</v>
      </c>
      <c r="T8" s="16">
        <f>'Raw Data'!BW7</f>
        <v>0.25</v>
      </c>
      <c r="U8" s="27">
        <f>'Raw Data'!AG7</f>
        <v>10</v>
      </c>
      <c r="V8" s="28">
        <f t="shared" si="2"/>
        <v>9.125</v>
      </c>
      <c r="W8" s="28">
        <f>'Raw Data'!AL7</f>
        <v>0.875</v>
      </c>
      <c r="X8" s="28">
        <f>'Raw Data'!AQ7</f>
        <v>6.125</v>
      </c>
      <c r="Y8" s="28">
        <f>'Raw Data'!AS7</f>
        <v>0.875</v>
      </c>
      <c r="Z8" s="28">
        <f>'Raw Data'!AJ7</f>
        <v>2.125</v>
      </c>
      <c r="AA8" s="17">
        <f>'Raw Data'!CC7</f>
        <v>0</v>
      </c>
      <c r="AB8" s="18">
        <f>'Raw Data'!CG7</f>
        <v>0</v>
      </c>
      <c r="AC8" s="18">
        <f>'Raw Data'!CJ7</f>
        <v>0</v>
      </c>
      <c r="AD8" s="18">
        <f>'Raw Data'!CL7</f>
        <v>0</v>
      </c>
      <c r="AE8" s="19">
        <f>'Raw Data'!CM7</f>
        <v>4</v>
      </c>
      <c r="AF8" s="20">
        <f>'Raw Data'!DL7/$C8</f>
        <v>0</v>
      </c>
      <c r="AG8" s="20">
        <f>'Raw Data'!DM7/$C8</f>
        <v>0</v>
      </c>
      <c r="AH8" s="20">
        <f>'Raw Data'!DN7/$C8</f>
        <v>1</v>
      </c>
      <c r="AI8" s="20">
        <f>'Raw Data'!DO7/$C8</f>
        <v>0</v>
      </c>
      <c r="AJ8" s="12">
        <f>'Raw Data'!DP7/$C8</f>
        <v>0</v>
      </c>
      <c r="AK8" s="12">
        <f>'Raw Data'!DQ7/$C8</f>
        <v>0.25</v>
      </c>
      <c r="AL8" s="12">
        <f>'Raw Data'!DR7/$C8</f>
        <v>0.5</v>
      </c>
      <c r="AM8" s="12">
        <f>'Raw Data'!DS7/$C8</f>
        <v>0.25</v>
      </c>
      <c r="AN8" s="22">
        <f>'Raw Data'!DT7/$C8</f>
        <v>0</v>
      </c>
      <c r="AO8" s="22">
        <f>'Raw Data'!DU7/$C8</f>
        <v>0.125</v>
      </c>
      <c r="AP8" s="22">
        <f>'Raw Data'!DV7/$C8</f>
        <v>1</v>
      </c>
      <c r="AQ8" s="22">
        <f>'Raw Data'!DW7/$C8</f>
        <v>1</v>
      </c>
      <c r="AR8" s="17">
        <f>'Raw Data'!DX7/$C8</f>
        <v>0</v>
      </c>
      <c r="AS8" s="17">
        <f>'Raw Data'!DY7/$C8</f>
        <v>0.25</v>
      </c>
      <c r="AT8" s="17">
        <f>'Raw Data'!DZ7/$C8</f>
        <v>0.5</v>
      </c>
      <c r="AU8" s="17">
        <f>'Raw Data'!EA7/$C8</f>
        <v>0</v>
      </c>
      <c r="AV8" s="12">
        <f>'Raw Data'!EJ7</f>
        <v>4.25</v>
      </c>
      <c r="AW8" s="13">
        <f>'Raw Data'!EK7</f>
        <v>4</v>
      </c>
      <c r="AX8" s="13">
        <f>'Raw Data'!BZ7</f>
        <v>0</v>
      </c>
      <c r="AY8" s="13">
        <f t="shared" si="3"/>
        <v>9.625</v>
      </c>
    </row>
    <row r="9" spans="1:52" x14ac:dyDescent="0.25">
      <c r="A9">
        <f>'Raw Data'!A8</f>
        <v>1157</v>
      </c>
      <c r="B9" t="str">
        <f>'Raw Data'!B8</f>
        <v xml:space="preserve"> Landsharks</v>
      </c>
      <c r="C9">
        <f>'Raw Data'!C8</f>
        <v>9</v>
      </c>
      <c r="D9" s="12">
        <f>'Raw Data'!D8</f>
        <v>2</v>
      </c>
      <c r="E9" s="13">
        <f>'Raw Data'!E8</f>
        <v>4</v>
      </c>
      <c r="F9" s="13">
        <f>'Raw Data'!F8</f>
        <v>3</v>
      </c>
      <c r="G9" s="13">
        <f>'Raw Data'!G8</f>
        <v>9</v>
      </c>
      <c r="H9" s="13">
        <f>'Raw Data'!O8</f>
        <v>4</v>
      </c>
      <c r="I9" s="13">
        <f>'Raw Data'!T8</f>
        <v>1</v>
      </c>
      <c r="J9" s="13">
        <f>'Raw Data'!Y8</f>
        <v>0</v>
      </c>
      <c r="K9" s="13">
        <f>'Raw Data'!AD8</f>
        <v>0</v>
      </c>
      <c r="L9" s="22">
        <f>'Raw Data'!BT8</f>
        <v>2.556</v>
      </c>
      <c r="M9" s="15">
        <f>'Raw Data'!BE8</f>
        <v>0.111</v>
      </c>
      <c r="N9" s="15">
        <f>'Raw Data'!BJ8</f>
        <v>0.111</v>
      </c>
      <c r="O9" s="15">
        <f t="shared" si="0"/>
        <v>0.222</v>
      </c>
      <c r="P9" s="15">
        <f>'Raw Data'!AU8</f>
        <v>1</v>
      </c>
      <c r="Q9" s="15">
        <f>'Raw Data'!AZ8</f>
        <v>0.111</v>
      </c>
      <c r="R9" s="15">
        <f t="shared" si="1"/>
        <v>1.111</v>
      </c>
      <c r="S9" s="15">
        <f>'Raw Data'!BO8</f>
        <v>1.222</v>
      </c>
      <c r="T9" s="16">
        <f>'Raw Data'!BW8</f>
        <v>0.33300000000000002</v>
      </c>
      <c r="U9" s="27">
        <f>'Raw Data'!AG8</f>
        <v>3</v>
      </c>
      <c r="V9" s="28">
        <f t="shared" si="2"/>
        <v>2.8890000000000002</v>
      </c>
      <c r="W9" s="28">
        <f>'Raw Data'!AL8</f>
        <v>0.111</v>
      </c>
      <c r="X9" s="28">
        <f>'Raw Data'!AQ8</f>
        <v>1.667</v>
      </c>
      <c r="Y9" s="28">
        <f>'Raw Data'!AS8</f>
        <v>0.33300000000000002</v>
      </c>
      <c r="Z9" s="28">
        <f>'Raw Data'!AJ8</f>
        <v>0.88900000000000001</v>
      </c>
      <c r="AA9" s="17">
        <f>'Raw Data'!CC8</f>
        <v>0</v>
      </c>
      <c r="AB9" s="18">
        <f>'Raw Data'!CG8</f>
        <v>0</v>
      </c>
      <c r="AC9" s="18">
        <f>'Raw Data'!CJ8</f>
        <v>0</v>
      </c>
      <c r="AD9" s="18">
        <f>'Raw Data'!CL8</f>
        <v>0</v>
      </c>
      <c r="AE9" s="19">
        <f>'Raw Data'!CM8</f>
        <v>6</v>
      </c>
      <c r="AF9" s="20">
        <f>'Raw Data'!DL8/$C9</f>
        <v>0</v>
      </c>
      <c r="AG9" s="20">
        <f>'Raw Data'!DM8/$C9</f>
        <v>0</v>
      </c>
      <c r="AH9" s="20">
        <f>'Raw Data'!DN8/$C9</f>
        <v>0</v>
      </c>
      <c r="AI9" s="20">
        <f>'Raw Data'!DO8/$C9</f>
        <v>0</v>
      </c>
      <c r="AJ9" s="12">
        <f>'Raw Data'!DP8/$C9</f>
        <v>0.1111111111111111</v>
      </c>
      <c r="AK9" s="12">
        <f>'Raw Data'!DQ8/$C9</f>
        <v>0</v>
      </c>
      <c r="AL9" s="12">
        <f>'Raw Data'!DR8/$C9</f>
        <v>0</v>
      </c>
      <c r="AM9" s="12">
        <f>'Raw Data'!DS8/$C9</f>
        <v>0.22222222222222221</v>
      </c>
      <c r="AN9" s="22">
        <f>'Raw Data'!DT8/$C9</f>
        <v>0</v>
      </c>
      <c r="AO9" s="22">
        <f>'Raw Data'!DU8/$C9</f>
        <v>0.33333333333333331</v>
      </c>
      <c r="AP9" s="22">
        <f>'Raw Data'!DV8/$C9</f>
        <v>0</v>
      </c>
      <c r="AQ9" s="22">
        <f>'Raw Data'!DW8/$C9</f>
        <v>0.55555555555555558</v>
      </c>
      <c r="AR9" s="17">
        <f>'Raw Data'!DX8/$C9</f>
        <v>0.1111111111111111</v>
      </c>
      <c r="AS9" s="17">
        <f>'Raw Data'!DY8/$C9</f>
        <v>0.22222222222222221</v>
      </c>
      <c r="AT9" s="17">
        <f>'Raw Data'!DZ8/$C9</f>
        <v>0.1111111111111111</v>
      </c>
      <c r="AU9" s="17">
        <f>'Raw Data'!EA8/$C9</f>
        <v>0</v>
      </c>
      <c r="AV9" s="12">
        <f>'Raw Data'!EJ8</f>
        <v>2.222</v>
      </c>
      <c r="AW9" s="13">
        <f>'Raw Data'!EK8</f>
        <v>2</v>
      </c>
      <c r="AX9" s="13">
        <f>'Raw Data'!BZ8</f>
        <v>1</v>
      </c>
      <c r="AY9" s="13">
        <f t="shared" si="3"/>
        <v>2.3330000000000002</v>
      </c>
    </row>
    <row r="10" spans="1:52" x14ac:dyDescent="0.25">
      <c r="A10">
        <f>'Raw Data'!A9</f>
        <v>1245</v>
      </c>
      <c r="B10" t="str">
        <f>'Raw Data'!B9</f>
        <v xml:space="preserve"> MoHi Shazbots</v>
      </c>
      <c r="C10">
        <f>'Raw Data'!C9</f>
        <v>8</v>
      </c>
      <c r="D10" s="12">
        <f>'Raw Data'!D9</f>
        <v>3</v>
      </c>
      <c r="E10" s="13">
        <f>'Raw Data'!E9</f>
        <v>2</v>
      </c>
      <c r="F10" s="13">
        <f>'Raw Data'!F9</f>
        <v>3</v>
      </c>
      <c r="G10" s="13">
        <f>'Raw Data'!G9</f>
        <v>8</v>
      </c>
      <c r="H10" s="13">
        <f>'Raw Data'!O9</f>
        <v>0</v>
      </c>
      <c r="I10" s="13">
        <f>'Raw Data'!T9</f>
        <v>0</v>
      </c>
      <c r="J10" s="13">
        <f>'Raw Data'!Y9</f>
        <v>0</v>
      </c>
      <c r="K10" s="13">
        <f>'Raw Data'!AD9</f>
        <v>0</v>
      </c>
      <c r="L10" s="22">
        <f>'Raw Data'!BT9</f>
        <v>6.875</v>
      </c>
      <c r="M10" s="15">
        <f>'Raw Data'!BE9</f>
        <v>0</v>
      </c>
      <c r="N10" s="15">
        <f>'Raw Data'!BJ9</f>
        <v>0</v>
      </c>
      <c r="O10" s="15">
        <f t="shared" si="0"/>
        <v>0</v>
      </c>
      <c r="P10" s="15">
        <f>'Raw Data'!AU9</f>
        <v>0.625</v>
      </c>
      <c r="Q10" s="15">
        <f>'Raw Data'!AZ9</f>
        <v>0</v>
      </c>
      <c r="R10" s="15">
        <f t="shared" si="1"/>
        <v>0.625</v>
      </c>
      <c r="S10" s="15">
        <f>'Raw Data'!BO9</f>
        <v>6.25</v>
      </c>
      <c r="T10" s="16">
        <f>'Raw Data'!BW9</f>
        <v>0.5</v>
      </c>
      <c r="U10" s="27">
        <f>'Raw Data'!AG9</f>
        <v>6.75</v>
      </c>
      <c r="V10" s="28">
        <f t="shared" si="2"/>
        <v>6.75</v>
      </c>
      <c r="W10" s="28">
        <f>'Raw Data'!AL9</f>
        <v>0</v>
      </c>
      <c r="X10" s="28">
        <f>'Raw Data'!AQ9</f>
        <v>5.25</v>
      </c>
      <c r="Y10" s="28">
        <f>'Raw Data'!AS9</f>
        <v>0</v>
      </c>
      <c r="Z10" s="28">
        <f>'Raw Data'!AJ9</f>
        <v>1.5</v>
      </c>
      <c r="AA10" s="17">
        <f>'Raw Data'!CC9</f>
        <v>0</v>
      </c>
      <c r="AB10" s="18">
        <f>'Raw Data'!CG9</f>
        <v>0</v>
      </c>
      <c r="AC10" s="18">
        <f>'Raw Data'!CJ9</f>
        <v>0</v>
      </c>
      <c r="AD10" s="18">
        <f>'Raw Data'!CL9</f>
        <v>0</v>
      </c>
      <c r="AE10" s="19">
        <f>'Raw Data'!CM9</f>
        <v>5</v>
      </c>
      <c r="AF10" s="20">
        <f>'Raw Data'!DL9/$C10</f>
        <v>0</v>
      </c>
      <c r="AG10" s="20">
        <f>'Raw Data'!DM9/$C10</f>
        <v>0</v>
      </c>
      <c r="AH10" s="20">
        <f>'Raw Data'!DN9/$C10</f>
        <v>0</v>
      </c>
      <c r="AI10" s="20">
        <f>'Raw Data'!DO9/$C10</f>
        <v>0</v>
      </c>
      <c r="AJ10" s="12">
        <f>'Raw Data'!DP9/$C10</f>
        <v>0</v>
      </c>
      <c r="AK10" s="12">
        <f>'Raw Data'!DQ9/$C10</f>
        <v>0.125</v>
      </c>
      <c r="AL10" s="12">
        <f>'Raw Data'!DR9/$C10</f>
        <v>0</v>
      </c>
      <c r="AM10" s="12">
        <f>'Raw Data'!DS9/$C10</f>
        <v>0.125</v>
      </c>
      <c r="AN10" s="22">
        <f>'Raw Data'!DT9/$C10</f>
        <v>0</v>
      </c>
      <c r="AO10" s="22">
        <f>'Raw Data'!DU9/$C10</f>
        <v>1</v>
      </c>
      <c r="AP10" s="22">
        <f>'Raw Data'!DV9/$C10</f>
        <v>0</v>
      </c>
      <c r="AQ10" s="22">
        <f>'Raw Data'!DW9/$C10</f>
        <v>0.875</v>
      </c>
      <c r="AR10" s="17">
        <f>'Raw Data'!DX9/$C10</f>
        <v>0</v>
      </c>
      <c r="AS10" s="17">
        <f>'Raw Data'!DY9/$C10</f>
        <v>0</v>
      </c>
      <c r="AT10" s="17">
        <f>'Raw Data'!DZ9/$C10</f>
        <v>0</v>
      </c>
      <c r="AU10" s="17">
        <f>'Raw Data'!EA9/$C10</f>
        <v>0</v>
      </c>
      <c r="AV10" s="12">
        <f>'Raw Data'!EJ9</f>
        <v>3.25</v>
      </c>
      <c r="AW10" s="13">
        <f>'Raw Data'!EK9</f>
        <v>0</v>
      </c>
      <c r="AX10" s="13">
        <f>'Raw Data'!BZ9</f>
        <v>0</v>
      </c>
      <c r="AY10" s="13">
        <f t="shared" si="3"/>
        <v>6.875</v>
      </c>
    </row>
    <row r="11" spans="1:52" x14ac:dyDescent="0.25">
      <c r="A11">
        <f>'Raw Data'!A10</f>
        <v>1303</v>
      </c>
      <c r="B11" t="str">
        <f>'Raw Data'!B10</f>
        <v xml:space="preserve"> WYOHAZARD</v>
      </c>
      <c r="C11">
        <f>'Raw Data'!C10</f>
        <v>8</v>
      </c>
      <c r="D11" s="12">
        <f>'Raw Data'!D10</f>
        <v>5</v>
      </c>
      <c r="E11" s="13">
        <f>'Raw Data'!E10</f>
        <v>0</v>
      </c>
      <c r="F11" s="13">
        <f>'Raw Data'!F10</f>
        <v>3</v>
      </c>
      <c r="G11" s="13">
        <f>'Raw Data'!G10</f>
        <v>7</v>
      </c>
      <c r="H11" s="13">
        <f>'Raw Data'!O10</f>
        <v>0</v>
      </c>
      <c r="I11" s="13">
        <f>'Raw Data'!T10</f>
        <v>0</v>
      </c>
      <c r="J11" s="13">
        <f>'Raw Data'!Y10</f>
        <v>0</v>
      </c>
      <c r="K11" s="13">
        <f>'Raw Data'!AD10</f>
        <v>0</v>
      </c>
      <c r="L11" s="22">
        <f>'Raw Data'!BT10</f>
        <v>0.625</v>
      </c>
      <c r="M11" s="15">
        <f>'Raw Data'!BE10</f>
        <v>0</v>
      </c>
      <c r="N11" s="15">
        <f>'Raw Data'!BJ10</f>
        <v>0</v>
      </c>
      <c r="O11" s="15">
        <f t="shared" si="0"/>
        <v>0</v>
      </c>
      <c r="P11" s="15">
        <f>'Raw Data'!AU10</f>
        <v>0.375</v>
      </c>
      <c r="Q11" s="15">
        <f>'Raw Data'!AZ10</f>
        <v>0</v>
      </c>
      <c r="R11" s="15">
        <f t="shared" si="1"/>
        <v>0.375</v>
      </c>
      <c r="S11" s="15">
        <f>'Raw Data'!BO10</f>
        <v>0.25</v>
      </c>
      <c r="T11" s="16">
        <f>'Raw Data'!BW10</f>
        <v>0.125</v>
      </c>
      <c r="U11" s="27">
        <f>'Raw Data'!AG10</f>
        <v>0.25</v>
      </c>
      <c r="V11" s="28">
        <f t="shared" si="2"/>
        <v>0.25</v>
      </c>
      <c r="W11" s="28">
        <f>'Raw Data'!AL10</f>
        <v>0</v>
      </c>
      <c r="X11" s="28">
        <f>'Raw Data'!AQ10</f>
        <v>0.125</v>
      </c>
      <c r="Y11" s="28">
        <f>'Raw Data'!AS10</f>
        <v>0.125</v>
      </c>
      <c r="Z11" s="28">
        <f>'Raw Data'!AJ10</f>
        <v>0</v>
      </c>
      <c r="AA11" s="17">
        <f>'Raw Data'!CC10</f>
        <v>0</v>
      </c>
      <c r="AB11" s="18">
        <f>'Raw Data'!CG10</f>
        <v>0</v>
      </c>
      <c r="AC11" s="18">
        <f>'Raw Data'!CJ10</f>
        <v>0</v>
      </c>
      <c r="AD11" s="18">
        <f>'Raw Data'!CL10</f>
        <v>0</v>
      </c>
      <c r="AE11" s="19">
        <f>'Raw Data'!CM10</f>
        <v>0</v>
      </c>
      <c r="AF11" s="20">
        <f>'Raw Data'!DL10/$C11</f>
        <v>0</v>
      </c>
      <c r="AG11" s="20">
        <f>'Raw Data'!DM10/$C11</f>
        <v>0</v>
      </c>
      <c r="AH11" s="20">
        <f>'Raw Data'!DN10/$C11</f>
        <v>0</v>
      </c>
      <c r="AI11" s="20">
        <f>'Raw Data'!DO10/$C11</f>
        <v>0</v>
      </c>
      <c r="AJ11" s="12">
        <f>'Raw Data'!DP10/$C11</f>
        <v>0</v>
      </c>
      <c r="AK11" s="12">
        <f>'Raw Data'!DQ10/$C11</f>
        <v>0</v>
      </c>
      <c r="AL11" s="12">
        <f>'Raw Data'!DR10/$C11</f>
        <v>0</v>
      </c>
      <c r="AM11" s="12">
        <f>'Raw Data'!DS10/$C11</f>
        <v>0</v>
      </c>
      <c r="AN11" s="22">
        <f>'Raw Data'!DT10/$C11</f>
        <v>0</v>
      </c>
      <c r="AO11" s="22">
        <f>'Raw Data'!DU10/$C11</f>
        <v>0</v>
      </c>
      <c r="AP11" s="22">
        <f>'Raw Data'!DV10/$C11</f>
        <v>0</v>
      </c>
      <c r="AQ11" s="22">
        <f>'Raw Data'!DW10/$C11</f>
        <v>0.125</v>
      </c>
      <c r="AR11" s="17">
        <f>'Raw Data'!DX10/$C11</f>
        <v>0</v>
      </c>
      <c r="AS11" s="17">
        <f>'Raw Data'!DY10/$C11</f>
        <v>0</v>
      </c>
      <c r="AT11" s="17">
        <f>'Raw Data'!DZ10/$C11</f>
        <v>0</v>
      </c>
      <c r="AU11" s="17">
        <f>'Raw Data'!EA10/$C11</f>
        <v>0.125</v>
      </c>
      <c r="AV11" s="12">
        <f>'Raw Data'!EJ10</f>
        <v>1.25</v>
      </c>
      <c r="AW11" s="13">
        <f>'Raw Data'!EK10</f>
        <v>2</v>
      </c>
      <c r="AX11" s="13">
        <f>'Raw Data'!BZ10</f>
        <v>0</v>
      </c>
      <c r="AY11" s="13">
        <f t="shared" si="3"/>
        <v>0.625</v>
      </c>
    </row>
    <row r="12" spans="1:52" x14ac:dyDescent="0.25">
      <c r="A12">
        <f>'Raw Data'!A11</f>
        <v>1332</v>
      </c>
      <c r="B12" t="str">
        <f>'Raw Data'!B11</f>
        <v xml:space="preserve"> Swift</v>
      </c>
      <c r="C12">
        <f>'Raw Data'!C11</f>
        <v>8</v>
      </c>
      <c r="D12" s="12">
        <f>'Raw Data'!D11</f>
        <v>4</v>
      </c>
      <c r="E12" s="13">
        <f>'Raw Data'!E11</f>
        <v>1</v>
      </c>
      <c r="F12" s="13">
        <f>'Raw Data'!F11</f>
        <v>3</v>
      </c>
      <c r="G12" s="13">
        <f>'Raw Data'!G11</f>
        <v>8</v>
      </c>
      <c r="H12" s="13">
        <f>'Raw Data'!O11</f>
        <v>0</v>
      </c>
      <c r="I12" s="13">
        <f>'Raw Data'!T11</f>
        <v>0</v>
      </c>
      <c r="J12" s="13">
        <f>'Raw Data'!Y11</f>
        <v>0</v>
      </c>
      <c r="K12" s="13">
        <f>'Raw Data'!AD11</f>
        <v>0</v>
      </c>
      <c r="L12" s="22">
        <f>'Raw Data'!BT11</f>
        <v>6.375</v>
      </c>
      <c r="M12" s="15">
        <f>'Raw Data'!BE11</f>
        <v>0.25</v>
      </c>
      <c r="N12" s="15">
        <f>'Raw Data'!BJ11</f>
        <v>0.125</v>
      </c>
      <c r="O12" s="15">
        <f t="shared" si="0"/>
        <v>0.375</v>
      </c>
      <c r="P12" s="15">
        <f>'Raw Data'!AU11</f>
        <v>1</v>
      </c>
      <c r="Q12" s="15">
        <f>'Raw Data'!AZ11</f>
        <v>0.375</v>
      </c>
      <c r="R12" s="15">
        <f t="shared" si="1"/>
        <v>1.375</v>
      </c>
      <c r="S12" s="15">
        <f>'Raw Data'!BO11</f>
        <v>4.625</v>
      </c>
      <c r="T12" s="16">
        <f>'Raw Data'!BW11</f>
        <v>1</v>
      </c>
      <c r="U12" s="27">
        <f>'Raw Data'!AG11</f>
        <v>7</v>
      </c>
      <c r="V12" s="28">
        <f t="shared" si="2"/>
        <v>6.875</v>
      </c>
      <c r="W12" s="28">
        <f>'Raw Data'!AL11</f>
        <v>0.125</v>
      </c>
      <c r="X12" s="28">
        <f>'Raw Data'!AQ11</f>
        <v>4.125</v>
      </c>
      <c r="Y12" s="28">
        <f>'Raw Data'!AS11</f>
        <v>0.875</v>
      </c>
      <c r="Z12" s="28">
        <f>'Raw Data'!AJ11</f>
        <v>1.875</v>
      </c>
      <c r="AA12" s="17">
        <f>'Raw Data'!CC11</f>
        <v>50</v>
      </c>
      <c r="AB12" s="18">
        <f>'Raw Data'!CG11</f>
        <v>0</v>
      </c>
      <c r="AC12" s="18">
        <f>'Raw Data'!CJ11</f>
        <v>0</v>
      </c>
      <c r="AD12" s="18">
        <f>'Raw Data'!CL11</f>
        <v>0</v>
      </c>
      <c r="AE12" s="19">
        <f>'Raw Data'!CM11</f>
        <v>3</v>
      </c>
      <c r="AF12" s="20">
        <f>'Raw Data'!DL11/$C12</f>
        <v>0</v>
      </c>
      <c r="AG12" s="20">
        <f>'Raw Data'!DM11/$C12</f>
        <v>0</v>
      </c>
      <c r="AH12" s="20">
        <f>'Raw Data'!DN11/$C12</f>
        <v>0.125</v>
      </c>
      <c r="AI12" s="20">
        <f>'Raw Data'!DO11/$C12</f>
        <v>0</v>
      </c>
      <c r="AJ12" s="12">
        <f>'Raw Data'!DP11/$C12</f>
        <v>0.125</v>
      </c>
      <c r="AK12" s="12">
        <f>'Raw Data'!DQ11/$C12</f>
        <v>0</v>
      </c>
      <c r="AL12" s="12">
        <f>'Raw Data'!DR11/$C12</f>
        <v>0</v>
      </c>
      <c r="AM12" s="12">
        <f>'Raw Data'!DS11/$C12</f>
        <v>0.25</v>
      </c>
      <c r="AN12" s="22">
        <f>'Raw Data'!DT11/$C12</f>
        <v>0</v>
      </c>
      <c r="AO12" s="22">
        <f>'Raw Data'!DU11/$C12</f>
        <v>0.125</v>
      </c>
      <c r="AP12" s="22">
        <f>'Raw Data'!DV11/$C12</f>
        <v>0.875</v>
      </c>
      <c r="AQ12" s="22">
        <f>'Raw Data'!DW11/$C12</f>
        <v>0.875</v>
      </c>
      <c r="AR12" s="17">
        <f>'Raw Data'!DX11/$C12</f>
        <v>0.125</v>
      </c>
      <c r="AS12" s="17">
        <f>'Raw Data'!DY11/$C12</f>
        <v>0.375</v>
      </c>
      <c r="AT12" s="17">
        <f>'Raw Data'!DZ11/$C12</f>
        <v>0.375</v>
      </c>
      <c r="AU12" s="17">
        <f>'Raw Data'!EA11/$C12</f>
        <v>0.125</v>
      </c>
      <c r="AV12" s="12">
        <f>'Raw Data'!EJ11</f>
        <v>3.125</v>
      </c>
      <c r="AW12" s="13">
        <f>'Raw Data'!EK11</f>
        <v>0</v>
      </c>
      <c r="AX12" s="13">
        <f>'Raw Data'!BZ11</f>
        <v>0</v>
      </c>
      <c r="AY12" s="13">
        <f t="shared" si="3"/>
        <v>6</v>
      </c>
    </row>
    <row r="13" spans="1:52" x14ac:dyDescent="0.25">
      <c r="A13">
        <f>'Raw Data'!A12</f>
        <v>1339</v>
      </c>
      <c r="B13" t="str">
        <f>'Raw Data'!B12</f>
        <v xml:space="preserve"> AngelBotics</v>
      </c>
      <c r="C13">
        <f>'Raw Data'!C12</f>
        <v>8</v>
      </c>
      <c r="D13" s="12">
        <f>'Raw Data'!D12</f>
        <v>4</v>
      </c>
      <c r="E13" s="13">
        <f>'Raw Data'!E12</f>
        <v>4</v>
      </c>
      <c r="F13" s="13">
        <f>'Raw Data'!F12</f>
        <v>0</v>
      </c>
      <c r="G13" s="13">
        <f>'Raw Data'!G12</f>
        <v>8</v>
      </c>
      <c r="H13" s="13">
        <f>'Raw Data'!O12</f>
        <v>3</v>
      </c>
      <c r="I13" s="13">
        <f>'Raw Data'!T12</f>
        <v>0</v>
      </c>
      <c r="J13" s="13">
        <f>'Raw Data'!Y12</f>
        <v>0</v>
      </c>
      <c r="K13" s="13">
        <f>'Raw Data'!AD12</f>
        <v>0</v>
      </c>
      <c r="L13" s="22">
        <f>'Raw Data'!BT12</f>
        <v>5.875</v>
      </c>
      <c r="M13" s="15">
        <f>'Raw Data'!BE12</f>
        <v>1.25</v>
      </c>
      <c r="N13" s="15">
        <f>'Raw Data'!BJ12</f>
        <v>1.625</v>
      </c>
      <c r="O13" s="15">
        <f t="shared" si="0"/>
        <v>2.875</v>
      </c>
      <c r="P13" s="15">
        <f>'Raw Data'!AU12</f>
        <v>0.875</v>
      </c>
      <c r="Q13" s="15">
        <f>'Raw Data'!AZ12</f>
        <v>2</v>
      </c>
      <c r="R13" s="15">
        <f t="shared" si="1"/>
        <v>2.875</v>
      </c>
      <c r="S13" s="15">
        <f>'Raw Data'!BO12</f>
        <v>0.125</v>
      </c>
      <c r="T13" s="16">
        <f>'Raw Data'!BW12</f>
        <v>0.125</v>
      </c>
      <c r="U13" s="27">
        <f>'Raw Data'!AG12</f>
        <v>6.25</v>
      </c>
      <c r="V13" s="28">
        <f t="shared" si="2"/>
        <v>5.5</v>
      </c>
      <c r="W13" s="28">
        <f>'Raw Data'!AL12</f>
        <v>0.75</v>
      </c>
      <c r="X13" s="28">
        <f>'Raw Data'!AQ12</f>
        <v>0.25</v>
      </c>
      <c r="Y13" s="28">
        <f>'Raw Data'!AS12</f>
        <v>3.75</v>
      </c>
      <c r="Z13" s="28">
        <f>'Raw Data'!AJ12</f>
        <v>1.5</v>
      </c>
      <c r="AA13" s="17">
        <f>'Raw Data'!CC12</f>
        <v>0</v>
      </c>
      <c r="AB13" s="18">
        <f>'Raw Data'!CG12</f>
        <v>0</v>
      </c>
      <c r="AC13" s="18">
        <f>'Raw Data'!CJ12</f>
        <v>0</v>
      </c>
      <c r="AD13" s="18">
        <f>'Raw Data'!CL12</f>
        <v>0</v>
      </c>
      <c r="AE13" s="19">
        <f>'Raw Data'!CM12</f>
        <v>1</v>
      </c>
      <c r="AF13" s="20">
        <f>'Raw Data'!DL12/$C13</f>
        <v>0</v>
      </c>
      <c r="AG13" s="20">
        <f>'Raw Data'!DM12/$C13</f>
        <v>0.25</v>
      </c>
      <c r="AH13" s="20">
        <f>'Raw Data'!DN12/$C13</f>
        <v>0.25</v>
      </c>
      <c r="AI13" s="20">
        <f>'Raw Data'!DO12/$C13</f>
        <v>0</v>
      </c>
      <c r="AJ13" s="12">
        <f>'Raw Data'!DP12/$C13</f>
        <v>0.875</v>
      </c>
      <c r="AK13" s="12">
        <f>'Raw Data'!DQ12/$C13</f>
        <v>0</v>
      </c>
      <c r="AL13" s="12">
        <f>'Raw Data'!DR12/$C13</f>
        <v>0.25</v>
      </c>
      <c r="AM13" s="12">
        <f>'Raw Data'!DS12/$C13</f>
        <v>0.375</v>
      </c>
      <c r="AN13" s="22">
        <f>'Raw Data'!DT12/$C13</f>
        <v>0</v>
      </c>
      <c r="AO13" s="22">
        <f>'Raw Data'!DU12/$C13</f>
        <v>0.125</v>
      </c>
      <c r="AP13" s="22">
        <f>'Raw Data'!DV12/$C13</f>
        <v>0</v>
      </c>
      <c r="AQ13" s="22">
        <f>'Raw Data'!DW12/$C13</f>
        <v>0</v>
      </c>
      <c r="AR13" s="17">
        <f>'Raw Data'!DX12/$C13</f>
        <v>0.75</v>
      </c>
      <c r="AS13" s="17">
        <f>'Raw Data'!DY12/$C13</f>
        <v>0.375</v>
      </c>
      <c r="AT13" s="17">
        <f>'Raw Data'!DZ12/$C13</f>
        <v>0.25</v>
      </c>
      <c r="AU13" s="17">
        <f>'Raw Data'!EA12/$C13</f>
        <v>0.125</v>
      </c>
      <c r="AV13" s="12">
        <f>'Raw Data'!EJ12</f>
        <v>3.625</v>
      </c>
      <c r="AW13" s="13">
        <f>'Raw Data'!EK12</f>
        <v>2</v>
      </c>
      <c r="AX13" s="13">
        <f>'Raw Data'!BZ12</f>
        <v>12</v>
      </c>
      <c r="AY13" s="13">
        <f t="shared" si="3"/>
        <v>3</v>
      </c>
    </row>
    <row r="14" spans="1:52" x14ac:dyDescent="0.25">
      <c r="A14">
        <f>'Raw Data'!A13</f>
        <v>1410</v>
      </c>
      <c r="B14" t="str">
        <f>'Raw Data'!B13</f>
        <v xml:space="preserve"> The Kraken</v>
      </c>
      <c r="C14">
        <f>'Raw Data'!C13</f>
        <v>8</v>
      </c>
      <c r="D14" s="12">
        <f>'Raw Data'!D13</f>
        <v>2</v>
      </c>
      <c r="E14" s="13">
        <f>'Raw Data'!E13</f>
        <v>2</v>
      </c>
      <c r="F14" s="13">
        <f>'Raw Data'!F13</f>
        <v>4</v>
      </c>
      <c r="G14" s="13">
        <f>'Raw Data'!G13</f>
        <v>7</v>
      </c>
      <c r="H14" s="13">
        <f>'Raw Data'!O13</f>
        <v>2</v>
      </c>
      <c r="I14" s="13">
        <f>'Raw Data'!T13</f>
        <v>1</v>
      </c>
      <c r="J14" s="13">
        <f>'Raw Data'!Y13</f>
        <v>0</v>
      </c>
      <c r="K14" s="13">
        <f>'Raw Data'!AD13</f>
        <v>0</v>
      </c>
      <c r="L14" s="22">
        <f>'Raw Data'!BT13</f>
        <v>9</v>
      </c>
      <c r="M14" s="15">
        <f>'Raw Data'!BE13</f>
        <v>0</v>
      </c>
      <c r="N14" s="15">
        <f>'Raw Data'!BJ13</f>
        <v>0</v>
      </c>
      <c r="O14" s="15">
        <f t="shared" si="0"/>
        <v>0</v>
      </c>
      <c r="P14" s="15">
        <f>'Raw Data'!AU13</f>
        <v>0.875</v>
      </c>
      <c r="Q14" s="15">
        <f>'Raw Data'!AZ13</f>
        <v>1.125</v>
      </c>
      <c r="R14" s="15">
        <f t="shared" si="1"/>
        <v>2</v>
      </c>
      <c r="S14" s="15">
        <f>'Raw Data'!BO13</f>
        <v>7</v>
      </c>
      <c r="T14" s="16">
        <f>'Raw Data'!BW13</f>
        <v>0.5</v>
      </c>
      <c r="U14" s="27">
        <f>'Raw Data'!AG13</f>
        <v>8.375</v>
      </c>
      <c r="V14" s="28">
        <f t="shared" si="2"/>
        <v>8.125</v>
      </c>
      <c r="W14" s="28">
        <f>'Raw Data'!AL13</f>
        <v>0.25</v>
      </c>
      <c r="X14" s="28">
        <f>'Raw Data'!AQ13</f>
        <v>6.125</v>
      </c>
      <c r="Y14" s="28">
        <f>'Raw Data'!AS13</f>
        <v>0.125</v>
      </c>
      <c r="Z14" s="28">
        <f>'Raw Data'!AJ13</f>
        <v>1.875</v>
      </c>
      <c r="AA14" s="17">
        <f>'Raw Data'!CC13</f>
        <v>0</v>
      </c>
      <c r="AB14" s="18">
        <f>'Raw Data'!CG13</f>
        <v>0</v>
      </c>
      <c r="AC14" s="18">
        <f>'Raw Data'!CJ13</f>
        <v>0</v>
      </c>
      <c r="AD14" s="18">
        <f>'Raw Data'!CL13</f>
        <v>0</v>
      </c>
      <c r="AE14" s="19">
        <f>'Raw Data'!CM13</f>
        <v>1</v>
      </c>
      <c r="AF14" s="20">
        <f>'Raw Data'!DL13/$C14</f>
        <v>0</v>
      </c>
      <c r="AG14" s="20">
        <f>'Raw Data'!DM13/$C14</f>
        <v>0</v>
      </c>
      <c r="AH14" s="20">
        <f>'Raw Data'!DN13/$C14</f>
        <v>0.5</v>
      </c>
      <c r="AI14" s="20">
        <f>'Raw Data'!DO13/$C14</f>
        <v>1</v>
      </c>
      <c r="AJ14" s="12">
        <f>'Raw Data'!DP13/$C14</f>
        <v>0</v>
      </c>
      <c r="AK14" s="12">
        <f>'Raw Data'!DQ13/$C14</f>
        <v>0.125</v>
      </c>
      <c r="AL14" s="12">
        <f>'Raw Data'!DR13/$C14</f>
        <v>0.5</v>
      </c>
      <c r="AM14" s="12">
        <f>'Raw Data'!DS13/$C14</f>
        <v>1.125</v>
      </c>
      <c r="AN14" s="22">
        <f>'Raw Data'!DT13/$C14</f>
        <v>0</v>
      </c>
      <c r="AO14" s="22">
        <f>'Raw Data'!DU13/$C14</f>
        <v>0.375</v>
      </c>
      <c r="AP14" s="22">
        <f>'Raw Data'!DV13/$C14</f>
        <v>0.125</v>
      </c>
      <c r="AQ14" s="22">
        <f>'Raw Data'!DW13/$C14</f>
        <v>1</v>
      </c>
      <c r="AR14" s="17">
        <f>'Raw Data'!DX13/$C14</f>
        <v>0</v>
      </c>
      <c r="AS14" s="17">
        <f>'Raw Data'!DY13/$C14</f>
        <v>0.25</v>
      </c>
      <c r="AT14" s="17">
        <f>'Raw Data'!DZ13/$C14</f>
        <v>0.125</v>
      </c>
      <c r="AU14" s="17">
        <f>'Raw Data'!EA13/$C14</f>
        <v>0</v>
      </c>
      <c r="AV14" s="12">
        <f>'Raw Data'!EJ13</f>
        <v>3.5</v>
      </c>
      <c r="AW14" s="13">
        <f>'Raw Data'!EK13</f>
        <v>0</v>
      </c>
      <c r="AX14" s="13">
        <f>'Raw Data'!BZ13</f>
        <v>0</v>
      </c>
      <c r="AY14" s="13">
        <f t="shared" si="3"/>
        <v>9</v>
      </c>
    </row>
    <row r="15" spans="1:52" x14ac:dyDescent="0.25">
      <c r="A15">
        <f>'Raw Data'!A14</f>
        <v>1583</v>
      </c>
      <c r="B15" t="str">
        <f>'Raw Data'!B14</f>
        <v xml:space="preserve"> Ridge View Academy Rambotics</v>
      </c>
      <c r="C15">
        <f>'Raw Data'!C14</f>
        <v>8</v>
      </c>
      <c r="D15" s="12">
        <f>'Raw Data'!D14</f>
        <v>1</v>
      </c>
      <c r="E15" s="13">
        <f>'Raw Data'!E14</f>
        <v>3</v>
      </c>
      <c r="F15" s="13">
        <f>'Raw Data'!F14</f>
        <v>4</v>
      </c>
      <c r="G15" s="13">
        <f>'Raw Data'!G14</f>
        <v>8</v>
      </c>
      <c r="H15" s="13">
        <f>'Raw Data'!O14</f>
        <v>0</v>
      </c>
      <c r="I15" s="13">
        <f>'Raw Data'!T14</f>
        <v>0</v>
      </c>
      <c r="J15" s="13">
        <f>'Raw Data'!Y14</f>
        <v>0</v>
      </c>
      <c r="K15" s="13">
        <f>'Raw Data'!AD14</f>
        <v>0</v>
      </c>
      <c r="L15" s="22">
        <f>'Raw Data'!BT14</f>
        <v>6.875</v>
      </c>
      <c r="M15" s="15">
        <f>'Raw Data'!BE14</f>
        <v>0</v>
      </c>
      <c r="N15" s="15">
        <f>'Raw Data'!BJ14</f>
        <v>0</v>
      </c>
      <c r="O15" s="15">
        <f t="shared" si="0"/>
        <v>0</v>
      </c>
      <c r="P15" s="15">
        <f>'Raw Data'!AU14</f>
        <v>0</v>
      </c>
      <c r="Q15" s="15">
        <f>'Raw Data'!AZ14</f>
        <v>0</v>
      </c>
      <c r="R15" s="15">
        <f t="shared" si="1"/>
        <v>0</v>
      </c>
      <c r="S15" s="15">
        <f>'Raw Data'!BO14</f>
        <v>6.875</v>
      </c>
      <c r="T15" s="16">
        <f>'Raw Data'!BW14</f>
        <v>0.25</v>
      </c>
      <c r="U15" s="27">
        <f>'Raw Data'!AG14</f>
        <v>6.375</v>
      </c>
      <c r="V15" s="28">
        <f t="shared" si="2"/>
        <v>6.375</v>
      </c>
      <c r="W15" s="28">
        <f>'Raw Data'!AL14</f>
        <v>0</v>
      </c>
      <c r="X15" s="28">
        <f>'Raw Data'!AQ14</f>
        <v>5.5</v>
      </c>
      <c r="Y15" s="28">
        <f>'Raw Data'!AS14</f>
        <v>0</v>
      </c>
      <c r="Z15" s="28">
        <f>'Raw Data'!AJ14</f>
        <v>0.875</v>
      </c>
      <c r="AA15" s="17">
        <f>'Raw Data'!CC14</f>
        <v>0</v>
      </c>
      <c r="AB15" s="18">
        <f>'Raw Data'!CG14</f>
        <v>0</v>
      </c>
      <c r="AC15" s="18">
        <f>'Raw Data'!CJ14</f>
        <v>0</v>
      </c>
      <c r="AD15" s="18">
        <f>'Raw Data'!CL14</f>
        <v>0</v>
      </c>
      <c r="AE15" s="19">
        <f>'Raw Data'!CM14</f>
        <v>7</v>
      </c>
      <c r="AF15" s="20">
        <f>'Raw Data'!DL14/$C15</f>
        <v>0</v>
      </c>
      <c r="AG15" s="20">
        <f>'Raw Data'!DM14/$C15</f>
        <v>0</v>
      </c>
      <c r="AH15" s="20">
        <f>'Raw Data'!DN14/$C15</f>
        <v>0</v>
      </c>
      <c r="AI15" s="20">
        <f>'Raw Data'!DO14/$C15</f>
        <v>0</v>
      </c>
      <c r="AJ15" s="12">
        <f>'Raw Data'!DP14/$C15</f>
        <v>0</v>
      </c>
      <c r="AK15" s="12">
        <f>'Raw Data'!DQ14/$C15</f>
        <v>0</v>
      </c>
      <c r="AL15" s="12">
        <f>'Raw Data'!DR14/$C15</f>
        <v>0</v>
      </c>
      <c r="AM15" s="12">
        <f>'Raw Data'!DS14/$C15</f>
        <v>0.625</v>
      </c>
      <c r="AN15" s="22">
        <f>'Raw Data'!DT14/$C15</f>
        <v>0</v>
      </c>
      <c r="AO15" s="22">
        <f>'Raw Data'!DU14/$C15</f>
        <v>0</v>
      </c>
      <c r="AP15" s="22">
        <f>'Raw Data'!DV14/$C15</f>
        <v>0</v>
      </c>
      <c r="AQ15" s="22">
        <f>'Raw Data'!DW14/$C15</f>
        <v>1</v>
      </c>
      <c r="AR15" s="17">
        <f>'Raw Data'!DX14/$C15</f>
        <v>0</v>
      </c>
      <c r="AS15" s="17">
        <f>'Raw Data'!DY14/$C15</f>
        <v>0</v>
      </c>
      <c r="AT15" s="17">
        <f>'Raw Data'!DZ14/$C15</f>
        <v>0</v>
      </c>
      <c r="AU15" s="17">
        <f>'Raw Data'!EA14/$C15</f>
        <v>0</v>
      </c>
      <c r="AV15" s="12">
        <f>'Raw Data'!EJ14</f>
        <v>2.625</v>
      </c>
      <c r="AW15" s="13">
        <f>'Raw Data'!EK14</f>
        <v>0</v>
      </c>
      <c r="AX15" s="13">
        <f>'Raw Data'!BZ14</f>
        <v>0</v>
      </c>
      <c r="AY15" s="13">
        <f t="shared" si="3"/>
        <v>6.875</v>
      </c>
    </row>
    <row r="16" spans="1:52" x14ac:dyDescent="0.25">
      <c r="A16">
        <f>'Raw Data'!A15</f>
        <v>1584</v>
      </c>
      <c r="B16" t="str">
        <f>'Raw Data'!B15</f>
        <v xml:space="preserve"> Pirates</v>
      </c>
      <c r="C16">
        <f>'Raw Data'!C15</f>
        <v>8</v>
      </c>
      <c r="D16" s="12">
        <f>'Raw Data'!D15</f>
        <v>2</v>
      </c>
      <c r="E16" s="13">
        <f>'Raw Data'!E15</f>
        <v>2</v>
      </c>
      <c r="F16" s="13">
        <f>'Raw Data'!F15</f>
        <v>4</v>
      </c>
      <c r="G16" s="13">
        <f>'Raw Data'!G15</f>
        <v>7</v>
      </c>
      <c r="H16" s="13">
        <f>'Raw Data'!O15</f>
        <v>3</v>
      </c>
      <c r="I16" s="13">
        <f>'Raw Data'!T15</f>
        <v>0</v>
      </c>
      <c r="J16" s="13">
        <f>'Raw Data'!Y15</f>
        <v>0</v>
      </c>
      <c r="K16" s="13">
        <f>'Raw Data'!AD15</f>
        <v>0</v>
      </c>
      <c r="L16" s="22">
        <f>'Raw Data'!BT15</f>
        <v>2.875</v>
      </c>
      <c r="M16" s="15">
        <f>'Raw Data'!BE15</f>
        <v>0</v>
      </c>
      <c r="N16" s="15">
        <f>'Raw Data'!BJ15</f>
        <v>0</v>
      </c>
      <c r="O16" s="15">
        <f t="shared" si="0"/>
        <v>0</v>
      </c>
      <c r="P16" s="15">
        <f>'Raw Data'!AU15</f>
        <v>0</v>
      </c>
      <c r="Q16" s="15">
        <f>'Raw Data'!AZ15</f>
        <v>2.5</v>
      </c>
      <c r="R16" s="15">
        <f t="shared" si="1"/>
        <v>2.5</v>
      </c>
      <c r="S16" s="15">
        <f>'Raw Data'!BO15</f>
        <v>0.375</v>
      </c>
      <c r="T16" s="16">
        <f>'Raw Data'!BW15</f>
        <v>0.375</v>
      </c>
      <c r="U16" s="27">
        <f>'Raw Data'!AG15</f>
        <v>2.25</v>
      </c>
      <c r="V16" s="28">
        <f t="shared" si="2"/>
        <v>0</v>
      </c>
      <c r="W16" s="28">
        <f>'Raw Data'!AL15</f>
        <v>2.25</v>
      </c>
      <c r="X16" s="28">
        <f>'Raw Data'!AQ15</f>
        <v>0</v>
      </c>
      <c r="Y16" s="28">
        <f>'Raw Data'!AS15</f>
        <v>0</v>
      </c>
      <c r="Z16" s="28">
        <f>'Raw Data'!AJ15</f>
        <v>0</v>
      </c>
      <c r="AA16" s="17">
        <f>'Raw Data'!CC15</f>
        <v>100</v>
      </c>
      <c r="AB16" s="18">
        <f>'Raw Data'!CG15</f>
        <v>1</v>
      </c>
      <c r="AC16" s="18">
        <f>'Raw Data'!CJ15</f>
        <v>0</v>
      </c>
      <c r="AD16" s="18">
        <f>'Raw Data'!CL15</f>
        <v>0</v>
      </c>
      <c r="AE16" s="19">
        <f>'Raw Data'!CM15</f>
        <v>2</v>
      </c>
      <c r="AF16" s="20">
        <f>'Raw Data'!DL15/$C16</f>
        <v>0</v>
      </c>
      <c r="AG16" s="20">
        <f>'Raw Data'!DM15/$C16</f>
        <v>0.625</v>
      </c>
      <c r="AH16" s="20">
        <f>'Raw Data'!DN15/$C16</f>
        <v>2.25</v>
      </c>
      <c r="AI16" s="20">
        <f>'Raw Data'!DO15/$C16</f>
        <v>0</v>
      </c>
      <c r="AJ16" s="12">
        <f>'Raw Data'!DP15/$C16</f>
        <v>0</v>
      </c>
      <c r="AK16" s="12">
        <f>'Raw Data'!DQ15/$C16</f>
        <v>0</v>
      </c>
      <c r="AL16" s="12">
        <f>'Raw Data'!DR15/$C16</f>
        <v>0</v>
      </c>
      <c r="AM16" s="12">
        <f>'Raw Data'!DS15/$C16</f>
        <v>0</v>
      </c>
      <c r="AN16" s="22">
        <f>'Raw Data'!DT15/$C16</f>
        <v>0</v>
      </c>
      <c r="AO16" s="22">
        <f>'Raw Data'!DU15/$C16</f>
        <v>0</v>
      </c>
      <c r="AP16" s="22">
        <f>'Raw Data'!DV15/$C16</f>
        <v>0</v>
      </c>
      <c r="AQ16" s="22">
        <f>'Raw Data'!DW15/$C16</f>
        <v>0</v>
      </c>
      <c r="AR16" s="17">
        <f>'Raw Data'!DX15/$C16</f>
        <v>0</v>
      </c>
      <c r="AS16" s="17">
        <f>'Raw Data'!DY15/$C16</f>
        <v>0</v>
      </c>
      <c r="AT16" s="17">
        <f>'Raw Data'!DZ15/$C16</f>
        <v>0</v>
      </c>
      <c r="AU16" s="17">
        <f>'Raw Data'!EA15/$C16</f>
        <v>0</v>
      </c>
      <c r="AV16" s="12">
        <f>'Raw Data'!EJ15</f>
        <v>2.625</v>
      </c>
      <c r="AW16" s="13">
        <f>'Raw Data'!EK15</f>
        <v>2.6</v>
      </c>
      <c r="AX16" s="13">
        <f>'Raw Data'!BZ15</f>
        <v>0</v>
      </c>
      <c r="AY16" s="13">
        <f t="shared" si="3"/>
        <v>2.875</v>
      </c>
    </row>
    <row r="17" spans="1:51" x14ac:dyDescent="0.25">
      <c r="A17">
        <f>'Raw Data'!A16</f>
        <v>1619</v>
      </c>
      <c r="B17" t="str">
        <f>'Raw Data'!B16</f>
        <v xml:space="preserve"> Up-A-Creek Robotics</v>
      </c>
      <c r="C17">
        <f>'Raw Data'!C16</f>
        <v>9</v>
      </c>
      <c r="D17" s="12">
        <f>'Raw Data'!D16</f>
        <v>4</v>
      </c>
      <c r="E17" s="13">
        <f>'Raw Data'!E16</f>
        <v>4</v>
      </c>
      <c r="F17" s="13">
        <f>'Raw Data'!F16</f>
        <v>1</v>
      </c>
      <c r="G17" s="13">
        <f>'Raw Data'!G16</f>
        <v>9</v>
      </c>
      <c r="H17" s="13">
        <f>'Raw Data'!O16</f>
        <v>4</v>
      </c>
      <c r="I17" s="13">
        <f>'Raw Data'!T16</f>
        <v>7</v>
      </c>
      <c r="J17" s="13">
        <f>'Raw Data'!Y16</f>
        <v>0</v>
      </c>
      <c r="K17" s="13">
        <f>'Raw Data'!AD16</f>
        <v>0</v>
      </c>
      <c r="L17" s="22">
        <f>'Raw Data'!BT16</f>
        <v>6.3330000000000002</v>
      </c>
      <c r="M17" s="15">
        <f>'Raw Data'!BE16</f>
        <v>1.889</v>
      </c>
      <c r="N17" s="15">
        <f>'Raw Data'!BJ16</f>
        <v>1.556</v>
      </c>
      <c r="O17" s="15">
        <f t="shared" si="0"/>
        <v>3.4450000000000003</v>
      </c>
      <c r="P17" s="15">
        <f>'Raw Data'!AU16</f>
        <v>0.44400000000000001</v>
      </c>
      <c r="Q17" s="15">
        <f>'Raw Data'!AZ16</f>
        <v>1.778</v>
      </c>
      <c r="R17" s="15">
        <f t="shared" si="1"/>
        <v>2.222</v>
      </c>
      <c r="S17" s="15">
        <f>'Raw Data'!BO16</f>
        <v>0.66700000000000004</v>
      </c>
      <c r="T17" s="16">
        <f>'Raw Data'!BW16</f>
        <v>0.222</v>
      </c>
      <c r="U17" s="27">
        <f>'Raw Data'!AG16</f>
        <v>7.7779999999999996</v>
      </c>
      <c r="V17" s="28">
        <f t="shared" si="2"/>
        <v>7.7780000000000005</v>
      </c>
      <c r="W17" s="28">
        <f>'Raw Data'!AL16</f>
        <v>0</v>
      </c>
      <c r="X17" s="28">
        <f>'Raw Data'!AQ16</f>
        <v>0.66700000000000004</v>
      </c>
      <c r="Y17" s="28">
        <f>'Raw Data'!AS16</f>
        <v>3.8889999999999998</v>
      </c>
      <c r="Z17" s="28">
        <f>'Raw Data'!AJ16</f>
        <v>3.222</v>
      </c>
      <c r="AA17" s="17">
        <f>'Raw Data'!CC16</f>
        <v>100</v>
      </c>
      <c r="AB17" s="18">
        <f>'Raw Data'!CG16</f>
        <v>5</v>
      </c>
      <c r="AC17" s="18">
        <f>'Raw Data'!CJ16</f>
        <v>0</v>
      </c>
      <c r="AD17" s="18">
        <f>'Raw Data'!CL16</f>
        <v>0</v>
      </c>
      <c r="AE17" s="19">
        <f>'Raw Data'!CM16</f>
        <v>0</v>
      </c>
      <c r="AF17" s="20">
        <f>'Raw Data'!DL16/$C17</f>
        <v>0</v>
      </c>
      <c r="AG17" s="20">
        <f>'Raw Data'!DM16/$C17</f>
        <v>0</v>
      </c>
      <c r="AH17" s="20">
        <f>'Raw Data'!DN16/$C17</f>
        <v>0.22222222222222221</v>
      </c>
      <c r="AI17" s="20">
        <f>'Raw Data'!DO16/$C17</f>
        <v>0</v>
      </c>
      <c r="AJ17" s="12">
        <f>'Raw Data'!DP16/$C17</f>
        <v>1.3333333333333333</v>
      </c>
      <c r="AK17" s="12">
        <f>'Raw Data'!DQ16/$C17</f>
        <v>0</v>
      </c>
      <c r="AL17" s="12">
        <f>'Raw Data'!DR16/$C17</f>
        <v>0.88888888888888884</v>
      </c>
      <c r="AM17" s="12">
        <f>'Raw Data'!DS16/$C17</f>
        <v>0</v>
      </c>
      <c r="AN17" s="22">
        <f>'Raw Data'!DT16/$C17</f>
        <v>0</v>
      </c>
      <c r="AO17" s="22">
        <f>'Raw Data'!DU16/$C17</f>
        <v>0.1111111111111111</v>
      </c>
      <c r="AP17" s="22">
        <f>'Raw Data'!DV16/$C17</f>
        <v>0</v>
      </c>
      <c r="AQ17" s="22">
        <f>'Raw Data'!DW16/$C17</f>
        <v>0.1111111111111111</v>
      </c>
      <c r="AR17" s="17">
        <f>'Raw Data'!DX16/$C17</f>
        <v>0.66666666666666663</v>
      </c>
      <c r="AS17" s="17">
        <f>'Raw Data'!DY16/$C17</f>
        <v>0.22222222222222221</v>
      </c>
      <c r="AT17" s="17">
        <f>'Raw Data'!DZ16/$C17</f>
        <v>0.33333333333333331</v>
      </c>
      <c r="AU17" s="17">
        <f>'Raw Data'!EA16/$C17</f>
        <v>0.22222222222222221</v>
      </c>
      <c r="AV17" s="12">
        <f>'Raw Data'!EJ16</f>
        <v>4.7779999999999996</v>
      </c>
      <c r="AW17" s="13">
        <f>'Raw Data'!EK16</f>
        <v>0</v>
      </c>
      <c r="AX17" s="13">
        <f>'Raw Data'!BZ16</f>
        <v>12</v>
      </c>
      <c r="AY17" s="13">
        <f t="shared" si="3"/>
        <v>2.8890000000000002</v>
      </c>
    </row>
    <row r="18" spans="1:51" x14ac:dyDescent="0.25">
      <c r="A18">
        <f>'Raw Data'!A17</f>
        <v>1730</v>
      </c>
      <c r="B18" t="str">
        <f>'Raw Data'!B17</f>
        <v xml:space="preserve"> Team Driven</v>
      </c>
      <c r="C18">
        <f>'Raw Data'!C17</f>
        <v>8</v>
      </c>
      <c r="D18" s="12">
        <f>'Raw Data'!D17</f>
        <v>2</v>
      </c>
      <c r="E18" s="13">
        <f>'Raw Data'!E17</f>
        <v>5</v>
      </c>
      <c r="F18" s="13">
        <f>'Raw Data'!F17</f>
        <v>1</v>
      </c>
      <c r="G18" s="13">
        <f>'Raw Data'!G17</f>
        <v>7</v>
      </c>
      <c r="H18" s="13">
        <f>'Raw Data'!O17</f>
        <v>4</v>
      </c>
      <c r="I18" s="13">
        <f>'Raw Data'!T17</f>
        <v>2</v>
      </c>
      <c r="J18" s="13">
        <f>'Raw Data'!Y17</f>
        <v>0</v>
      </c>
      <c r="K18" s="13">
        <f>'Raw Data'!AD17</f>
        <v>0</v>
      </c>
      <c r="L18" s="22">
        <f>'Raw Data'!BT17</f>
        <v>7</v>
      </c>
      <c r="M18" s="15">
        <f>'Raw Data'!BE17</f>
        <v>1</v>
      </c>
      <c r="N18" s="15">
        <f>'Raw Data'!BJ17</f>
        <v>1.625</v>
      </c>
      <c r="O18" s="15">
        <f t="shared" si="0"/>
        <v>2.625</v>
      </c>
      <c r="P18" s="15">
        <f>'Raw Data'!AU17</f>
        <v>0.875</v>
      </c>
      <c r="Q18" s="15">
        <f>'Raw Data'!AZ17</f>
        <v>1</v>
      </c>
      <c r="R18" s="15">
        <f t="shared" si="1"/>
        <v>1.875</v>
      </c>
      <c r="S18" s="15">
        <f>'Raw Data'!BO17</f>
        <v>2.5</v>
      </c>
      <c r="T18" s="16">
        <f>'Raw Data'!BW17</f>
        <v>0</v>
      </c>
      <c r="U18" s="27">
        <f>'Raw Data'!AG17</f>
        <v>7.25</v>
      </c>
      <c r="V18" s="28">
        <f t="shared" si="2"/>
        <v>6.75</v>
      </c>
      <c r="W18" s="28">
        <f>'Raw Data'!AL17</f>
        <v>0.5</v>
      </c>
      <c r="X18" s="28">
        <f>'Raw Data'!AQ17</f>
        <v>2.625</v>
      </c>
      <c r="Y18" s="28">
        <f>'Raw Data'!AS17</f>
        <v>2.375</v>
      </c>
      <c r="Z18" s="28">
        <f>'Raw Data'!AJ17</f>
        <v>1.75</v>
      </c>
      <c r="AA18" s="17">
        <f>'Raw Data'!CC17</f>
        <v>0</v>
      </c>
      <c r="AB18" s="18">
        <f>'Raw Data'!CG17</f>
        <v>0</v>
      </c>
      <c r="AC18" s="18">
        <f>'Raw Data'!CJ17</f>
        <v>0</v>
      </c>
      <c r="AD18" s="18">
        <f>'Raw Data'!CL17</f>
        <v>0</v>
      </c>
      <c r="AE18" s="19">
        <f>'Raw Data'!CM17</f>
        <v>1</v>
      </c>
      <c r="AF18" s="20">
        <f>'Raw Data'!DL17/$C18</f>
        <v>0</v>
      </c>
      <c r="AG18" s="20">
        <f>'Raw Data'!DM17/$C18</f>
        <v>0</v>
      </c>
      <c r="AH18" s="20">
        <f>'Raw Data'!DN17/$C18</f>
        <v>0.375</v>
      </c>
      <c r="AI18" s="20">
        <f>'Raw Data'!DO17/$C18</f>
        <v>0</v>
      </c>
      <c r="AJ18" s="12">
        <f>'Raw Data'!DP17/$C18</f>
        <v>0.25</v>
      </c>
      <c r="AK18" s="12">
        <f>'Raw Data'!DQ17/$C18</f>
        <v>0.5</v>
      </c>
      <c r="AL18" s="12">
        <f>'Raw Data'!DR17/$C18</f>
        <v>0.125</v>
      </c>
      <c r="AM18" s="12">
        <f>'Raw Data'!DS17/$C18</f>
        <v>0.5</v>
      </c>
      <c r="AN18" s="22">
        <f>'Raw Data'!DT17/$C18</f>
        <v>0.25</v>
      </c>
      <c r="AO18" s="22">
        <f>'Raw Data'!DU17/$C18</f>
        <v>0.125</v>
      </c>
      <c r="AP18" s="22">
        <f>'Raw Data'!DV17/$C18</f>
        <v>0.125</v>
      </c>
      <c r="AQ18" s="22">
        <f>'Raw Data'!DW17/$C18</f>
        <v>0.75</v>
      </c>
      <c r="AR18" s="17">
        <f>'Raw Data'!DX17/$C18</f>
        <v>0.5</v>
      </c>
      <c r="AS18" s="17">
        <f>'Raw Data'!DY17/$C18</f>
        <v>0.125</v>
      </c>
      <c r="AT18" s="17">
        <f>'Raw Data'!DZ17/$C18</f>
        <v>0.5</v>
      </c>
      <c r="AU18" s="17">
        <f>'Raw Data'!EA17/$C18</f>
        <v>0.125</v>
      </c>
      <c r="AV18" s="12">
        <f>'Raw Data'!EJ17</f>
        <v>3.5</v>
      </c>
      <c r="AW18" s="13">
        <f>'Raw Data'!EK17</f>
        <v>3</v>
      </c>
      <c r="AX18" s="13">
        <f>'Raw Data'!BZ17</f>
        <v>12</v>
      </c>
      <c r="AY18" s="13">
        <f t="shared" si="3"/>
        <v>4.375</v>
      </c>
    </row>
    <row r="19" spans="1:51" x14ac:dyDescent="0.25">
      <c r="A19">
        <f>'Raw Data'!A18</f>
        <v>1799</v>
      </c>
      <c r="B19" t="str">
        <f>'Raw Data'!B18</f>
        <v xml:space="preserve"> Wired Up!</v>
      </c>
      <c r="C19">
        <f>'Raw Data'!C18</f>
        <v>8</v>
      </c>
      <c r="D19" s="12">
        <f>'Raw Data'!D18</f>
        <v>3</v>
      </c>
      <c r="E19" s="13">
        <f>'Raw Data'!E18</f>
        <v>0</v>
      </c>
      <c r="F19" s="13">
        <f>'Raw Data'!F18</f>
        <v>4</v>
      </c>
      <c r="G19" s="13">
        <f>'Raw Data'!G18</f>
        <v>7</v>
      </c>
      <c r="H19" s="13">
        <f>'Raw Data'!O18</f>
        <v>0</v>
      </c>
      <c r="I19" s="13">
        <f>'Raw Data'!T18</f>
        <v>0</v>
      </c>
      <c r="J19" s="13">
        <f>'Raw Data'!Y18</f>
        <v>0</v>
      </c>
      <c r="K19" s="13">
        <f>'Raw Data'!AD18</f>
        <v>0</v>
      </c>
      <c r="L19" s="22">
        <f>'Raw Data'!BT18</f>
        <v>2.625</v>
      </c>
      <c r="M19" s="15">
        <f>'Raw Data'!BE18</f>
        <v>0</v>
      </c>
      <c r="N19" s="15">
        <f>'Raw Data'!BJ18</f>
        <v>0</v>
      </c>
      <c r="O19" s="15">
        <f t="shared" si="0"/>
        <v>0</v>
      </c>
      <c r="P19" s="15">
        <f>'Raw Data'!AU18</f>
        <v>1.875</v>
      </c>
      <c r="Q19" s="15">
        <f>'Raw Data'!AZ18</f>
        <v>0</v>
      </c>
      <c r="R19" s="15">
        <f t="shared" si="1"/>
        <v>1.875</v>
      </c>
      <c r="S19" s="15">
        <f>'Raw Data'!BO18</f>
        <v>0.75</v>
      </c>
      <c r="T19" s="16">
        <f>'Raw Data'!BW18</f>
        <v>0.5</v>
      </c>
      <c r="U19" s="27">
        <f>'Raw Data'!AG18</f>
        <v>3.25</v>
      </c>
      <c r="V19" s="28">
        <f t="shared" si="2"/>
        <v>3.25</v>
      </c>
      <c r="W19" s="28">
        <f>'Raw Data'!AL18</f>
        <v>0</v>
      </c>
      <c r="X19" s="28">
        <f>'Raw Data'!AQ18</f>
        <v>1.875</v>
      </c>
      <c r="Y19" s="28">
        <f>'Raw Data'!AS18</f>
        <v>0.125</v>
      </c>
      <c r="Z19" s="28">
        <f>'Raw Data'!AJ18</f>
        <v>1.25</v>
      </c>
      <c r="AA19" s="17">
        <f>'Raw Data'!CC18</f>
        <v>0</v>
      </c>
      <c r="AB19" s="18">
        <f>'Raw Data'!CG18</f>
        <v>0</v>
      </c>
      <c r="AC19" s="18">
        <f>'Raw Data'!CJ18</f>
        <v>0</v>
      </c>
      <c r="AD19" s="18">
        <f>'Raw Data'!CL18</f>
        <v>0</v>
      </c>
      <c r="AE19" s="19">
        <f>'Raw Data'!CM18</f>
        <v>0</v>
      </c>
      <c r="AF19" s="20">
        <f>'Raw Data'!DL18/$C19</f>
        <v>0</v>
      </c>
      <c r="AG19" s="20">
        <f>'Raw Data'!DM18/$C19</f>
        <v>0</v>
      </c>
      <c r="AH19" s="20">
        <f>'Raw Data'!DN18/$C19</f>
        <v>0</v>
      </c>
      <c r="AI19" s="20">
        <f>'Raw Data'!DO18/$C19</f>
        <v>0</v>
      </c>
      <c r="AJ19" s="12">
        <f>'Raw Data'!DP18/$C19</f>
        <v>0</v>
      </c>
      <c r="AK19" s="12">
        <f>'Raw Data'!DQ18/$C19</f>
        <v>0.625</v>
      </c>
      <c r="AL19" s="12">
        <f>'Raw Data'!DR18/$C19</f>
        <v>0</v>
      </c>
      <c r="AM19" s="12">
        <f>'Raw Data'!DS18/$C19</f>
        <v>0.125</v>
      </c>
      <c r="AN19" s="22">
        <f>'Raw Data'!DT18/$C19</f>
        <v>0.125</v>
      </c>
      <c r="AO19" s="22">
        <f>'Raw Data'!DU18/$C19</f>
        <v>0.25</v>
      </c>
      <c r="AP19" s="22">
        <f>'Raw Data'!DV18/$C19</f>
        <v>0</v>
      </c>
      <c r="AQ19" s="22">
        <f>'Raw Data'!DW18/$C19</f>
        <v>0.375</v>
      </c>
      <c r="AR19" s="17">
        <f>'Raw Data'!DX18/$C19</f>
        <v>0</v>
      </c>
      <c r="AS19" s="17">
        <f>'Raw Data'!DY18/$C19</f>
        <v>0.125</v>
      </c>
      <c r="AT19" s="17">
        <f>'Raw Data'!DZ18/$C19</f>
        <v>0</v>
      </c>
      <c r="AU19" s="17">
        <f>'Raw Data'!EA18/$C19</f>
        <v>0</v>
      </c>
      <c r="AV19" s="12">
        <f>'Raw Data'!EJ18</f>
        <v>2</v>
      </c>
      <c r="AW19" s="13">
        <f>'Raw Data'!EK18</f>
        <v>1</v>
      </c>
      <c r="AX19" s="13">
        <f>'Raw Data'!BZ18</f>
        <v>0</v>
      </c>
      <c r="AY19" s="13">
        <f t="shared" si="3"/>
        <v>2.625</v>
      </c>
    </row>
    <row r="20" spans="1:51" x14ac:dyDescent="0.25">
      <c r="A20">
        <f>'Raw Data'!A19</f>
        <v>1977</v>
      </c>
      <c r="B20" t="str">
        <f>'Raw Data'!B19</f>
        <v xml:space="preserve"> The PowerSquids </v>
      </c>
      <c r="C20">
        <f>'Raw Data'!C19</f>
        <v>8</v>
      </c>
      <c r="D20" s="12">
        <f>'Raw Data'!D19</f>
        <v>2</v>
      </c>
      <c r="E20" s="13">
        <f>'Raw Data'!E19</f>
        <v>0</v>
      </c>
      <c r="F20" s="13">
        <f>'Raw Data'!F19</f>
        <v>5</v>
      </c>
      <c r="G20" s="13">
        <f>'Raw Data'!G19</f>
        <v>6</v>
      </c>
      <c r="H20" s="13">
        <f>'Raw Data'!O19</f>
        <v>0</v>
      </c>
      <c r="I20" s="13">
        <f>'Raw Data'!T19</f>
        <v>0</v>
      </c>
      <c r="J20" s="13">
        <f>'Raw Data'!Y19</f>
        <v>0</v>
      </c>
      <c r="K20" s="13">
        <f>'Raw Data'!AD19</f>
        <v>0</v>
      </c>
      <c r="L20" s="22">
        <f>'Raw Data'!BT19</f>
        <v>0.5</v>
      </c>
      <c r="M20" s="15">
        <f>'Raw Data'!BE19</f>
        <v>0</v>
      </c>
      <c r="N20" s="15">
        <f>'Raw Data'!BJ19</f>
        <v>0</v>
      </c>
      <c r="O20" s="15">
        <f t="shared" si="0"/>
        <v>0</v>
      </c>
      <c r="P20" s="15">
        <f>'Raw Data'!AU19</f>
        <v>0.375</v>
      </c>
      <c r="Q20" s="15">
        <f>'Raw Data'!AZ19</f>
        <v>0</v>
      </c>
      <c r="R20" s="15">
        <f t="shared" si="1"/>
        <v>0.375</v>
      </c>
      <c r="S20" s="15">
        <f>'Raw Data'!BO19</f>
        <v>0.125</v>
      </c>
      <c r="T20" s="16">
        <f>'Raw Data'!BW19</f>
        <v>0.5</v>
      </c>
      <c r="U20" s="27">
        <f>'Raw Data'!AG19</f>
        <v>0.625</v>
      </c>
      <c r="V20" s="28">
        <f t="shared" si="2"/>
        <v>0</v>
      </c>
      <c r="W20" s="28">
        <f>'Raw Data'!AL19</f>
        <v>0.625</v>
      </c>
      <c r="X20" s="28">
        <f>'Raw Data'!AQ19</f>
        <v>0</v>
      </c>
      <c r="Y20" s="28">
        <f>'Raw Data'!AS19</f>
        <v>0</v>
      </c>
      <c r="Z20" s="28">
        <f>'Raw Data'!AJ19</f>
        <v>0</v>
      </c>
      <c r="AA20" s="17">
        <f>'Raw Data'!CC19</f>
        <v>33.332999999999998</v>
      </c>
      <c r="AB20" s="18">
        <f>'Raw Data'!CG19</f>
        <v>0</v>
      </c>
      <c r="AC20" s="18">
        <f>'Raw Data'!CJ19</f>
        <v>0</v>
      </c>
      <c r="AD20" s="18">
        <f>'Raw Data'!CL19</f>
        <v>0</v>
      </c>
      <c r="AE20" s="19">
        <f>'Raw Data'!CM19</f>
        <v>2</v>
      </c>
      <c r="AF20" s="20">
        <f>'Raw Data'!DL19/$C20</f>
        <v>0</v>
      </c>
      <c r="AG20" s="20">
        <f>'Raw Data'!DM19/$C20</f>
        <v>0</v>
      </c>
      <c r="AH20" s="20">
        <f>'Raw Data'!DN19/$C20</f>
        <v>0.125</v>
      </c>
      <c r="AI20" s="20">
        <f>'Raw Data'!DO19/$C20</f>
        <v>0</v>
      </c>
      <c r="AJ20" s="12">
        <f>'Raw Data'!DP19/$C20</f>
        <v>0</v>
      </c>
      <c r="AK20" s="12">
        <f>'Raw Data'!DQ19/$C20</f>
        <v>0</v>
      </c>
      <c r="AL20" s="12">
        <f>'Raw Data'!DR19/$C20</f>
        <v>0</v>
      </c>
      <c r="AM20" s="12">
        <f>'Raw Data'!DS19/$C20</f>
        <v>0</v>
      </c>
      <c r="AN20" s="22">
        <f>'Raw Data'!DT19/$C20</f>
        <v>0</v>
      </c>
      <c r="AO20" s="22">
        <f>'Raw Data'!DU19/$C20</f>
        <v>0</v>
      </c>
      <c r="AP20" s="22">
        <f>'Raw Data'!DV19/$C20</f>
        <v>0</v>
      </c>
      <c r="AQ20" s="22">
        <f>'Raw Data'!DW19/$C20</f>
        <v>0.125</v>
      </c>
      <c r="AR20" s="17">
        <f>'Raw Data'!DX19/$C20</f>
        <v>0</v>
      </c>
      <c r="AS20" s="17">
        <f>'Raw Data'!DY19/$C20</f>
        <v>0</v>
      </c>
      <c r="AT20" s="17">
        <f>'Raw Data'!DZ19/$C20</f>
        <v>0</v>
      </c>
      <c r="AU20" s="17">
        <f>'Raw Data'!EA19/$C20</f>
        <v>0</v>
      </c>
      <c r="AV20" s="12">
        <f>'Raw Data'!EJ19</f>
        <v>1.625</v>
      </c>
      <c r="AW20" s="13">
        <f>'Raw Data'!EK19</f>
        <v>2</v>
      </c>
      <c r="AX20" s="13">
        <f>'Raw Data'!BZ19</f>
        <v>0</v>
      </c>
      <c r="AY20" s="13">
        <f t="shared" si="3"/>
        <v>0.5</v>
      </c>
    </row>
    <row r="21" spans="1:51" x14ac:dyDescent="0.25">
      <c r="A21">
        <f>'Raw Data'!A20</f>
        <v>2036</v>
      </c>
      <c r="B21" t="str">
        <f>'Raw Data'!B20</f>
        <v xml:space="preserve"> The Black Knights</v>
      </c>
      <c r="C21">
        <f>'Raw Data'!C20</f>
        <v>8</v>
      </c>
      <c r="D21" s="12">
        <f>'Raw Data'!D20</f>
        <v>4</v>
      </c>
      <c r="E21" s="13">
        <f>'Raw Data'!E20</f>
        <v>0</v>
      </c>
      <c r="F21" s="13">
        <f>'Raw Data'!F20</f>
        <v>4</v>
      </c>
      <c r="G21" s="13">
        <f>'Raw Data'!G20</f>
        <v>8</v>
      </c>
      <c r="H21" s="13">
        <f>'Raw Data'!O20</f>
        <v>2</v>
      </c>
      <c r="I21" s="13">
        <f>'Raw Data'!T20</f>
        <v>0</v>
      </c>
      <c r="J21" s="13">
        <f>'Raw Data'!Y20</f>
        <v>0</v>
      </c>
      <c r="K21" s="13">
        <f>'Raw Data'!AD20</f>
        <v>0</v>
      </c>
      <c r="L21" s="22">
        <f>'Raw Data'!BT20</f>
        <v>2</v>
      </c>
      <c r="M21" s="15">
        <f>'Raw Data'!BE20</f>
        <v>0</v>
      </c>
      <c r="N21" s="15">
        <f>'Raw Data'!BJ20</f>
        <v>0</v>
      </c>
      <c r="O21" s="15">
        <f t="shared" si="0"/>
        <v>0</v>
      </c>
      <c r="P21" s="15">
        <f>'Raw Data'!AU20</f>
        <v>1</v>
      </c>
      <c r="Q21" s="15">
        <f>'Raw Data'!AZ20</f>
        <v>0</v>
      </c>
      <c r="R21" s="15">
        <f t="shared" si="1"/>
        <v>1</v>
      </c>
      <c r="S21" s="15">
        <f>'Raw Data'!BO20</f>
        <v>1</v>
      </c>
      <c r="T21" s="16">
        <f>'Raw Data'!BW20</f>
        <v>0.5</v>
      </c>
      <c r="U21" s="27">
        <f>'Raw Data'!AG20</f>
        <v>2</v>
      </c>
      <c r="V21" s="28">
        <f t="shared" si="2"/>
        <v>2</v>
      </c>
      <c r="W21" s="28">
        <f>'Raw Data'!AL20</f>
        <v>0</v>
      </c>
      <c r="X21" s="28">
        <f>'Raw Data'!AQ20</f>
        <v>1.125</v>
      </c>
      <c r="Y21" s="28">
        <f>'Raw Data'!AS20</f>
        <v>0.25</v>
      </c>
      <c r="Z21" s="28">
        <f>'Raw Data'!AJ20</f>
        <v>0.625</v>
      </c>
      <c r="AA21" s="17">
        <f>'Raw Data'!CC20</f>
        <v>0</v>
      </c>
      <c r="AB21" s="18">
        <f>'Raw Data'!CG20</f>
        <v>0</v>
      </c>
      <c r="AC21" s="18">
        <f>'Raw Data'!CJ20</f>
        <v>0</v>
      </c>
      <c r="AD21" s="18">
        <f>'Raw Data'!CL20</f>
        <v>0</v>
      </c>
      <c r="AE21" s="19">
        <f>'Raw Data'!CM20</f>
        <v>3</v>
      </c>
      <c r="AF21" s="20">
        <f>'Raw Data'!DL20/$C21</f>
        <v>0</v>
      </c>
      <c r="AG21" s="20">
        <f>'Raw Data'!DM20/$C21</f>
        <v>0</v>
      </c>
      <c r="AH21" s="20">
        <f>'Raw Data'!DN20/$C21</f>
        <v>0</v>
      </c>
      <c r="AI21" s="20">
        <f>'Raw Data'!DO20/$C21</f>
        <v>0</v>
      </c>
      <c r="AJ21" s="12">
        <f>'Raw Data'!DP20/$C21</f>
        <v>0</v>
      </c>
      <c r="AK21" s="12">
        <f>'Raw Data'!DQ20/$C21</f>
        <v>0.125</v>
      </c>
      <c r="AL21" s="12">
        <f>'Raw Data'!DR20/$C21</f>
        <v>0</v>
      </c>
      <c r="AM21" s="12">
        <f>'Raw Data'!DS20/$C21</f>
        <v>0.125</v>
      </c>
      <c r="AN21" s="22">
        <f>'Raw Data'!DT20/$C21</f>
        <v>0</v>
      </c>
      <c r="AO21" s="22">
        <f>'Raw Data'!DU20/$C21</f>
        <v>0.375</v>
      </c>
      <c r="AP21" s="22">
        <f>'Raw Data'!DV20/$C21</f>
        <v>0</v>
      </c>
      <c r="AQ21" s="22">
        <f>'Raw Data'!DW20/$C21</f>
        <v>0.25</v>
      </c>
      <c r="AR21" s="17">
        <f>'Raw Data'!DX20/$C21</f>
        <v>0</v>
      </c>
      <c r="AS21" s="17">
        <f>'Raw Data'!DY20/$C21</f>
        <v>0.125</v>
      </c>
      <c r="AT21" s="17">
        <f>'Raw Data'!DZ20/$C21</f>
        <v>0</v>
      </c>
      <c r="AU21" s="17">
        <f>'Raw Data'!EA20/$C21</f>
        <v>0.125</v>
      </c>
      <c r="AV21" s="12">
        <f>'Raw Data'!EJ20</f>
        <v>1.625</v>
      </c>
      <c r="AW21" s="13">
        <f>'Raw Data'!EK20</f>
        <v>0</v>
      </c>
      <c r="AX21" s="13">
        <f>'Raw Data'!BZ20</f>
        <v>0</v>
      </c>
      <c r="AY21" s="13">
        <f t="shared" si="3"/>
        <v>2</v>
      </c>
    </row>
    <row r="22" spans="1:51" x14ac:dyDescent="0.25">
      <c r="A22">
        <f>'Raw Data'!A21</f>
        <v>2083</v>
      </c>
      <c r="B22" t="str">
        <f>'Raw Data'!B21</f>
        <v xml:space="preserve"> Team BLITZ</v>
      </c>
      <c r="C22">
        <f>'Raw Data'!C21</f>
        <v>8</v>
      </c>
      <c r="D22" s="12">
        <f>'Raw Data'!D21</f>
        <v>3</v>
      </c>
      <c r="E22" s="13">
        <f>'Raw Data'!E21</f>
        <v>2</v>
      </c>
      <c r="F22" s="13">
        <f>'Raw Data'!F21</f>
        <v>3</v>
      </c>
      <c r="G22" s="13">
        <f>'Raw Data'!G21</f>
        <v>8</v>
      </c>
      <c r="H22" s="13">
        <f>'Raw Data'!O21</f>
        <v>0</v>
      </c>
      <c r="I22" s="13">
        <f>'Raw Data'!T21</f>
        <v>0</v>
      </c>
      <c r="J22" s="13">
        <f>'Raw Data'!Y21</f>
        <v>0</v>
      </c>
      <c r="K22" s="13">
        <f>'Raw Data'!AD21</f>
        <v>0</v>
      </c>
      <c r="L22" s="22">
        <f>'Raw Data'!BT21</f>
        <v>1.125</v>
      </c>
      <c r="M22" s="15">
        <f>'Raw Data'!BE21</f>
        <v>0</v>
      </c>
      <c r="N22" s="15">
        <f>'Raw Data'!BJ21</f>
        <v>0</v>
      </c>
      <c r="O22" s="15">
        <f t="shared" si="0"/>
        <v>0</v>
      </c>
      <c r="P22" s="15">
        <f>'Raw Data'!AU21</f>
        <v>0.625</v>
      </c>
      <c r="Q22" s="15">
        <f>'Raw Data'!AZ21</f>
        <v>0.125</v>
      </c>
      <c r="R22" s="15">
        <f t="shared" si="1"/>
        <v>0.75</v>
      </c>
      <c r="S22" s="15">
        <f>'Raw Data'!BO21</f>
        <v>0.375</v>
      </c>
      <c r="T22" s="16">
        <f>'Raw Data'!BW21</f>
        <v>0.25</v>
      </c>
      <c r="U22" s="27">
        <f>'Raw Data'!AG21</f>
        <v>1.375</v>
      </c>
      <c r="V22" s="28">
        <f t="shared" si="2"/>
        <v>1.375</v>
      </c>
      <c r="W22" s="28">
        <f>'Raw Data'!AL21</f>
        <v>0</v>
      </c>
      <c r="X22" s="28">
        <f>'Raw Data'!AQ21</f>
        <v>0.75</v>
      </c>
      <c r="Y22" s="28">
        <f>'Raw Data'!AS21</f>
        <v>0.125</v>
      </c>
      <c r="Z22" s="28">
        <f>'Raw Data'!AJ21</f>
        <v>0.5</v>
      </c>
      <c r="AA22" s="17">
        <f>'Raw Data'!CC21</f>
        <v>0</v>
      </c>
      <c r="AB22" s="18">
        <f>'Raw Data'!CG21</f>
        <v>0</v>
      </c>
      <c r="AC22" s="18">
        <f>'Raw Data'!CJ21</f>
        <v>0</v>
      </c>
      <c r="AD22" s="18">
        <f>'Raw Data'!CL21</f>
        <v>0</v>
      </c>
      <c r="AE22" s="19">
        <f>'Raw Data'!CM21</f>
        <v>3</v>
      </c>
      <c r="AF22" s="20">
        <f>'Raw Data'!DL21/$C22</f>
        <v>0</v>
      </c>
      <c r="AG22" s="20">
        <f>'Raw Data'!DM21/$C22</f>
        <v>0</v>
      </c>
      <c r="AH22" s="20">
        <f>'Raw Data'!DN21/$C22</f>
        <v>0</v>
      </c>
      <c r="AI22" s="20">
        <f>'Raw Data'!DO21/$C22</f>
        <v>0</v>
      </c>
      <c r="AJ22" s="12">
        <f>'Raw Data'!DP21/$C22</f>
        <v>0</v>
      </c>
      <c r="AK22" s="12">
        <f>'Raw Data'!DQ21/$C22</f>
        <v>0.125</v>
      </c>
      <c r="AL22" s="12">
        <f>'Raw Data'!DR21/$C22</f>
        <v>0</v>
      </c>
      <c r="AM22" s="12">
        <f>'Raw Data'!DS21/$C22</f>
        <v>0.25</v>
      </c>
      <c r="AN22" s="22">
        <f>'Raw Data'!DT21/$C22</f>
        <v>0</v>
      </c>
      <c r="AO22" s="22">
        <f>'Raw Data'!DU21/$C22</f>
        <v>0.25</v>
      </c>
      <c r="AP22" s="22">
        <f>'Raw Data'!DV21/$C22</f>
        <v>0.125</v>
      </c>
      <c r="AQ22" s="22">
        <f>'Raw Data'!DW21/$C22</f>
        <v>0.125</v>
      </c>
      <c r="AR22" s="17">
        <f>'Raw Data'!DX21/$C22</f>
        <v>0</v>
      </c>
      <c r="AS22" s="17">
        <f>'Raw Data'!DY21/$C22</f>
        <v>0.125</v>
      </c>
      <c r="AT22" s="17">
        <f>'Raw Data'!DZ21/$C22</f>
        <v>0</v>
      </c>
      <c r="AU22" s="17">
        <f>'Raw Data'!EA21/$C22</f>
        <v>0</v>
      </c>
      <c r="AV22" s="12">
        <f>'Raw Data'!EJ21</f>
        <v>1.625</v>
      </c>
      <c r="AW22" s="13">
        <f>'Raw Data'!EK21</f>
        <v>0</v>
      </c>
      <c r="AX22" s="13">
        <f>'Raw Data'!BZ21</f>
        <v>0</v>
      </c>
      <c r="AY22" s="13">
        <f t="shared" si="3"/>
        <v>1.125</v>
      </c>
    </row>
    <row r="23" spans="1:51" x14ac:dyDescent="0.25">
      <c r="A23">
        <f>'Raw Data'!A22</f>
        <v>2240</v>
      </c>
      <c r="B23" t="str">
        <f>'Raw Data'!B22</f>
        <v xml:space="preserve"> Brute Force</v>
      </c>
      <c r="C23">
        <f>'Raw Data'!C22</f>
        <v>8</v>
      </c>
      <c r="D23" s="12">
        <f>'Raw Data'!D22</f>
        <v>2</v>
      </c>
      <c r="E23" s="13">
        <f>'Raw Data'!E22</f>
        <v>5</v>
      </c>
      <c r="F23" s="13">
        <f>'Raw Data'!F22</f>
        <v>1</v>
      </c>
      <c r="G23" s="13">
        <f>'Raw Data'!G22</f>
        <v>8</v>
      </c>
      <c r="H23" s="13">
        <f>'Raw Data'!O22</f>
        <v>5</v>
      </c>
      <c r="I23" s="13">
        <f>'Raw Data'!T22</f>
        <v>0</v>
      </c>
      <c r="J23" s="13">
        <f>'Raw Data'!Y22</f>
        <v>0</v>
      </c>
      <c r="K23" s="13">
        <f>'Raw Data'!AD22</f>
        <v>0</v>
      </c>
      <c r="L23" s="22">
        <f>'Raw Data'!BT22</f>
        <v>6.875</v>
      </c>
      <c r="M23" s="15">
        <f>'Raw Data'!BE22</f>
        <v>0</v>
      </c>
      <c r="N23" s="15">
        <f>'Raw Data'!BJ22</f>
        <v>0</v>
      </c>
      <c r="O23" s="15">
        <f t="shared" si="0"/>
        <v>0</v>
      </c>
      <c r="P23" s="15">
        <f>'Raw Data'!AU22</f>
        <v>1.875</v>
      </c>
      <c r="Q23" s="15">
        <f>'Raw Data'!AZ22</f>
        <v>0.375</v>
      </c>
      <c r="R23" s="15">
        <f t="shared" si="1"/>
        <v>2.25</v>
      </c>
      <c r="S23" s="15">
        <f>'Raw Data'!BO22</f>
        <v>4.625</v>
      </c>
      <c r="T23" s="16">
        <f>'Raw Data'!BW22</f>
        <v>0.25</v>
      </c>
      <c r="U23" s="27">
        <f>'Raw Data'!AG22</f>
        <v>6.875</v>
      </c>
      <c r="V23" s="28">
        <f t="shared" si="2"/>
        <v>6.875</v>
      </c>
      <c r="W23" s="28">
        <f>'Raw Data'!AL22</f>
        <v>0</v>
      </c>
      <c r="X23" s="28">
        <f>'Raw Data'!AQ22</f>
        <v>5.375</v>
      </c>
      <c r="Y23" s="28">
        <f>'Raw Data'!AS22</f>
        <v>1.125</v>
      </c>
      <c r="Z23" s="28">
        <f>'Raw Data'!AJ22</f>
        <v>0.375</v>
      </c>
      <c r="AA23" s="17">
        <f>'Raw Data'!CC22</f>
        <v>85.713999999999999</v>
      </c>
      <c r="AB23" s="18">
        <f>'Raw Data'!CG22</f>
        <v>1</v>
      </c>
      <c r="AC23" s="18">
        <f>'Raw Data'!CJ22</f>
        <v>0</v>
      </c>
      <c r="AD23" s="18">
        <f>'Raw Data'!CL22</f>
        <v>0</v>
      </c>
      <c r="AE23" s="19">
        <f>'Raw Data'!CM22</f>
        <v>1</v>
      </c>
      <c r="AF23" s="20">
        <f>'Raw Data'!DL22/$C23</f>
        <v>0</v>
      </c>
      <c r="AG23" s="20">
        <f>'Raw Data'!DM22/$C23</f>
        <v>0</v>
      </c>
      <c r="AH23" s="20">
        <f>'Raw Data'!DN22/$C23</f>
        <v>0</v>
      </c>
      <c r="AI23" s="20">
        <f>'Raw Data'!DO22/$C23</f>
        <v>0.125</v>
      </c>
      <c r="AJ23" s="12">
        <f>'Raw Data'!DP22/$C23</f>
        <v>0</v>
      </c>
      <c r="AK23" s="12">
        <f>'Raw Data'!DQ22/$C23</f>
        <v>0.125</v>
      </c>
      <c r="AL23" s="12">
        <f>'Raw Data'!DR22/$C23</f>
        <v>0.125</v>
      </c>
      <c r="AM23" s="12">
        <f>'Raw Data'!DS22/$C23</f>
        <v>0</v>
      </c>
      <c r="AN23" s="22">
        <f>'Raw Data'!DT22/$C23</f>
        <v>0</v>
      </c>
      <c r="AO23" s="22">
        <f>'Raw Data'!DU22/$C23</f>
        <v>0.125</v>
      </c>
      <c r="AP23" s="22">
        <f>'Raw Data'!DV22/$C23</f>
        <v>0</v>
      </c>
      <c r="AQ23" s="22">
        <f>'Raw Data'!DW22/$C23</f>
        <v>1</v>
      </c>
      <c r="AR23" s="17">
        <f>'Raw Data'!DX22/$C23</f>
        <v>0</v>
      </c>
      <c r="AS23" s="17">
        <f>'Raw Data'!DY22/$C23</f>
        <v>0.5</v>
      </c>
      <c r="AT23" s="17">
        <f>'Raw Data'!DZ22/$C23</f>
        <v>0.25</v>
      </c>
      <c r="AU23" s="17">
        <f>'Raw Data'!EA22/$C23</f>
        <v>0.375</v>
      </c>
      <c r="AV23" s="12">
        <f>'Raw Data'!EJ22</f>
        <v>3.125</v>
      </c>
      <c r="AW23" s="13">
        <f>'Raw Data'!EK22</f>
        <v>1</v>
      </c>
      <c r="AX23" s="13">
        <f>'Raw Data'!BZ22</f>
        <v>0</v>
      </c>
      <c r="AY23" s="13">
        <f t="shared" si="3"/>
        <v>6.875</v>
      </c>
    </row>
    <row r="24" spans="1:51" x14ac:dyDescent="0.25">
      <c r="A24">
        <f>'Raw Data'!A23</f>
        <v>2259</v>
      </c>
      <c r="B24" t="str">
        <f>'Raw Data'!B23</f>
        <v xml:space="preserve"> 1/4 Twenties</v>
      </c>
      <c r="C24">
        <f>'Raw Data'!C23</f>
        <v>8</v>
      </c>
      <c r="D24" s="12">
        <f>'Raw Data'!D23</f>
        <v>4</v>
      </c>
      <c r="E24" s="13">
        <f>'Raw Data'!E23</f>
        <v>1</v>
      </c>
      <c r="F24" s="13">
        <f>'Raw Data'!F23</f>
        <v>3</v>
      </c>
      <c r="G24" s="13">
        <f>'Raw Data'!G23</f>
        <v>7</v>
      </c>
      <c r="H24" s="13">
        <f>'Raw Data'!O23</f>
        <v>0</v>
      </c>
      <c r="I24" s="13">
        <f>'Raw Data'!T23</f>
        <v>0</v>
      </c>
      <c r="J24" s="13">
        <f>'Raw Data'!Y23</f>
        <v>0</v>
      </c>
      <c r="K24" s="13">
        <f>'Raw Data'!AD23</f>
        <v>0</v>
      </c>
      <c r="L24" s="22">
        <f>'Raw Data'!BT23</f>
        <v>2.125</v>
      </c>
      <c r="M24" s="15">
        <f>'Raw Data'!BE23</f>
        <v>0</v>
      </c>
      <c r="N24" s="15">
        <f>'Raw Data'!BJ23</f>
        <v>0</v>
      </c>
      <c r="O24" s="15">
        <f t="shared" si="0"/>
        <v>0</v>
      </c>
      <c r="P24" s="15">
        <f>'Raw Data'!AU23</f>
        <v>0.75</v>
      </c>
      <c r="Q24" s="15">
        <f>'Raw Data'!AZ23</f>
        <v>0</v>
      </c>
      <c r="R24" s="15">
        <f t="shared" si="1"/>
        <v>0.75</v>
      </c>
      <c r="S24" s="15">
        <f>'Raw Data'!BO23</f>
        <v>1.375</v>
      </c>
      <c r="T24" s="16">
        <f>'Raw Data'!BW23</f>
        <v>0.375</v>
      </c>
      <c r="U24" s="27">
        <f>'Raw Data'!AG23</f>
        <v>3</v>
      </c>
      <c r="V24" s="28">
        <f t="shared" si="2"/>
        <v>3</v>
      </c>
      <c r="W24" s="28">
        <f>'Raw Data'!AL23</f>
        <v>0</v>
      </c>
      <c r="X24" s="28">
        <f>'Raw Data'!AQ23</f>
        <v>1.625</v>
      </c>
      <c r="Y24" s="28">
        <f>'Raw Data'!AS23</f>
        <v>0.25</v>
      </c>
      <c r="Z24" s="28">
        <f>'Raw Data'!AJ23</f>
        <v>1.125</v>
      </c>
      <c r="AA24" s="17">
        <f>'Raw Data'!CC23</f>
        <v>0</v>
      </c>
      <c r="AB24" s="18">
        <f>'Raw Data'!CG23</f>
        <v>0</v>
      </c>
      <c r="AC24" s="18">
        <f>'Raw Data'!CJ23</f>
        <v>0</v>
      </c>
      <c r="AD24" s="18">
        <f>'Raw Data'!CL23</f>
        <v>0</v>
      </c>
      <c r="AE24" s="19">
        <f>'Raw Data'!CM23</f>
        <v>4</v>
      </c>
      <c r="AF24" s="20">
        <f>'Raw Data'!DL23/$C24</f>
        <v>0</v>
      </c>
      <c r="AG24" s="20">
        <f>'Raw Data'!DM23/$C24</f>
        <v>0</v>
      </c>
      <c r="AH24" s="20">
        <f>'Raw Data'!DN23/$C24</f>
        <v>0</v>
      </c>
      <c r="AI24" s="20">
        <f>'Raw Data'!DO23/$C24</f>
        <v>0</v>
      </c>
      <c r="AJ24" s="12">
        <f>'Raw Data'!DP23/$C24</f>
        <v>0</v>
      </c>
      <c r="AK24" s="12">
        <f>'Raw Data'!DQ23/$C24</f>
        <v>0.25</v>
      </c>
      <c r="AL24" s="12">
        <f>'Raw Data'!DR23/$C24</f>
        <v>0</v>
      </c>
      <c r="AM24" s="12">
        <f>'Raw Data'!DS23/$C24</f>
        <v>0.125</v>
      </c>
      <c r="AN24" s="22">
        <f>'Raw Data'!DT23/$C24</f>
        <v>0</v>
      </c>
      <c r="AO24" s="22">
        <f>'Raw Data'!DU23/$C24</f>
        <v>0.25</v>
      </c>
      <c r="AP24" s="22">
        <f>'Raw Data'!DV23/$C24</f>
        <v>0</v>
      </c>
      <c r="AQ24" s="22">
        <f>'Raw Data'!DW23/$C24</f>
        <v>0.625</v>
      </c>
      <c r="AR24" s="17">
        <f>'Raw Data'!DX23/$C24</f>
        <v>0.125</v>
      </c>
      <c r="AS24" s="17">
        <f>'Raw Data'!DY23/$C24</f>
        <v>0</v>
      </c>
      <c r="AT24" s="17">
        <f>'Raw Data'!DZ23/$C24</f>
        <v>0</v>
      </c>
      <c r="AU24" s="17">
        <f>'Raw Data'!EA23/$C24</f>
        <v>0</v>
      </c>
      <c r="AV24" s="12">
        <f>'Raw Data'!EJ23</f>
        <v>1.5</v>
      </c>
      <c r="AW24" s="13">
        <f>'Raw Data'!EK23</f>
        <v>1</v>
      </c>
      <c r="AX24" s="13">
        <f>'Raw Data'!BZ23</f>
        <v>0</v>
      </c>
      <c r="AY24" s="13">
        <f t="shared" si="3"/>
        <v>2.125</v>
      </c>
    </row>
    <row r="25" spans="1:51" x14ac:dyDescent="0.25">
      <c r="A25">
        <f>'Raw Data'!A24</f>
        <v>2261</v>
      </c>
      <c r="B25" t="str">
        <f>'Raw Data'!B24</f>
        <v xml:space="preserve"> Casa Robotics</v>
      </c>
      <c r="C25">
        <f>'Raw Data'!C24</f>
        <v>7</v>
      </c>
      <c r="D25" s="12">
        <f>'Raw Data'!D24</f>
        <v>5</v>
      </c>
      <c r="E25" s="13">
        <f>'Raw Data'!E24</f>
        <v>0</v>
      </c>
      <c r="F25" s="13">
        <f>'Raw Data'!F24</f>
        <v>1</v>
      </c>
      <c r="G25" s="13">
        <f>'Raw Data'!G24</f>
        <v>5</v>
      </c>
      <c r="H25" s="13">
        <f>'Raw Data'!O24</f>
        <v>2</v>
      </c>
      <c r="I25" s="13">
        <f>'Raw Data'!T24</f>
        <v>0</v>
      </c>
      <c r="J25" s="13">
        <f>'Raw Data'!Y24</f>
        <v>0</v>
      </c>
      <c r="K25" s="13">
        <f>'Raw Data'!AD24</f>
        <v>0</v>
      </c>
      <c r="L25" s="22">
        <f>'Raw Data'!BT24</f>
        <v>0.85699999999999998</v>
      </c>
      <c r="M25" s="15">
        <f>'Raw Data'!BE24</f>
        <v>0</v>
      </c>
      <c r="N25" s="15">
        <f>'Raw Data'!BJ24</f>
        <v>0</v>
      </c>
      <c r="O25" s="15">
        <f t="shared" si="0"/>
        <v>0</v>
      </c>
      <c r="P25" s="15">
        <f>'Raw Data'!AU24</f>
        <v>0.14299999999999999</v>
      </c>
      <c r="Q25" s="15">
        <f>'Raw Data'!AZ24</f>
        <v>0.14299999999999999</v>
      </c>
      <c r="R25" s="15">
        <f t="shared" si="1"/>
        <v>0.28599999999999998</v>
      </c>
      <c r="S25" s="15">
        <f>'Raw Data'!BO24</f>
        <v>0.57099999999999995</v>
      </c>
      <c r="T25" s="16">
        <f>'Raw Data'!BW24</f>
        <v>0.28599999999999998</v>
      </c>
      <c r="U25" s="27">
        <f>'Raw Data'!AG24</f>
        <v>1</v>
      </c>
      <c r="V25" s="28">
        <f t="shared" si="2"/>
        <v>0.42899999999999999</v>
      </c>
      <c r="W25" s="28">
        <f>'Raw Data'!AL24</f>
        <v>0.57099999999999995</v>
      </c>
      <c r="X25" s="28">
        <f>'Raw Data'!AQ24</f>
        <v>0.42899999999999999</v>
      </c>
      <c r="Y25" s="28">
        <f>'Raw Data'!AS24</f>
        <v>0</v>
      </c>
      <c r="Z25" s="28">
        <f>'Raw Data'!AJ24</f>
        <v>0</v>
      </c>
      <c r="AA25" s="17">
        <f>'Raw Data'!CC24</f>
        <v>0</v>
      </c>
      <c r="AB25" s="18">
        <f>'Raw Data'!CG24</f>
        <v>0</v>
      </c>
      <c r="AC25" s="18">
        <f>'Raw Data'!CJ24</f>
        <v>0</v>
      </c>
      <c r="AD25" s="18">
        <f>'Raw Data'!CL24</f>
        <v>0</v>
      </c>
      <c r="AE25" s="19">
        <f>'Raw Data'!CM24</f>
        <v>0</v>
      </c>
      <c r="AF25" s="20">
        <f>'Raw Data'!DL24/$C25</f>
        <v>0</v>
      </c>
      <c r="AG25" s="20">
        <f>'Raw Data'!DM24/$C25</f>
        <v>0</v>
      </c>
      <c r="AH25" s="20">
        <f>'Raw Data'!DN24/$C25</f>
        <v>0.14285714285714285</v>
      </c>
      <c r="AI25" s="20">
        <f>'Raw Data'!DO24/$C25</f>
        <v>0</v>
      </c>
      <c r="AJ25" s="12">
        <f>'Raw Data'!DP24/$C25</f>
        <v>0</v>
      </c>
      <c r="AK25" s="12">
        <f>'Raw Data'!DQ24/$C25</f>
        <v>0</v>
      </c>
      <c r="AL25" s="12">
        <f>'Raw Data'!DR24/$C25</f>
        <v>0</v>
      </c>
      <c r="AM25" s="12">
        <f>'Raw Data'!DS24/$C25</f>
        <v>0</v>
      </c>
      <c r="AN25" s="22">
        <f>'Raw Data'!DT24/$C25</f>
        <v>0</v>
      </c>
      <c r="AO25" s="22">
        <f>'Raw Data'!DU24/$C25</f>
        <v>0</v>
      </c>
      <c r="AP25" s="22">
        <f>'Raw Data'!DV24/$C25</f>
        <v>0</v>
      </c>
      <c r="AQ25" s="22">
        <f>'Raw Data'!DW24/$C25</f>
        <v>0.42857142857142855</v>
      </c>
      <c r="AR25" s="17">
        <f>'Raw Data'!DX24/$C25</f>
        <v>0</v>
      </c>
      <c r="AS25" s="17">
        <f>'Raw Data'!DY24/$C25</f>
        <v>0</v>
      </c>
      <c r="AT25" s="17">
        <f>'Raw Data'!DZ24/$C25</f>
        <v>0</v>
      </c>
      <c r="AU25" s="17">
        <f>'Raw Data'!EA24/$C25</f>
        <v>0</v>
      </c>
      <c r="AV25" s="12">
        <f>'Raw Data'!EJ24</f>
        <v>1.143</v>
      </c>
      <c r="AW25" s="13">
        <f>'Raw Data'!EK24</f>
        <v>0</v>
      </c>
      <c r="AX25" s="13">
        <f>'Raw Data'!BZ24</f>
        <v>0</v>
      </c>
      <c r="AY25" s="13">
        <f t="shared" si="3"/>
        <v>0.85699999999999998</v>
      </c>
    </row>
    <row r="26" spans="1:51" x14ac:dyDescent="0.25">
      <c r="A26">
        <f>'Raw Data'!A25</f>
        <v>2848</v>
      </c>
      <c r="B26" t="str">
        <f>'Raw Data'!B25</f>
        <v xml:space="preserve"> ? ALL SPARKS ?</v>
      </c>
      <c r="C26">
        <f>'Raw Data'!C25</f>
        <v>8</v>
      </c>
      <c r="D26" s="12">
        <f>'Raw Data'!D25</f>
        <v>4</v>
      </c>
      <c r="E26" s="13">
        <f>'Raw Data'!E25</f>
        <v>4</v>
      </c>
      <c r="F26" s="13">
        <f>'Raw Data'!F25</f>
        <v>0</v>
      </c>
      <c r="G26" s="13">
        <f>'Raw Data'!G25</f>
        <v>6</v>
      </c>
      <c r="H26" s="13">
        <f>'Raw Data'!O25</f>
        <v>4</v>
      </c>
      <c r="I26" s="13">
        <f>'Raw Data'!T25</f>
        <v>0</v>
      </c>
      <c r="J26" s="13">
        <f>'Raw Data'!Y25</f>
        <v>0</v>
      </c>
      <c r="K26" s="13">
        <f>'Raw Data'!AD25</f>
        <v>0</v>
      </c>
      <c r="L26" s="22">
        <f>'Raw Data'!BT25</f>
        <v>5.375</v>
      </c>
      <c r="M26" s="15">
        <f>'Raw Data'!BE25</f>
        <v>0.75</v>
      </c>
      <c r="N26" s="15">
        <f>'Raw Data'!BJ25</f>
        <v>1.625</v>
      </c>
      <c r="O26" s="15">
        <f t="shared" si="0"/>
        <v>2.375</v>
      </c>
      <c r="P26" s="15">
        <f>'Raw Data'!AU25</f>
        <v>0.625</v>
      </c>
      <c r="Q26" s="15">
        <f>'Raw Data'!AZ25</f>
        <v>1.125</v>
      </c>
      <c r="R26" s="15">
        <f t="shared" si="1"/>
        <v>1.75</v>
      </c>
      <c r="S26" s="15">
        <f>'Raw Data'!BO25</f>
        <v>1.25</v>
      </c>
      <c r="T26" s="16">
        <f>'Raw Data'!BW25</f>
        <v>0.125</v>
      </c>
      <c r="U26" s="27">
        <f>'Raw Data'!AG25</f>
        <v>7.125</v>
      </c>
      <c r="V26" s="28">
        <f t="shared" si="2"/>
        <v>7</v>
      </c>
      <c r="W26" s="28">
        <f>'Raw Data'!AL25</f>
        <v>0.125</v>
      </c>
      <c r="X26" s="28">
        <f>'Raw Data'!AQ25</f>
        <v>1.375</v>
      </c>
      <c r="Y26" s="28">
        <f>'Raw Data'!AS25</f>
        <v>3.25</v>
      </c>
      <c r="Z26" s="28">
        <f>'Raw Data'!AJ25</f>
        <v>2.375</v>
      </c>
      <c r="AA26" s="17">
        <f>'Raw Data'!CC25</f>
        <v>100</v>
      </c>
      <c r="AB26" s="18">
        <f>'Raw Data'!CG25</f>
        <v>0</v>
      </c>
      <c r="AC26" s="18">
        <f>'Raw Data'!CJ25</f>
        <v>0</v>
      </c>
      <c r="AD26" s="18">
        <f>'Raw Data'!CL25</f>
        <v>0</v>
      </c>
      <c r="AE26" s="19">
        <f>'Raw Data'!CM25</f>
        <v>1</v>
      </c>
      <c r="AF26" s="20">
        <f>'Raw Data'!DL25/$C26</f>
        <v>0.125</v>
      </c>
      <c r="AG26" s="20">
        <f>'Raw Data'!DM25/$C26</f>
        <v>0</v>
      </c>
      <c r="AH26" s="20">
        <f>'Raw Data'!DN25/$C26</f>
        <v>0.5</v>
      </c>
      <c r="AI26" s="20">
        <f>'Raw Data'!DO25/$C26</f>
        <v>0</v>
      </c>
      <c r="AJ26" s="12">
        <f>'Raw Data'!DP25/$C26</f>
        <v>0.625</v>
      </c>
      <c r="AK26" s="12">
        <f>'Raw Data'!DQ25/$C26</f>
        <v>0.25</v>
      </c>
      <c r="AL26" s="12">
        <f>'Raw Data'!DR25/$C26</f>
        <v>0.375</v>
      </c>
      <c r="AM26" s="12">
        <f>'Raw Data'!DS25/$C26</f>
        <v>0.25</v>
      </c>
      <c r="AN26" s="22">
        <f>'Raw Data'!DT25/$C26</f>
        <v>0</v>
      </c>
      <c r="AO26" s="22">
        <f>'Raw Data'!DU25/$C26</f>
        <v>0.125</v>
      </c>
      <c r="AP26" s="22">
        <f>'Raw Data'!DV25/$C26</f>
        <v>0</v>
      </c>
      <c r="AQ26" s="22">
        <f>'Raw Data'!DW25/$C26</f>
        <v>0.875</v>
      </c>
      <c r="AR26" s="17">
        <f>'Raw Data'!DX25/$C26</f>
        <v>0.75</v>
      </c>
      <c r="AS26" s="17">
        <f>'Raw Data'!DY25/$C26</f>
        <v>0</v>
      </c>
      <c r="AT26" s="17">
        <f>'Raw Data'!DZ25/$C26</f>
        <v>0.375</v>
      </c>
      <c r="AU26" s="17">
        <f>'Raw Data'!EA25/$C26</f>
        <v>0.375</v>
      </c>
      <c r="AV26" s="12">
        <f>'Raw Data'!EJ25</f>
        <v>3.5</v>
      </c>
      <c r="AW26" s="13">
        <f>'Raw Data'!EK25</f>
        <v>0</v>
      </c>
      <c r="AX26" s="13">
        <f>'Raw Data'!BZ25</f>
        <v>11</v>
      </c>
      <c r="AY26" s="13">
        <f t="shared" si="3"/>
        <v>3</v>
      </c>
    </row>
    <row r="27" spans="1:51" x14ac:dyDescent="0.25">
      <c r="A27">
        <f>'Raw Data'!A26</f>
        <v>2945</v>
      </c>
      <c r="B27" t="str">
        <f>'Raw Data'!B26</f>
        <v xml:space="preserve"> Steel Mustangs</v>
      </c>
      <c r="C27">
        <f>'Raw Data'!C26</f>
        <v>7</v>
      </c>
      <c r="D27" s="12">
        <f>'Raw Data'!D26</f>
        <v>3</v>
      </c>
      <c r="E27" s="13">
        <f>'Raw Data'!E26</f>
        <v>2</v>
      </c>
      <c r="F27" s="13">
        <f>'Raw Data'!F26</f>
        <v>2</v>
      </c>
      <c r="G27" s="13">
        <f>'Raw Data'!G26</f>
        <v>5</v>
      </c>
      <c r="H27" s="13">
        <f>'Raw Data'!O26</f>
        <v>1</v>
      </c>
      <c r="I27" s="13">
        <f>'Raw Data'!T26</f>
        <v>0</v>
      </c>
      <c r="J27" s="13">
        <f>'Raw Data'!Y26</f>
        <v>0</v>
      </c>
      <c r="K27" s="13">
        <f>'Raw Data'!AD26</f>
        <v>0</v>
      </c>
      <c r="L27" s="22">
        <f>'Raw Data'!BT26</f>
        <v>1.429</v>
      </c>
      <c r="M27" s="15">
        <f>'Raw Data'!BE26</f>
        <v>0.28599999999999998</v>
      </c>
      <c r="N27" s="15">
        <f>'Raw Data'!BJ26</f>
        <v>0.14299999999999999</v>
      </c>
      <c r="O27" s="15">
        <f t="shared" si="0"/>
        <v>0.42899999999999994</v>
      </c>
      <c r="P27" s="15">
        <f>'Raw Data'!AU26</f>
        <v>0.57099999999999995</v>
      </c>
      <c r="Q27" s="15">
        <f>'Raw Data'!AZ26</f>
        <v>0.42899999999999999</v>
      </c>
      <c r="R27" s="15">
        <f t="shared" si="1"/>
        <v>1</v>
      </c>
      <c r="S27" s="15">
        <f>'Raw Data'!BO26</f>
        <v>0</v>
      </c>
      <c r="T27" s="16">
        <f>'Raw Data'!BW26</f>
        <v>0.85699999999999998</v>
      </c>
      <c r="U27" s="27">
        <f>'Raw Data'!AG26</f>
        <v>1.857</v>
      </c>
      <c r="V27" s="28">
        <f t="shared" si="2"/>
        <v>1.857</v>
      </c>
      <c r="W27" s="28">
        <f>'Raw Data'!AL26</f>
        <v>0</v>
      </c>
      <c r="X27" s="28">
        <f>'Raw Data'!AQ26</f>
        <v>0.14299999999999999</v>
      </c>
      <c r="Y27" s="28">
        <f>'Raw Data'!AS26</f>
        <v>0.85699999999999998</v>
      </c>
      <c r="Z27" s="28">
        <f>'Raw Data'!AJ26</f>
        <v>0.85699999999999998</v>
      </c>
      <c r="AA27" s="17">
        <f>'Raw Data'!CC26</f>
        <v>0</v>
      </c>
      <c r="AB27" s="18">
        <f>'Raw Data'!CG26</f>
        <v>0</v>
      </c>
      <c r="AC27" s="18">
        <f>'Raw Data'!CJ26</f>
        <v>0</v>
      </c>
      <c r="AD27" s="18">
        <f>'Raw Data'!CL26</f>
        <v>0</v>
      </c>
      <c r="AE27" s="19">
        <f>'Raw Data'!CM26</f>
        <v>3</v>
      </c>
      <c r="AF27" s="20">
        <f>'Raw Data'!DL26/$C27</f>
        <v>0</v>
      </c>
      <c r="AG27" s="20">
        <f>'Raw Data'!DM26/$C27</f>
        <v>0</v>
      </c>
      <c r="AH27" s="20">
        <f>'Raw Data'!DN26/$C27</f>
        <v>0</v>
      </c>
      <c r="AI27" s="20">
        <f>'Raw Data'!DO26/$C27</f>
        <v>0</v>
      </c>
      <c r="AJ27" s="12">
        <f>'Raw Data'!DP26/$C27</f>
        <v>0.2857142857142857</v>
      </c>
      <c r="AK27" s="12">
        <f>'Raw Data'!DQ26/$C27</f>
        <v>0</v>
      </c>
      <c r="AL27" s="12">
        <f>'Raw Data'!DR26/$C27</f>
        <v>0.14285714285714285</v>
      </c>
      <c r="AM27" s="12">
        <f>'Raw Data'!DS26/$C27</f>
        <v>0</v>
      </c>
      <c r="AN27" s="22">
        <f>'Raw Data'!DT26/$C27</f>
        <v>0</v>
      </c>
      <c r="AO27" s="22">
        <f>'Raw Data'!DU26/$C27</f>
        <v>0</v>
      </c>
      <c r="AP27" s="22">
        <f>'Raw Data'!DV26/$C27</f>
        <v>0</v>
      </c>
      <c r="AQ27" s="22">
        <f>'Raw Data'!DW26/$C27</f>
        <v>0</v>
      </c>
      <c r="AR27" s="17">
        <f>'Raw Data'!DX26/$C27</f>
        <v>0.14285714285714285</v>
      </c>
      <c r="AS27" s="17">
        <f>'Raw Data'!DY26/$C27</f>
        <v>0.14285714285714285</v>
      </c>
      <c r="AT27" s="17">
        <f>'Raw Data'!DZ26/$C27</f>
        <v>0.14285714285714285</v>
      </c>
      <c r="AU27" s="17">
        <f>'Raw Data'!EA26/$C27</f>
        <v>0</v>
      </c>
      <c r="AV27" s="12">
        <f>'Raw Data'!EJ26</f>
        <v>1.714</v>
      </c>
      <c r="AW27" s="13">
        <f>'Raw Data'!EK26</f>
        <v>0</v>
      </c>
      <c r="AX27" s="13">
        <f>'Raw Data'!BZ26</f>
        <v>11</v>
      </c>
      <c r="AY27" s="13">
        <f t="shared" si="3"/>
        <v>1</v>
      </c>
    </row>
    <row r="28" spans="1:51" x14ac:dyDescent="0.25">
      <c r="A28">
        <f>'Raw Data'!A27</f>
        <v>2996</v>
      </c>
      <c r="B28" t="str">
        <f>'Raw Data'!B27</f>
        <v xml:space="preserve"> Cougars Gone Wired</v>
      </c>
      <c r="C28">
        <f>'Raw Data'!C27</f>
        <v>8</v>
      </c>
      <c r="D28" s="12">
        <f>'Raw Data'!D27</f>
        <v>3</v>
      </c>
      <c r="E28" s="13">
        <f>'Raw Data'!E27</f>
        <v>4</v>
      </c>
      <c r="F28" s="13">
        <f>'Raw Data'!F27</f>
        <v>1</v>
      </c>
      <c r="G28" s="13">
        <f>'Raw Data'!G27</f>
        <v>8</v>
      </c>
      <c r="H28" s="13">
        <f>'Raw Data'!O27</f>
        <v>6</v>
      </c>
      <c r="I28" s="13">
        <f>'Raw Data'!T27</f>
        <v>1</v>
      </c>
      <c r="J28" s="13">
        <f>'Raw Data'!Y27</f>
        <v>0</v>
      </c>
      <c r="K28" s="13">
        <f>'Raw Data'!AD27</f>
        <v>0</v>
      </c>
      <c r="L28" s="22">
        <f>'Raw Data'!BT27</f>
        <v>7.25</v>
      </c>
      <c r="M28" s="15">
        <f>'Raw Data'!BE27</f>
        <v>2.5</v>
      </c>
      <c r="N28" s="15">
        <f>'Raw Data'!BJ27</f>
        <v>1.75</v>
      </c>
      <c r="O28" s="15">
        <f t="shared" si="0"/>
        <v>4.25</v>
      </c>
      <c r="P28" s="15">
        <f>'Raw Data'!AU27</f>
        <v>1.125</v>
      </c>
      <c r="Q28" s="15">
        <f>'Raw Data'!AZ27</f>
        <v>0.375</v>
      </c>
      <c r="R28" s="15">
        <f t="shared" si="1"/>
        <v>1.5</v>
      </c>
      <c r="S28" s="15">
        <f>'Raw Data'!BO27</f>
        <v>1.5</v>
      </c>
      <c r="T28" s="16">
        <f>'Raw Data'!BW27</f>
        <v>0.125</v>
      </c>
      <c r="U28" s="27">
        <f>'Raw Data'!AG27</f>
        <v>7.5</v>
      </c>
      <c r="V28" s="28">
        <f t="shared" si="2"/>
        <v>7.5</v>
      </c>
      <c r="W28" s="28">
        <f>'Raw Data'!AL27</f>
        <v>0</v>
      </c>
      <c r="X28" s="28">
        <f>'Raw Data'!AQ27</f>
        <v>3.75</v>
      </c>
      <c r="Y28" s="28">
        <f>'Raw Data'!AS27</f>
        <v>2.625</v>
      </c>
      <c r="Z28" s="28">
        <f>'Raw Data'!AJ27</f>
        <v>1.125</v>
      </c>
      <c r="AA28" s="17">
        <f>'Raw Data'!CC27</f>
        <v>100</v>
      </c>
      <c r="AB28" s="18">
        <f>'Raw Data'!CG27</f>
        <v>0</v>
      </c>
      <c r="AC28" s="18">
        <f>'Raw Data'!CJ27</f>
        <v>0</v>
      </c>
      <c r="AD28" s="18">
        <f>'Raw Data'!CL27</f>
        <v>0</v>
      </c>
      <c r="AE28" s="19">
        <f>'Raw Data'!CM27</f>
        <v>0</v>
      </c>
      <c r="AF28" s="20">
        <f>'Raw Data'!DL27/$C28</f>
        <v>0.25</v>
      </c>
      <c r="AG28" s="20">
        <f>'Raw Data'!DM27/$C28</f>
        <v>0</v>
      </c>
      <c r="AH28" s="20">
        <f>'Raw Data'!DN27/$C28</f>
        <v>0</v>
      </c>
      <c r="AI28" s="20">
        <f>'Raw Data'!DO27/$C28</f>
        <v>0</v>
      </c>
      <c r="AJ28" s="12">
        <f>'Raw Data'!DP27/$C28</f>
        <v>0.5</v>
      </c>
      <c r="AK28" s="12">
        <f>'Raw Data'!DQ27/$C28</f>
        <v>0.25</v>
      </c>
      <c r="AL28" s="12">
        <f>'Raw Data'!DR27/$C28</f>
        <v>0</v>
      </c>
      <c r="AM28" s="12">
        <f>'Raw Data'!DS27/$C28</f>
        <v>0</v>
      </c>
      <c r="AN28" s="22">
        <f>'Raw Data'!DT27/$C28</f>
        <v>0.5</v>
      </c>
      <c r="AO28" s="22">
        <f>'Raw Data'!DU27/$C28</f>
        <v>0.625</v>
      </c>
      <c r="AP28" s="22">
        <f>'Raw Data'!DV27/$C28</f>
        <v>0.125</v>
      </c>
      <c r="AQ28" s="22">
        <f>'Raw Data'!DW27/$C28</f>
        <v>0.625</v>
      </c>
      <c r="AR28" s="17">
        <f>'Raw Data'!DX27/$C28</f>
        <v>0.625</v>
      </c>
      <c r="AS28" s="17">
        <f>'Raw Data'!DY27/$C28</f>
        <v>0.25</v>
      </c>
      <c r="AT28" s="17">
        <f>'Raw Data'!DZ27/$C28</f>
        <v>0.375</v>
      </c>
      <c r="AU28" s="17">
        <f>'Raw Data'!EA27/$C28</f>
        <v>0</v>
      </c>
      <c r="AV28" s="12">
        <f>'Raw Data'!EJ27</f>
        <v>3.75</v>
      </c>
      <c r="AW28" s="13">
        <f>'Raw Data'!EK27</f>
        <v>0</v>
      </c>
      <c r="AX28" s="13">
        <f>'Raw Data'!BZ27</f>
        <v>12</v>
      </c>
      <c r="AY28" s="13">
        <f t="shared" si="3"/>
        <v>3</v>
      </c>
    </row>
    <row r="29" spans="1:51" x14ac:dyDescent="0.25">
      <c r="A29">
        <f>'Raw Data'!A28</f>
        <v>3005</v>
      </c>
      <c r="B29" t="str">
        <f>'Raw Data'!B28</f>
        <v xml:space="preserve"> RoboChargers</v>
      </c>
      <c r="C29">
        <f>'Raw Data'!C28</f>
        <v>8</v>
      </c>
      <c r="D29" s="12">
        <f>'Raw Data'!D28</f>
        <v>1</v>
      </c>
      <c r="E29" s="13">
        <f>'Raw Data'!E28</f>
        <v>4</v>
      </c>
      <c r="F29" s="13">
        <f>'Raw Data'!F28</f>
        <v>2</v>
      </c>
      <c r="G29" s="13">
        <f>'Raw Data'!G28</f>
        <v>7</v>
      </c>
      <c r="H29" s="13">
        <f>'Raw Data'!O28</f>
        <v>6</v>
      </c>
      <c r="I29" s="13">
        <f>'Raw Data'!T28</f>
        <v>0</v>
      </c>
      <c r="J29" s="13">
        <f>'Raw Data'!Y28</f>
        <v>0</v>
      </c>
      <c r="K29" s="13">
        <f>'Raw Data'!AD28</f>
        <v>0</v>
      </c>
      <c r="L29" s="22">
        <f>'Raw Data'!BT28</f>
        <v>7.5</v>
      </c>
      <c r="M29" s="15">
        <f>'Raw Data'!BE28</f>
        <v>1.75</v>
      </c>
      <c r="N29" s="15">
        <f>'Raw Data'!BJ28</f>
        <v>1.5</v>
      </c>
      <c r="O29" s="15">
        <f t="shared" si="0"/>
        <v>3.25</v>
      </c>
      <c r="P29" s="15">
        <f>'Raw Data'!AU28</f>
        <v>0.375</v>
      </c>
      <c r="Q29" s="15">
        <f>'Raw Data'!AZ28</f>
        <v>3.125</v>
      </c>
      <c r="R29" s="15">
        <f t="shared" si="1"/>
        <v>3.5</v>
      </c>
      <c r="S29" s="15">
        <f>'Raw Data'!BO28</f>
        <v>0.75</v>
      </c>
      <c r="T29" s="16">
        <f>'Raw Data'!BW28</f>
        <v>0</v>
      </c>
      <c r="U29" s="27">
        <f>'Raw Data'!AG28</f>
        <v>7.125</v>
      </c>
      <c r="V29" s="28">
        <f t="shared" si="2"/>
        <v>6.25</v>
      </c>
      <c r="W29" s="28">
        <f>'Raw Data'!AL28</f>
        <v>0.875</v>
      </c>
      <c r="X29" s="28">
        <f>'Raw Data'!AQ28</f>
        <v>1.625</v>
      </c>
      <c r="Y29" s="28">
        <f>'Raw Data'!AS28</f>
        <v>3.5</v>
      </c>
      <c r="Z29" s="28">
        <f>'Raw Data'!AJ28</f>
        <v>1.125</v>
      </c>
      <c r="AA29" s="17">
        <f>'Raw Data'!CC28</f>
        <v>100</v>
      </c>
      <c r="AB29" s="18">
        <f>'Raw Data'!CG28</f>
        <v>0</v>
      </c>
      <c r="AC29" s="18">
        <f>'Raw Data'!CJ28</f>
        <v>0</v>
      </c>
      <c r="AD29" s="18">
        <f>'Raw Data'!CL28</f>
        <v>0</v>
      </c>
      <c r="AE29" s="19">
        <f>'Raw Data'!CM28</f>
        <v>2</v>
      </c>
      <c r="AF29" s="20">
        <f>'Raw Data'!DL28/$C29</f>
        <v>0.25</v>
      </c>
      <c r="AG29" s="20">
        <f>'Raw Data'!DM28/$C29</f>
        <v>0</v>
      </c>
      <c r="AH29" s="20">
        <f>'Raw Data'!DN28/$C29</f>
        <v>0.5</v>
      </c>
      <c r="AI29" s="20">
        <f>'Raw Data'!DO28/$C29</f>
        <v>0</v>
      </c>
      <c r="AJ29" s="12">
        <f>'Raw Data'!DP28/$C29</f>
        <v>0.25</v>
      </c>
      <c r="AK29" s="12">
        <f>'Raw Data'!DQ28/$C29</f>
        <v>0</v>
      </c>
      <c r="AL29" s="12">
        <f>'Raw Data'!DR28/$C29</f>
        <v>0.75</v>
      </c>
      <c r="AM29" s="12">
        <f>'Raw Data'!DS28/$C29</f>
        <v>0.125</v>
      </c>
      <c r="AN29" s="22">
        <f>'Raw Data'!DT28/$C29</f>
        <v>0.125</v>
      </c>
      <c r="AO29" s="22">
        <f>'Raw Data'!DU28/$C29</f>
        <v>0.125</v>
      </c>
      <c r="AP29" s="22">
        <f>'Raw Data'!DV28/$C29</f>
        <v>0</v>
      </c>
      <c r="AQ29" s="22">
        <f>'Raw Data'!DW28/$C29</f>
        <v>0</v>
      </c>
      <c r="AR29" s="17">
        <f>'Raw Data'!DX28/$C29</f>
        <v>0.5</v>
      </c>
      <c r="AS29" s="17">
        <f>'Raw Data'!DY28/$C29</f>
        <v>0</v>
      </c>
      <c r="AT29" s="17">
        <f>'Raw Data'!DZ28/$C29</f>
        <v>0.625</v>
      </c>
      <c r="AU29" s="17">
        <f>'Raw Data'!EA28/$C29</f>
        <v>0</v>
      </c>
      <c r="AV29" s="12">
        <f>'Raw Data'!EJ28</f>
        <v>3.75</v>
      </c>
      <c r="AW29" s="13">
        <f>'Raw Data'!EK28</f>
        <v>0</v>
      </c>
      <c r="AX29" s="13">
        <f>'Raw Data'!BZ28</f>
        <v>12</v>
      </c>
      <c r="AY29" s="13">
        <f t="shared" si="3"/>
        <v>4.25</v>
      </c>
    </row>
    <row r="30" spans="1:51" x14ac:dyDescent="0.25">
      <c r="A30">
        <f>'Raw Data'!A29</f>
        <v>3200</v>
      </c>
      <c r="B30" t="str">
        <f>'Raw Data'!B29</f>
        <v xml:space="preserve"> Raptacon</v>
      </c>
      <c r="C30">
        <f>'Raw Data'!C29</f>
        <v>8</v>
      </c>
      <c r="D30" s="12">
        <f>'Raw Data'!D29</f>
        <v>5</v>
      </c>
      <c r="E30" s="13">
        <f>'Raw Data'!E29</f>
        <v>1</v>
      </c>
      <c r="F30" s="13">
        <f>'Raw Data'!F29</f>
        <v>2</v>
      </c>
      <c r="G30" s="13">
        <f>'Raw Data'!G29</f>
        <v>7</v>
      </c>
      <c r="H30" s="13">
        <f>'Raw Data'!O29</f>
        <v>1</v>
      </c>
      <c r="I30" s="13">
        <f>'Raw Data'!T29</f>
        <v>0</v>
      </c>
      <c r="J30" s="13">
        <f>'Raw Data'!Y29</f>
        <v>0</v>
      </c>
      <c r="K30" s="13">
        <f>'Raw Data'!AD29</f>
        <v>0</v>
      </c>
      <c r="L30" s="22">
        <f>'Raw Data'!BT29</f>
        <v>1.625</v>
      </c>
      <c r="M30" s="15">
        <f>'Raw Data'!BE29</f>
        <v>0</v>
      </c>
      <c r="N30" s="15">
        <f>'Raw Data'!BJ29</f>
        <v>0</v>
      </c>
      <c r="O30" s="15">
        <f t="shared" si="0"/>
        <v>0</v>
      </c>
      <c r="P30" s="15">
        <f>'Raw Data'!AU29</f>
        <v>0.5</v>
      </c>
      <c r="Q30" s="15">
        <f>'Raw Data'!AZ29</f>
        <v>1.125</v>
      </c>
      <c r="R30" s="15">
        <f t="shared" si="1"/>
        <v>1.625</v>
      </c>
      <c r="S30" s="15">
        <f>'Raw Data'!BO29</f>
        <v>0</v>
      </c>
      <c r="T30" s="16">
        <f>'Raw Data'!BW29</f>
        <v>0.875</v>
      </c>
      <c r="U30" s="27">
        <f>'Raw Data'!AG29</f>
        <v>2.875</v>
      </c>
      <c r="V30" s="28">
        <f t="shared" si="2"/>
        <v>2.875</v>
      </c>
      <c r="W30" s="28">
        <f>'Raw Data'!AL29</f>
        <v>0</v>
      </c>
      <c r="X30" s="28">
        <f>'Raw Data'!AQ29</f>
        <v>0</v>
      </c>
      <c r="Y30" s="28">
        <f>'Raw Data'!AS29</f>
        <v>1</v>
      </c>
      <c r="Z30" s="28">
        <f>'Raw Data'!AJ29</f>
        <v>1.875</v>
      </c>
      <c r="AA30" s="17">
        <f>'Raw Data'!CC29</f>
        <v>0</v>
      </c>
      <c r="AB30" s="18">
        <f>'Raw Data'!CG29</f>
        <v>0</v>
      </c>
      <c r="AC30" s="18">
        <f>'Raw Data'!CJ29</f>
        <v>0</v>
      </c>
      <c r="AD30" s="18">
        <f>'Raw Data'!CL29</f>
        <v>0</v>
      </c>
      <c r="AE30" s="19">
        <f>'Raw Data'!CM29</f>
        <v>3</v>
      </c>
      <c r="AF30" s="20">
        <f>'Raw Data'!DL29/$C30</f>
        <v>0</v>
      </c>
      <c r="AG30" s="20">
        <f>'Raw Data'!DM29/$C30</f>
        <v>0</v>
      </c>
      <c r="AH30" s="20">
        <f>'Raw Data'!DN29/$C30</f>
        <v>0.25</v>
      </c>
      <c r="AI30" s="20">
        <f>'Raw Data'!DO29/$C30</f>
        <v>0</v>
      </c>
      <c r="AJ30" s="12">
        <f>'Raw Data'!DP29/$C30</f>
        <v>0</v>
      </c>
      <c r="AK30" s="12">
        <f>'Raw Data'!DQ29/$C30</f>
        <v>0.375</v>
      </c>
      <c r="AL30" s="12">
        <f>'Raw Data'!DR29/$C30</f>
        <v>0.625</v>
      </c>
      <c r="AM30" s="12">
        <f>'Raw Data'!DS29/$C30</f>
        <v>0</v>
      </c>
      <c r="AN30" s="22">
        <f>'Raw Data'!DT29/$C30</f>
        <v>0</v>
      </c>
      <c r="AO30" s="22">
        <f>'Raw Data'!DU29/$C30</f>
        <v>0</v>
      </c>
      <c r="AP30" s="22">
        <f>'Raw Data'!DV29/$C30</f>
        <v>0</v>
      </c>
      <c r="AQ30" s="22">
        <f>'Raw Data'!DW29/$C30</f>
        <v>0</v>
      </c>
      <c r="AR30" s="17">
        <f>'Raw Data'!DX29/$C30</f>
        <v>0</v>
      </c>
      <c r="AS30" s="17">
        <f>'Raw Data'!DY29/$C30</f>
        <v>0.375</v>
      </c>
      <c r="AT30" s="17">
        <f>'Raw Data'!DZ29/$C30</f>
        <v>0.125</v>
      </c>
      <c r="AU30" s="17">
        <f>'Raw Data'!EA29/$C30</f>
        <v>0</v>
      </c>
      <c r="AV30" s="12">
        <f>'Raw Data'!EJ29</f>
        <v>1.875</v>
      </c>
      <c r="AW30" s="13">
        <f>'Raw Data'!EK29</f>
        <v>1</v>
      </c>
      <c r="AX30" s="13">
        <f>'Raw Data'!BZ29</f>
        <v>0</v>
      </c>
      <c r="AY30" s="13">
        <f t="shared" si="3"/>
        <v>1.625</v>
      </c>
    </row>
    <row r="31" spans="1:51" x14ac:dyDescent="0.25">
      <c r="A31">
        <f>'Raw Data'!A30</f>
        <v>3288</v>
      </c>
      <c r="B31" t="str">
        <f>'Raw Data'!B30</f>
        <v xml:space="preserve"> Punchers</v>
      </c>
      <c r="C31">
        <f>'Raw Data'!C30</f>
        <v>9</v>
      </c>
      <c r="D31" s="12">
        <f>'Raw Data'!D30</f>
        <v>5</v>
      </c>
      <c r="E31" s="13">
        <f>'Raw Data'!E30</f>
        <v>2</v>
      </c>
      <c r="F31" s="13">
        <f>'Raw Data'!F30</f>
        <v>2</v>
      </c>
      <c r="G31" s="13">
        <f>'Raw Data'!G30</f>
        <v>6</v>
      </c>
      <c r="H31" s="13">
        <f>'Raw Data'!O30</f>
        <v>0</v>
      </c>
      <c r="I31" s="13">
        <f>'Raw Data'!T30</f>
        <v>0</v>
      </c>
      <c r="J31" s="13">
        <f>'Raw Data'!Y30</f>
        <v>0</v>
      </c>
      <c r="K31" s="13">
        <f>'Raw Data'!AD30</f>
        <v>0</v>
      </c>
      <c r="L31" s="22">
        <f>'Raw Data'!BT30</f>
        <v>0.77800000000000002</v>
      </c>
      <c r="M31" s="15">
        <f>'Raw Data'!BE30</f>
        <v>0.222</v>
      </c>
      <c r="N31" s="15">
        <f>'Raw Data'!BJ30</f>
        <v>0</v>
      </c>
      <c r="O31" s="15">
        <f t="shared" si="0"/>
        <v>0.222</v>
      </c>
      <c r="P31" s="15">
        <f>'Raw Data'!AU30</f>
        <v>0.111</v>
      </c>
      <c r="Q31" s="15">
        <f>'Raw Data'!AZ30</f>
        <v>0</v>
      </c>
      <c r="R31" s="15">
        <f t="shared" si="1"/>
        <v>0.111</v>
      </c>
      <c r="S31" s="15">
        <f>'Raw Data'!BO30</f>
        <v>0.44400000000000001</v>
      </c>
      <c r="T31" s="16">
        <f>'Raw Data'!BW30</f>
        <v>0.111</v>
      </c>
      <c r="U31" s="27">
        <f>'Raw Data'!AG30</f>
        <v>1.111</v>
      </c>
      <c r="V31" s="28">
        <f t="shared" si="2"/>
        <v>1</v>
      </c>
      <c r="W31" s="28">
        <f>'Raw Data'!AL30</f>
        <v>0.111</v>
      </c>
      <c r="X31" s="28">
        <f>'Raw Data'!AQ30</f>
        <v>0.55600000000000005</v>
      </c>
      <c r="Y31" s="28">
        <f>'Raw Data'!AS30</f>
        <v>0.111</v>
      </c>
      <c r="Z31" s="28">
        <f>'Raw Data'!AJ30</f>
        <v>0.33300000000000002</v>
      </c>
      <c r="AA31" s="17">
        <f>'Raw Data'!CC30</f>
        <v>0</v>
      </c>
      <c r="AB31" s="18">
        <f>'Raw Data'!CG30</f>
        <v>0</v>
      </c>
      <c r="AC31" s="18">
        <f>'Raw Data'!CJ30</f>
        <v>0</v>
      </c>
      <c r="AD31" s="18">
        <f>'Raw Data'!CL30</f>
        <v>0</v>
      </c>
      <c r="AE31" s="19">
        <f>'Raw Data'!CM30</f>
        <v>5</v>
      </c>
      <c r="AF31" s="20">
        <f>'Raw Data'!DL30/$C31</f>
        <v>0</v>
      </c>
      <c r="AG31" s="20">
        <f>'Raw Data'!DM30/$C31</f>
        <v>0</v>
      </c>
      <c r="AH31" s="20">
        <f>'Raw Data'!DN30/$C31</f>
        <v>0.1111111111111111</v>
      </c>
      <c r="AI31" s="20">
        <f>'Raw Data'!DO30/$C31</f>
        <v>0</v>
      </c>
      <c r="AJ31" s="12">
        <f>'Raw Data'!DP30/$C31</f>
        <v>0.22222222222222221</v>
      </c>
      <c r="AK31" s="12">
        <f>'Raw Data'!DQ30/$C31</f>
        <v>0</v>
      </c>
      <c r="AL31" s="12">
        <f>'Raw Data'!DR30/$C31</f>
        <v>0</v>
      </c>
      <c r="AM31" s="12">
        <f>'Raw Data'!DS30/$C31</f>
        <v>0.1111111111111111</v>
      </c>
      <c r="AN31" s="22">
        <f>'Raw Data'!DT30/$C31</f>
        <v>0</v>
      </c>
      <c r="AO31" s="22">
        <f>'Raw Data'!DU30/$C31</f>
        <v>0</v>
      </c>
      <c r="AP31" s="22">
        <f>'Raw Data'!DV30/$C31</f>
        <v>0</v>
      </c>
      <c r="AQ31" s="22">
        <f>'Raw Data'!DW30/$C31</f>
        <v>0.22222222222222221</v>
      </c>
      <c r="AR31" s="17">
        <f>'Raw Data'!DX30/$C31</f>
        <v>0</v>
      </c>
      <c r="AS31" s="17">
        <f>'Raw Data'!DY30/$C31</f>
        <v>0</v>
      </c>
      <c r="AT31" s="17">
        <f>'Raw Data'!DZ30/$C31</f>
        <v>0.1111111111111111</v>
      </c>
      <c r="AU31" s="17">
        <f>'Raw Data'!EA30/$C31</f>
        <v>0</v>
      </c>
      <c r="AV31" s="12">
        <f>'Raw Data'!EJ30</f>
        <v>1.778</v>
      </c>
      <c r="AW31" s="13">
        <f>'Raw Data'!EK30</f>
        <v>1</v>
      </c>
      <c r="AX31" s="13">
        <f>'Raw Data'!BZ30</f>
        <v>11</v>
      </c>
      <c r="AY31" s="13">
        <f t="shared" si="3"/>
        <v>0.55500000000000005</v>
      </c>
    </row>
    <row r="32" spans="1:51" x14ac:dyDescent="0.25">
      <c r="A32">
        <f>'Raw Data'!A31</f>
        <v>3374</v>
      </c>
      <c r="B32" t="str">
        <f>'Raw Data'!B31</f>
        <v xml:space="preserve"> Jackson Hole RoboBroncs</v>
      </c>
      <c r="C32">
        <f>'Raw Data'!C31</f>
        <v>9</v>
      </c>
      <c r="D32" s="12">
        <f>'Raw Data'!D31</f>
        <v>0</v>
      </c>
      <c r="E32" s="13">
        <f>'Raw Data'!E31</f>
        <v>7</v>
      </c>
      <c r="F32" s="13">
        <f>'Raw Data'!F31</f>
        <v>2</v>
      </c>
      <c r="G32" s="13">
        <f>'Raw Data'!G31</f>
        <v>9</v>
      </c>
      <c r="H32" s="13">
        <f>'Raw Data'!O31</f>
        <v>5</v>
      </c>
      <c r="I32" s="13">
        <f>'Raw Data'!T31</f>
        <v>1</v>
      </c>
      <c r="J32" s="13">
        <f>'Raw Data'!Y31</f>
        <v>0</v>
      </c>
      <c r="K32" s="13">
        <f>'Raw Data'!AD31</f>
        <v>0</v>
      </c>
      <c r="L32" s="22">
        <f>'Raw Data'!BT31</f>
        <v>8.8889999999999993</v>
      </c>
      <c r="M32" s="15">
        <f>'Raw Data'!BE31</f>
        <v>0</v>
      </c>
      <c r="N32" s="15">
        <f>'Raw Data'!BJ31</f>
        <v>0</v>
      </c>
      <c r="O32" s="15">
        <f t="shared" si="0"/>
        <v>0</v>
      </c>
      <c r="P32" s="15">
        <f>'Raw Data'!AU31</f>
        <v>1.667</v>
      </c>
      <c r="Q32" s="15">
        <f>'Raw Data'!AZ31</f>
        <v>4.1109999999999998</v>
      </c>
      <c r="R32" s="15">
        <f t="shared" si="1"/>
        <v>5.7779999999999996</v>
      </c>
      <c r="S32" s="15">
        <f>'Raw Data'!BO31</f>
        <v>3.1110000000000002</v>
      </c>
      <c r="T32" s="16">
        <f>'Raw Data'!BW31</f>
        <v>0</v>
      </c>
      <c r="U32" s="27">
        <f>'Raw Data'!AG31</f>
        <v>8</v>
      </c>
      <c r="V32" s="28">
        <f t="shared" si="2"/>
        <v>5.556</v>
      </c>
      <c r="W32" s="28">
        <f>'Raw Data'!AL31</f>
        <v>2.444</v>
      </c>
      <c r="X32" s="28">
        <f>'Raw Data'!AQ31</f>
        <v>2.6669999999999998</v>
      </c>
      <c r="Y32" s="28">
        <f>'Raw Data'!AS31</f>
        <v>0.77800000000000002</v>
      </c>
      <c r="Z32" s="28">
        <f>'Raw Data'!AJ31</f>
        <v>2.1110000000000002</v>
      </c>
      <c r="AA32" s="17">
        <f>'Raw Data'!CC31</f>
        <v>0</v>
      </c>
      <c r="AB32" s="18">
        <f>'Raw Data'!CG31</f>
        <v>0</v>
      </c>
      <c r="AC32" s="18">
        <f>'Raw Data'!CJ31</f>
        <v>0</v>
      </c>
      <c r="AD32" s="18">
        <f>'Raw Data'!CL31</f>
        <v>0</v>
      </c>
      <c r="AE32" s="19">
        <f>'Raw Data'!CM31</f>
        <v>7</v>
      </c>
      <c r="AF32" s="20">
        <f>'Raw Data'!DL31/$C32</f>
        <v>0</v>
      </c>
      <c r="AG32" s="20">
        <f>'Raw Data'!DM31/$C32</f>
        <v>0.22222222222222221</v>
      </c>
      <c r="AH32" s="20">
        <f>'Raw Data'!DN31/$C32</f>
        <v>1.8888888888888888</v>
      </c>
      <c r="AI32" s="20">
        <f>'Raw Data'!DO31/$C32</f>
        <v>0</v>
      </c>
      <c r="AJ32" s="12">
        <f>'Raw Data'!DP31/$C32</f>
        <v>0</v>
      </c>
      <c r="AK32" s="12">
        <f>'Raw Data'!DQ31/$C32</f>
        <v>0.44444444444444442</v>
      </c>
      <c r="AL32" s="12">
        <f>'Raw Data'!DR31/$C32</f>
        <v>0.77777777777777779</v>
      </c>
      <c r="AM32" s="12">
        <f>'Raw Data'!DS31/$C32</f>
        <v>0.55555555555555558</v>
      </c>
      <c r="AN32" s="22">
        <f>'Raw Data'!DT31/$C32</f>
        <v>0</v>
      </c>
      <c r="AO32" s="22">
        <f>'Raw Data'!DU31/$C32</f>
        <v>0.44444444444444442</v>
      </c>
      <c r="AP32" s="22">
        <f>'Raw Data'!DV31/$C32</f>
        <v>0.1111111111111111</v>
      </c>
      <c r="AQ32" s="22">
        <f>'Raw Data'!DW31/$C32</f>
        <v>0.55555555555555558</v>
      </c>
      <c r="AR32" s="17">
        <f>'Raw Data'!DX31/$C32</f>
        <v>0</v>
      </c>
      <c r="AS32" s="17">
        <f>'Raw Data'!DY31/$C32</f>
        <v>0.1111111111111111</v>
      </c>
      <c r="AT32" s="17">
        <f>'Raw Data'!DZ31/$C32</f>
        <v>0.22222222222222221</v>
      </c>
      <c r="AU32" s="17">
        <f>'Raw Data'!EA31/$C32</f>
        <v>0.1111111111111111</v>
      </c>
      <c r="AV32" s="12">
        <f>'Raw Data'!EJ31</f>
        <v>3.556</v>
      </c>
      <c r="AW32" s="13">
        <f>'Raw Data'!EK31</f>
        <v>0</v>
      </c>
      <c r="AX32" s="13">
        <f>'Raw Data'!BZ31</f>
        <v>0</v>
      </c>
      <c r="AY32" s="13">
        <f t="shared" si="3"/>
        <v>8.8889999999999993</v>
      </c>
    </row>
    <row r="33" spans="1:51" x14ac:dyDescent="0.25">
      <c r="A33">
        <f>'Raw Data'!A32</f>
        <v>3648</v>
      </c>
      <c r="B33" t="str">
        <f>'Raw Data'!B32</f>
        <v xml:space="preserve"> Sparta Robotica</v>
      </c>
      <c r="C33">
        <f>'Raw Data'!C32</f>
        <v>8</v>
      </c>
      <c r="D33" s="12">
        <f>'Raw Data'!D32</f>
        <v>2</v>
      </c>
      <c r="E33" s="13">
        <f>'Raw Data'!E32</f>
        <v>1</v>
      </c>
      <c r="F33" s="13">
        <f>'Raw Data'!F32</f>
        <v>5</v>
      </c>
      <c r="G33" s="13">
        <f>'Raw Data'!G32</f>
        <v>7</v>
      </c>
      <c r="H33" s="13">
        <f>'Raw Data'!O32</f>
        <v>2</v>
      </c>
      <c r="I33" s="13">
        <f>'Raw Data'!T32</f>
        <v>0</v>
      </c>
      <c r="J33" s="13">
        <f>'Raw Data'!Y32</f>
        <v>0</v>
      </c>
      <c r="K33" s="13">
        <f>'Raw Data'!AD32</f>
        <v>0</v>
      </c>
      <c r="L33" s="22">
        <f>'Raw Data'!BT32</f>
        <v>1.75</v>
      </c>
      <c r="M33" s="15">
        <f>'Raw Data'!BE32</f>
        <v>0.25</v>
      </c>
      <c r="N33" s="15">
        <f>'Raw Data'!BJ32</f>
        <v>0.125</v>
      </c>
      <c r="O33" s="15">
        <f t="shared" si="0"/>
        <v>0.375</v>
      </c>
      <c r="P33" s="15">
        <f>'Raw Data'!AU32</f>
        <v>0.375</v>
      </c>
      <c r="Q33" s="15">
        <f>'Raw Data'!AZ32</f>
        <v>0</v>
      </c>
      <c r="R33" s="15">
        <f t="shared" si="1"/>
        <v>0.375</v>
      </c>
      <c r="S33" s="15">
        <f>'Raw Data'!BO32</f>
        <v>1</v>
      </c>
      <c r="T33" s="16">
        <f>'Raw Data'!BW32</f>
        <v>0.875</v>
      </c>
      <c r="U33" s="27">
        <f>'Raw Data'!AG32</f>
        <v>2.875</v>
      </c>
      <c r="V33" s="28">
        <f t="shared" si="2"/>
        <v>2.875</v>
      </c>
      <c r="W33" s="28">
        <f>'Raw Data'!AL32</f>
        <v>0</v>
      </c>
      <c r="X33" s="28">
        <f>'Raw Data'!AQ32</f>
        <v>0.875</v>
      </c>
      <c r="Y33" s="28">
        <f>'Raw Data'!AS32</f>
        <v>1.375</v>
      </c>
      <c r="Z33" s="28">
        <f>'Raw Data'!AJ32</f>
        <v>0.625</v>
      </c>
      <c r="AA33" s="17">
        <f>'Raw Data'!CC32</f>
        <v>0</v>
      </c>
      <c r="AB33" s="18">
        <f>'Raw Data'!CG32</f>
        <v>0</v>
      </c>
      <c r="AC33" s="18">
        <f>'Raw Data'!CJ32</f>
        <v>0</v>
      </c>
      <c r="AD33" s="18">
        <f>'Raw Data'!CL32</f>
        <v>0</v>
      </c>
      <c r="AE33" s="19">
        <f>'Raw Data'!CM32</f>
        <v>2</v>
      </c>
      <c r="AF33" s="20">
        <f>'Raw Data'!DL32/$C33</f>
        <v>0</v>
      </c>
      <c r="AG33" s="20">
        <f>'Raw Data'!DM32/$C33</f>
        <v>0</v>
      </c>
      <c r="AH33" s="20">
        <f>'Raw Data'!DN32/$C33</f>
        <v>0</v>
      </c>
      <c r="AI33" s="20">
        <f>'Raw Data'!DO32/$C33</f>
        <v>0</v>
      </c>
      <c r="AJ33" s="12">
        <f>'Raw Data'!DP32/$C33</f>
        <v>0.125</v>
      </c>
      <c r="AK33" s="12">
        <f>'Raw Data'!DQ32/$C33</f>
        <v>0</v>
      </c>
      <c r="AL33" s="12">
        <f>'Raw Data'!DR32/$C33</f>
        <v>0</v>
      </c>
      <c r="AM33" s="12">
        <f>'Raw Data'!DS32/$C33</f>
        <v>0.125</v>
      </c>
      <c r="AN33" s="22">
        <f>'Raw Data'!DT32/$C33</f>
        <v>0</v>
      </c>
      <c r="AO33" s="22">
        <f>'Raw Data'!DU32/$C33</f>
        <v>0.125</v>
      </c>
      <c r="AP33" s="22">
        <f>'Raw Data'!DV32/$C33</f>
        <v>0</v>
      </c>
      <c r="AQ33" s="22">
        <f>'Raw Data'!DW32/$C33</f>
        <v>0.25</v>
      </c>
      <c r="AR33" s="17">
        <f>'Raw Data'!DX32/$C33</f>
        <v>0.125</v>
      </c>
      <c r="AS33" s="17">
        <f>'Raw Data'!DY32/$C33</f>
        <v>0.125</v>
      </c>
      <c r="AT33" s="17">
        <f>'Raw Data'!DZ32/$C33</f>
        <v>0</v>
      </c>
      <c r="AU33" s="17">
        <f>'Raw Data'!EA32/$C33</f>
        <v>0.625</v>
      </c>
      <c r="AV33" s="12">
        <f>'Raw Data'!EJ32</f>
        <v>2.125</v>
      </c>
      <c r="AW33" s="13">
        <f>'Raw Data'!EK32</f>
        <v>0</v>
      </c>
      <c r="AX33" s="13">
        <f>'Raw Data'!BZ32</f>
        <v>11</v>
      </c>
      <c r="AY33" s="13">
        <f t="shared" si="3"/>
        <v>1.375</v>
      </c>
    </row>
    <row r="34" spans="1:51" x14ac:dyDescent="0.25">
      <c r="A34">
        <f>'Raw Data'!A33</f>
        <v>3729</v>
      </c>
      <c r="B34" t="str">
        <f>'Raw Data'!B33</f>
        <v xml:space="preserve"> The Raiders</v>
      </c>
      <c r="C34">
        <f>'Raw Data'!C33</f>
        <v>8</v>
      </c>
      <c r="D34" s="12">
        <f>'Raw Data'!D33</f>
        <v>3</v>
      </c>
      <c r="E34" s="13">
        <f>'Raw Data'!E33</f>
        <v>3</v>
      </c>
      <c r="F34" s="13">
        <f>'Raw Data'!F33</f>
        <v>0</v>
      </c>
      <c r="G34" s="13">
        <f>'Raw Data'!G33</f>
        <v>6</v>
      </c>
      <c r="H34" s="13">
        <f>'Raw Data'!O33</f>
        <v>0</v>
      </c>
      <c r="I34" s="13">
        <f>'Raw Data'!T33</f>
        <v>0</v>
      </c>
      <c r="J34" s="13">
        <f>'Raw Data'!Y33</f>
        <v>0</v>
      </c>
      <c r="K34" s="13">
        <f>'Raw Data'!AD33</f>
        <v>0</v>
      </c>
      <c r="L34" s="22">
        <f>'Raw Data'!BT33</f>
        <v>2.125</v>
      </c>
      <c r="M34" s="15">
        <f>'Raw Data'!BE33</f>
        <v>0</v>
      </c>
      <c r="N34" s="15">
        <f>'Raw Data'!BJ33</f>
        <v>0</v>
      </c>
      <c r="O34" s="15">
        <f t="shared" si="0"/>
        <v>0</v>
      </c>
      <c r="P34" s="15">
        <f>'Raw Data'!AU33</f>
        <v>0.875</v>
      </c>
      <c r="Q34" s="15">
        <f>'Raw Data'!AZ33</f>
        <v>0.75</v>
      </c>
      <c r="R34" s="15">
        <f t="shared" si="1"/>
        <v>1.625</v>
      </c>
      <c r="S34" s="15">
        <f>'Raw Data'!BO33</f>
        <v>0.5</v>
      </c>
      <c r="T34" s="16">
        <f>'Raw Data'!BW33</f>
        <v>0.125</v>
      </c>
      <c r="U34" s="27">
        <f>'Raw Data'!AG33</f>
        <v>2.375</v>
      </c>
      <c r="V34" s="28">
        <f t="shared" si="2"/>
        <v>2.125</v>
      </c>
      <c r="W34" s="28">
        <f>'Raw Data'!AL33</f>
        <v>0.25</v>
      </c>
      <c r="X34" s="28">
        <f>'Raw Data'!AQ33</f>
        <v>0.625</v>
      </c>
      <c r="Y34" s="28">
        <f>'Raw Data'!AS33</f>
        <v>0.875</v>
      </c>
      <c r="Z34" s="28">
        <f>'Raw Data'!AJ33</f>
        <v>0.625</v>
      </c>
      <c r="AA34" s="17">
        <f>'Raw Data'!CC33</f>
        <v>0</v>
      </c>
      <c r="AB34" s="18">
        <f>'Raw Data'!CG33</f>
        <v>0</v>
      </c>
      <c r="AC34" s="18">
        <f>'Raw Data'!CJ33</f>
        <v>0</v>
      </c>
      <c r="AD34" s="18">
        <f>'Raw Data'!CL33</f>
        <v>0</v>
      </c>
      <c r="AE34" s="19">
        <f>'Raw Data'!CM33</f>
        <v>5</v>
      </c>
      <c r="AF34" s="20">
        <f>'Raw Data'!DL33/$C34</f>
        <v>0</v>
      </c>
      <c r="AG34" s="20">
        <f>'Raw Data'!DM33/$C34</f>
        <v>0</v>
      </c>
      <c r="AH34" s="20">
        <f>'Raw Data'!DN33/$C34</f>
        <v>0.25</v>
      </c>
      <c r="AI34" s="20">
        <f>'Raw Data'!DO33/$C34</f>
        <v>0</v>
      </c>
      <c r="AJ34" s="12">
        <f>'Raw Data'!DP33/$C34</f>
        <v>0</v>
      </c>
      <c r="AK34" s="12">
        <f>'Raw Data'!DQ33/$C34</f>
        <v>0.125</v>
      </c>
      <c r="AL34" s="12">
        <f>'Raw Data'!DR33/$C34</f>
        <v>0</v>
      </c>
      <c r="AM34" s="12">
        <f>'Raw Data'!DS33/$C34</f>
        <v>0</v>
      </c>
      <c r="AN34" s="22">
        <f>'Raw Data'!DT33/$C34</f>
        <v>0</v>
      </c>
      <c r="AO34" s="22">
        <f>'Raw Data'!DU33/$C34</f>
        <v>0.25</v>
      </c>
      <c r="AP34" s="22">
        <f>'Raw Data'!DV33/$C34</f>
        <v>0</v>
      </c>
      <c r="AQ34" s="22">
        <f>'Raw Data'!DW33/$C34</f>
        <v>0.25</v>
      </c>
      <c r="AR34" s="17">
        <f>'Raw Data'!DX33/$C34</f>
        <v>0</v>
      </c>
      <c r="AS34" s="17">
        <f>'Raw Data'!DY33/$C34</f>
        <v>0.625</v>
      </c>
      <c r="AT34" s="17">
        <f>'Raw Data'!DZ33/$C34</f>
        <v>0.625</v>
      </c>
      <c r="AU34" s="17">
        <f>'Raw Data'!EA33/$C34</f>
        <v>0</v>
      </c>
      <c r="AV34" s="12">
        <f>'Raw Data'!EJ33</f>
        <v>1.375</v>
      </c>
      <c r="AW34" s="13">
        <f>'Raw Data'!EK33</f>
        <v>1</v>
      </c>
      <c r="AX34" s="13">
        <f>'Raw Data'!BZ33</f>
        <v>0</v>
      </c>
      <c r="AY34" s="13">
        <f t="shared" si="3"/>
        <v>2.125</v>
      </c>
    </row>
    <row r="35" spans="1:51" x14ac:dyDescent="0.25">
      <c r="A35">
        <f>'Raw Data'!A34</f>
        <v>3807</v>
      </c>
      <c r="B35" t="str">
        <f>'Raw Data'!B34</f>
        <v xml:space="preserve"> Overland BlazerBots</v>
      </c>
      <c r="C35">
        <f>'Raw Data'!C34</f>
        <v>8</v>
      </c>
      <c r="D35" s="12">
        <f>'Raw Data'!D34</f>
        <v>2</v>
      </c>
      <c r="E35" s="13">
        <f>'Raw Data'!E34</f>
        <v>3</v>
      </c>
      <c r="F35" s="13">
        <f>'Raw Data'!F34</f>
        <v>3</v>
      </c>
      <c r="G35" s="13">
        <f>'Raw Data'!G34</f>
        <v>4</v>
      </c>
      <c r="H35" s="13">
        <f>'Raw Data'!O34</f>
        <v>0</v>
      </c>
      <c r="I35" s="13">
        <f>'Raw Data'!T34</f>
        <v>0</v>
      </c>
      <c r="J35" s="13">
        <f>'Raw Data'!Y34</f>
        <v>0</v>
      </c>
      <c r="K35" s="13">
        <f>'Raw Data'!AD34</f>
        <v>4</v>
      </c>
      <c r="L35" s="22">
        <f>'Raw Data'!BT34</f>
        <v>3.125</v>
      </c>
      <c r="M35" s="15">
        <f>'Raw Data'!BE34</f>
        <v>0</v>
      </c>
      <c r="N35" s="15">
        <f>'Raw Data'!BJ34</f>
        <v>0</v>
      </c>
      <c r="O35" s="15">
        <f t="shared" ref="O35:O62" si="4">M35+N35</f>
        <v>0</v>
      </c>
      <c r="P35" s="15">
        <f>'Raw Data'!AU34</f>
        <v>0</v>
      </c>
      <c r="Q35" s="15">
        <f>'Raw Data'!AZ34</f>
        <v>0</v>
      </c>
      <c r="R35" s="15">
        <f t="shared" ref="R35:R62" si="5">P35+Q35</f>
        <v>0</v>
      </c>
      <c r="S35" s="15">
        <f>'Raw Data'!BO34</f>
        <v>3.125</v>
      </c>
      <c r="T35" s="16">
        <f>'Raw Data'!BW34</f>
        <v>0</v>
      </c>
      <c r="U35" s="27">
        <f>'Raw Data'!AG34</f>
        <v>2.375</v>
      </c>
      <c r="V35" s="28">
        <f t="shared" si="2"/>
        <v>2.375</v>
      </c>
      <c r="W35" s="28">
        <f>'Raw Data'!AL34</f>
        <v>0</v>
      </c>
      <c r="X35" s="28">
        <f>'Raw Data'!AQ34</f>
        <v>1.875</v>
      </c>
      <c r="Y35" s="28">
        <f>'Raw Data'!AS34</f>
        <v>0</v>
      </c>
      <c r="Z35" s="28">
        <f>'Raw Data'!AJ34</f>
        <v>0.5</v>
      </c>
      <c r="AA35" s="17">
        <f>'Raw Data'!CC34</f>
        <v>0</v>
      </c>
      <c r="AB35" s="18">
        <f>'Raw Data'!CG34</f>
        <v>0</v>
      </c>
      <c r="AC35" s="18">
        <f>'Raw Data'!CJ34</f>
        <v>0</v>
      </c>
      <c r="AD35" s="18">
        <f>'Raw Data'!CL34</f>
        <v>0</v>
      </c>
      <c r="AE35" s="19">
        <f>'Raw Data'!CM34</f>
        <v>1</v>
      </c>
      <c r="AF35" s="20">
        <f>'Raw Data'!DL34/$C35</f>
        <v>0</v>
      </c>
      <c r="AG35" s="20">
        <f>'Raw Data'!DM34/$C35</f>
        <v>0</v>
      </c>
      <c r="AH35" s="20">
        <f>'Raw Data'!DN34/$C35</f>
        <v>0</v>
      </c>
      <c r="AI35" s="20">
        <f>'Raw Data'!DO34/$C35</f>
        <v>0</v>
      </c>
      <c r="AJ35" s="12">
        <f>'Raw Data'!DP34/$C35</f>
        <v>0</v>
      </c>
      <c r="AK35" s="12">
        <f>'Raw Data'!DQ34/$C35</f>
        <v>0</v>
      </c>
      <c r="AL35" s="12">
        <f>'Raw Data'!DR34/$C35</f>
        <v>0</v>
      </c>
      <c r="AM35" s="12">
        <f>'Raw Data'!DS34/$C35</f>
        <v>0.25</v>
      </c>
      <c r="AN35" s="22">
        <f>'Raw Data'!DT34/$C35</f>
        <v>0</v>
      </c>
      <c r="AO35" s="22">
        <f>'Raw Data'!DU34/$C35</f>
        <v>0</v>
      </c>
      <c r="AP35" s="22">
        <f>'Raw Data'!DV34/$C35</f>
        <v>0</v>
      </c>
      <c r="AQ35" s="22">
        <f>'Raw Data'!DW34/$C35</f>
        <v>0.375</v>
      </c>
      <c r="AR35" s="17">
        <f>'Raw Data'!DX34/$C35</f>
        <v>0</v>
      </c>
      <c r="AS35" s="17">
        <f>'Raw Data'!DY34/$C35</f>
        <v>0</v>
      </c>
      <c r="AT35" s="17">
        <f>'Raw Data'!DZ34/$C35</f>
        <v>0</v>
      </c>
      <c r="AU35" s="17">
        <f>'Raw Data'!EA34/$C35</f>
        <v>0</v>
      </c>
      <c r="AV35" s="12">
        <f>'Raw Data'!EJ34</f>
        <v>2.25</v>
      </c>
      <c r="AW35" s="13">
        <f>'Raw Data'!EK34</f>
        <v>0</v>
      </c>
      <c r="AX35" s="13">
        <f>'Raw Data'!BZ34</f>
        <v>0</v>
      </c>
      <c r="AY35" s="13">
        <f t="shared" si="3"/>
        <v>3.125</v>
      </c>
    </row>
    <row r="36" spans="1:51" x14ac:dyDescent="0.25">
      <c r="A36">
        <f>'Raw Data'!A35</f>
        <v>4068</v>
      </c>
      <c r="B36" t="str">
        <f>'Raw Data'!B35</f>
        <v xml:space="preserve"> Palmer Ridge BEARbotics</v>
      </c>
      <c r="C36">
        <f>'Raw Data'!C35</f>
        <v>8</v>
      </c>
      <c r="D36" s="12">
        <f>'Raw Data'!D35</f>
        <v>1</v>
      </c>
      <c r="E36" s="13">
        <f>'Raw Data'!E35</f>
        <v>0</v>
      </c>
      <c r="F36" s="13">
        <f>'Raw Data'!F35</f>
        <v>7</v>
      </c>
      <c r="G36" s="13">
        <f>'Raw Data'!G35</f>
        <v>8</v>
      </c>
      <c r="H36" s="13">
        <f>'Raw Data'!O35</f>
        <v>0</v>
      </c>
      <c r="I36" s="13">
        <f>'Raw Data'!T35</f>
        <v>1</v>
      </c>
      <c r="J36" s="13">
        <f>'Raw Data'!Y35</f>
        <v>0</v>
      </c>
      <c r="K36" s="13">
        <f>'Raw Data'!AD35</f>
        <v>0</v>
      </c>
      <c r="L36" s="22">
        <f>'Raw Data'!BT35</f>
        <v>8.375</v>
      </c>
      <c r="M36" s="15">
        <f>'Raw Data'!BE35</f>
        <v>0</v>
      </c>
      <c r="N36" s="15">
        <f>'Raw Data'!BJ35</f>
        <v>0</v>
      </c>
      <c r="O36" s="15">
        <f t="shared" si="4"/>
        <v>0</v>
      </c>
      <c r="P36" s="15">
        <f>'Raw Data'!AU35</f>
        <v>3</v>
      </c>
      <c r="Q36" s="15">
        <f>'Raw Data'!AZ35</f>
        <v>0.25</v>
      </c>
      <c r="R36" s="15">
        <f t="shared" si="5"/>
        <v>3.25</v>
      </c>
      <c r="S36" s="15">
        <f>'Raw Data'!BO35</f>
        <v>5.125</v>
      </c>
      <c r="T36" s="16">
        <f>'Raw Data'!BW35</f>
        <v>0.25</v>
      </c>
      <c r="U36" s="27">
        <f>'Raw Data'!AG35</f>
        <v>7.125</v>
      </c>
      <c r="V36" s="28">
        <f t="shared" si="2"/>
        <v>7.125</v>
      </c>
      <c r="W36" s="28">
        <f>'Raw Data'!AL35</f>
        <v>0</v>
      </c>
      <c r="X36" s="28">
        <f>'Raw Data'!AQ35</f>
        <v>6.375</v>
      </c>
      <c r="Y36" s="28">
        <f>'Raw Data'!AS35</f>
        <v>0.125</v>
      </c>
      <c r="Z36" s="28">
        <f>'Raw Data'!AJ35</f>
        <v>0.625</v>
      </c>
      <c r="AA36" s="17">
        <f>'Raw Data'!CC35</f>
        <v>33.332999999999998</v>
      </c>
      <c r="AB36" s="18">
        <f>'Raw Data'!CG35</f>
        <v>0</v>
      </c>
      <c r="AC36" s="18">
        <f>'Raw Data'!CJ35</f>
        <v>0</v>
      </c>
      <c r="AD36" s="18">
        <f>'Raw Data'!CL35</f>
        <v>0</v>
      </c>
      <c r="AE36" s="19">
        <f>'Raw Data'!CM35</f>
        <v>4</v>
      </c>
      <c r="AF36" s="20">
        <f>'Raw Data'!DL35/$C36</f>
        <v>0</v>
      </c>
      <c r="AG36" s="20">
        <f>'Raw Data'!DM35/$C36</f>
        <v>0</v>
      </c>
      <c r="AH36" s="20">
        <f>'Raw Data'!DN35/$C36</f>
        <v>0</v>
      </c>
      <c r="AI36" s="20">
        <f>'Raw Data'!DO35/$C36</f>
        <v>0</v>
      </c>
      <c r="AJ36" s="12">
        <f>'Raw Data'!DP35/$C36</f>
        <v>0</v>
      </c>
      <c r="AK36" s="12">
        <f>'Raw Data'!DQ35/$C36</f>
        <v>0.25</v>
      </c>
      <c r="AL36" s="12">
        <f>'Raw Data'!DR35/$C36</f>
        <v>0</v>
      </c>
      <c r="AM36" s="12">
        <f>'Raw Data'!DS35/$C36</f>
        <v>0</v>
      </c>
      <c r="AN36" s="22">
        <f>'Raw Data'!DT35/$C36</f>
        <v>0</v>
      </c>
      <c r="AO36" s="22">
        <f>'Raw Data'!DU35/$C36</f>
        <v>0.5</v>
      </c>
      <c r="AP36" s="22">
        <f>'Raw Data'!DV35/$C36</f>
        <v>0.125</v>
      </c>
      <c r="AQ36" s="22">
        <f>'Raw Data'!DW35/$C36</f>
        <v>1</v>
      </c>
      <c r="AR36" s="17">
        <f>'Raw Data'!DX35/$C36</f>
        <v>0</v>
      </c>
      <c r="AS36" s="17">
        <f>'Raw Data'!DY35/$C36</f>
        <v>0.125</v>
      </c>
      <c r="AT36" s="17">
        <f>'Raw Data'!DZ35/$C36</f>
        <v>0</v>
      </c>
      <c r="AU36" s="17">
        <f>'Raw Data'!EA35/$C36</f>
        <v>0.25</v>
      </c>
      <c r="AV36" s="12">
        <f>'Raw Data'!EJ35</f>
        <v>3.125</v>
      </c>
      <c r="AW36" s="13">
        <f>'Raw Data'!EK35</f>
        <v>0</v>
      </c>
      <c r="AX36" s="13">
        <f>'Raw Data'!BZ35</f>
        <v>0</v>
      </c>
      <c r="AY36" s="13">
        <f t="shared" si="3"/>
        <v>8.375</v>
      </c>
    </row>
    <row r="37" spans="1:51" x14ac:dyDescent="0.25">
      <c r="A37">
        <f>'Raw Data'!A36</f>
        <v>4153</v>
      </c>
      <c r="B37" t="str">
        <f>'Raw Data'!B36</f>
        <v xml:space="preserve"> Project Y</v>
      </c>
      <c r="C37">
        <f>'Raw Data'!C36</f>
        <v>8</v>
      </c>
      <c r="D37" s="12">
        <f>'Raw Data'!D36</f>
        <v>3</v>
      </c>
      <c r="E37" s="13">
        <f>'Raw Data'!E36</f>
        <v>1</v>
      </c>
      <c r="F37" s="13">
        <f>'Raw Data'!F36</f>
        <v>4</v>
      </c>
      <c r="G37" s="13">
        <f>'Raw Data'!G36</f>
        <v>8</v>
      </c>
      <c r="H37" s="13">
        <f>'Raw Data'!O36</f>
        <v>1</v>
      </c>
      <c r="I37" s="13">
        <f>'Raw Data'!T36</f>
        <v>0</v>
      </c>
      <c r="J37" s="13">
        <f>'Raw Data'!Y36</f>
        <v>0</v>
      </c>
      <c r="K37" s="13">
        <f>'Raw Data'!AD36</f>
        <v>0</v>
      </c>
      <c r="L37" s="22">
        <f>'Raw Data'!BT36</f>
        <v>1</v>
      </c>
      <c r="M37" s="15">
        <f>'Raw Data'!BE36</f>
        <v>0.25</v>
      </c>
      <c r="N37" s="15">
        <f>'Raw Data'!BJ36</f>
        <v>0.375</v>
      </c>
      <c r="O37" s="15">
        <f t="shared" si="4"/>
        <v>0.625</v>
      </c>
      <c r="P37" s="15">
        <f>'Raw Data'!AU36</f>
        <v>0.25</v>
      </c>
      <c r="Q37" s="15">
        <f>'Raw Data'!AZ36</f>
        <v>0.125</v>
      </c>
      <c r="R37" s="15">
        <f t="shared" si="5"/>
        <v>0.375</v>
      </c>
      <c r="S37" s="15">
        <f>'Raw Data'!BO36</f>
        <v>0</v>
      </c>
      <c r="T37" s="16">
        <f>'Raw Data'!BW36</f>
        <v>0.25</v>
      </c>
      <c r="U37" s="27">
        <f>'Raw Data'!AG36</f>
        <v>1.125</v>
      </c>
      <c r="V37" s="28">
        <f t="shared" si="2"/>
        <v>1.125</v>
      </c>
      <c r="W37" s="28">
        <f>'Raw Data'!AL36</f>
        <v>0</v>
      </c>
      <c r="X37" s="28">
        <f>'Raw Data'!AQ36</f>
        <v>0</v>
      </c>
      <c r="Y37" s="28">
        <f>'Raw Data'!AS36</f>
        <v>0.375</v>
      </c>
      <c r="Z37" s="28">
        <f>'Raw Data'!AJ36</f>
        <v>0.75</v>
      </c>
      <c r="AA37" s="17">
        <f>'Raw Data'!CC36</f>
        <v>0</v>
      </c>
      <c r="AB37" s="18">
        <f>'Raw Data'!CG36</f>
        <v>0</v>
      </c>
      <c r="AC37" s="18">
        <f>'Raw Data'!CJ36</f>
        <v>0</v>
      </c>
      <c r="AD37" s="18">
        <f>'Raw Data'!CL36</f>
        <v>0</v>
      </c>
      <c r="AE37" s="19">
        <f>'Raw Data'!CM36</f>
        <v>5</v>
      </c>
      <c r="AF37" s="20">
        <f>'Raw Data'!DL36/$C37</f>
        <v>0</v>
      </c>
      <c r="AG37" s="20">
        <f>'Raw Data'!DM36/$C37</f>
        <v>0</v>
      </c>
      <c r="AH37" s="20">
        <f>'Raw Data'!DN36/$C37</f>
        <v>0</v>
      </c>
      <c r="AI37" s="20">
        <f>'Raw Data'!DO36/$C37</f>
        <v>0</v>
      </c>
      <c r="AJ37" s="12">
        <f>'Raw Data'!DP36/$C37</f>
        <v>0.25</v>
      </c>
      <c r="AK37" s="12">
        <f>'Raw Data'!DQ36/$C37</f>
        <v>0.125</v>
      </c>
      <c r="AL37" s="12">
        <f>'Raw Data'!DR36/$C37</f>
        <v>0</v>
      </c>
      <c r="AM37" s="12">
        <f>'Raw Data'!DS36/$C37</f>
        <v>0</v>
      </c>
      <c r="AN37" s="22">
        <f>'Raw Data'!DT36/$C37</f>
        <v>0</v>
      </c>
      <c r="AO37" s="22">
        <f>'Raw Data'!DU36/$C37</f>
        <v>0</v>
      </c>
      <c r="AP37" s="22">
        <f>'Raw Data'!DV36/$C37</f>
        <v>0</v>
      </c>
      <c r="AQ37" s="22">
        <f>'Raw Data'!DW36/$C37</f>
        <v>0</v>
      </c>
      <c r="AR37" s="17">
        <f>'Raw Data'!DX36/$C37</f>
        <v>0.125</v>
      </c>
      <c r="AS37" s="17">
        <f>'Raw Data'!DY36/$C37</f>
        <v>0.125</v>
      </c>
      <c r="AT37" s="17">
        <f>'Raw Data'!DZ36/$C37</f>
        <v>0.125</v>
      </c>
      <c r="AU37" s="17">
        <f>'Raw Data'!EA36/$C37</f>
        <v>0</v>
      </c>
      <c r="AV37" s="12">
        <f>'Raw Data'!EJ36</f>
        <v>1.625</v>
      </c>
      <c r="AW37" s="13">
        <f>'Raw Data'!EK36</f>
        <v>0</v>
      </c>
      <c r="AX37" s="13">
        <f>'Raw Data'!BZ36</f>
        <v>2</v>
      </c>
      <c r="AY37" s="13">
        <f t="shared" si="3"/>
        <v>0.375</v>
      </c>
    </row>
    <row r="38" spans="1:51" x14ac:dyDescent="0.25">
      <c r="A38">
        <f>'Raw Data'!A37</f>
        <v>4293</v>
      </c>
      <c r="B38" t="str">
        <f>'Raw Data'!B37</f>
        <v xml:space="preserve"> Komodo</v>
      </c>
      <c r="C38">
        <f>'Raw Data'!C37</f>
        <v>7</v>
      </c>
      <c r="D38" s="12">
        <f>'Raw Data'!D37</f>
        <v>3</v>
      </c>
      <c r="E38" s="13">
        <f>'Raw Data'!E37</f>
        <v>0</v>
      </c>
      <c r="F38" s="13">
        <f>'Raw Data'!F37</f>
        <v>4</v>
      </c>
      <c r="G38" s="13">
        <f>'Raw Data'!G37</f>
        <v>7</v>
      </c>
      <c r="H38" s="13">
        <f>'Raw Data'!O37</f>
        <v>0</v>
      </c>
      <c r="I38" s="13">
        <f>'Raw Data'!T37</f>
        <v>0</v>
      </c>
      <c r="J38" s="13">
        <f>'Raw Data'!Y37</f>
        <v>0</v>
      </c>
      <c r="K38" s="13">
        <f>'Raw Data'!AD37</f>
        <v>0</v>
      </c>
      <c r="L38" s="22">
        <f>'Raw Data'!BT37</f>
        <v>5.7140000000000004</v>
      </c>
      <c r="M38" s="15">
        <f>'Raw Data'!BE37</f>
        <v>0.14299999999999999</v>
      </c>
      <c r="N38" s="15">
        <f>'Raw Data'!BJ37</f>
        <v>1.143</v>
      </c>
      <c r="O38" s="15">
        <f t="shared" si="4"/>
        <v>1.286</v>
      </c>
      <c r="P38" s="15">
        <f>'Raw Data'!AU37</f>
        <v>0.85699999999999998</v>
      </c>
      <c r="Q38" s="15">
        <f>'Raw Data'!AZ37</f>
        <v>1.143</v>
      </c>
      <c r="R38" s="15">
        <f t="shared" si="5"/>
        <v>2</v>
      </c>
      <c r="S38" s="15">
        <f>'Raw Data'!BO37</f>
        <v>2.4289999999999998</v>
      </c>
      <c r="T38" s="16">
        <f>'Raw Data'!BW37</f>
        <v>0.42899999999999999</v>
      </c>
      <c r="U38" s="27">
        <f>'Raw Data'!AG37</f>
        <v>6</v>
      </c>
      <c r="V38" s="28">
        <f t="shared" si="2"/>
        <v>6</v>
      </c>
      <c r="W38" s="28">
        <f>'Raw Data'!AL37</f>
        <v>0</v>
      </c>
      <c r="X38" s="28">
        <f>'Raw Data'!AQ37</f>
        <v>2.714</v>
      </c>
      <c r="Y38" s="28">
        <f>'Raw Data'!AS37</f>
        <v>1.857</v>
      </c>
      <c r="Z38" s="28">
        <f>'Raw Data'!AJ37</f>
        <v>1.429</v>
      </c>
      <c r="AA38" s="17">
        <f>'Raw Data'!CC37</f>
        <v>50</v>
      </c>
      <c r="AB38" s="18">
        <f>'Raw Data'!CG37</f>
        <v>0</v>
      </c>
      <c r="AC38" s="18">
        <f>'Raw Data'!CJ37</f>
        <v>0</v>
      </c>
      <c r="AD38" s="18">
        <f>'Raw Data'!CL37</f>
        <v>0</v>
      </c>
      <c r="AE38" s="19">
        <f>'Raw Data'!CM37</f>
        <v>3</v>
      </c>
      <c r="AF38" s="20">
        <f>'Raw Data'!DL37/$C38</f>
        <v>0</v>
      </c>
      <c r="AG38" s="20">
        <f>'Raw Data'!DM37/$C38</f>
        <v>0</v>
      </c>
      <c r="AH38" s="20">
        <f>'Raw Data'!DN37/$C38</f>
        <v>0</v>
      </c>
      <c r="AI38" s="20">
        <f>'Raw Data'!DO37/$C38</f>
        <v>0</v>
      </c>
      <c r="AJ38" s="12">
        <f>'Raw Data'!DP37/$C38</f>
        <v>0.2857142857142857</v>
      </c>
      <c r="AK38" s="12">
        <f>'Raw Data'!DQ37/$C38</f>
        <v>0.14285714285714285</v>
      </c>
      <c r="AL38" s="12">
        <f>'Raw Data'!DR37/$C38</f>
        <v>0.8571428571428571</v>
      </c>
      <c r="AM38" s="12">
        <f>'Raw Data'!DS37/$C38</f>
        <v>0.2857142857142857</v>
      </c>
      <c r="AN38" s="22">
        <f>'Raw Data'!DT37/$C38</f>
        <v>0</v>
      </c>
      <c r="AO38" s="22">
        <f>'Raw Data'!DU37/$C38</f>
        <v>0.2857142857142857</v>
      </c>
      <c r="AP38" s="22">
        <f>'Raw Data'!DV37/$C38</f>
        <v>0</v>
      </c>
      <c r="AQ38" s="22">
        <f>'Raw Data'!DW37/$C38</f>
        <v>0.8571428571428571</v>
      </c>
      <c r="AR38" s="17">
        <f>'Raw Data'!DX37/$C38</f>
        <v>0.42857142857142855</v>
      </c>
      <c r="AS38" s="17">
        <f>'Raw Data'!DY37/$C38</f>
        <v>0.2857142857142857</v>
      </c>
      <c r="AT38" s="17">
        <f>'Raw Data'!DZ37/$C38</f>
        <v>0.2857142857142857</v>
      </c>
      <c r="AU38" s="17">
        <f>'Raw Data'!EA37/$C38</f>
        <v>0</v>
      </c>
      <c r="AV38" s="12">
        <f>'Raw Data'!EJ37</f>
        <v>2.8570000000000002</v>
      </c>
      <c r="AW38" s="13">
        <f>'Raw Data'!EK37</f>
        <v>0</v>
      </c>
      <c r="AX38" s="13">
        <f>'Raw Data'!BZ37</f>
        <v>1</v>
      </c>
      <c r="AY38" s="13">
        <f t="shared" si="3"/>
        <v>4.4290000000000003</v>
      </c>
    </row>
    <row r="39" spans="1:51" x14ac:dyDescent="0.25">
      <c r="A39">
        <f>'Raw Data'!A38</f>
        <v>4386</v>
      </c>
      <c r="B39" t="str">
        <f>'Raw Data'!B38</f>
        <v xml:space="preserve"> Mecha-maniacs</v>
      </c>
      <c r="C39">
        <f>'Raw Data'!C38</f>
        <v>8</v>
      </c>
      <c r="D39" s="12">
        <f>'Raw Data'!D38</f>
        <v>3</v>
      </c>
      <c r="E39" s="13">
        <f>'Raw Data'!E38</f>
        <v>0</v>
      </c>
      <c r="F39" s="13">
        <f>'Raw Data'!F38</f>
        <v>4</v>
      </c>
      <c r="G39" s="13">
        <f>'Raw Data'!G38</f>
        <v>6</v>
      </c>
      <c r="H39" s="13">
        <f>'Raw Data'!O38</f>
        <v>0</v>
      </c>
      <c r="I39" s="13">
        <f>'Raw Data'!T38</f>
        <v>0</v>
      </c>
      <c r="J39" s="13">
        <f>'Raw Data'!Y38</f>
        <v>0</v>
      </c>
      <c r="K39" s="13">
        <f>'Raw Data'!AD38</f>
        <v>0</v>
      </c>
      <c r="L39" s="22">
        <f>'Raw Data'!BT38</f>
        <v>1.375</v>
      </c>
      <c r="M39" s="15">
        <f>'Raw Data'!BE38</f>
        <v>0</v>
      </c>
      <c r="N39" s="15">
        <f>'Raw Data'!BJ38</f>
        <v>0</v>
      </c>
      <c r="O39" s="15">
        <f t="shared" si="4"/>
        <v>0</v>
      </c>
      <c r="P39" s="15">
        <f>'Raw Data'!AU38</f>
        <v>0.5</v>
      </c>
      <c r="Q39" s="15">
        <f>'Raw Data'!AZ38</f>
        <v>0.875</v>
      </c>
      <c r="R39" s="15">
        <f t="shared" si="5"/>
        <v>1.375</v>
      </c>
      <c r="S39" s="15">
        <f>'Raw Data'!BO38</f>
        <v>0</v>
      </c>
      <c r="T39" s="16">
        <f>'Raw Data'!BW38</f>
        <v>0.375</v>
      </c>
      <c r="U39" s="27">
        <f>'Raw Data'!AG38</f>
        <v>1.25</v>
      </c>
      <c r="V39" s="28">
        <f t="shared" si="2"/>
        <v>0</v>
      </c>
      <c r="W39" s="28">
        <f>'Raw Data'!AL38</f>
        <v>1.25</v>
      </c>
      <c r="X39" s="28">
        <f>'Raw Data'!AQ38</f>
        <v>0</v>
      </c>
      <c r="Y39" s="28">
        <f>'Raw Data'!AS38</f>
        <v>0</v>
      </c>
      <c r="Z39" s="28">
        <f>'Raw Data'!AJ38</f>
        <v>0</v>
      </c>
      <c r="AA39" s="17">
        <f>'Raw Data'!CC38</f>
        <v>0</v>
      </c>
      <c r="AB39" s="18">
        <f>'Raw Data'!CG38</f>
        <v>0</v>
      </c>
      <c r="AC39" s="18">
        <f>'Raw Data'!CJ38</f>
        <v>0</v>
      </c>
      <c r="AD39" s="18">
        <f>'Raw Data'!CL38</f>
        <v>0</v>
      </c>
      <c r="AE39" s="19">
        <f>'Raw Data'!CM38</f>
        <v>1</v>
      </c>
      <c r="AF39" s="20">
        <f>'Raw Data'!DL38/$C39</f>
        <v>0</v>
      </c>
      <c r="AG39" s="20">
        <f>'Raw Data'!DM38/$C39</f>
        <v>0.125</v>
      </c>
      <c r="AH39" s="20">
        <f>'Raw Data'!DN38/$C39</f>
        <v>1</v>
      </c>
      <c r="AI39" s="20">
        <f>'Raw Data'!DO38/$C39</f>
        <v>0</v>
      </c>
      <c r="AJ39" s="12">
        <f>'Raw Data'!DP38/$C39</f>
        <v>0</v>
      </c>
      <c r="AK39" s="12">
        <f>'Raw Data'!DQ38/$C39</f>
        <v>0</v>
      </c>
      <c r="AL39" s="12">
        <f>'Raw Data'!DR38/$C39</f>
        <v>0</v>
      </c>
      <c r="AM39" s="12">
        <f>'Raw Data'!DS38/$C39</f>
        <v>0</v>
      </c>
      <c r="AN39" s="22">
        <f>'Raw Data'!DT38/$C39</f>
        <v>0</v>
      </c>
      <c r="AO39" s="22">
        <f>'Raw Data'!DU38/$C39</f>
        <v>0</v>
      </c>
      <c r="AP39" s="22">
        <f>'Raw Data'!DV38/$C39</f>
        <v>0</v>
      </c>
      <c r="AQ39" s="22">
        <f>'Raw Data'!DW38/$C39</f>
        <v>0</v>
      </c>
      <c r="AR39" s="17">
        <f>'Raw Data'!DX38/$C39</f>
        <v>0</v>
      </c>
      <c r="AS39" s="17">
        <f>'Raw Data'!DY38/$C39</f>
        <v>0</v>
      </c>
      <c r="AT39" s="17">
        <f>'Raw Data'!DZ38/$C39</f>
        <v>0</v>
      </c>
      <c r="AU39" s="17">
        <f>'Raw Data'!EA38/$C39</f>
        <v>0</v>
      </c>
      <c r="AV39" s="12">
        <f>'Raw Data'!EJ38</f>
        <v>1.5</v>
      </c>
      <c r="AW39" s="13">
        <f>'Raw Data'!EK38</f>
        <v>1</v>
      </c>
      <c r="AX39" s="13">
        <f>'Raw Data'!BZ38</f>
        <v>0</v>
      </c>
      <c r="AY39" s="13">
        <f t="shared" si="3"/>
        <v>1.375</v>
      </c>
    </row>
    <row r="40" spans="1:51" x14ac:dyDescent="0.25">
      <c r="A40">
        <f>'Raw Data'!A39</f>
        <v>4388</v>
      </c>
      <c r="B40" t="str">
        <f>'Raw Data'!B39</f>
        <v xml:space="preserve"> Ridgebotics</v>
      </c>
      <c r="C40">
        <f>'Raw Data'!C39</f>
        <v>8</v>
      </c>
      <c r="D40" s="12">
        <f>'Raw Data'!D39</f>
        <v>2</v>
      </c>
      <c r="E40" s="13">
        <f>'Raw Data'!E39</f>
        <v>3</v>
      </c>
      <c r="F40" s="13">
        <f>'Raw Data'!F39</f>
        <v>3</v>
      </c>
      <c r="G40" s="13">
        <f>'Raw Data'!G39</f>
        <v>8</v>
      </c>
      <c r="H40" s="13">
        <f>'Raw Data'!O39</f>
        <v>4</v>
      </c>
      <c r="I40" s="13">
        <f>'Raw Data'!T39</f>
        <v>3</v>
      </c>
      <c r="J40" s="13">
        <f>'Raw Data'!Y39</f>
        <v>0</v>
      </c>
      <c r="K40" s="13">
        <f>'Raw Data'!AD39</f>
        <v>0</v>
      </c>
      <c r="L40" s="22">
        <f>'Raw Data'!BT39</f>
        <v>4.625</v>
      </c>
      <c r="M40" s="15">
        <f>'Raw Data'!BE39</f>
        <v>1</v>
      </c>
      <c r="N40" s="15">
        <f>'Raw Data'!BJ39</f>
        <v>0.875</v>
      </c>
      <c r="O40" s="15">
        <f t="shared" si="4"/>
        <v>1.875</v>
      </c>
      <c r="P40" s="15">
        <f>'Raw Data'!AU39</f>
        <v>0.375</v>
      </c>
      <c r="Q40" s="15">
        <f>'Raw Data'!AZ39</f>
        <v>0.875</v>
      </c>
      <c r="R40" s="15">
        <f t="shared" si="5"/>
        <v>1.25</v>
      </c>
      <c r="S40" s="15">
        <f>'Raw Data'!BO39</f>
        <v>1.5</v>
      </c>
      <c r="T40" s="16">
        <f>'Raw Data'!BW39</f>
        <v>0.25</v>
      </c>
      <c r="U40" s="27">
        <f>'Raw Data'!AG39</f>
        <v>4.875</v>
      </c>
      <c r="V40" s="28">
        <f t="shared" si="2"/>
        <v>4.875</v>
      </c>
      <c r="W40" s="28">
        <f>'Raw Data'!AL39</f>
        <v>0</v>
      </c>
      <c r="X40" s="28">
        <f>'Raw Data'!AQ39</f>
        <v>1.75</v>
      </c>
      <c r="Y40" s="28">
        <f>'Raw Data'!AS39</f>
        <v>2.25</v>
      </c>
      <c r="Z40" s="28">
        <f>'Raw Data'!AJ39</f>
        <v>0.875</v>
      </c>
      <c r="AA40" s="17">
        <f>'Raw Data'!CC39</f>
        <v>100</v>
      </c>
      <c r="AB40" s="18">
        <f>'Raw Data'!CG39</f>
        <v>0</v>
      </c>
      <c r="AC40" s="18">
        <f>'Raw Data'!CJ39</f>
        <v>0</v>
      </c>
      <c r="AD40" s="18">
        <f>'Raw Data'!CL39</f>
        <v>0</v>
      </c>
      <c r="AE40" s="19">
        <f>'Raw Data'!CM39</f>
        <v>2</v>
      </c>
      <c r="AF40" s="20">
        <f>'Raw Data'!DL39/$C40</f>
        <v>0.125</v>
      </c>
      <c r="AG40" s="20">
        <f>'Raw Data'!DM39/$C40</f>
        <v>0</v>
      </c>
      <c r="AH40" s="20">
        <f>'Raw Data'!DN39/$C40</f>
        <v>0</v>
      </c>
      <c r="AI40" s="20">
        <f>'Raw Data'!DO39/$C40</f>
        <v>0</v>
      </c>
      <c r="AJ40" s="12">
        <f>'Raw Data'!DP39/$C40</f>
        <v>0.25</v>
      </c>
      <c r="AK40" s="12">
        <f>'Raw Data'!DQ39/$C40</f>
        <v>0</v>
      </c>
      <c r="AL40" s="12">
        <f>'Raw Data'!DR39/$C40</f>
        <v>0</v>
      </c>
      <c r="AM40" s="12">
        <f>'Raw Data'!DS39/$C40</f>
        <v>0.125</v>
      </c>
      <c r="AN40" s="22">
        <f>'Raw Data'!DT39/$C40</f>
        <v>0.125</v>
      </c>
      <c r="AO40" s="22">
        <f>'Raw Data'!DU39/$C40</f>
        <v>0</v>
      </c>
      <c r="AP40" s="22">
        <f>'Raw Data'!DV39/$C40</f>
        <v>0</v>
      </c>
      <c r="AQ40" s="22">
        <f>'Raw Data'!DW39/$C40</f>
        <v>0.25</v>
      </c>
      <c r="AR40" s="17">
        <f>'Raw Data'!DX39/$C40</f>
        <v>0.625</v>
      </c>
      <c r="AS40" s="17">
        <f>'Raw Data'!DY39/$C40</f>
        <v>0.25</v>
      </c>
      <c r="AT40" s="17">
        <f>'Raw Data'!DZ39/$C40</f>
        <v>0.375</v>
      </c>
      <c r="AU40" s="17">
        <f>'Raw Data'!EA39/$C40</f>
        <v>1</v>
      </c>
      <c r="AV40" s="12">
        <f>'Raw Data'!EJ39</f>
        <v>3.25</v>
      </c>
      <c r="AW40" s="13">
        <f>'Raw Data'!EK39</f>
        <v>1</v>
      </c>
      <c r="AX40" s="13">
        <f>'Raw Data'!BZ39</f>
        <v>11</v>
      </c>
      <c r="AY40" s="13">
        <f t="shared" si="3"/>
        <v>2.75</v>
      </c>
    </row>
    <row r="41" spans="1:51" x14ac:dyDescent="0.25">
      <c r="A41">
        <f>'Raw Data'!A40</f>
        <v>4418</v>
      </c>
      <c r="B41" t="str">
        <f>'Raw Data'!B40</f>
        <v xml:space="preserve"> Team IMPULSE</v>
      </c>
      <c r="C41">
        <f>'Raw Data'!C40</f>
        <v>8</v>
      </c>
      <c r="D41" s="12">
        <f>'Raw Data'!D40</f>
        <v>0</v>
      </c>
      <c r="E41" s="13">
        <f>'Raw Data'!E40</f>
        <v>2</v>
      </c>
      <c r="F41" s="13">
        <f>'Raw Data'!F40</f>
        <v>2</v>
      </c>
      <c r="G41" s="13">
        <f>'Raw Data'!G40</f>
        <v>4</v>
      </c>
      <c r="H41" s="13">
        <f>'Raw Data'!O40</f>
        <v>0</v>
      </c>
      <c r="I41" s="13">
        <f>'Raw Data'!T40</f>
        <v>0</v>
      </c>
      <c r="J41" s="13">
        <f>'Raw Data'!Y40</f>
        <v>0</v>
      </c>
      <c r="K41" s="13">
        <f>'Raw Data'!AD40</f>
        <v>0</v>
      </c>
      <c r="L41" s="22">
        <f>'Raw Data'!BT40</f>
        <v>0.125</v>
      </c>
      <c r="M41" s="15">
        <f>'Raw Data'!BE40</f>
        <v>0</v>
      </c>
      <c r="N41" s="15">
        <f>'Raw Data'!BJ40</f>
        <v>0</v>
      </c>
      <c r="O41" s="15">
        <f t="shared" si="4"/>
        <v>0</v>
      </c>
      <c r="P41" s="15">
        <f>'Raw Data'!AU40</f>
        <v>0.125</v>
      </c>
      <c r="Q41" s="15">
        <f>'Raw Data'!AZ40</f>
        <v>0</v>
      </c>
      <c r="R41" s="15">
        <f t="shared" si="5"/>
        <v>0.125</v>
      </c>
      <c r="S41" s="15">
        <f>'Raw Data'!BO40</f>
        <v>0</v>
      </c>
      <c r="T41" s="16">
        <f>'Raw Data'!BW40</f>
        <v>0.125</v>
      </c>
      <c r="U41" s="27">
        <f>'Raw Data'!AG40</f>
        <v>0.25</v>
      </c>
      <c r="V41" s="28">
        <f t="shared" si="2"/>
        <v>0.25</v>
      </c>
      <c r="W41" s="28">
        <f>'Raw Data'!AL40</f>
        <v>0</v>
      </c>
      <c r="X41" s="28">
        <f>'Raw Data'!AQ40</f>
        <v>0.125</v>
      </c>
      <c r="Y41" s="28">
        <f>'Raw Data'!AS40</f>
        <v>0.125</v>
      </c>
      <c r="Z41" s="28">
        <f>'Raw Data'!AJ40</f>
        <v>0</v>
      </c>
      <c r="AA41" s="17">
        <f>'Raw Data'!CC40</f>
        <v>0</v>
      </c>
      <c r="AB41" s="18">
        <f>'Raw Data'!CG40</f>
        <v>0</v>
      </c>
      <c r="AC41" s="18">
        <f>'Raw Data'!CJ40</f>
        <v>0</v>
      </c>
      <c r="AD41" s="18">
        <f>'Raw Data'!CL40</f>
        <v>0</v>
      </c>
      <c r="AE41" s="19">
        <f>'Raw Data'!CM40</f>
        <v>1</v>
      </c>
      <c r="AF41" s="20">
        <f>'Raw Data'!DL40/$C41</f>
        <v>0</v>
      </c>
      <c r="AG41" s="20">
        <f>'Raw Data'!DM40/$C41</f>
        <v>0</v>
      </c>
      <c r="AH41" s="20">
        <f>'Raw Data'!DN40/$C41</f>
        <v>0</v>
      </c>
      <c r="AI41" s="20">
        <f>'Raw Data'!DO40/$C41</f>
        <v>0</v>
      </c>
      <c r="AJ41" s="12">
        <f>'Raw Data'!DP40/$C41</f>
        <v>0</v>
      </c>
      <c r="AK41" s="12">
        <f>'Raw Data'!DQ40/$C41</f>
        <v>0</v>
      </c>
      <c r="AL41" s="12">
        <f>'Raw Data'!DR40/$C41</f>
        <v>0</v>
      </c>
      <c r="AM41" s="12">
        <f>'Raw Data'!DS40/$C41</f>
        <v>0</v>
      </c>
      <c r="AN41" s="22">
        <f>'Raw Data'!DT40/$C41</f>
        <v>0</v>
      </c>
      <c r="AO41" s="22">
        <f>'Raw Data'!DU40/$C41</f>
        <v>0</v>
      </c>
      <c r="AP41" s="22">
        <f>'Raw Data'!DV40/$C41</f>
        <v>0</v>
      </c>
      <c r="AQ41" s="22">
        <f>'Raw Data'!DW40/$C41</f>
        <v>0</v>
      </c>
      <c r="AR41" s="17">
        <f>'Raw Data'!DX40/$C41</f>
        <v>0</v>
      </c>
      <c r="AS41" s="17">
        <f>'Raw Data'!DY40/$C41</f>
        <v>0</v>
      </c>
      <c r="AT41" s="17">
        <f>'Raw Data'!DZ40/$C41</f>
        <v>0</v>
      </c>
      <c r="AU41" s="17">
        <f>'Raw Data'!EA40/$C41</f>
        <v>0</v>
      </c>
      <c r="AV41" s="12">
        <f>'Raw Data'!EJ40</f>
        <v>0.625</v>
      </c>
      <c r="AW41" s="13">
        <f>'Raw Data'!EK40</f>
        <v>0</v>
      </c>
      <c r="AX41" s="13">
        <f>'Raw Data'!BZ40</f>
        <v>0</v>
      </c>
      <c r="AY41" s="13">
        <f t="shared" si="3"/>
        <v>0.125</v>
      </c>
    </row>
    <row r="42" spans="1:51" x14ac:dyDescent="0.25">
      <c r="A42">
        <f>'Raw Data'!A41</f>
        <v>4499</v>
      </c>
      <c r="B42" t="str">
        <f>'Raw Data'!B41</f>
        <v xml:space="preserve"> The Highlanders</v>
      </c>
      <c r="C42">
        <f>'Raw Data'!C41</f>
        <v>8</v>
      </c>
      <c r="D42" s="12">
        <f>'Raw Data'!D41</f>
        <v>1</v>
      </c>
      <c r="E42" s="13">
        <f>'Raw Data'!E41</f>
        <v>5</v>
      </c>
      <c r="F42" s="13">
        <f>'Raw Data'!F41</f>
        <v>2</v>
      </c>
      <c r="G42" s="13">
        <f>'Raw Data'!G41</f>
        <v>8</v>
      </c>
      <c r="H42" s="13">
        <f>'Raw Data'!O41</f>
        <v>6</v>
      </c>
      <c r="I42" s="13">
        <f>'Raw Data'!T41</f>
        <v>2</v>
      </c>
      <c r="J42" s="13">
        <f>'Raw Data'!Y41</f>
        <v>0</v>
      </c>
      <c r="K42" s="13">
        <f>'Raw Data'!AD41</f>
        <v>0</v>
      </c>
      <c r="L42" s="22">
        <f>'Raw Data'!BT41</f>
        <v>7.625</v>
      </c>
      <c r="M42" s="15">
        <f>'Raw Data'!BE41</f>
        <v>0</v>
      </c>
      <c r="N42" s="15">
        <f>'Raw Data'!BJ41</f>
        <v>0</v>
      </c>
      <c r="O42" s="15">
        <f t="shared" si="4"/>
        <v>0</v>
      </c>
      <c r="P42" s="15">
        <f>'Raw Data'!AU41</f>
        <v>0.875</v>
      </c>
      <c r="Q42" s="15">
        <f>'Raw Data'!AZ41</f>
        <v>3.125</v>
      </c>
      <c r="R42" s="15">
        <f t="shared" si="5"/>
        <v>4</v>
      </c>
      <c r="S42" s="15">
        <f>'Raw Data'!BO41</f>
        <v>3.625</v>
      </c>
      <c r="T42" s="16">
        <f>'Raw Data'!BW41</f>
        <v>0.125</v>
      </c>
      <c r="U42" s="27">
        <f>'Raw Data'!AG41</f>
        <v>7.5</v>
      </c>
      <c r="V42" s="28">
        <f t="shared" si="2"/>
        <v>6.25</v>
      </c>
      <c r="W42" s="28">
        <f>'Raw Data'!AL41</f>
        <v>1.25</v>
      </c>
      <c r="X42" s="28">
        <f>'Raw Data'!AQ41</f>
        <v>4.25</v>
      </c>
      <c r="Y42" s="28">
        <f>'Raw Data'!AS41</f>
        <v>0.625</v>
      </c>
      <c r="Z42" s="28">
        <f>'Raw Data'!AJ41</f>
        <v>1.375</v>
      </c>
      <c r="AA42" s="17">
        <f>'Raw Data'!CC41</f>
        <v>0</v>
      </c>
      <c r="AB42" s="18">
        <f>'Raw Data'!CG41</f>
        <v>0</v>
      </c>
      <c r="AC42" s="18">
        <f>'Raw Data'!CJ41</f>
        <v>0</v>
      </c>
      <c r="AD42" s="18">
        <f>'Raw Data'!CL41</f>
        <v>0</v>
      </c>
      <c r="AE42" s="19">
        <f>'Raw Data'!CM41</f>
        <v>2</v>
      </c>
      <c r="AF42" s="20">
        <f>'Raw Data'!DL41/$C42</f>
        <v>0</v>
      </c>
      <c r="AG42" s="20">
        <f>'Raw Data'!DM41/$C42</f>
        <v>0</v>
      </c>
      <c r="AH42" s="20">
        <f>'Raw Data'!DN41/$C42</f>
        <v>0.625</v>
      </c>
      <c r="AI42" s="20">
        <f>'Raw Data'!DO41/$C42</f>
        <v>0</v>
      </c>
      <c r="AJ42" s="12">
        <f>'Raw Data'!DP41/$C42</f>
        <v>0</v>
      </c>
      <c r="AK42" s="12">
        <f>'Raw Data'!DQ41/$C42</f>
        <v>0.25</v>
      </c>
      <c r="AL42" s="12">
        <f>'Raw Data'!DR41/$C42</f>
        <v>1.75</v>
      </c>
      <c r="AM42" s="12">
        <f>'Raw Data'!DS41/$C42</f>
        <v>0</v>
      </c>
      <c r="AN42" s="22">
        <f>'Raw Data'!DT41/$C42</f>
        <v>0</v>
      </c>
      <c r="AO42" s="22">
        <f>'Raw Data'!DU41/$C42</f>
        <v>0.25</v>
      </c>
      <c r="AP42" s="22">
        <f>'Raw Data'!DV41/$C42</f>
        <v>0</v>
      </c>
      <c r="AQ42" s="22">
        <f>'Raw Data'!DW41/$C42</f>
        <v>1.125</v>
      </c>
      <c r="AR42" s="17">
        <f>'Raw Data'!DX41/$C42</f>
        <v>0</v>
      </c>
      <c r="AS42" s="17">
        <f>'Raw Data'!DY41/$C42</f>
        <v>0</v>
      </c>
      <c r="AT42" s="17">
        <f>'Raw Data'!DZ41/$C42</f>
        <v>0.5</v>
      </c>
      <c r="AU42" s="17">
        <f>'Raw Data'!EA41/$C42</f>
        <v>0</v>
      </c>
      <c r="AV42" s="12">
        <f>'Raw Data'!EJ41</f>
        <v>3.375</v>
      </c>
      <c r="AW42" s="13">
        <f>'Raw Data'!EK41</f>
        <v>5</v>
      </c>
      <c r="AX42" s="13">
        <f>'Raw Data'!BZ41</f>
        <v>0</v>
      </c>
      <c r="AY42" s="13">
        <f t="shared" si="3"/>
        <v>7.625</v>
      </c>
    </row>
    <row r="43" spans="1:51" x14ac:dyDescent="0.25">
      <c r="A43">
        <f>'Raw Data'!A42</f>
        <v>4550</v>
      </c>
      <c r="B43" t="str">
        <f>'Raw Data'!B42</f>
        <v xml:space="preserve"> Something's Bruin</v>
      </c>
      <c r="C43">
        <f>'Raw Data'!C42</f>
        <v>9</v>
      </c>
      <c r="D43" s="12">
        <f>'Raw Data'!D42</f>
        <v>3</v>
      </c>
      <c r="E43" s="13">
        <f>'Raw Data'!E42</f>
        <v>5</v>
      </c>
      <c r="F43" s="13">
        <f>'Raw Data'!F42</f>
        <v>1</v>
      </c>
      <c r="G43" s="13">
        <f>'Raw Data'!G42</f>
        <v>9</v>
      </c>
      <c r="H43" s="13">
        <f>'Raw Data'!O42</f>
        <v>4</v>
      </c>
      <c r="I43" s="13">
        <f>'Raw Data'!T42</f>
        <v>2</v>
      </c>
      <c r="J43" s="13">
        <f>'Raw Data'!Y42</f>
        <v>0</v>
      </c>
      <c r="K43" s="13">
        <f>'Raw Data'!AD42</f>
        <v>0</v>
      </c>
      <c r="L43" s="22">
        <f>'Raw Data'!BT42</f>
        <v>6.444</v>
      </c>
      <c r="M43" s="15">
        <f>'Raw Data'!BE42</f>
        <v>0.55600000000000005</v>
      </c>
      <c r="N43" s="15">
        <f>'Raw Data'!BJ42</f>
        <v>0.77800000000000002</v>
      </c>
      <c r="O43" s="15">
        <f t="shared" si="4"/>
        <v>1.3340000000000001</v>
      </c>
      <c r="P43" s="15">
        <f>'Raw Data'!AU42</f>
        <v>0.77800000000000002</v>
      </c>
      <c r="Q43" s="15">
        <f>'Raw Data'!AZ42</f>
        <v>1.556</v>
      </c>
      <c r="R43" s="15">
        <f t="shared" si="5"/>
        <v>2.3340000000000001</v>
      </c>
      <c r="S43" s="15">
        <f>'Raw Data'!BO42</f>
        <v>2.778</v>
      </c>
      <c r="T43" s="16">
        <f>'Raw Data'!BW42</f>
        <v>0.33300000000000002</v>
      </c>
      <c r="U43" s="27">
        <f>'Raw Data'!AG42</f>
        <v>7.444</v>
      </c>
      <c r="V43" s="28">
        <f t="shared" si="2"/>
        <v>7.2220000000000004</v>
      </c>
      <c r="W43" s="28">
        <f>'Raw Data'!AL42</f>
        <v>0.222</v>
      </c>
      <c r="X43" s="28">
        <f>'Raw Data'!AQ42</f>
        <v>3.444</v>
      </c>
      <c r="Y43" s="28">
        <f>'Raw Data'!AS42</f>
        <v>2.222</v>
      </c>
      <c r="Z43" s="28">
        <f>'Raw Data'!AJ42</f>
        <v>1.556</v>
      </c>
      <c r="AA43" s="17">
        <f>'Raw Data'!CC42</f>
        <v>100</v>
      </c>
      <c r="AB43" s="18">
        <f>'Raw Data'!CG42</f>
        <v>0</v>
      </c>
      <c r="AC43" s="18">
        <f>'Raw Data'!CJ42</f>
        <v>0</v>
      </c>
      <c r="AD43" s="18">
        <f>'Raw Data'!CL42</f>
        <v>0</v>
      </c>
      <c r="AE43" s="19">
        <f>'Raw Data'!CM42</f>
        <v>0</v>
      </c>
      <c r="AF43" s="20">
        <f>'Raw Data'!DL42/$C43</f>
        <v>0</v>
      </c>
      <c r="AG43" s="20">
        <f>'Raw Data'!DM42/$C43</f>
        <v>0</v>
      </c>
      <c r="AH43" s="20">
        <f>'Raw Data'!DN42/$C43</f>
        <v>0.22222222222222221</v>
      </c>
      <c r="AI43" s="20">
        <f>'Raw Data'!DO42/$C43</f>
        <v>0</v>
      </c>
      <c r="AJ43" s="12">
        <f>'Raw Data'!DP42/$C43</f>
        <v>0.55555555555555558</v>
      </c>
      <c r="AK43" s="12">
        <f>'Raw Data'!DQ42/$C43</f>
        <v>0</v>
      </c>
      <c r="AL43" s="12">
        <f>'Raw Data'!DR42/$C43</f>
        <v>1.1111111111111112</v>
      </c>
      <c r="AM43" s="12">
        <f>'Raw Data'!DS42/$C43</f>
        <v>0.44444444444444442</v>
      </c>
      <c r="AN43" s="22">
        <f>'Raw Data'!DT42/$C43</f>
        <v>0.1111111111111111</v>
      </c>
      <c r="AO43" s="22">
        <f>'Raw Data'!DU42/$C43</f>
        <v>0.33333333333333331</v>
      </c>
      <c r="AP43" s="22">
        <f>'Raw Data'!DV42/$C43</f>
        <v>0</v>
      </c>
      <c r="AQ43" s="22">
        <f>'Raw Data'!DW42/$C43</f>
        <v>0.77777777777777779</v>
      </c>
      <c r="AR43" s="17">
        <f>'Raw Data'!DX42/$C43</f>
        <v>0.33333333333333331</v>
      </c>
      <c r="AS43" s="17">
        <f>'Raw Data'!DY42/$C43</f>
        <v>0.33333333333333331</v>
      </c>
      <c r="AT43" s="17">
        <f>'Raw Data'!DZ42/$C43</f>
        <v>0.44444444444444442</v>
      </c>
      <c r="AU43" s="17">
        <f>'Raw Data'!EA42/$C43</f>
        <v>0.1111111111111111</v>
      </c>
      <c r="AV43" s="12">
        <f>'Raw Data'!EJ42</f>
        <v>3.6669999999999998</v>
      </c>
      <c r="AW43" s="13">
        <f>'Raw Data'!EK42</f>
        <v>0</v>
      </c>
      <c r="AX43" s="13">
        <f>'Raw Data'!BZ42</f>
        <v>11</v>
      </c>
      <c r="AY43" s="13">
        <f t="shared" si="3"/>
        <v>5.1120000000000001</v>
      </c>
    </row>
    <row r="44" spans="1:51" x14ac:dyDescent="0.25">
      <c r="A44">
        <f>'Raw Data'!A43</f>
        <v>4593</v>
      </c>
      <c r="B44" t="str">
        <f>'Raw Data'!B43</f>
        <v xml:space="preserve"> Rapid Acceleration</v>
      </c>
      <c r="C44">
        <f>'Raw Data'!C43</f>
        <v>7</v>
      </c>
      <c r="D44" s="12">
        <f>'Raw Data'!D43</f>
        <v>3</v>
      </c>
      <c r="E44" s="13">
        <f>'Raw Data'!E43</f>
        <v>4</v>
      </c>
      <c r="F44" s="13">
        <f>'Raw Data'!F43</f>
        <v>0</v>
      </c>
      <c r="G44" s="13">
        <f>'Raw Data'!G43</f>
        <v>5</v>
      </c>
      <c r="H44" s="13">
        <f>'Raw Data'!O43</f>
        <v>1</v>
      </c>
      <c r="I44" s="13">
        <f>'Raw Data'!T43</f>
        <v>0</v>
      </c>
      <c r="J44" s="13">
        <f>'Raw Data'!Y43</f>
        <v>0</v>
      </c>
      <c r="K44" s="13">
        <f>'Raw Data'!AD43</f>
        <v>0</v>
      </c>
      <c r="L44" s="22">
        <f>'Raw Data'!BT43</f>
        <v>4.5709999999999997</v>
      </c>
      <c r="M44" s="15">
        <f>'Raw Data'!BE43</f>
        <v>1.286</v>
      </c>
      <c r="N44" s="15">
        <f>'Raw Data'!BJ43</f>
        <v>0.57099999999999995</v>
      </c>
      <c r="O44" s="15">
        <f t="shared" si="4"/>
        <v>1.857</v>
      </c>
      <c r="P44" s="15">
        <f>'Raw Data'!AU43</f>
        <v>1</v>
      </c>
      <c r="Q44" s="15">
        <f>'Raw Data'!AZ43</f>
        <v>0.14299999999999999</v>
      </c>
      <c r="R44" s="15">
        <f t="shared" si="5"/>
        <v>1.143</v>
      </c>
      <c r="S44" s="15">
        <f>'Raw Data'!BO43</f>
        <v>1.571</v>
      </c>
      <c r="T44" s="16">
        <f>'Raw Data'!BW43</f>
        <v>0.42899999999999999</v>
      </c>
      <c r="U44" s="27">
        <f>'Raw Data'!AG43</f>
        <v>5.5709999999999997</v>
      </c>
      <c r="V44" s="28">
        <f t="shared" si="2"/>
        <v>5.5720000000000001</v>
      </c>
      <c r="W44" s="28">
        <f>'Raw Data'!AL43</f>
        <v>0</v>
      </c>
      <c r="X44" s="28">
        <f>'Raw Data'!AQ43</f>
        <v>1.857</v>
      </c>
      <c r="Y44" s="28">
        <f>'Raw Data'!AS43</f>
        <v>2.286</v>
      </c>
      <c r="Z44" s="28">
        <f>'Raw Data'!AJ43</f>
        <v>1.429</v>
      </c>
      <c r="AA44" s="17">
        <f>'Raw Data'!CC43</f>
        <v>0</v>
      </c>
      <c r="AB44" s="18">
        <f>'Raw Data'!CG43</f>
        <v>0</v>
      </c>
      <c r="AC44" s="18">
        <f>'Raw Data'!CJ43</f>
        <v>0</v>
      </c>
      <c r="AD44" s="18">
        <f>'Raw Data'!CL43</f>
        <v>0</v>
      </c>
      <c r="AE44" s="19">
        <f>'Raw Data'!CM43</f>
        <v>2</v>
      </c>
      <c r="AF44" s="20">
        <f>'Raw Data'!DL43/$C44</f>
        <v>0</v>
      </c>
      <c r="AG44" s="20">
        <f>'Raw Data'!DM43/$C44</f>
        <v>0</v>
      </c>
      <c r="AH44" s="20">
        <f>'Raw Data'!DN43/$C44</f>
        <v>0</v>
      </c>
      <c r="AI44" s="20">
        <f>'Raw Data'!DO43/$C44</f>
        <v>0</v>
      </c>
      <c r="AJ44" s="12">
        <f>'Raw Data'!DP43/$C44</f>
        <v>0.5714285714285714</v>
      </c>
      <c r="AK44" s="12">
        <f>'Raw Data'!DQ43/$C44</f>
        <v>0.14285714285714285</v>
      </c>
      <c r="AL44" s="12">
        <f>'Raw Data'!DR43/$C44</f>
        <v>0.14285714285714285</v>
      </c>
      <c r="AM44" s="12">
        <f>'Raw Data'!DS43/$C44</f>
        <v>0.42857142857142855</v>
      </c>
      <c r="AN44" s="22">
        <f>'Raw Data'!DT43/$C44</f>
        <v>0.14285714285714285</v>
      </c>
      <c r="AO44" s="22">
        <f>'Raw Data'!DU43/$C44</f>
        <v>0.42857142857142855</v>
      </c>
      <c r="AP44" s="22">
        <f>'Raw Data'!DV43/$C44</f>
        <v>0</v>
      </c>
      <c r="AQ44" s="22">
        <f>'Raw Data'!DW43/$C44</f>
        <v>0.7142857142857143</v>
      </c>
      <c r="AR44" s="17">
        <f>'Raw Data'!DX43/$C44</f>
        <v>0.7142857142857143</v>
      </c>
      <c r="AS44" s="17">
        <f>'Raw Data'!DY43/$C44</f>
        <v>0</v>
      </c>
      <c r="AT44" s="17">
        <f>'Raw Data'!DZ43/$C44</f>
        <v>0.14285714285714285</v>
      </c>
      <c r="AU44" s="17">
        <f>'Raw Data'!EA43/$C44</f>
        <v>0.14285714285714285</v>
      </c>
      <c r="AV44" s="12">
        <f>'Raw Data'!EJ43</f>
        <v>2.8570000000000002</v>
      </c>
      <c r="AW44" s="13">
        <f>'Raw Data'!EK43</f>
        <v>0</v>
      </c>
      <c r="AX44" s="13">
        <f>'Raw Data'!BZ43</f>
        <v>2</v>
      </c>
      <c r="AY44" s="13">
        <f t="shared" si="3"/>
        <v>2.714</v>
      </c>
    </row>
    <row r="45" spans="1:51" x14ac:dyDescent="0.25">
      <c r="A45">
        <f>'Raw Data'!A44</f>
        <v>4641</v>
      </c>
      <c r="B45" t="str">
        <f>'Raw Data'!B44</f>
        <v xml:space="preserve"> HazMat Hawks</v>
      </c>
      <c r="C45">
        <f>'Raw Data'!C44</f>
        <v>8</v>
      </c>
      <c r="D45" s="12">
        <f>'Raw Data'!D44</f>
        <v>3</v>
      </c>
      <c r="E45" s="13">
        <f>'Raw Data'!E44</f>
        <v>1</v>
      </c>
      <c r="F45" s="13">
        <f>'Raw Data'!F44</f>
        <v>2</v>
      </c>
      <c r="G45" s="13">
        <f>'Raw Data'!G44</f>
        <v>6</v>
      </c>
      <c r="H45" s="13">
        <f>'Raw Data'!O44</f>
        <v>0</v>
      </c>
      <c r="I45" s="13">
        <f>'Raw Data'!T44</f>
        <v>0</v>
      </c>
      <c r="J45" s="13">
        <f>'Raw Data'!Y44</f>
        <v>0</v>
      </c>
      <c r="K45" s="13">
        <f>'Raw Data'!AD44</f>
        <v>0</v>
      </c>
      <c r="L45" s="22">
        <f>'Raw Data'!BT44</f>
        <v>0.125</v>
      </c>
      <c r="M45" s="15">
        <f>'Raw Data'!BE44</f>
        <v>0</v>
      </c>
      <c r="N45" s="15">
        <f>'Raw Data'!BJ44</f>
        <v>0</v>
      </c>
      <c r="O45" s="15">
        <f t="shared" si="4"/>
        <v>0</v>
      </c>
      <c r="P45" s="15">
        <f>'Raw Data'!AU44</f>
        <v>0</v>
      </c>
      <c r="Q45" s="15">
        <f>'Raw Data'!AZ44</f>
        <v>0</v>
      </c>
      <c r="R45" s="15">
        <f t="shared" si="5"/>
        <v>0</v>
      </c>
      <c r="S45" s="15">
        <f>'Raw Data'!BO44</f>
        <v>0.125</v>
      </c>
      <c r="T45" s="16">
        <f>'Raw Data'!BW44</f>
        <v>0.5</v>
      </c>
      <c r="U45" s="27">
        <f>'Raw Data'!AG44</f>
        <v>0.375</v>
      </c>
      <c r="V45" s="28">
        <f t="shared" si="2"/>
        <v>0.375</v>
      </c>
      <c r="W45" s="28">
        <f>'Raw Data'!AL44</f>
        <v>0</v>
      </c>
      <c r="X45" s="28">
        <f>'Raw Data'!AQ44</f>
        <v>0.25</v>
      </c>
      <c r="Y45" s="28">
        <f>'Raw Data'!AS44</f>
        <v>0.125</v>
      </c>
      <c r="Z45" s="28">
        <f>'Raw Data'!AJ44</f>
        <v>0</v>
      </c>
      <c r="AA45" s="17">
        <f>'Raw Data'!CC44</f>
        <v>0</v>
      </c>
      <c r="AB45" s="18">
        <f>'Raw Data'!CG44</f>
        <v>0</v>
      </c>
      <c r="AC45" s="18">
        <f>'Raw Data'!CJ44</f>
        <v>0</v>
      </c>
      <c r="AD45" s="18">
        <f>'Raw Data'!CL44</f>
        <v>0</v>
      </c>
      <c r="AE45" s="19">
        <f>'Raw Data'!CM44</f>
        <v>3</v>
      </c>
      <c r="AF45" s="20">
        <f>'Raw Data'!DL44/$C45</f>
        <v>0</v>
      </c>
      <c r="AG45" s="20">
        <f>'Raw Data'!DM44/$C45</f>
        <v>0</v>
      </c>
      <c r="AH45" s="20">
        <f>'Raw Data'!DN44/$C45</f>
        <v>0</v>
      </c>
      <c r="AI45" s="20">
        <f>'Raw Data'!DO44/$C45</f>
        <v>0</v>
      </c>
      <c r="AJ45" s="12">
        <f>'Raw Data'!DP44/$C45</f>
        <v>0</v>
      </c>
      <c r="AK45" s="12">
        <f>'Raw Data'!DQ44/$C45</f>
        <v>0</v>
      </c>
      <c r="AL45" s="12">
        <f>'Raw Data'!DR44/$C45</f>
        <v>0</v>
      </c>
      <c r="AM45" s="12">
        <f>'Raw Data'!DS44/$C45</f>
        <v>0</v>
      </c>
      <c r="AN45" s="22">
        <f>'Raw Data'!DT44/$C45</f>
        <v>0</v>
      </c>
      <c r="AO45" s="22">
        <f>'Raw Data'!DU44/$C45</f>
        <v>0</v>
      </c>
      <c r="AP45" s="22">
        <f>'Raw Data'!DV44/$C45</f>
        <v>0</v>
      </c>
      <c r="AQ45" s="22">
        <f>'Raw Data'!DW44/$C45</f>
        <v>0</v>
      </c>
      <c r="AR45" s="17">
        <f>'Raw Data'!DX44/$C45</f>
        <v>0</v>
      </c>
      <c r="AS45" s="17">
        <f>'Raw Data'!DY44/$C45</f>
        <v>0</v>
      </c>
      <c r="AT45" s="17">
        <f>'Raw Data'!DZ44/$C45</f>
        <v>0</v>
      </c>
      <c r="AU45" s="17">
        <f>'Raw Data'!EA44/$C45</f>
        <v>0</v>
      </c>
      <c r="AV45" s="12">
        <f>'Raw Data'!EJ44</f>
        <v>1.25</v>
      </c>
      <c r="AW45" s="13">
        <f>'Raw Data'!EK44</f>
        <v>3</v>
      </c>
      <c r="AX45" s="13">
        <f>'Raw Data'!BZ44</f>
        <v>0</v>
      </c>
      <c r="AY45" s="13">
        <f t="shared" si="3"/>
        <v>0.125</v>
      </c>
    </row>
    <row r="46" spans="1:51" x14ac:dyDescent="0.25">
      <c r="A46">
        <f>'Raw Data'!A45</f>
        <v>4944</v>
      </c>
      <c r="B46" t="str">
        <f>'Raw Data'!B45</f>
        <v xml:space="preserve"> The Hi Fives</v>
      </c>
      <c r="C46">
        <f>'Raw Data'!C45</f>
        <v>8</v>
      </c>
      <c r="D46" s="12">
        <f>'Raw Data'!D45</f>
        <v>0</v>
      </c>
      <c r="E46" s="13">
        <f>'Raw Data'!E45</f>
        <v>7</v>
      </c>
      <c r="F46" s="13">
        <f>'Raw Data'!F45</f>
        <v>1</v>
      </c>
      <c r="G46" s="13">
        <f>'Raw Data'!G45</f>
        <v>7</v>
      </c>
      <c r="H46" s="13">
        <f>'Raw Data'!O45</f>
        <v>7</v>
      </c>
      <c r="I46" s="13">
        <f>'Raw Data'!T45</f>
        <v>2</v>
      </c>
      <c r="J46" s="13">
        <f>'Raw Data'!Y45</f>
        <v>0</v>
      </c>
      <c r="K46" s="13">
        <f>'Raw Data'!AD45</f>
        <v>0</v>
      </c>
      <c r="L46" s="22">
        <f>'Raw Data'!BT45</f>
        <v>10.75</v>
      </c>
      <c r="M46" s="15">
        <f>'Raw Data'!BE45</f>
        <v>0</v>
      </c>
      <c r="N46" s="15">
        <f>'Raw Data'!BJ45</f>
        <v>0</v>
      </c>
      <c r="O46" s="15">
        <f t="shared" si="4"/>
        <v>0</v>
      </c>
      <c r="P46" s="15">
        <f>'Raw Data'!AU45</f>
        <v>1.625</v>
      </c>
      <c r="Q46" s="15">
        <f>'Raw Data'!AZ45</f>
        <v>3.5</v>
      </c>
      <c r="R46" s="15">
        <f t="shared" si="5"/>
        <v>5.125</v>
      </c>
      <c r="S46" s="15">
        <f>'Raw Data'!BO45</f>
        <v>5.625</v>
      </c>
      <c r="T46" s="16">
        <f>'Raw Data'!BW45</f>
        <v>0.125</v>
      </c>
      <c r="U46" s="27">
        <f>'Raw Data'!AG45</f>
        <v>12</v>
      </c>
      <c r="V46" s="28">
        <f t="shared" si="2"/>
        <v>11</v>
      </c>
      <c r="W46" s="28">
        <f>'Raw Data'!AL45</f>
        <v>1</v>
      </c>
      <c r="X46" s="28">
        <f>'Raw Data'!AQ45</f>
        <v>5.375</v>
      </c>
      <c r="Y46" s="28">
        <f>'Raw Data'!AS45</f>
        <v>3.375</v>
      </c>
      <c r="Z46" s="28">
        <f>'Raw Data'!AJ45</f>
        <v>2.25</v>
      </c>
      <c r="AA46" s="17">
        <f>'Raw Data'!CC45</f>
        <v>0</v>
      </c>
      <c r="AB46" s="18">
        <f>'Raw Data'!CG45</f>
        <v>0</v>
      </c>
      <c r="AC46" s="18">
        <f>'Raw Data'!CJ45</f>
        <v>0</v>
      </c>
      <c r="AD46" s="18">
        <f>'Raw Data'!CL45</f>
        <v>0</v>
      </c>
      <c r="AE46" s="19">
        <f>'Raw Data'!CM45</f>
        <v>1</v>
      </c>
      <c r="AF46" s="20">
        <f>'Raw Data'!DL45/$C46</f>
        <v>0</v>
      </c>
      <c r="AG46" s="20">
        <f>'Raw Data'!DM45/$C46</f>
        <v>0</v>
      </c>
      <c r="AH46" s="20">
        <f>'Raw Data'!DN45/$C46</f>
        <v>1</v>
      </c>
      <c r="AI46" s="20">
        <f>'Raw Data'!DO45/$C46</f>
        <v>0.125</v>
      </c>
      <c r="AJ46" s="12">
        <f>'Raw Data'!DP45/$C46</f>
        <v>0.125</v>
      </c>
      <c r="AK46" s="12">
        <f>'Raw Data'!DQ45/$C46</f>
        <v>0.125</v>
      </c>
      <c r="AL46" s="12">
        <f>'Raw Data'!DR45/$C46</f>
        <v>0.625</v>
      </c>
      <c r="AM46" s="12">
        <f>'Raw Data'!DS45/$C46</f>
        <v>0.25</v>
      </c>
      <c r="AN46" s="22">
        <f>'Raw Data'!DT45/$C46</f>
        <v>0</v>
      </c>
      <c r="AO46" s="22">
        <f>'Raw Data'!DU45/$C46</f>
        <v>0.375</v>
      </c>
      <c r="AP46" s="22">
        <f>'Raw Data'!DV45/$C46</f>
        <v>0</v>
      </c>
      <c r="AQ46" s="22">
        <f>'Raw Data'!DW45/$C46</f>
        <v>1.125</v>
      </c>
      <c r="AR46" s="17">
        <f>'Raw Data'!DX45/$C46</f>
        <v>0</v>
      </c>
      <c r="AS46" s="17">
        <f>'Raw Data'!DY45/$C46</f>
        <v>0.375</v>
      </c>
      <c r="AT46" s="17">
        <f>'Raw Data'!DZ45/$C46</f>
        <v>0.75</v>
      </c>
      <c r="AU46" s="17">
        <f>'Raw Data'!EA45/$C46</f>
        <v>1.125</v>
      </c>
      <c r="AV46" s="12">
        <f>'Raw Data'!EJ45</f>
        <v>3.875</v>
      </c>
      <c r="AW46" s="13">
        <f>'Raw Data'!EK45</f>
        <v>0</v>
      </c>
      <c r="AX46" s="13">
        <f>'Raw Data'!BZ45</f>
        <v>0</v>
      </c>
      <c r="AY46" s="13">
        <f t="shared" si="3"/>
        <v>10.75</v>
      </c>
    </row>
    <row r="47" spans="1:51" x14ac:dyDescent="0.25">
      <c r="A47">
        <f>'Raw Data'!A46</f>
        <v>5126</v>
      </c>
      <c r="B47" t="str">
        <f>'Raw Data'!B46</f>
        <v xml:space="preserve"> Electromagnetic Panthers (E.M.P.)</v>
      </c>
      <c r="C47">
        <f>'Raw Data'!C46</f>
        <v>8</v>
      </c>
      <c r="D47" s="12">
        <f>'Raw Data'!D46</f>
        <v>2</v>
      </c>
      <c r="E47" s="13">
        <f>'Raw Data'!E46</f>
        <v>0</v>
      </c>
      <c r="F47" s="13">
        <f>'Raw Data'!F46</f>
        <v>6</v>
      </c>
      <c r="G47" s="13">
        <f>'Raw Data'!G46</f>
        <v>7</v>
      </c>
      <c r="H47" s="13">
        <f>'Raw Data'!O46</f>
        <v>0</v>
      </c>
      <c r="I47" s="13">
        <f>'Raw Data'!T46</f>
        <v>0</v>
      </c>
      <c r="J47" s="13">
        <f>'Raw Data'!Y46</f>
        <v>0</v>
      </c>
      <c r="K47" s="13">
        <f>'Raw Data'!AD46</f>
        <v>0</v>
      </c>
      <c r="L47" s="22">
        <f>'Raw Data'!BT46</f>
        <v>4.625</v>
      </c>
      <c r="M47" s="15">
        <f>'Raw Data'!BE46</f>
        <v>1.25</v>
      </c>
      <c r="N47" s="15">
        <f>'Raw Data'!BJ46</f>
        <v>0</v>
      </c>
      <c r="O47" s="15">
        <f t="shared" si="4"/>
        <v>1.25</v>
      </c>
      <c r="P47" s="15">
        <f>'Raw Data'!AU46</f>
        <v>1.375</v>
      </c>
      <c r="Q47" s="15">
        <f>'Raw Data'!AZ46</f>
        <v>0.625</v>
      </c>
      <c r="R47" s="15">
        <f t="shared" si="5"/>
        <v>2</v>
      </c>
      <c r="S47" s="15">
        <f>'Raw Data'!BO46</f>
        <v>1.375</v>
      </c>
      <c r="T47" s="16">
        <f>'Raw Data'!BW46</f>
        <v>0.25</v>
      </c>
      <c r="U47" s="27">
        <f>'Raw Data'!AG46</f>
        <v>4</v>
      </c>
      <c r="V47" s="28">
        <f t="shared" si="2"/>
        <v>4</v>
      </c>
      <c r="W47" s="28">
        <f>'Raw Data'!AL46</f>
        <v>0</v>
      </c>
      <c r="X47" s="28">
        <f>'Raw Data'!AQ46</f>
        <v>1.75</v>
      </c>
      <c r="Y47" s="28">
        <f>'Raw Data'!AS46</f>
        <v>1.375</v>
      </c>
      <c r="Z47" s="28">
        <f>'Raw Data'!AJ46</f>
        <v>0.875</v>
      </c>
      <c r="AA47" s="17">
        <f>'Raw Data'!CC46</f>
        <v>0</v>
      </c>
      <c r="AB47" s="18">
        <f>'Raw Data'!CG46</f>
        <v>0</v>
      </c>
      <c r="AC47" s="18">
        <f>'Raw Data'!CJ46</f>
        <v>0</v>
      </c>
      <c r="AD47" s="18">
        <f>'Raw Data'!CL46</f>
        <v>0</v>
      </c>
      <c r="AE47" s="19">
        <f>'Raw Data'!CM46</f>
        <v>1</v>
      </c>
      <c r="AF47" s="20">
        <f>'Raw Data'!DL46/$C47</f>
        <v>0.125</v>
      </c>
      <c r="AG47" s="20">
        <f>'Raw Data'!DM46/$C47</f>
        <v>0</v>
      </c>
      <c r="AH47" s="20">
        <f>'Raw Data'!DN46/$C47</f>
        <v>0.125</v>
      </c>
      <c r="AI47" s="20">
        <f>'Raw Data'!DO46/$C47</f>
        <v>0</v>
      </c>
      <c r="AJ47" s="12">
        <f>'Raw Data'!DP46/$C47</f>
        <v>0.25</v>
      </c>
      <c r="AK47" s="12">
        <f>'Raw Data'!DQ46/$C47</f>
        <v>0.25</v>
      </c>
      <c r="AL47" s="12">
        <f>'Raw Data'!DR46/$C47</f>
        <v>0</v>
      </c>
      <c r="AM47" s="12">
        <f>'Raw Data'!DS46/$C47</f>
        <v>0</v>
      </c>
      <c r="AN47" s="22">
        <f>'Raw Data'!DT46/$C47</f>
        <v>0.25</v>
      </c>
      <c r="AO47" s="22">
        <f>'Raw Data'!DU46/$C47</f>
        <v>0.25</v>
      </c>
      <c r="AP47" s="22">
        <f>'Raw Data'!DV46/$C47</f>
        <v>0</v>
      </c>
      <c r="AQ47" s="22">
        <f>'Raw Data'!DW46/$C47</f>
        <v>0.625</v>
      </c>
      <c r="AR47" s="17">
        <f>'Raw Data'!DX46/$C47</f>
        <v>0.25</v>
      </c>
      <c r="AS47" s="17">
        <f>'Raw Data'!DY46/$C47</f>
        <v>0.25</v>
      </c>
      <c r="AT47" s="17">
        <f>'Raw Data'!DZ46/$C47</f>
        <v>0.25</v>
      </c>
      <c r="AU47" s="17">
        <f>'Raw Data'!EA46/$C47</f>
        <v>0</v>
      </c>
      <c r="AV47" s="12">
        <f>'Raw Data'!EJ46</f>
        <v>2.875</v>
      </c>
      <c r="AW47" s="13">
        <f>'Raw Data'!EK46</f>
        <v>0</v>
      </c>
      <c r="AX47" s="13">
        <f>'Raw Data'!BZ46</f>
        <v>11</v>
      </c>
      <c r="AY47" s="13">
        <f t="shared" si="3"/>
        <v>3.375</v>
      </c>
    </row>
    <row r="48" spans="1:51" x14ac:dyDescent="0.25">
      <c r="A48">
        <f>'Raw Data'!A47</f>
        <v>5414</v>
      </c>
      <c r="B48" t="str">
        <f>'Raw Data'!B47</f>
        <v xml:space="preserve"> Pearadox</v>
      </c>
      <c r="C48">
        <f>'Raw Data'!C47</f>
        <v>8</v>
      </c>
      <c r="D48" s="12">
        <f>'Raw Data'!D47</f>
        <v>1</v>
      </c>
      <c r="E48" s="13">
        <f>'Raw Data'!E47</f>
        <v>4</v>
      </c>
      <c r="F48" s="13">
        <f>'Raw Data'!F47</f>
        <v>3</v>
      </c>
      <c r="G48" s="13">
        <f>'Raw Data'!G47</f>
        <v>8</v>
      </c>
      <c r="H48" s="13">
        <f>'Raw Data'!O47</f>
        <v>3</v>
      </c>
      <c r="I48" s="13">
        <f>'Raw Data'!T47</f>
        <v>1</v>
      </c>
      <c r="J48" s="13">
        <f>'Raw Data'!Y47</f>
        <v>0</v>
      </c>
      <c r="K48" s="13">
        <f>'Raw Data'!AD47</f>
        <v>0</v>
      </c>
      <c r="L48" s="22">
        <f>'Raw Data'!BT47</f>
        <v>3.75</v>
      </c>
      <c r="M48" s="15">
        <f>'Raw Data'!BE47</f>
        <v>0.5</v>
      </c>
      <c r="N48" s="15">
        <f>'Raw Data'!BJ47</f>
        <v>0.25</v>
      </c>
      <c r="O48" s="15">
        <f t="shared" si="4"/>
        <v>0.75</v>
      </c>
      <c r="P48" s="15">
        <f>'Raw Data'!AU47</f>
        <v>0.375</v>
      </c>
      <c r="Q48" s="15">
        <f>'Raw Data'!AZ47</f>
        <v>0</v>
      </c>
      <c r="R48" s="15">
        <f t="shared" si="5"/>
        <v>0.375</v>
      </c>
      <c r="S48" s="15">
        <f>'Raw Data'!BO47</f>
        <v>2.625</v>
      </c>
      <c r="T48" s="16">
        <f>'Raw Data'!BW47</f>
        <v>0.375</v>
      </c>
      <c r="U48" s="27">
        <f>'Raw Data'!AG47</f>
        <v>4.5</v>
      </c>
      <c r="V48" s="28">
        <f t="shared" si="2"/>
        <v>4.5</v>
      </c>
      <c r="W48" s="28">
        <f>'Raw Data'!AL47</f>
        <v>0</v>
      </c>
      <c r="X48" s="28">
        <f>'Raw Data'!AQ47</f>
        <v>1.875</v>
      </c>
      <c r="Y48" s="28">
        <f>'Raw Data'!AS47</f>
        <v>0.625</v>
      </c>
      <c r="Z48" s="28">
        <f>'Raw Data'!AJ47</f>
        <v>2</v>
      </c>
      <c r="AA48" s="17">
        <f>'Raw Data'!CC47</f>
        <v>0</v>
      </c>
      <c r="AB48" s="18">
        <f>'Raw Data'!CG47</f>
        <v>0</v>
      </c>
      <c r="AC48" s="18">
        <f>'Raw Data'!CJ47</f>
        <v>0</v>
      </c>
      <c r="AD48" s="18">
        <f>'Raw Data'!CL47</f>
        <v>0</v>
      </c>
      <c r="AE48" s="19">
        <f>'Raw Data'!CM47</f>
        <v>3</v>
      </c>
      <c r="AF48" s="20">
        <f>'Raw Data'!DL47/$C48</f>
        <v>0</v>
      </c>
      <c r="AG48" s="20">
        <f>'Raw Data'!DM47/$C48</f>
        <v>0</v>
      </c>
      <c r="AH48" s="20">
        <f>'Raw Data'!DN47/$C48</f>
        <v>0</v>
      </c>
      <c r="AI48" s="20">
        <f>'Raw Data'!DO47/$C48</f>
        <v>0</v>
      </c>
      <c r="AJ48" s="12">
        <f>'Raw Data'!DP47/$C48</f>
        <v>0.5</v>
      </c>
      <c r="AK48" s="12">
        <f>'Raw Data'!DQ47/$C48</f>
        <v>0.125</v>
      </c>
      <c r="AL48" s="12">
        <f>'Raw Data'!DR47/$C48</f>
        <v>0</v>
      </c>
      <c r="AM48" s="12">
        <f>'Raw Data'!DS47/$C48</f>
        <v>0.625</v>
      </c>
      <c r="AN48" s="22">
        <f>'Raw Data'!DT47/$C48</f>
        <v>0</v>
      </c>
      <c r="AO48" s="22">
        <f>'Raw Data'!DU47/$C48</f>
        <v>0.125</v>
      </c>
      <c r="AP48" s="22">
        <f>'Raw Data'!DV47/$C48</f>
        <v>0</v>
      </c>
      <c r="AQ48" s="22">
        <f>'Raw Data'!DW47/$C48</f>
        <v>0.75</v>
      </c>
      <c r="AR48" s="17">
        <f>'Raw Data'!DX47/$C48</f>
        <v>0.125</v>
      </c>
      <c r="AS48" s="17">
        <f>'Raw Data'!DY47/$C48</f>
        <v>0.125</v>
      </c>
      <c r="AT48" s="17">
        <f>'Raw Data'!DZ47/$C48</f>
        <v>0</v>
      </c>
      <c r="AU48" s="17">
        <f>'Raw Data'!EA47/$C48</f>
        <v>0.125</v>
      </c>
      <c r="AV48" s="12">
        <f>'Raw Data'!EJ47</f>
        <v>2.625</v>
      </c>
      <c r="AW48" s="13">
        <f>'Raw Data'!EK47</f>
        <v>0</v>
      </c>
      <c r="AX48" s="13">
        <f>'Raw Data'!BZ47</f>
        <v>11</v>
      </c>
      <c r="AY48" s="13">
        <f t="shared" si="3"/>
        <v>3</v>
      </c>
    </row>
    <row r="49" spans="1:51" x14ac:dyDescent="0.25">
      <c r="A49">
        <f>'Raw Data'!A48</f>
        <v>5493</v>
      </c>
      <c r="B49" t="str">
        <f>'Raw Data'!B48</f>
        <v xml:space="preserve"> SMAbotics AG</v>
      </c>
      <c r="C49">
        <f>'Raw Data'!C48</f>
        <v>8</v>
      </c>
      <c r="D49" s="12">
        <f>'Raw Data'!D48</f>
        <v>5</v>
      </c>
      <c r="E49" s="13">
        <f>'Raw Data'!E48</f>
        <v>0</v>
      </c>
      <c r="F49" s="13">
        <f>'Raw Data'!F48</f>
        <v>3</v>
      </c>
      <c r="G49" s="13">
        <f>'Raw Data'!G48</f>
        <v>6</v>
      </c>
      <c r="H49" s="13">
        <f>'Raw Data'!O48</f>
        <v>0</v>
      </c>
      <c r="I49" s="13">
        <f>'Raw Data'!T48</f>
        <v>0</v>
      </c>
      <c r="J49" s="13">
        <f>'Raw Data'!Y48</f>
        <v>0</v>
      </c>
      <c r="K49" s="13">
        <f>'Raw Data'!AD48</f>
        <v>0</v>
      </c>
      <c r="L49" s="22">
        <f>'Raw Data'!BT48</f>
        <v>0.875</v>
      </c>
      <c r="M49" s="15">
        <f>'Raw Data'!BE48</f>
        <v>0</v>
      </c>
      <c r="N49" s="15">
        <f>'Raw Data'!BJ48</f>
        <v>0.25</v>
      </c>
      <c r="O49" s="15">
        <f t="shared" si="4"/>
        <v>0.25</v>
      </c>
      <c r="P49" s="15">
        <f>'Raw Data'!AU48</f>
        <v>0</v>
      </c>
      <c r="Q49" s="15">
        <f>'Raw Data'!AZ48</f>
        <v>0</v>
      </c>
      <c r="R49" s="15">
        <f t="shared" si="5"/>
        <v>0</v>
      </c>
      <c r="S49" s="15">
        <f>'Raw Data'!BO48</f>
        <v>0.625</v>
      </c>
      <c r="T49" s="16">
        <f>'Raw Data'!BW48</f>
        <v>0.375</v>
      </c>
      <c r="U49" s="27">
        <f>'Raw Data'!AG48</f>
        <v>1.25</v>
      </c>
      <c r="V49" s="28">
        <f t="shared" si="2"/>
        <v>1.25</v>
      </c>
      <c r="W49" s="28">
        <f>'Raw Data'!AL48</f>
        <v>0</v>
      </c>
      <c r="X49" s="28">
        <f>'Raw Data'!AQ48</f>
        <v>0.625</v>
      </c>
      <c r="Y49" s="28">
        <f>'Raw Data'!AS48</f>
        <v>0.375</v>
      </c>
      <c r="Z49" s="28">
        <f>'Raw Data'!AJ48</f>
        <v>0.25</v>
      </c>
      <c r="AA49" s="17">
        <f>'Raw Data'!CC48</f>
        <v>0</v>
      </c>
      <c r="AB49" s="18">
        <f>'Raw Data'!CG48</f>
        <v>0</v>
      </c>
      <c r="AC49" s="18">
        <f>'Raw Data'!CJ48</f>
        <v>0</v>
      </c>
      <c r="AD49" s="18">
        <f>'Raw Data'!CL48</f>
        <v>0</v>
      </c>
      <c r="AE49" s="19">
        <f>'Raw Data'!CM48</f>
        <v>2</v>
      </c>
      <c r="AF49" s="20">
        <f>'Raw Data'!DL48/$C49</f>
        <v>0</v>
      </c>
      <c r="AG49" s="20">
        <f>'Raw Data'!DM48/$C49</f>
        <v>0.125</v>
      </c>
      <c r="AH49" s="20">
        <f>'Raw Data'!DN48/$C49</f>
        <v>0</v>
      </c>
      <c r="AI49" s="20">
        <f>'Raw Data'!DO48/$C49</f>
        <v>0</v>
      </c>
      <c r="AJ49" s="12">
        <f>'Raw Data'!DP48/$C49</f>
        <v>0.125</v>
      </c>
      <c r="AK49" s="12">
        <f>'Raw Data'!DQ48/$C49</f>
        <v>0</v>
      </c>
      <c r="AL49" s="12">
        <f>'Raw Data'!DR48/$C49</f>
        <v>0</v>
      </c>
      <c r="AM49" s="12">
        <f>'Raw Data'!DS48/$C49</f>
        <v>0</v>
      </c>
      <c r="AN49" s="22">
        <f>'Raw Data'!DT48/$C49</f>
        <v>0</v>
      </c>
      <c r="AO49" s="22">
        <f>'Raw Data'!DU48/$C49</f>
        <v>0</v>
      </c>
      <c r="AP49" s="22">
        <f>'Raw Data'!DV48/$C49</f>
        <v>0</v>
      </c>
      <c r="AQ49" s="22">
        <f>'Raw Data'!DW48/$C49</f>
        <v>0.375</v>
      </c>
      <c r="AR49" s="17">
        <f>'Raw Data'!DX48/$C49</f>
        <v>0.25</v>
      </c>
      <c r="AS49" s="17">
        <f>'Raw Data'!DY48/$C49</f>
        <v>0</v>
      </c>
      <c r="AT49" s="17">
        <f>'Raw Data'!DZ48/$C49</f>
        <v>0</v>
      </c>
      <c r="AU49" s="17">
        <f>'Raw Data'!EA48/$C49</f>
        <v>0.125</v>
      </c>
      <c r="AV49" s="12">
        <f>'Raw Data'!EJ48</f>
        <v>1.5</v>
      </c>
      <c r="AW49" s="13">
        <f>'Raw Data'!EK48</f>
        <v>1.5</v>
      </c>
      <c r="AX49" s="13">
        <f>'Raw Data'!BZ48</f>
        <v>0</v>
      </c>
      <c r="AY49" s="13">
        <f t="shared" si="3"/>
        <v>0.625</v>
      </c>
    </row>
    <row r="50" spans="1:51" x14ac:dyDescent="0.25">
      <c r="A50">
        <f>'Raw Data'!A49</f>
        <v>5657</v>
      </c>
      <c r="B50" t="str">
        <f>'Raw Data'!B49</f>
        <v xml:space="preserve"> Rawhide Robotics</v>
      </c>
      <c r="C50">
        <f>'Raw Data'!C49</f>
        <v>8</v>
      </c>
      <c r="D50" s="12">
        <f>'Raw Data'!D49</f>
        <v>2</v>
      </c>
      <c r="E50" s="13">
        <f>'Raw Data'!E49</f>
        <v>2</v>
      </c>
      <c r="F50" s="13">
        <f>'Raw Data'!F49</f>
        <v>4</v>
      </c>
      <c r="G50" s="13">
        <f>'Raw Data'!G49</f>
        <v>6</v>
      </c>
      <c r="H50" s="13">
        <f>'Raw Data'!O49</f>
        <v>2</v>
      </c>
      <c r="I50" s="13">
        <f>'Raw Data'!T49</f>
        <v>0</v>
      </c>
      <c r="J50" s="13">
        <f>'Raw Data'!Y49</f>
        <v>0</v>
      </c>
      <c r="K50" s="13">
        <f>'Raw Data'!AD49</f>
        <v>0</v>
      </c>
      <c r="L50" s="22">
        <f>'Raw Data'!BT49</f>
        <v>0.75</v>
      </c>
      <c r="M50" s="15">
        <f>'Raw Data'!BE49</f>
        <v>0</v>
      </c>
      <c r="N50" s="15">
        <f>'Raw Data'!BJ49</f>
        <v>0</v>
      </c>
      <c r="O50" s="15">
        <f t="shared" si="4"/>
        <v>0</v>
      </c>
      <c r="P50" s="15">
        <f>'Raw Data'!AU49</f>
        <v>0.375</v>
      </c>
      <c r="Q50" s="15">
        <f>'Raw Data'!AZ49</f>
        <v>0.375</v>
      </c>
      <c r="R50" s="15">
        <f t="shared" si="5"/>
        <v>0.75</v>
      </c>
      <c r="S50" s="15">
        <f>'Raw Data'!BO49</f>
        <v>0</v>
      </c>
      <c r="T50" s="16">
        <f>'Raw Data'!BW49</f>
        <v>0.125</v>
      </c>
      <c r="U50" s="27">
        <f>'Raw Data'!AG49</f>
        <v>0.5</v>
      </c>
      <c r="V50" s="28">
        <f t="shared" si="2"/>
        <v>0</v>
      </c>
      <c r="W50" s="28">
        <f>'Raw Data'!AL49</f>
        <v>0.5</v>
      </c>
      <c r="X50" s="28">
        <f>'Raw Data'!AQ49</f>
        <v>0</v>
      </c>
      <c r="Y50" s="28">
        <f>'Raw Data'!AS49</f>
        <v>0</v>
      </c>
      <c r="Z50" s="28">
        <f>'Raw Data'!AJ49</f>
        <v>0</v>
      </c>
      <c r="AA50" s="17">
        <f>'Raw Data'!CC49</f>
        <v>0</v>
      </c>
      <c r="AB50" s="18">
        <f>'Raw Data'!CG49</f>
        <v>0</v>
      </c>
      <c r="AC50" s="18">
        <f>'Raw Data'!CJ49</f>
        <v>0</v>
      </c>
      <c r="AD50" s="18">
        <f>'Raw Data'!CL49</f>
        <v>0</v>
      </c>
      <c r="AE50" s="19">
        <f>'Raw Data'!CM49</f>
        <v>2</v>
      </c>
      <c r="AF50" s="20">
        <f>'Raw Data'!DL49/$C50</f>
        <v>0</v>
      </c>
      <c r="AG50" s="20">
        <f>'Raw Data'!DM49/$C50</f>
        <v>0.125</v>
      </c>
      <c r="AH50" s="20">
        <f>'Raw Data'!DN49/$C50</f>
        <v>0</v>
      </c>
      <c r="AI50" s="20">
        <f>'Raw Data'!DO49/$C50</f>
        <v>0</v>
      </c>
      <c r="AJ50" s="12">
        <f>'Raw Data'!DP49/$C50</f>
        <v>0</v>
      </c>
      <c r="AK50" s="12">
        <f>'Raw Data'!DQ49/$C50</f>
        <v>0</v>
      </c>
      <c r="AL50" s="12">
        <f>'Raw Data'!DR49/$C50</f>
        <v>0</v>
      </c>
      <c r="AM50" s="12">
        <f>'Raw Data'!DS49/$C50</f>
        <v>0</v>
      </c>
      <c r="AN50" s="22">
        <f>'Raw Data'!DT49/$C50</f>
        <v>0</v>
      </c>
      <c r="AO50" s="22">
        <f>'Raw Data'!DU49/$C50</f>
        <v>0</v>
      </c>
      <c r="AP50" s="22">
        <f>'Raw Data'!DV49/$C50</f>
        <v>0</v>
      </c>
      <c r="AQ50" s="22">
        <f>'Raw Data'!DW49/$C50</f>
        <v>0</v>
      </c>
      <c r="AR50" s="17">
        <f>'Raw Data'!DX49/$C50</f>
        <v>0</v>
      </c>
      <c r="AS50" s="17">
        <f>'Raw Data'!DY49/$C50</f>
        <v>0</v>
      </c>
      <c r="AT50" s="17">
        <f>'Raw Data'!DZ49/$C50</f>
        <v>0</v>
      </c>
      <c r="AU50" s="17">
        <f>'Raw Data'!EA49/$C50</f>
        <v>0</v>
      </c>
      <c r="AV50" s="12">
        <f>'Raw Data'!EJ49</f>
        <v>1.375</v>
      </c>
      <c r="AW50" s="13">
        <f>'Raw Data'!EK49</f>
        <v>2</v>
      </c>
      <c r="AX50" s="13">
        <f>'Raw Data'!BZ49</f>
        <v>0</v>
      </c>
      <c r="AY50" s="13">
        <f t="shared" si="3"/>
        <v>0.75</v>
      </c>
    </row>
    <row r="51" spans="1:51" x14ac:dyDescent="0.25">
      <c r="A51">
        <f>'Raw Data'!A50</f>
        <v>5763</v>
      </c>
      <c r="B51" t="str">
        <f>'Raw Data'!B50</f>
        <v xml:space="preserve"> Lightning Robotics</v>
      </c>
      <c r="C51">
        <f>'Raw Data'!C50</f>
        <v>8</v>
      </c>
      <c r="D51" s="12">
        <f>'Raw Data'!D50</f>
        <v>2</v>
      </c>
      <c r="E51" s="13">
        <f>'Raw Data'!E50</f>
        <v>0</v>
      </c>
      <c r="F51" s="13">
        <f>'Raw Data'!F50</f>
        <v>6</v>
      </c>
      <c r="G51" s="13">
        <f>'Raw Data'!G50</f>
        <v>8</v>
      </c>
      <c r="H51" s="13">
        <f>'Raw Data'!O50</f>
        <v>1</v>
      </c>
      <c r="I51" s="13">
        <f>'Raw Data'!T50</f>
        <v>4</v>
      </c>
      <c r="J51" s="13">
        <f>'Raw Data'!Y50</f>
        <v>0</v>
      </c>
      <c r="K51" s="13">
        <f>'Raw Data'!AD50</f>
        <v>0</v>
      </c>
      <c r="L51" s="22">
        <f>'Raw Data'!BT50</f>
        <v>4.25</v>
      </c>
      <c r="M51" s="15">
        <f>'Raw Data'!BE50</f>
        <v>1.125</v>
      </c>
      <c r="N51" s="15">
        <f>'Raw Data'!BJ50</f>
        <v>0.875</v>
      </c>
      <c r="O51" s="15">
        <f t="shared" si="4"/>
        <v>2</v>
      </c>
      <c r="P51" s="15">
        <f>'Raw Data'!AU50</f>
        <v>1.625</v>
      </c>
      <c r="Q51" s="15">
        <f>'Raw Data'!AZ50</f>
        <v>0.125</v>
      </c>
      <c r="R51" s="15">
        <f t="shared" si="5"/>
        <v>1.75</v>
      </c>
      <c r="S51" s="15">
        <f>'Raw Data'!BO50</f>
        <v>0.5</v>
      </c>
      <c r="T51" s="16">
        <f>'Raw Data'!BW50</f>
        <v>0.25</v>
      </c>
      <c r="U51" s="27">
        <f>'Raw Data'!AG50</f>
        <v>5.5</v>
      </c>
      <c r="V51" s="28">
        <f t="shared" si="2"/>
        <v>5.375</v>
      </c>
      <c r="W51" s="28">
        <f>'Raw Data'!AL50</f>
        <v>0.125</v>
      </c>
      <c r="X51" s="28">
        <f>'Raw Data'!AQ50</f>
        <v>0.5</v>
      </c>
      <c r="Y51" s="28">
        <f>'Raw Data'!AS50</f>
        <v>2.625</v>
      </c>
      <c r="Z51" s="28">
        <f>'Raw Data'!AJ50</f>
        <v>2.25</v>
      </c>
      <c r="AA51" s="17">
        <f>'Raw Data'!CC50</f>
        <v>0</v>
      </c>
      <c r="AB51" s="18">
        <f>'Raw Data'!CG50</f>
        <v>0</v>
      </c>
      <c r="AC51" s="18">
        <f>'Raw Data'!CJ50</f>
        <v>0</v>
      </c>
      <c r="AD51" s="18">
        <f>'Raw Data'!CL50</f>
        <v>0</v>
      </c>
      <c r="AE51" s="19">
        <f>'Raw Data'!CM50</f>
        <v>2</v>
      </c>
      <c r="AF51" s="20">
        <f>'Raw Data'!DL50/$C51</f>
        <v>0.125</v>
      </c>
      <c r="AG51" s="20">
        <f>'Raw Data'!DM50/$C51</f>
        <v>0</v>
      </c>
      <c r="AH51" s="20">
        <f>'Raw Data'!DN50/$C51</f>
        <v>0</v>
      </c>
      <c r="AI51" s="20">
        <f>'Raw Data'!DO50/$C51</f>
        <v>0</v>
      </c>
      <c r="AJ51" s="12">
        <f>'Raw Data'!DP50/$C51</f>
        <v>0.75</v>
      </c>
      <c r="AK51" s="12">
        <f>'Raw Data'!DQ50/$C51</f>
        <v>0.375</v>
      </c>
      <c r="AL51" s="12">
        <f>'Raw Data'!DR50/$C51</f>
        <v>0.125</v>
      </c>
      <c r="AM51" s="12">
        <f>'Raw Data'!DS50/$C51</f>
        <v>0.5</v>
      </c>
      <c r="AN51" s="22">
        <f>'Raw Data'!DT50/$C51</f>
        <v>0</v>
      </c>
      <c r="AO51" s="22">
        <f>'Raw Data'!DU50/$C51</f>
        <v>0.125</v>
      </c>
      <c r="AP51" s="22">
        <f>'Raw Data'!DV50/$C51</f>
        <v>0</v>
      </c>
      <c r="AQ51" s="22">
        <f>'Raw Data'!DW50/$C51</f>
        <v>0</v>
      </c>
      <c r="AR51" s="17">
        <f>'Raw Data'!DX50/$C51</f>
        <v>0.375</v>
      </c>
      <c r="AS51" s="17">
        <f>'Raw Data'!DY50/$C51</f>
        <v>0.625</v>
      </c>
      <c r="AT51" s="17">
        <f>'Raw Data'!DZ50/$C51</f>
        <v>0</v>
      </c>
      <c r="AU51" s="17">
        <f>'Raw Data'!EA50/$C51</f>
        <v>0</v>
      </c>
      <c r="AV51" s="12">
        <f>'Raw Data'!EJ50</f>
        <v>2.875</v>
      </c>
      <c r="AW51" s="13">
        <f>'Raw Data'!EK50</f>
        <v>0</v>
      </c>
      <c r="AX51" s="13">
        <f>'Raw Data'!BZ50</f>
        <v>11</v>
      </c>
      <c r="AY51" s="13">
        <f t="shared" si="3"/>
        <v>2.25</v>
      </c>
    </row>
    <row r="52" spans="1:51" x14ac:dyDescent="0.25">
      <c r="A52">
        <f>'Raw Data'!A51</f>
        <v>5899</v>
      </c>
      <c r="B52" t="str">
        <f>'Raw Data'!B51</f>
        <v xml:space="preserve"> FROST</v>
      </c>
      <c r="C52">
        <f>'Raw Data'!C51</f>
        <v>7</v>
      </c>
      <c r="D52" s="12">
        <f>'Raw Data'!D51</f>
        <v>5</v>
      </c>
      <c r="E52" s="13">
        <f>'Raw Data'!E51</f>
        <v>0</v>
      </c>
      <c r="F52" s="13">
        <f>'Raw Data'!F51</f>
        <v>2</v>
      </c>
      <c r="G52" s="13">
        <f>'Raw Data'!G51</f>
        <v>7</v>
      </c>
      <c r="H52" s="13">
        <f>'Raw Data'!O51</f>
        <v>0</v>
      </c>
      <c r="I52" s="13">
        <f>'Raw Data'!T51</f>
        <v>0</v>
      </c>
      <c r="J52" s="13">
        <f>'Raw Data'!Y51</f>
        <v>0</v>
      </c>
      <c r="K52" s="13">
        <f>'Raw Data'!AD51</f>
        <v>0</v>
      </c>
      <c r="L52" s="22">
        <f>'Raw Data'!BT51</f>
        <v>2.714</v>
      </c>
      <c r="M52" s="15">
        <f>'Raw Data'!BE51</f>
        <v>0</v>
      </c>
      <c r="N52" s="15">
        <f>'Raw Data'!BJ51</f>
        <v>0</v>
      </c>
      <c r="O52" s="15">
        <f t="shared" si="4"/>
        <v>0</v>
      </c>
      <c r="P52" s="15">
        <f>'Raw Data'!AU51</f>
        <v>0</v>
      </c>
      <c r="Q52" s="15">
        <f>'Raw Data'!AZ51</f>
        <v>0</v>
      </c>
      <c r="R52" s="15">
        <f t="shared" si="5"/>
        <v>0</v>
      </c>
      <c r="S52" s="15">
        <f>'Raw Data'!BO51</f>
        <v>2.714</v>
      </c>
      <c r="T52" s="16">
        <f>'Raw Data'!BW51</f>
        <v>0.14299999999999999</v>
      </c>
      <c r="U52" s="27">
        <f>'Raw Data'!AG51</f>
        <v>2.714</v>
      </c>
      <c r="V52" s="28">
        <f t="shared" si="2"/>
        <v>2.714</v>
      </c>
      <c r="W52" s="28">
        <f>'Raw Data'!AL51</f>
        <v>0</v>
      </c>
      <c r="X52" s="28">
        <f>'Raw Data'!AQ51</f>
        <v>1.857</v>
      </c>
      <c r="Y52" s="28">
        <f>'Raw Data'!AS51</f>
        <v>0</v>
      </c>
      <c r="Z52" s="28">
        <f>'Raw Data'!AJ51</f>
        <v>0.85699999999999998</v>
      </c>
      <c r="AA52" s="17">
        <f>'Raw Data'!CC51</f>
        <v>0</v>
      </c>
      <c r="AB52" s="18">
        <f>'Raw Data'!CG51</f>
        <v>0</v>
      </c>
      <c r="AC52" s="18">
        <f>'Raw Data'!CJ51</f>
        <v>0</v>
      </c>
      <c r="AD52" s="18">
        <f>'Raw Data'!CL51</f>
        <v>0</v>
      </c>
      <c r="AE52" s="19">
        <f>'Raw Data'!CM51</f>
        <v>1</v>
      </c>
      <c r="AF52" s="20">
        <f>'Raw Data'!DL51/$C52</f>
        <v>0</v>
      </c>
      <c r="AG52" s="20">
        <f>'Raw Data'!DM51/$C52</f>
        <v>0</v>
      </c>
      <c r="AH52" s="20">
        <f>'Raw Data'!DN51/$C52</f>
        <v>0</v>
      </c>
      <c r="AI52" s="20">
        <f>'Raw Data'!DO51/$C52</f>
        <v>0</v>
      </c>
      <c r="AJ52" s="12">
        <f>'Raw Data'!DP51/$C52</f>
        <v>0</v>
      </c>
      <c r="AK52" s="12">
        <f>'Raw Data'!DQ51/$C52</f>
        <v>0</v>
      </c>
      <c r="AL52" s="12">
        <f>'Raw Data'!DR51/$C52</f>
        <v>0</v>
      </c>
      <c r="AM52" s="12">
        <f>'Raw Data'!DS51/$C52</f>
        <v>0.7142857142857143</v>
      </c>
      <c r="AN52" s="22">
        <f>'Raw Data'!DT51/$C52</f>
        <v>0</v>
      </c>
      <c r="AO52" s="22">
        <f>'Raw Data'!DU51/$C52</f>
        <v>0</v>
      </c>
      <c r="AP52" s="22">
        <f>'Raw Data'!DV51/$C52</f>
        <v>0</v>
      </c>
      <c r="AQ52" s="22">
        <f>'Raw Data'!DW51/$C52</f>
        <v>0.7142857142857143</v>
      </c>
      <c r="AR52" s="17">
        <f>'Raw Data'!DX51/$C52</f>
        <v>0</v>
      </c>
      <c r="AS52" s="17">
        <f>'Raw Data'!DY51/$C52</f>
        <v>0</v>
      </c>
      <c r="AT52" s="17">
        <f>'Raw Data'!DZ51/$C52</f>
        <v>0</v>
      </c>
      <c r="AU52" s="17">
        <f>'Raw Data'!EA51/$C52</f>
        <v>0</v>
      </c>
      <c r="AV52" s="12">
        <f>'Raw Data'!EJ51</f>
        <v>1.571</v>
      </c>
      <c r="AW52" s="13">
        <f>'Raw Data'!EK51</f>
        <v>2</v>
      </c>
      <c r="AX52" s="13">
        <f>'Raw Data'!BZ51</f>
        <v>0</v>
      </c>
      <c r="AY52" s="13">
        <f t="shared" si="3"/>
        <v>2.714</v>
      </c>
    </row>
    <row r="53" spans="1:51" x14ac:dyDescent="0.25">
      <c r="A53">
        <f>'Raw Data'!A52</f>
        <v>6459</v>
      </c>
      <c r="B53" t="str">
        <f>'Raw Data'!B52</f>
        <v xml:space="preserve"> AG Robotik</v>
      </c>
      <c r="C53">
        <f>'Raw Data'!C52</f>
        <v>8</v>
      </c>
      <c r="D53" s="12">
        <f>'Raw Data'!D52</f>
        <v>2</v>
      </c>
      <c r="E53" s="13">
        <f>'Raw Data'!E52</f>
        <v>3</v>
      </c>
      <c r="F53" s="13">
        <f>'Raw Data'!F52</f>
        <v>2</v>
      </c>
      <c r="G53" s="13">
        <f>'Raw Data'!G52</f>
        <v>2</v>
      </c>
      <c r="H53" s="13">
        <f>'Raw Data'!O52</f>
        <v>0</v>
      </c>
      <c r="I53" s="13">
        <f>'Raw Data'!T52</f>
        <v>0</v>
      </c>
      <c r="J53" s="13">
        <f>'Raw Data'!Y52</f>
        <v>0</v>
      </c>
      <c r="K53" s="13">
        <f>'Raw Data'!AD52</f>
        <v>0</v>
      </c>
      <c r="L53" s="22">
        <f>'Raw Data'!BT52</f>
        <v>2.125</v>
      </c>
      <c r="M53" s="15">
        <f>'Raw Data'!BE52</f>
        <v>0</v>
      </c>
      <c r="N53" s="15">
        <f>'Raw Data'!BJ52</f>
        <v>0</v>
      </c>
      <c r="O53" s="15">
        <f t="shared" si="4"/>
        <v>0</v>
      </c>
      <c r="P53" s="15">
        <f>'Raw Data'!AU52</f>
        <v>0.25</v>
      </c>
      <c r="Q53" s="15">
        <f>'Raw Data'!AZ52</f>
        <v>0</v>
      </c>
      <c r="R53" s="15">
        <f t="shared" si="5"/>
        <v>0.25</v>
      </c>
      <c r="S53" s="15">
        <f>'Raw Data'!BO52</f>
        <v>1.875</v>
      </c>
      <c r="T53" s="16">
        <f>'Raw Data'!BW52</f>
        <v>0.5</v>
      </c>
      <c r="U53" s="27">
        <f>'Raw Data'!AG52</f>
        <v>1.625</v>
      </c>
      <c r="V53" s="28">
        <f t="shared" si="2"/>
        <v>1.625</v>
      </c>
      <c r="W53" s="28">
        <f>'Raw Data'!AL52</f>
        <v>0</v>
      </c>
      <c r="X53" s="28">
        <f>'Raw Data'!AQ52</f>
        <v>1</v>
      </c>
      <c r="Y53" s="28">
        <f>'Raw Data'!AS52</f>
        <v>0</v>
      </c>
      <c r="Z53" s="28">
        <f>'Raw Data'!AJ52</f>
        <v>0.625</v>
      </c>
      <c r="AA53" s="17">
        <f>'Raw Data'!CC52</f>
        <v>0</v>
      </c>
      <c r="AB53" s="18">
        <f>'Raw Data'!CG52</f>
        <v>0</v>
      </c>
      <c r="AC53" s="18">
        <f>'Raw Data'!CJ52</f>
        <v>0</v>
      </c>
      <c r="AD53" s="18">
        <f>'Raw Data'!CL52</f>
        <v>0</v>
      </c>
      <c r="AE53" s="19">
        <f>'Raw Data'!CM52</f>
        <v>5</v>
      </c>
      <c r="AF53" s="20">
        <f>'Raw Data'!DL52/$C53</f>
        <v>0</v>
      </c>
      <c r="AG53" s="20">
        <f>'Raw Data'!DM52/$C53</f>
        <v>0</v>
      </c>
      <c r="AH53" s="20">
        <f>'Raw Data'!DN52/$C53</f>
        <v>0</v>
      </c>
      <c r="AI53" s="20">
        <f>'Raw Data'!DO52/$C53</f>
        <v>0.125</v>
      </c>
      <c r="AJ53" s="12">
        <f>'Raw Data'!DP52/$C53</f>
        <v>0</v>
      </c>
      <c r="AK53" s="12">
        <f>'Raw Data'!DQ52/$C53</f>
        <v>0</v>
      </c>
      <c r="AL53" s="12">
        <f>'Raw Data'!DR52/$C53</f>
        <v>0</v>
      </c>
      <c r="AM53" s="12">
        <f>'Raw Data'!DS52/$C53</f>
        <v>0.25</v>
      </c>
      <c r="AN53" s="22">
        <f>'Raw Data'!DT52/$C53</f>
        <v>0.125</v>
      </c>
      <c r="AO53" s="22">
        <f>'Raw Data'!DU52/$C53</f>
        <v>0</v>
      </c>
      <c r="AP53" s="22">
        <f>'Raw Data'!DV52/$C53</f>
        <v>0</v>
      </c>
      <c r="AQ53" s="22">
        <f>'Raw Data'!DW52/$C53</f>
        <v>0.5</v>
      </c>
      <c r="AR53" s="17">
        <f>'Raw Data'!DX52/$C53</f>
        <v>0</v>
      </c>
      <c r="AS53" s="17">
        <f>'Raw Data'!DY52/$C53</f>
        <v>0</v>
      </c>
      <c r="AT53" s="17">
        <f>'Raw Data'!DZ52/$C53</f>
        <v>0</v>
      </c>
      <c r="AU53" s="17">
        <f>'Raw Data'!EA52/$C53</f>
        <v>0</v>
      </c>
      <c r="AV53" s="12">
        <f>'Raw Data'!EJ52</f>
        <v>1.625</v>
      </c>
      <c r="AW53" s="13">
        <f>'Raw Data'!EK52</f>
        <v>1</v>
      </c>
      <c r="AX53" s="13">
        <f>'Raw Data'!BZ52</f>
        <v>0</v>
      </c>
      <c r="AY53" s="13">
        <f t="shared" si="3"/>
        <v>2.125</v>
      </c>
    </row>
    <row r="54" spans="1:51" x14ac:dyDescent="0.25">
      <c r="A54">
        <f>'Raw Data'!A53</f>
        <v>7243</v>
      </c>
      <c r="B54" t="str">
        <f>'Raw Data'!B53</f>
        <v xml:space="preserve"> High Tech Early College</v>
      </c>
      <c r="C54">
        <f>'Raw Data'!C53</f>
        <v>8</v>
      </c>
      <c r="D54" s="12">
        <f>'Raw Data'!D53</f>
        <v>2</v>
      </c>
      <c r="E54" s="13">
        <f>'Raw Data'!E53</f>
        <v>1</v>
      </c>
      <c r="F54" s="13">
        <f>'Raw Data'!F53</f>
        <v>5</v>
      </c>
      <c r="G54" s="13">
        <f>'Raw Data'!G53</f>
        <v>7</v>
      </c>
      <c r="H54" s="13">
        <f>'Raw Data'!O53</f>
        <v>0</v>
      </c>
      <c r="I54" s="13">
        <f>'Raw Data'!T53</f>
        <v>0</v>
      </c>
      <c r="J54" s="13">
        <f>'Raw Data'!Y53</f>
        <v>0</v>
      </c>
      <c r="K54" s="13">
        <f>'Raw Data'!AD53</f>
        <v>0</v>
      </c>
      <c r="L54" s="22">
        <f>'Raw Data'!BT53</f>
        <v>0.25</v>
      </c>
      <c r="M54" s="15">
        <f>'Raw Data'!BE53</f>
        <v>0</v>
      </c>
      <c r="N54" s="15">
        <f>'Raw Data'!BJ53</f>
        <v>0</v>
      </c>
      <c r="O54" s="15">
        <f t="shared" si="4"/>
        <v>0</v>
      </c>
      <c r="P54" s="15">
        <f>'Raw Data'!AU53</f>
        <v>0.25</v>
      </c>
      <c r="Q54" s="15">
        <f>'Raw Data'!AZ53</f>
        <v>0</v>
      </c>
      <c r="R54" s="15">
        <f t="shared" si="5"/>
        <v>0.25</v>
      </c>
      <c r="S54" s="15">
        <f>'Raw Data'!BO53</f>
        <v>0</v>
      </c>
      <c r="T54" s="16">
        <f>'Raw Data'!BW53</f>
        <v>0.125</v>
      </c>
      <c r="U54" s="27">
        <f>'Raw Data'!AG53</f>
        <v>0.625</v>
      </c>
      <c r="V54" s="28">
        <f t="shared" si="2"/>
        <v>0.625</v>
      </c>
      <c r="W54" s="28">
        <f>'Raw Data'!AL53</f>
        <v>0</v>
      </c>
      <c r="X54" s="28">
        <f>'Raw Data'!AQ53</f>
        <v>0.25</v>
      </c>
      <c r="Y54" s="28">
        <f>'Raw Data'!AS53</f>
        <v>0.25</v>
      </c>
      <c r="Z54" s="28">
        <f>'Raw Data'!AJ53</f>
        <v>0.125</v>
      </c>
      <c r="AA54" s="17">
        <f>'Raw Data'!CC53</f>
        <v>0</v>
      </c>
      <c r="AB54" s="18">
        <f>'Raw Data'!CG53</f>
        <v>0</v>
      </c>
      <c r="AC54" s="18">
        <f>'Raw Data'!CJ53</f>
        <v>0</v>
      </c>
      <c r="AD54" s="18">
        <f>'Raw Data'!CL53</f>
        <v>0</v>
      </c>
      <c r="AE54" s="19">
        <f>'Raw Data'!CM53</f>
        <v>3</v>
      </c>
      <c r="AF54" s="20">
        <f>'Raw Data'!DL53/$C54</f>
        <v>0</v>
      </c>
      <c r="AG54" s="20">
        <f>'Raw Data'!DM53/$C54</f>
        <v>0</v>
      </c>
      <c r="AH54" s="20">
        <f>'Raw Data'!DN53/$C54</f>
        <v>0</v>
      </c>
      <c r="AI54" s="20">
        <f>'Raw Data'!DO53/$C54</f>
        <v>0</v>
      </c>
      <c r="AJ54" s="12">
        <f>'Raw Data'!DP53/$C54</f>
        <v>0</v>
      </c>
      <c r="AK54" s="12">
        <f>'Raw Data'!DQ53/$C54</f>
        <v>0</v>
      </c>
      <c r="AL54" s="12">
        <f>'Raw Data'!DR53/$C54</f>
        <v>0</v>
      </c>
      <c r="AM54" s="12">
        <f>'Raw Data'!DS53/$C54</f>
        <v>0.125</v>
      </c>
      <c r="AN54" s="22">
        <f>'Raw Data'!DT53/$C54</f>
        <v>0</v>
      </c>
      <c r="AO54" s="22">
        <f>'Raw Data'!DU53/$C54</f>
        <v>0.25</v>
      </c>
      <c r="AP54" s="22">
        <f>'Raw Data'!DV53/$C54</f>
        <v>0</v>
      </c>
      <c r="AQ54" s="22">
        <f>'Raw Data'!DW53/$C54</f>
        <v>0.125</v>
      </c>
      <c r="AR54" s="17">
        <f>'Raw Data'!DX53/$C54</f>
        <v>0</v>
      </c>
      <c r="AS54" s="17">
        <f>'Raw Data'!DY53/$C54</f>
        <v>0</v>
      </c>
      <c r="AT54" s="17">
        <f>'Raw Data'!DZ53/$C54</f>
        <v>0</v>
      </c>
      <c r="AU54" s="17">
        <f>'Raw Data'!EA53/$C54</f>
        <v>0.125</v>
      </c>
      <c r="AV54" s="12">
        <f>'Raw Data'!EJ53</f>
        <v>1.375</v>
      </c>
      <c r="AW54" s="13">
        <f>'Raw Data'!EK53</f>
        <v>1.667</v>
      </c>
      <c r="AX54" s="13">
        <f>'Raw Data'!BZ53</f>
        <v>0</v>
      </c>
      <c r="AY54" s="13">
        <f t="shared" si="3"/>
        <v>0.25</v>
      </c>
    </row>
    <row r="55" spans="1:51" x14ac:dyDescent="0.25">
      <c r="A55">
        <f>'Raw Data'!A54</f>
        <v>7119</v>
      </c>
      <c r="B55" t="str">
        <f>'Raw Data'!B54</f>
        <v xml:space="preserve"> Sunset RoboBison</v>
      </c>
      <c r="C55">
        <f>'Raw Data'!C54</f>
        <v>6</v>
      </c>
      <c r="D55" s="12">
        <f>'Raw Data'!D54</f>
        <v>3</v>
      </c>
      <c r="E55" s="13">
        <f>'Raw Data'!E54</f>
        <v>0</v>
      </c>
      <c r="F55" s="13">
        <f>'Raw Data'!F54</f>
        <v>3</v>
      </c>
      <c r="G55" s="13">
        <f>'Raw Data'!G54</f>
        <v>6</v>
      </c>
      <c r="H55" s="13">
        <f>'Raw Data'!O54</f>
        <v>0</v>
      </c>
      <c r="I55" s="13">
        <f>'Raw Data'!T54</f>
        <v>0</v>
      </c>
      <c r="J55" s="13">
        <f>'Raw Data'!Y54</f>
        <v>0</v>
      </c>
      <c r="K55" s="13">
        <f>'Raw Data'!AD54</f>
        <v>0</v>
      </c>
      <c r="L55" s="22">
        <f>'Raw Data'!BT54</f>
        <v>2.1669999999999998</v>
      </c>
      <c r="M55" s="15">
        <f>'Raw Data'!BE54</f>
        <v>0</v>
      </c>
      <c r="N55" s="15">
        <f>'Raw Data'!BJ54</f>
        <v>0</v>
      </c>
      <c r="O55" s="15">
        <f t="shared" si="4"/>
        <v>0</v>
      </c>
      <c r="P55" s="15">
        <f>'Raw Data'!AU54</f>
        <v>0.5</v>
      </c>
      <c r="Q55" s="15">
        <f>'Raw Data'!AZ54</f>
        <v>0</v>
      </c>
      <c r="R55" s="15">
        <f t="shared" si="5"/>
        <v>0.5</v>
      </c>
      <c r="S55" s="15">
        <f>'Raw Data'!BO54</f>
        <v>1.667</v>
      </c>
      <c r="T55" s="16">
        <f>'Raw Data'!BW54</f>
        <v>0.16700000000000001</v>
      </c>
      <c r="U55" s="27">
        <f>'Raw Data'!AG54</f>
        <v>2.8330000000000002</v>
      </c>
      <c r="V55" s="28">
        <f t="shared" si="2"/>
        <v>2.8330000000000002</v>
      </c>
      <c r="W55" s="28">
        <f>'Raw Data'!AL54</f>
        <v>0</v>
      </c>
      <c r="X55" s="28">
        <f>'Raw Data'!AQ54</f>
        <v>1.5</v>
      </c>
      <c r="Y55" s="28">
        <f>'Raw Data'!AS54</f>
        <v>0.33300000000000002</v>
      </c>
      <c r="Z55" s="28">
        <f>'Raw Data'!AJ54</f>
        <v>1</v>
      </c>
      <c r="AA55" s="17">
        <f>'Raw Data'!CC54</f>
        <v>0</v>
      </c>
      <c r="AB55" s="18">
        <f>'Raw Data'!CG54</f>
        <v>0</v>
      </c>
      <c r="AC55" s="18">
        <f>'Raw Data'!CJ54</f>
        <v>0</v>
      </c>
      <c r="AD55" s="18">
        <f>'Raw Data'!CL54</f>
        <v>0</v>
      </c>
      <c r="AE55" s="19">
        <f>'Raw Data'!CM54</f>
        <v>4</v>
      </c>
      <c r="AF55" s="20">
        <f>'Raw Data'!DL54/$C55</f>
        <v>0</v>
      </c>
      <c r="AG55" s="20">
        <f>'Raw Data'!DM54/$C55</f>
        <v>0</v>
      </c>
      <c r="AH55" s="20">
        <f>'Raw Data'!DN54/$C55</f>
        <v>0</v>
      </c>
      <c r="AI55" s="20">
        <f>'Raw Data'!DO54/$C55</f>
        <v>0</v>
      </c>
      <c r="AJ55" s="12">
        <f>'Raw Data'!DP54/$C55</f>
        <v>0</v>
      </c>
      <c r="AK55" s="12">
        <f>'Raw Data'!DQ54/$C55</f>
        <v>0.16666666666666666</v>
      </c>
      <c r="AL55" s="12">
        <f>'Raw Data'!DR54/$C55</f>
        <v>0</v>
      </c>
      <c r="AM55" s="12">
        <f>'Raw Data'!DS54/$C55</f>
        <v>0</v>
      </c>
      <c r="AN55" s="22">
        <f>'Raw Data'!DT54/$C55</f>
        <v>0</v>
      </c>
      <c r="AO55" s="22">
        <f>'Raw Data'!DU54/$C55</f>
        <v>0.16666666666666666</v>
      </c>
      <c r="AP55" s="22">
        <f>'Raw Data'!DV54/$C55</f>
        <v>0</v>
      </c>
      <c r="AQ55" s="22">
        <f>'Raw Data'!DW54/$C55</f>
        <v>0.83333333333333337</v>
      </c>
      <c r="AR55" s="17">
        <f>'Raw Data'!DX54/$C55</f>
        <v>0</v>
      </c>
      <c r="AS55" s="17">
        <f>'Raw Data'!DY54/$C55</f>
        <v>0</v>
      </c>
      <c r="AT55" s="17">
        <f>'Raw Data'!DZ54/$C55</f>
        <v>0</v>
      </c>
      <c r="AU55" s="17">
        <f>'Raw Data'!EA54/$C55</f>
        <v>0.16666666666666666</v>
      </c>
      <c r="AV55" s="12">
        <f>'Raw Data'!EJ54</f>
        <v>1.833</v>
      </c>
      <c r="AW55" s="13">
        <f>'Raw Data'!EK54</f>
        <v>0</v>
      </c>
      <c r="AX55" s="13">
        <f>'Raw Data'!BZ54</f>
        <v>0</v>
      </c>
      <c r="AY55" s="13">
        <f t="shared" si="3"/>
        <v>2.1669999999999998</v>
      </c>
    </row>
    <row r="56" spans="1:51" x14ac:dyDescent="0.25">
      <c r="A56">
        <f>'Raw Data'!A55</f>
        <v>7120</v>
      </c>
      <c r="B56" t="str">
        <f>'Raw Data'!B55</f>
        <v xml:space="preserve"> ThunderChicas</v>
      </c>
      <c r="C56">
        <f>'Raw Data'!C55</f>
        <v>7</v>
      </c>
      <c r="D56" s="12">
        <f>'Raw Data'!D55</f>
        <v>2</v>
      </c>
      <c r="E56" s="13">
        <f>'Raw Data'!E55</f>
        <v>3</v>
      </c>
      <c r="F56" s="13">
        <f>'Raw Data'!F55</f>
        <v>2</v>
      </c>
      <c r="G56" s="13">
        <f>'Raw Data'!G55</f>
        <v>3</v>
      </c>
      <c r="H56" s="13">
        <f>'Raw Data'!O55</f>
        <v>0</v>
      </c>
      <c r="I56" s="13">
        <f>'Raw Data'!T55</f>
        <v>0</v>
      </c>
      <c r="J56" s="13">
        <f>'Raw Data'!Y55</f>
        <v>0</v>
      </c>
      <c r="K56" s="13">
        <f>'Raw Data'!AD55</f>
        <v>0</v>
      </c>
      <c r="L56" s="22">
        <f>'Raw Data'!BT55</f>
        <v>0.71399999999999997</v>
      </c>
      <c r="M56" s="15">
        <f>'Raw Data'!BE55</f>
        <v>0</v>
      </c>
      <c r="N56" s="15">
        <f>'Raw Data'!BJ55</f>
        <v>0</v>
      </c>
      <c r="O56" s="15">
        <f t="shared" si="4"/>
        <v>0</v>
      </c>
      <c r="P56" s="15">
        <f>'Raw Data'!AU55</f>
        <v>0.71399999999999997</v>
      </c>
      <c r="Q56" s="15">
        <f>'Raw Data'!AZ55</f>
        <v>0</v>
      </c>
      <c r="R56" s="15">
        <f t="shared" si="5"/>
        <v>0.71399999999999997</v>
      </c>
      <c r="S56" s="15">
        <f>'Raw Data'!BO55</f>
        <v>0</v>
      </c>
      <c r="T56" s="16">
        <f>'Raw Data'!BW55</f>
        <v>0.14299999999999999</v>
      </c>
      <c r="U56" s="27">
        <f>'Raw Data'!AG55</f>
        <v>1.286</v>
      </c>
      <c r="V56" s="28">
        <f t="shared" si="2"/>
        <v>0.14299999999999999</v>
      </c>
      <c r="W56" s="28">
        <f>'Raw Data'!AL55</f>
        <v>1.143</v>
      </c>
      <c r="X56" s="28">
        <f>'Raw Data'!AQ55</f>
        <v>0</v>
      </c>
      <c r="Y56" s="28">
        <f>'Raw Data'!AS55</f>
        <v>0.14299999999999999</v>
      </c>
      <c r="Z56" s="28">
        <f>'Raw Data'!AJ55</f>
        <v>0</v>
      </c>
      <c r="AA56" s="17">
        <f>'Raw Data'!CC55</f>
        <v>0</v>
      </c>
      <c r="AB56" s="18">
        <f>'Raw Data'!CG55</f>
        <v>0</v>
      </c>
      <c r="AC56" s="18">
        <f>'Raw Data'!CJ55</f>
        <v>0</v>
      </c>
      <c r="AD56" s="18">
        <f>'Raw Data'!CL55</f>
        <v>0</v>
      </c>
      <c r="AE56" s="19">
        <f>'Raw Data'!CM55</f>
        <v>4</v>
      </c>
      <c r="AF56" s="20">
        <f>'Raw Data'!DL55/$C56</f>
        <v>0</v>
      </c>
      <c r="AG56" s="20">
        <f>'Raw Data'!DM55/$C56</f>
        <v>0.14285714285714285</v>
      </c>
      <c r="AH56" s="20">
        <f>'Raw Data'!DN55/$C56</f>
        <v>0.2857142857142857</v>
      </c>
      <c r="AI56" s="20">
        <f>'Raw Data'!DO55/$C56</f>
        <v>0</v>
      </c>
      <c r="AJ56" s="12">
        <f>'Raw Data'!DP55/$C56</f>
        <v>0</v>
      </c>
      <c r="AK56" s="12">
        <f>'Raw Data'!DQ55/$C56</f>
        <v>0</v>
      </c>
      <c r="AL56" s="12">
        <f>'Raw Data'!DR55/$C56</f>
        <v>0</v>
      </c>
      <c r="AM56" s="12">
        <f>'Raw Data'!DS55/$C56</f>
        <v>0</v>
      </c>
      <c r="AN56" s="22">
        <f>'Raw Data'!DT55/$C56</f>
        <v>0</v>
      </c>
      <c r="AO56" s="22">
        <f>'Raw Data'!DU55/$C56</f>
        <v>0</v>
      </c>
      <c r="AP56" s="22">
        <f>'Raw Data'!DV55/$C56</f>
        <v>0</v>
      </c>
      <c r="AQ56" s="22">
        <f>'Raw Data'!DW55/$C56</f>
        <v>0</v>
      </c>
      <c r="AR56" s="17">
        <f>'Raw Data'!DX55/$C56</f>
        <v>0</v>
      </c>
      <c r="AS56" s="17">
        <f>'Raw Data'!DY55/$C56</f>
        <v>0</v>
      </c>
      <c r="AT56" s="17">
        <f>'Raw Data'!DZ55/$C56</f>
        <v>0</v>
      </c>
      <c r="AU56" s="17">
        <f>'Raw Data'!EA55/$C56</f>
        <v>0</v>
      </c>
      <c r="AV56" s="12">
        <f>'Raw Data'!EJ55</f>
        <v>1.143</v>
      </c>
      <c r="AW56" s="13">
        <f>'Raw Data'!EK55</f>
        <v>0</v>
      </c>
      <c r="AX56" s="13">
        <f>'Raw Data'!BZ55</f>
        <v>0</v>
      </c>
      <c r="AY56" s="13">
        <f t="shared" si="3"/>
        <v>0.71399999999999997</v>
      </c>
    </row>
    <row r="57" spans="1:51" x14ac:dyDescent="0.25">
      <c r="A57">
        <f>'Raw Data'!A56</f>
        <v>7121</v>
      </c>
      <c r="B57" t="str">
        <f>'Raw Data'!B56</f>
        <v xml:space="preserve"> Keller Robotics</v>
      </c>
      <c r="C57">
        <f>'Raw Data'!C56</f>
        <v>6</v>
      </c>
      <c r="D57" s="12">
        <f>'Raw Data'!D56</f>
        <v>5</v>
      </c>
      <c r="E57" s="13">
        <f>'Raw Data'!E56</f>
        <v>1</v>
      </c>
      <c r="F57" s="13">
        <f>'Raw Data'!F56</f>
        <v>0</v>
      </c>
      <c r="G57" s="13">
        <f>'Raw Data'!G56</f>
        <v>5</v>
      </c>
      <c r="H57" s="13">
        <f>'Raw Data'!O56</f>
        <v>3</v>
      </c>
      <c r="I57" s="13">
        <f>'Raw Data'!T56</f>
        <v>0</v>
      </c>
      <c r="J57" s="13">
        <f>'Raw Data'!Y56</f>
        <v>0</v>
      </c>
      <c r="K57" s="13">
        <f>'Raw Data'!AD56</f>
        <v>0</v>
      </c>
      <c r="L57" s="22">
        <f>'Raw Data'!BT56</f>
        <v>3.5</v>
      </c>
      <c r="M57" s="15">
        <f>'Raw Data'!BE56</f>
        <v>0.33300000000000002</v>
      </c>
      <c r="N57" s="15">
        <f>'Raw Data'!BJ56</f>
        <v>0.33300000000000002</v>
      </c>
      <c r="O57" s="15">
        <f t="shared" si="4"/>
        <v>0.66600000000000004</v>
      </c>
      <c r="P57" s="15">
        <f>'Raw Data'!AU56</f>
        <v>2.8330000000000002</v>
      </c>
      <c r="Q57" s="15">
        <f>'Raw Data'!AZ56</f>
        <v>0</v>
      </c>
      <c r="R57" s="15">
        <f t="shared" si="5"/>
        <v>2.8330000000000002</v>
      </c>
      <c r="S57" s="15">
        <f>'Raw Data'!BO56</f>
        <v>0</v>
      </c>
      <c r="T57" s="16">
        <f>'Raw Data'!BW56</f>
        <v>0</v>
      </c>
      <c r="U57" s="27">
        <f>'Raw Data'!AG56</f>
        <v>3.6669999999999998</v>
      </c>
      <c r="V57" s="28">
        <f t="shared" si="2"/>
        <v>3.6669999999999998</v>
      </c>
      <c r="W57" s="28">
        <f>'Raw Data'!AL56</f>
        <v>0</v>
      </c>
      <c r="X57" s="28">
        <f>'Raw Data'!AQ56</f>
        <v>0.83299999999999996</v>
      </c>
      <c r="Y57" s="28">
        <f>'Raw Data'!AS56</f>
        <v>2.1669999999999998</v>
      </c>
      <c r="Z57" s="28">
        <f>'Raw Data'!AJ56</f>
        <v>0.66700000000000004</v>
      </c>
      <c r="AA57" s="17">
        <f>'Raw Data'!CC56</f>
        <v>0</v>
      </c>
      <c r="AB57" s="18">
        <f>'Raw Data'!CG56</f>
        <v>0</v>
      </c>
      <c r="AC57" s="18">
        <f>'Raw Data'!CJ56</f>
        <v>0</v>
      </c>
      <c r="AD57" s="18">
        <f>'Raw Data'!CL56</f>
        <v>0</v>
      </c>
      <c r="AE57" s="19">
        <f>'Raw Data'!CM56</f>
        <v>1</v>
      </c>
      <c r="AF57" s="20">
        <f>'Raw Data'!DL56/$C57</f>
        <v>0</v>
      </c>
      <c r="AG57" s="20">
        <f>'Raw Data'!DM56/$C57</f>
        <v>0</v>
      </c>
      <c r="AH57" s="20">
        <f>'Raw Data'!DN56/$C57</f>
        <v>0</v>
      </c>
      <c r="AI57" s="20">
        <f>'Raw Data'!DO56/$C57</f>
        <v>0</v>
      </c>
      <c r="AJ57" s="12">
        <f>'Raw Data'!DP56/$C57</f>
        <v>0</v>
      </c>
      <c r="AK57" s="12">
        <f>'Raw Data'!DQ56/$C57</f>
        <v>0.5</v>
      </c>
      <c r="AL57" s="12">
        <f>'Raw Data'!DR56/$C57</f>
        <v>0</v>
      </c>
      <c r="AM57" s="12">
        <f>'Raw Data'!DS56/$C57</f>
        <v>0</v>
      </c>
      <c r="AN57" s="22">
        <f>'Raw Data'!DT56/$C57</f>
        <v>0.16666666666666666</v>
      </c>
      <c r="AO57" s="22">
        <f>'Raw Data'!DU56/$C57</f>
        <v>0.83333333333333337</v>
      </c>
      <c r="AP57" s="22">
        <f>'Raw Data'!DV56/$C57</f>
        <v>0</v>
      </c>
      <c r="AQ57" s="22">
        <f>'Raw Data'!DW56/$C57</f>
        <v>0</v>
      </c>
      <c r="AR57" s="17">
        <f>'Raw Data'!DX56/$C57</f>
        <v>0.16666666666666666</v>
      </c>
      <c r="AS57" s="17">
        <f>'Raw Data'!DY56/$C57</f>
        <v>0.5</v>
      </c>
      <c r="AT57" s="17">
        <f>'Raw Data'!DZ56/$C57</f>
        <v>0</v>
      </c>
      <c r="AU57" s="17">
        <f>'Raw Data'!EA56/$C57</f>
        <v>0</v>
      </c>
      <c r="AV57" s="12">
        <f>'Raw Data'!EJ56</f>
        <v>2.6669999999999998</v>
      </c>
      <c r="AW57" s="13">
        <f>'Raw Data'!EK56</f>
        <v>0</v>
      </c>
      <c r="AX57" s="13">
        <f>'Raw Data'!BZ56</f>
        <v>11</v>
      </c>
      <c r="AY57" s="13">
        <f t="shared" si="3"/>
        <v>2.8330000000000002</v>
      </c>
    </row>
    <row r="58" spans="1:51" x14ac:dyDescent="0.25">
      <c r="A58">
        <f>'Raw Data'!A57</f>
        <v>7125</v>
      </c>
      <c r="B58" t="str">
        <f>'Raw Data'!B57</f>
        <v xml:space="preserve"> Tigerbotics</v>
      </c>
      <c r="C58">
        <f>'Raw Data'!C57</f>
        <v>7</v>
      </c>
      <c r="D58" s="12">
        <f>'Raw Data'!D57</f>
        <v>2</v>
      </c>
      <c r="E58" s="13">
        <f>'Raw Data'!E57</f>
        <v>0</v>
      </c>
      <c r="F58" s="13">
        <f>'Raw Data'!F57</f>
        <v>5</v>
      </c>
      <c r="G58" s="13">
        <f>'Raw Data'!G57</f>
        <v>7</v>
      </c>
      <c r="H58" s="13">
        <f>'Raw Data'!O57</f>
        <v>0</v>
      </c>
      <c r="I58" s="13">
        <f>'Raw Data'!T57</f>
        <v>0</v>
      </c>
      <c r="J58" s="13">
        <f>'Raw Data'!Y57</f>
        <v>0</v>
      </c>
      <c r="K58" s="13">
        <f>'Raw Data'!AD57</f>
        <v>0</v>
      </c>
      <c r="L58" s="22">
        <f>'Raw Data'!BT57</f>
        <v>1.714</v>
      </c>
      <c r="M58" s="15">
        <f>'Raw Data'!BE57</f>
        <v>0</v>
      </c>
      <c r="N58" s="15">
        <f>'Raw Data'!BJ57</f>
        <v>0</v>
      </c>
      <c r="O58" s="15">
        <f t="shared" si="4"/>
        <v>0</v>
      </c>
      <c r="P58" s="15">
        <f>'Raw Data'!AU57</f>
        <v>0.85699999999999998</v>
      </c>
      <c r="Q58" s="15">
        <f>'Raw Data'!AZ57</f>
        <v>0</v>
      </c>
      <c r="R58" s="15">
        <f t="shared" si="5"/>
        <v>0.85699999999999998</v>
      </c>
      <c r="S58" s="15">
        <f>'Raw Data'!BO57</f>
        <v>0.85699999999999998</v>
      </c>
      <c r="T58" s="16">
        <f>'Raw Data'!BW57</f>
        <v>0.28599999999999998</v>
      </c>
      <c r="U58" s="27">
        <f>'Raw Data'!AG57</f>
        <v>1.714</v>
      </c>
      <c r="V58" s="28">
        <f t="shared" si="2"/>
        <v>1.714</v>
      </c>
      <c r="W58" s="28">
        <f>'Raw Data'!AL57</f>
        <v>0</v>
      </c>
      <c r="X58" s="28">
        <f>'Raw Data'!AQ57</f>
        <v>0.42899999999999999</v>
      </c>
      <c r="Y58" s="28">
        <f>'Raw Data'!AS57</f>
        <v>0.57099999999999995</v>
      </c>
      <c r="Z58" s="28">
        <f>'Raw Data'!AJ57</f>
        <v>0.71399999999999997</v>
      </c>
      <c r="AA58" s="17">
        <f>'Raw Data'!CC57</f>
        <v>0</v>
      </c>
      <c r="AB58" s="18">
        <f>'Raw Data'!CG57</f>
        <v>0</v>
      </c>
      <c r="AC58" s="18">
        <f>'Raw Data'!CJ57</f>
        <v>0</v>
      </c>
      <c r="AD58" s="18">
        <f>'Raw Data'!CL57</f>
        <v>0</v>
      </c>
      <c r="AE58" s="19">
        <f>'Raw Data'!CM57</f>
        <v>3</v>
      </c>
      <c r="AF58" s="20">
        <f>'Raw Data'!DL57/$C58</f>
        <v>0</v>
      </c>
      <c r="AG58" s="20">
        <f>'Raw Data'!DM57/$C58</f>
        <v>0.14285714285714285</v>
      </c>
      <c r="AH58" s="20">
        <f>'Raw Data'!DN57/$C58</f>
        <v>0</v>
      </c>
      <c r="AI58" s="20">
        <f>'Raw Data'!DO57/$C58</f>
        <v>0</v>
      </c>
      <c r="AJ58" s="12">
        <f>'Raw Data'!DP57/$C58</f>
        <v>0</v>
      </c>
      <c r="AK58" s="12">
        <f>'Raw Data'!DQ57/$C58</f>
        <v>0</v>
      </c>
      <c r="AL58" s="12">
        <f>'Raw Data'!DR57/$C58</f>
        <v>0</v>
      </c>
      <c r="AM58" s="12">
        <f>'Raw Data'!DS57/$C58</f>
        <v>0.2857142857142857</v>
      </c>
      <c r="AN58" s="22">
        <f>'Raw Data'!DT57/$C58</f>
        <v>0</v>
      </c>
      <c r="AO58" s="22">
        <f>'Raw Data'!DU57/$C58</f>
        <v>0.14285714285714285</v>
      </c>
      <c r="AP58" s="22">
        <f>'Raw Data'!DV57/$C58</f>
        <v>0</v>
      </c>
      <c r="AQ58" s="22">
        <f>'Raw Data'!DW57/$C58</f>
        <v>0.14285714285714285</v>
      </c>
      <c r="AR58" s="17">
        <f>'Raw Data'!DX57/$C58</f>
        <v>0</v>
      </c>
      <c r="AS58" s="17">
        <f>'Raw Data'!DY57/$C58</f>
        <v>0.14285714285714285</v>
      </c>
      <c r="AT58" s="17">
        <f>'Raw Data'!DZ57/$C58</f>
        <v>0</v>
      </c>
      <c r="AU58" s="17">
        <f>'Raw Data'!EA57/$C58</f>
        <v>0</v>
      </c>
      <c r="AV58" s="12">
        <f>'Raw Data'!EJ57</f>
        <v>1.571</v>
      </c>
      <c r="AW58" s="13">
        <f>'Raw Data'!EK57</f>
        <v>0</v>
      </c>
      <c r="AX58" s="13">
        <f>'Raw Data'!BZ57</f>
        <v>0</v>
      </c>
      <c r="AY58" s="13">
        <f t="shared" si="3"/>
        <v>1.714</v>
      </c>
    </row>
    <row r="59" spans="1:51" x14ac:dyDescent="0.25">
      <c r="A59">
        <f>'Raw Data'!A58</f>
        <v>7179</v>
      </c>
      <c r="B59" t="str">
        <f>'Raw Data'!B58</f>
        <v xml:space="preserve"> Crossfire</v>
      </c>
      <c r="C59">
        <f>'Raw Data'!C58</f>
        <v>7</v>
      </c>
      <c r="D59" s="12">
        <f>'Raw Data'!D58</f>
        <v>2</v>
      </c>
      <c r="E59" s="13">
        <f>'Raw Data'!E58</f>
        <v>1</v>
      </c>
      <c r="F59" s="13">
        <f>'Raw Data'!F58</f>
        <v>4</v>
      </c>
      <c r="G59" s="13">
        <f>'Raw Data'!G58</f>
        <v>7</v>
      </c>
      <c r="H59" s="13">
        <f>'Raw Data'!O58</f>
        <v>0</v>
      </c>
      <c r="I59" s="13">
        <f>'Raw Data'!T58</f>
        <v>0</v>
      </c>
      <c r="J59" s="13">
        <f>'Raw Data'!Y58</f>
        <v>0</v>
      </c>
      <c r="K59" s="13">
        <f>'Raw Data'!AD58</f>
        <v>0</v>
      </c>
      <c r="L59" s="22">
        <f>'Raw Data'!BT58</f>
        <v>11.714</v>
      </c>
      <c r="M59" s="15">
        <f>'Raw Data'!BE58</f>
        <v>0</v>
      </c>
      <c r="N59" s="15">
        <f>'Raw Data'!BJ58</f>
        <v>0</v>
      </c>
      <c r="O59" s="15">
        <f t="shared" si="4"/>
        <v>0</v>
      </c>
      <c r="P59" s="15">
        <f>'Raw Data'!AU58</f>
        <v>2.1429999999999998</v>
      </c>
      <c r="Q59" s="15">
        <f>'Raw Data'!AZ58</f>
        <v>2.714</v>
      </c>
      <c r="R59" s="15">
        <f t="shared" si="5"/>
        <v>4.8569999999999993</v>
      </c>
      <c r="S59" s="15">
        <f>'Raw Data'!BO58</f>
        <v>6.8570000000000002</v>
      </c>
      <c r="T59" s="16">
        <f>'Raw Data'!BW58</f>
        <v>0.71399999999999997</v>
      </c>
      <c r="U59" s="27">
        <f>'Raw Data'!AG58</f>
        <v>13</v>
      </c>
      <c r="V59" s="28">
        <f t="shared" si="2"/>
        <v>13</v>
      </c>
      <c r="W59" s="28">
        <f>'Raw Data'!AL58</f>
        <v>0</v>
      </c>
      <c r="X59" s="28">
        <f>'Raw Data'!AQ58</f>
        <v>6.4290000000000003</v>
      </c>
      <c r="Y59" s="28">
        <f>'Raw Data'!AS58</f>
        <v>3.714</v>
      </c>
      <c r="Z59" s="28">
        <f>'Raw Data'!AJ58</f>
        <v>2.8570000000000002</v>
      </c>
      <c r="AA59" s="17">
        <f>'Raw Data'!CC58</f>
        <v>0</v>
      </c>
      <c r="AB59" s="18">
        <f>'Raw Data'!CG58</f>
        <v>0</v>
      </c>
      <c r="AC59" s="18">
        <f>'Raw Data'!CJ58</f>
        <v>0</v>
      </c>
      <c r="AD59" s="18">
        <f>'Raw Data'!CL58</f>
        <v>0</v>
      </c>
      <c r="AE59" s="19">
        <f>'Raw Data'!CM58</f>
        <v>5</v>
      </c>
      <c r="AF59" s="20">
        <f>'Raw Data'!DL58/$C59</f>
        <v>0</v>
      </c>
      <c r="AG59" s="20">
        <f>'Raw Data'!DM58/$C59</f>
        <v>0</v>
      </c>
      <c r="AH59" s="20">
        <f>'Raw Data'!DN58/$C59</f>
        <v>0</v>
      </c>
      <c r="AI59" s="20">
        <f>'Raw Data'!DO58/$C59</f>
        <v>0</v>
      </c>
      <c r="AJ59" s="12">
        <f>'Raw Data'!DP58/$C59</f>
        <v>0</v>
      </c>
      <c r="AK59" s="12">
        <f>'Raw Data'!DQ58/$C59</f>
        <v>0.2857142857142857</v>
      </c>
      <c r="AL59" s="12">
        <f>'Raw Data'!DR58/$C59</f>
        <v>0.14285714285714285</v>
      </c>
      <c r="AM59" s="12">
        <f>'Raw Data'!DS58/$C59</f>
        <v>1.1428571428571428</v>
      </c>
      <c r="AN59" s="22">
        <f>'Raw Data'!DT58/$C59</f>
        <v>0</v>
      </c>
      <c r="AO59" s="22">
        <f>'Raw Data'!DU58/$C59</f>
        <v>0.2857142857142857</v>
      </c>
      <c r="AP59" s="22">
        <f>'Raw Data'!DV58/$C59</f>
        <v>0</v>
      </c>
      <c r="AQ59" s="22">
        <f>'Raw Data'!DW58/$C59</f>
        <v>1.2857142857142858</v>
      </c>
      <c r="AR59" s="17">
        <f>'Raw Data'!DX58/$C59</f>
        <v>0</v>
      </c>
      <c r="AS59" s="17">
        <f>'Raw Data'!DY58/$C59</f>
        <v>0.5714285714285714</v>
      </c>
      <c r="AT59" s="17">
        <f>'Raw Data'!DZ58/$C59</f>
        <v>0.7142857142857143</v>
      </c>
      <c r="AU59" s="17">
        <f>'Raw Data'!EA58/$C59</f>
        <v>0.42857142857142855</v>
      </c>
      <c r="AV59" s="12">
        <f>'Raw Data'!EJ58</f>
        <v>4.7140000000000004</v>
      </c>
      <c r="AW59" s="13">
        <f>'Raw Data'!EK58</f>
        <v>0</v>
      </c>
      <c r="AX59" s="13">
        <f>'Raw Data'!BZ58</f>
        <v>0</v>
      </c>
      <c r="AY59" s="13">
        <f t="shared" si="3"/>
        <v>11.713999999999999</v>
      </c>
    </row>
    <row r="60" spans="1:51" x14ac:dyDescent="0.25">
      <c r="A60">
        <f>'Raw Data'!A59</f>
        <v>7303</v>
      </c>
      <c r="B60" t="str">
        <f>'Raw Data'!B59</f>
        <v xml:space="preserve"> Reach Robotics</v>
      </c>
      <c r="C60">
        <f>'Raw Data'!C59</f>
        <v>7</v>
      </c>
      <c r="D60" s="12">
        <f>'Raw Data'!D59</f>
        <v>1</v>
      </c>
      <c r="E60" s="13">
        <f>'Raw Data'!E59</f>
        <v>0</v>
      </c>
      <c r="F60" s="13">
        <f>'Raw Data'!F59</f>
        <v>5</v>
      </c>
      <c r="G60" s="13">
        <f>'Raw Data'!G59</f>
        <v>4</v>
      </c>
      <c r="H60" s="13">
        <f>'Raw Data'!O59</f>
        <v>0</v>
      </c>
      <c r="I60" s="13">
        <f>'Raw Data'!T59</f>
        <v>0</v>
      </c>
      <c r="J60" s="13">
        <f>'Raw Data'!Y59</f>
        <v>0</v>
      </c>
      <c r="K60" s="13">
        <f>'Raw Data'!AD59</f>
        <v>0</v>
      </c>
      <c r="L60" s="22">
        <f>'Raw Data'!BT59</f>
        <v>0.28599999999999998</v>
      </c>
      <c r="M60" s="15">
        <f>'Raw Data'!BE59</f>
        <v>0</v>
      </c>
      <c r="N60" s="15">
        <f>'Raw Data'!BJ59</f>
        <v>0</v>
      </c>
      <c r="O60" s="15">
        <f t="shared" si="4"/>
        <v>0</v>
      </c>
      <c r="P60" s="15">
        <f>'Raw Data'!AU59</f>
        <v>0.14299999999999999</v>
      </c>
      <c r="Q60" s="15">
        <f>'Raw Data'!AZ59</f>
        <v>0</v>
      </c>
      <c r="R60" s="15">
        <f t="shared" si="5"/>
        <v>0.14299999999999999</v>
      </c>
      <c r="S60" s="15">
        <f>'Raw Data'!BO59</f>
        <v>0.14299999999999999</v>
      </c>
      <c r="T60" s="16">
        <f>'Raw Data'!BW59</f>
        <v>1.429</v>
      </c>
      <c r="U60" s="27">
        <f>'Raw Data'!AG59</f>
        <v>1.143</v>
      </c>
      <c r="V60" s="28">
        <f t="shared" si="2"/>
        <v>0</v>
      </c>
      <c r="W60" s="28">
        <f>'Raw Data'!AL59</f>
        <v>1.143</v>
      </c>
      <c r="X60" s="28">
        <f>'Raw Data'!AQ59</f>
        <v>0</v>
      </c>
      <c r="Y60" s="28">
        <f>'Raw Data'!AS59</f>
        <v>0</v>
      </c>
      <c r="Z60" s="28">
        <f>'Raw Data'!AJ59</f>
        <v>0</v>
      </c>
      <c r="AA60" s="17">
        <f>'Raw Data'!CC59</f>
        <v>0</v>
      </c>
      <c r="AB60" s="18">
        <f>'Raw Data'!CG59</f>
        <v>0</v>
      </c>
      <c r="AC60" s="18">
        <f>'Raw Data'!CJ59</f>
        <v>0</v>
      </c>
      <c r="AD60" s="18">
        <f>'Raw Data'!CL59</f>
        <v>0</v>
      </c>
      <c r="AE60" s="19">
        <f>'Raw Data'!CM59</f>
        <v>2</v>
      </c>
      <c r="AF60" s="20">
        <f>'Raw Data'!DL59/$C60</f>
        <v>0</v>
      </c>
      <c r="AG60" s="20">
        <f>'Raw Data'!DM59/$C60</f>
        <v>0</v>
      </c>
      <c r="AH60" s="20">
        <f>'Raw Data'!DN59/$C60</f>
        <v>0</v>
      </c>
      <c r="AI60" s="20">
        <f>'Raw Data'!DO59/$C60</f>
        <v>0</v>
      </c>
      <c r="AJ60" s="12">
        <f>'Raw Data'!DP59/$C60</f>
        <v>0</v>
      </c>
      <c r="AK60" s="12">
        <f>'Raw Data'!DQ59/$C60</f>
        <v>0</v>
      </c>
      <c r="AL60" s="12">
        <f>'Raw Data'!DR59/$C60</f>
        <v>0</v>
      </c>
      <c r="AM60" s="12">
        <f>'Raw Data'!DS59/$C60</f>
        <v>0</v>
      </c>
      <c r="AN60" s="22">
        <f>'Raw Data'!DT59/$C60</f>
        <v>0</v>
      </c>
      <c r="AO60" s="22">
        <f>'Raw Data'!DU59/$C60</f>
        <v>0</v>
      </c>
      <c r="AP60" s="22">
        <f>'Raw Data'!DV59/$C60</f>
        <v>0</v>
      </c>
      <c r="AQ60" s="22">
        <f>'Raw Data'!DW59/$C60</f>
        <v>0.14285714285714285</v>
      </c>
      <c r="AR60" s="17">
        <f>'Raw Data'!DX59/$C60</f>
        <v>0</v>
      </c>
      <c r="AS60" s="17">
        <f>'Raw Data'!DY59/$C60</f>
        <v>0</v>
      </c>
      <c r="AT60" s="17">
        <f>'Raw Data'!DZ59/$C60</f>
        <v>0</v>
      </c>
      <c r="AU60" s="17">
        <f>'Raw Data'!EA59/$C60</f>
        <v>0</v>
      </c>
      <c r="AV60" s="12">
        <f>'Raw Data'!EJ59</f>
        <v>1</v>
      </c>
      <c r="AW60" s="13">
        <f>'Raw Data'!EK59</f>
        <v>0</v>
      </c>
      <c r="AX60" s="13">
        <f>'Raw Data'!BZ59</f>
        <v>0</v>
      </c>
      <c r="AY60" s="13">
        <f t="shared" si="3"/>
        <v>0.28599999999999998</v>
      </c>
    </row>
    <row r="61" spans="1:51" x14ac:dyDescent="0.25">
      <c r="A61">
        <f>'Raw Data'!A60</f>
        <v>7319</v>
      </c>
      <c r="B61" t="str">
        <f>'Raw Data'!B60</f>
        <v xml:space="preserve"> GRCTC</v>
      </c>
      <c r="C61">
        <f>'Raw Data'!C60</f>
        <v>5</v>
      </c>
      <c r="D61" s="12">
        <f>'Raw Data'!D60</f>
        <v>2</v>
      </c>
      <c r="E61" s="13">
        <f>'Raw Data'!E60</f>
        <v>0</v>
      </c>
      <c r="F61" s="13">
        <f>'Raw Data'!F60</f>
        <v>2</v>
      </c>
      <c r="G61" s="13">
        <f>'Raw Data'!G60</f>
        <v>2</v>
      </c>
      <c r="H61" s="13">
        <f>'Raw Data'!O60</f>
        <v>0</v>
      </c>
      <c r="I61" s="13">
        <f>'Raw Data'!T60</f>
        <v>0</v>
      </c>
      <c r="J61" s="13">
        <f>'Raw Data'!Y60</f>
        <v>0</v>
      </c>
      <c r="K61" s="13">
        <f>'Raw Data'!AD60</f>
        <v>0</v>
      </c>
      <c r="L61" s="22">
        <f>'Raw Data'!BT60</f>
        <v>1.8</v>
      </c>
      <c r="M61" s="15">
        <f>'Raw Data'!BE60</f>
        <v>0</v>
      </c>
      <c r="N61" s="15">
        <f>'Raw Data'!BJ60</f>
        <v>0</v>
      </c>
      <c r="O61" s="15">
        <f t="shared" si="4"/>
        <v>0</v>
      </c>
      <c r="P61" s="15">
        <f>'Raw Data'!AU60</f>
        <v>0</v>
      </c>
      <c r="Q61" s="15">
        <f>'Raw Data'!AZ60</f>
        <v>0</v>
      </c>
      <c r="R61" s="15">
        <f t="shared" si="5"/>
        <v>0</v>
      </c>
      <c r="S61" s="15">
        <f>'Raw Data'!BO60</f>
        <v>1.8</v>
      </c>
      <c r="T61" s="16">
        <f>'Raw Data'!BW60</f>
        <v>0</v>
      </c>
      <c r="U61" s="27">
        <f>'Raw Data'!AG60</f>
        <v>2.2000000000000002</v>
      </c>
      <c r="V61" s="28">
        <f t="shared" si="2"/>
        <v>2.2000000000000002</v>
      </c>
      <c r="W61" s="28">
        <f>'Raw Data'!AL60</f>
        <v>0</v>
      </c>
      <c r="X61" s="28">
        <f>'Raw Data'!AQ60</f>
        <v>0.2</v>
      </c>
      <c r="Y61" s="28">
        <f>'Raw Data'!AS60</f>
        <v>0.2</v>
      </c>
      <c r="Z61" s="28">
        <f>'Raw Data'!AJ60</f>
        <v>1.8</v>
      </c>
      <c r="AA61" s="17">
        <f>'Raw Data'!CC60</f>
        <v>0</v>
      </c>
      <c r="AB61" s="18">
        <f>'Raw Data'!CG60</f>
        <v>0</v>
      </c>
      <c r="AC61" s="18">
        <f>'Raw Data'!CJ60</f>
        <v>0</v>
      </c>
      <c r="AD61" s="18">
        <f>'Raw Data'!CL60</f>
        <v>0</v>
      </c>
      <c r="AE61" s="19">
        <f>'Raw Data'!CM60</f>
        <v>3</v>
      </c>
      <c r="AF61" s="20">
        <f>'Raw Data'!DL60/$C61</f>
        <v>0</v>
      </c>
      <c r="AG61" s="20">
        <f>'Raw Data'!DM60/$C61</f>
        <v>0</v>
      </c>
      <c r="AH61" s="20">
        <f>'Raw Data'!DN60/$C61</f>
        <v>0</v>
      </c>
      <c r="AI61" s="20">
        <f>'Raw Data'!DO60/$C61</f>
        <v>1.2</v>
      </c>
      <c r="AJ61" s="12">
        <f>'Raw Data'!DP60/$C61</f>
        <v>0</v>
      </c>
      <c r="AK61" s="12">
        <f>'Raw Data'!DQ60/$C61</f>
        <v>0</v>
      </c>
      <c r="AL61" s="12">
        <f>'Raw Data'!DR60/$C61</f>
        <v>0</v>
      </c>
      <c r="AM61" s="12">
        <f>'Raw Data'!DS60/$C61</f>
        <v>0</v>
      </c>
      <c r="AN61" s="22">
        <f>'Raw Data'!DT60/$C61</f>
        <v>0</v>
      </c>
      <c r="AO61" s="22">
        <f>'Raw Data'!DU60/$C61</f>
        <v>0</v>
      </c>
      <c r="AP61" s="22">
        <f>'Raw Data'!DV60/$C61</f>
        <v>0</v>
      </c>
      <c r="AQ61" s="22">
        <f>'Raw Data'!DW60/$C61</f>
        <v>0.2</v>
      </c>
      <c r="AR61" s="17">
        <f>'Raw Data'!DX60/$C61</f>
        <v>0</v>
      </c>
      <c r="AS61" s="17">
        <f>'Raw Data'!DY60/$C61</f>
        <v>0</v>
      </c>
      <c r="AT61" s="17">
        <f>'Raw Data'!DZ60/$C61</f>
        <v>0</v>
      </c>
      <c r="AU61" s="17">
        <f>'Raw Data'!EA60/$C61</f>
        <v>0.2</v>
      </c>
      <c r="AV61" s="12">
        <f>'Raw Data'!EJ60</f>
        <v>1.2</v>
      </c>
      <c r="AW61" s="13">
        <f>'Raw Data'!EK60</f>
        <v>0</v>
      </c>
      <c r="AX61" s="13">
        <f>'Raw Data'!BZ60</f>
        <v>0</v>
      </c>
      <c r="AY61" s="13">
        <f t="shared" si="3"/>
        <v>1.8</v>
      </c>
    </row>
    <row r="62" spans="1:51" x14ac:dyDescent="0.25">
      <c r="A62">
        <f>'Raw Data'!A61</f>
        <v>7321</v>
      </c>
      <c r="B62" t="str">
        <f>'Raw Data'!B61</f>
        <v xml:space="preserve"> Aguila Robotica</v>
      </c>
      <c r="C62">
        <f>'Raw Data'!C61</f>
        <v>6</v>
      </c>
      <c r="D62" s="12">
        <f>'Raw Data'!D61</f>
        <v>1</v>
      </c>
      <c r="E62" s="13">
        <f>'Raw Data'!E61</f>
        <v>4</v>
      </c>
      <c r="F62" s="13">
        <f>'Raw Data'!F61</f>
        <v>1</v>
      </c>
      <c r="G62" s="13">
        <f>'Raw Data'!G61</f>
        <v>5</v>
      </c>
      <c r="H62" s="13">
        <f>'Raw Data'!O61</f>
        <v>0</v>
      </c>
      <c r="I62" s="13">
        <f>'Raw Data'!T61</f>
        <v>0</v>
      </c>
      <c r="J62" s="13">
        <f>'Raw Data'!Y61</f>
        <v>0</v>
      </c>
      <c r="K62" s="13">
        <f>'Raw Data'!AD61</f>
        <v>0</v>
      </c>
      <c r="L62" s="22">
        <f>'Raw Data'!BT61</f>
        <v>1.333</v>
      </c>
      <c r="M62" s="15">
        <f>'Raw Data'!BE61</f>
        <v>0</v>
      </c>
      <c r="N62" s="15">
        <f>'Raw Data'!BJ61</f>
        <v>0</v>
      </c>
      <c r="O62" s="15">
        <f t="shared" si="4"/>
        <v>0</v>
      </c>
      <c r="P62" s="15">
        <f>'Raw Data'!AU61</f>
        <v>0</v>
      </c>
      <c r="Q62" s="15">
        <f>'Raw Data'!AZ61</f>
        <v>0</v>
      </c>
      <c r="R62" s="15">
        <f t="shared" si="5"/>
        <v>0</v>
      </c>
      <c r="S62" s="15">
        <f>'Raw Data'!BO61</f>
        <v>1.333</v>
      </c>
      <c r="T62" s="16">
        <f>'Raw Data'!BW61</f>
        <v>0</v>
      </c>
      <c r="U62" s="27">
        <f>'Raw Data'!AG61</f>
        <v>1.167</v>
      </c>
      <c r="V62" s="28">
        <f t="shared" si="2"/>
        <v>1.167</v>
      </c>
      <c r="W62" s="28">
        <f>'Raw Data'!AL61</f>
        <v>0</v>
      </c>
      <c r="X62" s="28">
        <f>'Raw Data'!AQ61</f>
        <v>1</v>
      </c>
      <c r="Y62" s="28">
        <f>'Raw Data'!AS61</f>
        <v>0</v>
      </c>
      <c r="Z62" s="28">
        <f>'Raw Data'!AJ61</f>
        <v>0.16700000000000001</v>
      </c>
      <c r="AA62" s="17">
        <f>'Raw Data'!CC61</f>
        <v>0</v>
      </c>
      <c r="AB62" s="18">
        <f>'Raw Data'!CG61</f>
        <v>0</v>
      </c>
      <c r="AC62" s="18">
        <f>'Raw Data'!CJ61</f>
        <v>0</v>
      </c>
      <c r="AD62" s="18">
        <f>'Raw Data'!CL61</f>
        <v>0</v>
      </c>
      <c r="AE62" s="19">
        <f>'Raw Data'!CM61</f>
        <v>2</v>
      </c>
      <c r="AF62" s="20">
        <f>'Raw Data'!DL61/$C62</f>
        <v>0</v>
      </c>
      <c r="AG62" s="20">
        <f>'Raw Data'!DM61/$C62</f>
        <v>0</v>
      </c>
      <c r="AH62" s="20">
        <f>'Raw Data'!DN61/$C62</f>
        <v>0</v>
      </c>
      <c r="AI62" s="20">
        <f>'Raw Data'!DO61/$C62</f>
        <v>0</v>
      </c>
      <c r="AJ62" s="12">
        <f>'Raw Data'!DP61/$C62</f>
        <v>0</v>
      </c>
      <c r="AK62" s="12">
        <f>'Raw Data'!DQ61/$C62</f>
        <v>0</v>
      </c>
      <c r="AL62" s="12">
        <f>'Raw Data'!DR61/$C62</f>
        <v>0</v>
      </c>
      <c r="AM62" s="12">
        <f>'Raw Data'!DS61/$C62</f>
        <v>0.16666666666666666</v>
      </c>
      <c r="AN62" s="22">
        <f>'Raw Data'!DT61/$C62</f>
        <v>0</v>
      </c>
      <c r="AO62" s="22">
        <f>'Raw Data'!DU61/$C62</f>
        <v>0</v>
      </c>
      <c r="AP62" s="22">
        <f>'Raw Data'!DV61/$C62</f>
        <v>0</v>
      </c>
      <c r="AQ62" s="22">
        <f>'Raw Data'!DW61/$C62</f>
        <v>0.83333333333333337</v>
      </c>
      <c r="AR62" s="17">
        <f>'Raw Data'!DX61/$C62</f>
        <v>0</v>
      </c>
      <c r="AS62" s="17">
        <f>'Raw Data'!DY61/$C62</f>
        <v>0</v>
      </c>
      <c r="AT62" s="17">
        <f>'Raw Data'!DZ61/$C62</f>
        <v>0</v>
      </c>
      <c r="AU62" s="17">
        <f>'Raw Data'!EA61/$C62</f>
        <v>0</v>
      </c>
      <c r="AV62" s="12">
        <f>'Raw Data'!EJ61</f>
        <v>1.667</v>
      </c>
      <c r="AW62" s="13">
        <f>'Raw Data'!EK61</f>
        <v>1</v>
      </c>
      <c r="AX62" s="13">
        <f>'Raw Data'!BZ61</f>
        <v>0</v>
      </c>
      <c r="AY62" s="13">
        <f t="shared" si="3"/>
        <v>1.333</v>
      </c>
    </row>
    <row r="63" spans="1:51" x14ac:dyDescent="0.25">
      <c r="E63" s="13"/>
      <c r="F63" s="13"/>
      <c r="G63" s="13"/>
      <c r="H63" s="13"/>
      <c r="I63" s="13"/>
      <c r="J63" s="13"/>
      <c r="K63" s="13"/>
      <c r="M63" s="15"/>
      <c r="N63" s="15"/>
      <c r="O63" s="15"/>
      <c r="P63" s="15"/>
      <c r="Q63" s="15"/>
      <c r="R63" s="15"/>
      <c r="S63" s="15"/>
      <c r="T63" s="16"/>
      <c r="U63" s="27"/>
      <c r="V63" s="28"/>
      <c r="W63" s="28"/>
      <c r="X63" s="28"/>
      <c r="Y63" s="28"/>
      <c r="Z63" s="28"/>
      <c r="AA63" s="17"/>
      <c r="AB63" s="18"/>
      <c r="AC63" s="18"/>
      <c r="AD63" s="18"/>
      <c r="AE63" s="19"/>
      <c r="AF63" s="20"/>
      <c r="AG63" s="21"/>
      <c r="AH63" s="21"/>
      <c r="AI63" s="21"/>
      <c r="AK63" s="13"/>
      <c r="AL63" s="13"/>
      <c r="AM63" s="13"/>
      <c r="AO63" s="15"/>
      <c r="AP63" s="15"/>
      <c r="AQ63" s="15"/>
      <c r="AS63" s="18"/>
      <c r="AT63" s="18"/>
      <c r="AU63" s="18"/>
      <c r="AV63" s="12"/>
      <c r="AW63" s="13"/>
      <c r="AX63" s="13"/>
      <c r="AY63" s="13"/>
    </row>
    <row r="64" spans="1:51" x14ac:dyDescent="0.25">
      <c r="E64" s="13"/>
      <c r="F64" s="13"/>
      <c r="G64" s="13"/>
      <c r="H64" s="13"/>
      <c r="I64" s="13"/>
      <c r="J64" s="13"/>
      <c r="K64" s="13"/>
      <c r="M64" s="15"/>
      <c r="N64" s="15"/>
      <c r="O64" s="15"/>
      <c r="P64" s="15"/>
      <c r="Q64" s="15"/>
      <c r="R64" s="15"/>
      <c r="S64" s="15"/>
      <c r="T64" s="16"/>
      <c r="U64" s="27"/>
      <c r="V64" s="28"/>
      <c r="W64" s="28"/>
      <c r="X64" s="28"/>
      <c r="Y64" s="28"/>
      <c r="Z64" s="28"/>
      <c r="AA64" s="17"/>
      <c r="AB64" s="18"/>
      <c r="AC64" s="18"/>
      <c r="AD64" s="18"/>
      <c r="AE64" s="19"/>
      <c r="AF64" s="20"/>
      <c r="AG64" s="21"/>
      <c r="AH64" s="21"/>
      <c r="AI64" s="21"/>
      <c r="AK64" s="13"/>
      <c r="AL64" s="13"/>
      <c r="AM64" s="13"/>
      <c r="AO64" s="15"/>
      <c r="AP64" s="15"/>
      <c r="AQ64" s="15"/>
      <c r="AS64" s="18"/>
      <c r="AT64" s="18"/>
      <c r="AU64" s="18"/>
      <c r="AV64" s="12"/>
      <c r="AW64" s="13"/>
      <c r="AX64" s="13"/>
      <c r="AY64" s="13"/>
    </row>
    <row r="65" spans="5:51" x14ac:dyDescent="0.25">
      <c r="E65" s="13"/>
      <c r="F65" s="13"/>
      <c r="G65" s="13"/>
      <c r="H65" s="13"/>
      <c r="I65" s="13"/>
      <c r="J65" s="13"/>
      <c r="K65" s="13"/>
      <c r="M65" s="15"/>
      <c r="N65" s="15"/>
      <c r="O65" s="15"/>
      <c r="P65" s="15"/>
      <c r="Q65" s="15"/>
      <c r="R65" s="15"/>
      <c r="S65" s="15"/>
      <c r="T65" s="16"/>
      <c r="U65" s="27"/>
      <c r="V65" s="28"/>
      <c r="W65" s="28"/>
      <c r="X65" s="28"/>
      <c r="Y65" s="28"/>
      <c r="Z65" s="28"/>
      <c r="AA65" s="17"/>
      <c r="AB65" s="18"/>
      <c r="AC65" s="18"/>
      <c r="AD65" s="18"/>
      <c r="AE65" s="19"/>
      <c r="AF65" s="20"/>
      <c r="AG65" s="21"/>
      <c r="AH65" s="21"/>
      <c r="AI65" s="21"/>
      <c r="AK65" s="13"/>
      <c r="AL65" s="13"/>
      <c r="AM65" s="13"/>
      <c r="AO65" s="15"/>
      <c r="AP65" s="15"/>
      <c r="AQ65" s="15"/>
      <c r="AS65" s="18"/>
      <c r="AT65" s="18"/>
      <c r="AU65" s="18"/>
      <c r="AV65" s="12"/>
      <c r="AW65" s="13"/>
      <c r="AX65" s="13"/>
      <c r="AY65" s="13"/>
    </row>
    <row r="66" spans="5:51" x14ac:dyDescent="0.25">
      <c r="E66" s="13"/>
      <c r="F66" s="13"/>
      <c r="G66" s="13"/>
      <c r="H66" s="13"/>
      <c r="I66" s="13"/>
      <c r="J66" s="13"/>
      <c r="K66" s="13"/>
      <c r="M66" s="15"/>
      <c r="N66" s="15"/>
      <c r="O66" s="15"/>
      <c r="P66" s="15"/>
      <c r="Q66" s="15"/>
      <c r="R66" s="15"/>
      <c r="S66" s="15"/>
      <c r="T66" s="16"/>
      <c r="U66" s="27"/>
      <c r="V66" s="28"/>
      <c r="W66" s="28"/>
      <c r="X66" s="28"/>
      <c r="Y66" s="28"/>
      <c r="Z66" s="28"/>
      <c r="AA66" s="17"/>
      <c r="AB66" s="18"/>
      <c r="AC66" s="18"/>
      <c r="AD66" s="18"/>
      <c r="AE66" s="19"/>
      <c r="AF66" s="20"/>
      <c r="AG66" s="21"/>
      <c r="AH66" s="21"/>
      <c r="AI66" s="21"/>
      <c r="AK66" s="13"/>
      <c r="AL66" s="13"/>
      <c r="AM66" s="13"/>
      <c r="AO66" s="15"/>
      <c r="AP66" s="15"/>
      <c r="AQ66" s="15"/>
      <c r="AS66" s="18"/>
      <c r="AT66" s="18"/>
      <c r="AU66" s="18"/>
      <c r="AV66" s="12"/>
      <c r="AW66" s="13"/>
      <c r="AX66" s="13"/>
      <c r="AY66" s="13"/>
    </row>
    <row r="67" spans="5:51" x14ac:dyDescent="0.25">
      <c r="E67" s="13"/>
      <c r="F67" s="13"/>
      <c r="G67" s="13"/>
      <c r="H67" s="13"/>
      <c r="I67" s="13"/>
      <c r="J67" s="13"/>
      <c r="K67" s="13"/>
      <c r="M67" s="15"/>
      <c r="N67" s="15"/>
      <c r="O67" s="15"/>
      <c r="P67" s="15"/>
      <c r="Q67" s="15"/>
      <c r="R67" s="15"/>
      <c r="S67" s="15"/>
      <c r="T67" s="16"/>
      <c r="U67" s="27"/>
      <c r="V67" s="28"/>
      <c r="W67" s="28"/>
      <c r="X67" s="28"/>
      <c r="Y67" s="28"/>
      <c r="Z67" s="28"/>
      <c r="AA67" s="17"/>
      <c r="AB67" s="18"/>
      <c r="AC67" s="18"/>
      <c r="AD67" s="18"/>
      <c r="AE67" s="19"/>
      <c r="AF67" s="20"/>
      <c r="AG67" s="21"/>
      <c r="AH67" s="21"/>
      <c r="AI67" s="21"/>
      <c r="AK67" s="13"/>
      <c r="AL67" s="13"/>
      <c r="AM67" s="13"/>
      <c r="AO67" s="15"/>
      <c r="AP67" s="15"/>
      <c r="AQ67" s="15"/>
      <c r="AS67" s="18"/>
      <c r="AT67" s="18"/>
      <c r="AU67" s="18"/>
      <c r="AV67" s="12"/>
      <c r="AW67" s="13"/>
      <c r="AX67" s="13"/>
      <c r="AY67" s="13"/>
    </row>
    <row r="68" spans="5:51" x14ac:dyDescent="0.25">
      <c r="E68" s="13"/>
      <c r="F68" s="13"/>
      <c r="G68" s="13"/>
      <c r="H68" s="13"/>
      <c r="I68" s="13"/>
      <c r="J68" s="13"/>
      <c r="K68" s="13"/>
      <c r="M68" s="15"/>
      <c r="N68" s="15"/>
      <c r="O68" s="15"/>
      <c r="P68" s="15"/>
      <c r="Q68" s="15"/>
      <c r="R68" s="15"/>
      <c r="S68" s="15"/>
      <c r="T68" s="16"/>
      <c r="U68" s="27"/>
      <c r="V68" s="28"/>
      <c r="W68" s="28"/>
      <c r="X68" s="28"/>
      <c r="Y68" s="28"/>
      <c r="Z68" s="28"/>
      <c r="AA68" s="17"/>
      <c r="AB68" s="18"/>
      <c r="AC68" s="18"/>
      <c r="AD68" s="18"/>
      <c r="AE68" s="19"/>
      <c r="AF68" s="20"/>
      <c r="AG68" s="21"/>
      <c r="AH68" s="21"/>
      <c r="AI68" s="21"/>
      <c r="AK68" s="13"/>
      <c r="AL68" s="13"/>
      <c r="AM68" s="13"/>
      <c r="AO68" s="15"/>
      <c r="AP68" s="15"/>
      <c r="AQ68" s="15"/>
      <c r="AS68" s="18"/>
      <c r="AT68" s="18"/>
      <c r="AU68" s="18"/>
      <c r="AV68" s="12"/>
      <c r="AW68" s="13"/>
      <c r="AX68" s="13"/>
      <c r="AY68" s="13"/>
    </row>
    <row r="69" spans="5:51" x14ac:dyDescent="0.25">
      <c r="E69" s="13"/>
      <c r="F69" s="13"/>
      <c r="G69" s="13"/>
      <c r="H69" s="13"/>
      <c r="I69" s="13"/>
      <c r="J69" s="13"/>
      <c r="K69" s="13"/>
      <c r="M69" s="15"/>
      <c r="N69" s="15"/>
      <c r="O69" s="15"/>
      <c r="P69" s="15"/>
      <c r="Q69" s="15"/>
      <c r="R69" s="15"/>
      <c r="S69" s="15"/>
      <c r="T69" s="16"/>
      <c r="U69" s="27"/>
      <c r="V69" s="28"/>
      <c r="W69" s="28"/>
      <c r="X69" s="28"/>
      <c r="Y69" s="28"/>
      <c r="Z69" s="28"/>
      <c r="AA69" s="17"/>
      <c r="AB69" s="18"/>
      <c r="AC69" s="18"/>
      <c r="AD69" s="18"/>
      <c r="AE69" s="19"/>
      <c r="AF69" s="20"/>
      <c r="AG69" s="21"/>
      <c r="AH69" s="21"/>
      <c r="AI69" s="21"/>
      <c r="AK69" s="13"/>
      <c r="AL69" s="13"/>
      <c r="AM69" s="13"/>
      <c r="AO69" s="15"/>
      <c r="AP69" s="15"/>
      <c r="AQ69" s="15"/>
      <c r="AS69" s="18"/>
      <c r="AT69" s="18"/>
      <c r="AU69" s="18"/>
      <c r="AV69" s="12"/>
      <c r="AW69" s="13"/>
      <c r="AX69" s="13"/>
      <c r="AY69" s="13"/>
    </row>
  </sheetData>
  <autoFilter ref="A2:AZ2" xr:uid="{00000000-0009-0000-0000-000001000000}">
    <sortState ref="A3:AZ62">
      <sortCondition ref="A2"/>
    </sortState>
  </autoFilter>
  <pageMargins left="0.7" right="0.7" top="0.75" bottom="0.75" header="0.3" footer="0.3"/>
  <ignoredErrors>
    <ignoredError sqref="AB2:AC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5" x14ac:dyDescent="0.25"/>
  <cols>
    <col min="1" max="1" width="8.140625" bestFit="1" customWidth="1"/>
    <col min="2" max="2" width="11.5703125" bestFit="1" customWidth="1"/>
    <col min="3" max="3" width="13.85546875" bestFit="1" customWidth="1"/>
    <col min="4" max="4" width="12.28515625" bestFit="1" customWidth="1"/>
    <col min="5" max="5" width="12.42578125" bestFit="1" customWidth="1"/>
    <col min="6" max="6" width="12.42578125" customWidth="1"/>
    <col min="7" max="7" width="8.7109375" bestFit="1" customWidth="1"/>
    <col min="8" max="8" width="16.28515625" bestFit="1" customWidth="1"/>
    <col min="11" max="13" width="15" customWidth="1"/>
  </cols>
  <sheetData>
    <row r="1" spans="1:15" x14ac:dyDescent="0.25">
      <c r="A1" t="s">
        <v>155</v>
      </c>
      <c r="B1" t="s">
        <v>170</v>
      </c>
      <c r="C1" t="s">
        <v>172</v>
      </c>
      <c r="D1" t="s">
        <v>173</v>
      </c>
      <c r="E1" t="s">
        <v>192</v>
      </c>
      <c r="F1" s="33" t="s">
        <v>191</v>
      </c>
      <c r="G1" t="s">
        <v>188</v>
      </c>
      <c r="H1" t="s">
        <v>193</v>
      </c>
      <c r="I1" t="s">
        <v>174</v>
      </c>
      <c r="J1" t="s">
        <v>194</v>
      </c>
      <c r="K1" t="s">
        <v>196</v>
      </c>
      <c r="L1" t="s">
        <v>161</v>
      </c>
      <c r="M1" t="s">
        <v>201</v>
      </c>
      <c r="N1" t="s">
        <v>202</v>
      </c>
      <c r="O1" t="s">
        <v>200</v>
      </c>
    </row>
    <row r="2" spans="1:15" x14ac:dyDescent="0.25">
      <c r="A2" s="32">
        <v>118</v>
      </c>
      <c r="B2">
        <v>0.66700000000000004</v>
      </c>
      <c r="C2">
        <v>0.33300000000000002</v>
      </c>
      <c r="D2">
        <v>1.167</v>
      </c>
      <c r="E2">
        <v>1.5</v>
      </c>
      <c r="F2" s="33">
        <v>3</v>
      </c>
      <c r="G2">
        <v>4.1669999999999998</v>
      </c>
      <c r="H2">
        <v>2.1669999999999998</v>
      </c>
      <c r="I2">
        <v>6.3330000000000002</v>
      </c>
      <c r="J2">
        <v>6.3330000000000002</v>
      </c>
      <c r="K2">
        <v>4.1109999999999998</v>
      </c>
      <c r="L2">
        <v>0.5</v>
      </c>
      <c r="M2">
        <v>0.11799999999999999</v>
      </c>
      <c r="N2">
        <v>0.11799999999999999</v>
      </c>
    </row>
    <row r="3" spans="1:15" x14ac:dyDescent="0.25">
      <c r="A3" s="30">
        <v>148</v>
      </c>
      <c r="B3">
        <v>2</v>
      </c>
      <c r="C3">
        <v>2.5</v>
      </c>
      <c r="D3">
        <v>1.833</v>
      </c>
      <c r="E3">
        <v>4.3330000000000002</v>
      </c>
      <c r="F3" s="33">
        <v>3.1669999999999998</v>
      </c>
      <c r="G3">
        <v>4.6669999999999998</v>
      </c>
      <c r="H3">
        <v>6.3330000000000002</v>
      </c>
      <c r="I3">
        <v>9.1669999999999998</v>
      </c>
      <c r="J3">
        <v>9</v>
      </c>
      <c r="K3">
        <v>5.2779999999999996</v>
      </c>
      <c r="L3">
        <v>0.33300000000000002</v>
      </c>
      <c r="M3">
        <v>0.14799999999999999</v>
      </c>
      <c r="N3">
        <v>1</v>
      </c>
    </row>
    <row r="4" spans="1:15" x14ac:dyDescent="0.25">
      <c r="A4" s="30">
        <v>1477</v>
      </c>
      <c r="B4">
        <v>4</v>
      </c>
      <c r="C4">
        <v>0.28599999999999998</v>
      </c>
      <c r="D4">
        <v>0</v>
      </c>
      <c r="E4">
        <v>0.28599999999999998</v>
      </c>
      <c r="F4" s="33">
        <v>1</v>
      </c>
      <c r="G4">
        <v>3.286</v>
      </c>
      <c r="H4">
        <v>4.2859999999999996</v>
      </c>
      <c r="I4">
        <v>6.4290000000000003</v>
      </c>
      <c r="J4">
        <v>6.4289999999999994</v>
      </c>
      <c r="K4">
        <v>3.3260000000000001</v>
      </c>
      <c r="L4">
        <v>0.28599999999999998</v>
      </c>
      <c r="M4">
        <v>1</v>
      </c>
      <c r="N4">
        <v>1</v>
      </c>
    </row>
    <row r="5" spans="1:15" x14ac:dyDescent="0.25">
      <c r="A5" s="30">
        <v>7179</v>
      </c>
      <c r="B5">
        <v>6.8570000000000002</v>
      </c>
      <c r="C5">
        <v>2.1429999999999998</v>
      </c>
      <c r="D5">
        <v>2.714</v>
      </c>
      <c r="E5">
        <v>4.8569999999999993</v>
      </c>
      <c r="F5" s="33">
        <v>0</v>
      </c>
      <c r="G5">
        <v>4.7140000000000004</v>
      </c>
      <c r="H5">
        <v>11.713999999999999</v>
      </c>
      <c r="I5">
        <v>13</v>
      </c>
      <c r="J5">
        <v>13</v>
      </c>
      <c r="K5">
        <v>3.7749999999999999</v>
      </c>
      <c r="L5">
        <v>0.71399999999999997</v>
      </c>
      <c r="M5">
        <v>1</v>
      </c>
      <c r="N5">
        <v>1</v>
      </c>
    </row>
    <row r="6" spans="1:15" x14ac:dyDescent="0.25">
      <c r="A6" s="30">
        <v>3005</v>
      </c>
      <c r="B6">
        <v>1.286</v>
      </c>
      <c r="C6">
        <v>0.14299999999999999</v>
      </c>
      <c r="D6">
        <v>1</v>
      </c>
      <c r="E6">
        <v>1.143</v>
      </c>
      <c r="F6" s="33">
        <v>2.8569999999999998</v>
      </c>
      <c r="G6">
        <v>3.4289999999999998</v>
      </c>
      <c r="H6">
        <v>2.4290000000000003</v>
      </c>
      <c r="I6">
        <v>6.1429999999999998</v>
      </c>
      <c r="J6">
        <v>6.1430000000000007</v>
      </c>
      <c r="K6">
        <v>4.3330000000000002</v>
      </c>
      <c r="L6">
        <v>0.57099999999999995</v>
      </c>
      <c r="M6">
        <v>1</v>
      </c>
      <c r="N6">
        <v>1</v>
      </c>
    </row>
    <row r="7" spans="1:15" x14ac:dyDescent="0.25">
      <c r="A7" s="32">
        <v>2848</v>
      </c>
      <c r="B7">
        <v>0.85699999999999998</v>
      </c>
      <c r="C7">
        <v>0.71399999999999997</v>
      </c>
      <c r="D7">
        <v>0.57099999999999995</v>
      </c>
      <c r="E7">
        <v>1.2849999999999999</v>
      </c>
      <c r="F7" s="33">
        <v>2.8570000000000002</v>
      </c>
      <c r="G7">
        <v>3.8570000000000002</v>
      </c>
      <c r="H7">
        <v>2.1419999999999999</v>
      </c>
      <c r="I7">
        <v>5</v>
      </c>
      <c r="J7">
        <v>4.8570000000000002</v>
      </c>
      <c r="K7">
        <v>5.5</v>
      </c>
      <c r="L7">
        <v>0.71399999999999997</v>
      </c>
      <c r="M7">
        <v>1</v>
      </c>
      <c r="N7">
        <v>1</v>
      </c>
    </row>
    <row r="8" spans="1:15" x14ac:dyDescent="0.25">
      <c r="A8" s="30">
        <v>5417</v>
      </c>
      <c r="B8">
        <v>4.8570000000000002</v>
      </c>
      <c r="C8">
        <v>1.143</v>
      </c>
      <c r="D8">
        <v>0</v>
      </c>
      <c r="E8">
        <v>1.143</v>
      </c>
      <c r="F8" s="33">
        <v>0.42899999999999994</v>
      </c>
      <c r="G8">
        <v>3.4289999999999998</v>
      </c>
      <c r="H8">
        <v>6</v>
      </c>
      <c r="I8">
        <v>6.7140000000000004</v>
      </c>
      <c r="J8">
        <v>6.7140000000000004</v>
      </c>
      <c r="K8">
        <v>5.9130000000000003</v>
      </c>
      <c r="L8">
        <v>0.42899999999999999</v>
      </c>
      <c r="M8">
        <v>2</v>
      </c>
      <c r="N8">
        <v>2.1</v>
      </c>
    </row>
    <row r="9" spans="1:15" x14ac:dyDescent="0.25">
      <c r="A9" s="30">
        <v>1296</v>
      </c>
      <c r="B9">
        <v>2.286</v>
      </c>
      <c r="C9">
        <v>1.571</v>
      </c>
      <c r="D9">
        <v>0</v>
      </c>
      <c r="E9">
        <v>1.571</v>
      </c>
      <c r="F9" s="33">
        <v>2.1429999999999998</v>
      </c>
      <c r="G9">
        <v>3.5710000000000002</v>
      </c>
      <c r="H9">
        <v>3.8570000000000002</v>
      </c>
      <c r="I9">
        <v>6</v>
      </c>
      <c r="J9">
        <v>6</v>
      </c>
      <c r="K9">
        <v>8.6850000000000005</v>
      </c>
      <c r="L9">
        <v>0.57099999999999995</v>
      </c>
      <c r="M9">
        <v>2.1</v>
      </c>
      <c r="N9">
        <v>2.21</v>
      </c>
    </row>
    <row r="10" spans="1:15" x14ac:dyDescent="0.25">
      <c r="A10" s="30">
        <v>3802</v>
      </c>
      <c r="B10">
        <v>2.286</v>
      </c>
      <c r="C10">
        <v>0.42899999999999999</v>
      </c>
      <c r="D10">
        <v>0.28599999999999998</v>
      </c>
      <c r="E10">
        <v>0.71499999999999997</v>
      </c>
      <c r="F10" s="33">
        <v>2</v>
      </c>
      <c r="G10">
        <v>3</v>
      </c>
      <c r="H10">
        <v>3.0009999999999999</v>
      </c>
      <c r="I10">
        <v>6</v>
      </c>
      <c r="J10">
        <v>6</v>
      </c>
      <c r="K10">
        <v>8.3580000000000005</v>
      </c>
      <c r="L10">
        <v>0.85699999999999998</v>
      </c>
      <c r="M10">
        <v>2.2000000000000002</v>
      </c>
      <c r="N10">
        <v>2.4</v>
      </c>
    </row>
    <row r="11" spans="1:15" x14ac:dyDescent="0.25">
      <c r="A11" s="30">
        <v>2333</v>
      </c>
      <c r="B11">
        <v>3</v>
      </c>
      <c r="C11">
        <v>0.71399999999999997</v>
      </c>
      <c r="D11">
        <v>0</v>
      </c>
      <c r="E11">
        <v>0.71399999999999997</v>
      </c>
      <c r="F11" s="33">
        <v>0.42899999999999999</v>
      </c>
      <c r="G11">
        <v>2.714</v>
      </c>
      <c r="H11">
        <v>3.714</v>
      </c>
      <c r="I11">
        <v>5.4290000000000003</v>
      </c>
      <c r="J11">
        <v>5.427999999999999</v>
      </c>
      <c r="K11">
        <v>8.1959999999999997</v>
      </c>
      <c r="L11">
        <v>1</v>
      </c>
      <c r="M11">
        <v>2.2999999999999998</v>
      </c>
      <c r="N11">
        <v>2.2999999999999998</v>
      </c>
    </row>
    <row r="12" spans="1:15" x14ac:dyDescent="0.25">
      <c r="A12" s="30">
        <v>2789</v>
      </c>
      <c r="B12">
        <v>6.8</v>
      </c>
      <c r="C12">
        <v>0</v>
      </c>
      <c r="D12">
        <v>0</v>
      </c>
      <c r="E12">
        <v>0</v>
      </c>
      <c r="F12" s="33">
        <v>0</v>
      </c>
      <c r="G12">
        <v>2.8</v>
      </c>
      <c r="H12">
        <v>6.8</v>
      </c>
      <c r="I12">
        <v>7</v>
      </c>
      <c r="J12">
        <v>6.9999999999999991</v>
      </c>
      <c r="K12">
        <v>8.4640000000000004</v>
      </c>
      <c r="L12">
        <v>0</v>
      </c>
      <c r="M12">
        <v>2.4</v>
      </c>
      <c r="N12">
        <v>2.0099999999999998</v>
      </c>
    </row>
    <row r="13" spans="1:15" x14ac:dyDescent="0.25">
      <c r="A13" s="30">
        <v>5057</v>
      </c>
      <c r="B13">
        <v>5.6669999999999998</v>
      </c>
      <c r="C13">
        <v>0</v>
      </c>
      <c r="D13">
        <v>0</v>
      </c>
      <c r="E13">
        <v>0</v>
      </c>
      <c r="F13" s="33">
        <v>0</v>
      </c>
      <c r="G13">
        <v>2.8330000000000002</v>
      </c>
      <c r="H13">
        <v>5.6669999999999998</v>
      </c>
      <c r="I13">
        <v>5.1669999999999998</v>
      </c>
      <c r="J13">
        <v>5.1660000000000004</v>
      </c>
      <c r="K13">
        <v>10.321999999999999</v>
      </c>
      <c r="L13">
        <v>0.5</v>
      </c>
      <c r="M13">
        <v>2.5</v>
      </c>
      <c r="N13">
        <v>2.5</v>
      </c>
    </row>
    <row r="14" spans="1:15" x14ac:dyDescent="0.25">
      <c r="A14" s="32">
        <v>4192</v>
      </c>
      <c r="B14">
        <v>1.167</v>
      </c>
      <c r="C14">
        <v>0.83299999999999996</v>
      </c>
      <c r="D14">
        <v>0.33300000000000002</v>
      </c>
      <c r="E14">
        <v>1.1659999999999999</v>
      </c>
      <c r="F14" s="33">
        <v>1.333</v>
      </c>
      <c r="G14">
        <v>3.1669999999999998</v>
      </c>
      <c r="H14">
        <v>2.3330000000000002</v>
      </c>
      <c r="I14">
        <v>6.1669999999999998</v>
      </c>
      <c r="J14">
        <v>6.1660000000000004</v>
      </c>
      <c r="K14">
        <v>5.4169999999999998</v>
      </c>
      <c r="L14">
        <v>0.33300000000000002</v>
      </c>
      <c r="M14">
        <v>2.6</v>
      </c>
      <c r="N14">
        <v>3.01</v>
      </c>
    </row>
    <row r="15" spans="1:15" x14ac:dyDescent="0.25">
      <c r="A15" s="30">
        <v>5431</v>
      </c>
      <c r="B15">
        <v>2.5</v>
      </c>
      <c r="C15">
        <v>0.16700000000000001</v>
      </c>
      <c r="D15">
        <v>0.16700000000000001</v>
      </c>
      <c r="E15">
        <v>0.33400000000000002</v>
      </c>
      <c r="F15" s="33">
        <v>0.5</v>
      </c>
      <c r="G15">
        <v>3</v>
      </c>
      <c r="H15">
        <v>2.8340000000000001</v>
      </c>
      <c r="I15">
        <v>3.8330000000000002</v>
      </c>
      <c r="J15">
        <v>3.8330000000000002</v>
      </c>
      <c r="K15">
        <v>4.6219999999999999</v>
      </c>
      <c r="L15">
        <v>0</v>
      </c>
      <c r="M15">
        <v>2.7</v>
      </c>
      <c r="N15">
        <v>2.2000000000000002</v>
      </c>
      <c r="O15" t="s">
        <v>197</v>
      </c>
    </row>
    <row r="16" spans="1:15" x14ac:dyDescent="0.25">
      <c r="A16" s="24">
        <v>6672</v>
      </c>
      <c r="B16">
        <v>0.16700000000000001</v>
      </c>
      <c r="C16">
        <v>0.66700000000000004</v>
      </c>
      <c r="D16">
        <v>0.83299999999999996</v>
      </c>
      <c r="E16">
        <v>1.5</v>
      </c>
      <c r="F16" s="33">
        <v>2</v>
      </c>
      <c r="G16">
        <v>2.8330000000000002</v>
      </c>
      <c r="H16">
        <v>1.667</v>
      </c>
      <c r="I16">
        <v>4.3330000000000002</v>
      </c>
      <c r="J16">
        <v>4.3339999999999996</v>
      </c>
      <c r="K16">
        <v>0</v>
      </c>
      <c r="L16">
        <v>0.5</v>
      </c>
      <c r="M16">
        <v>2.8</v>
      </c>
      <c r="N16">
        <v>3.07</v>
      </c>
    </row>
    <row r="17" spans="1:15" x14ac:dyDescent="0.25">
      <c r="A17" s="32">
        <v>5889</v>
      </c>
      <c r="B17">
        <v>1</v>
      </c>
      <c r="C17">
        <v>0</v>
      </c>
      <c r="D17">
        <v>0.8</v>
      </c>
      <c r="E17">
        <v>0.8</v>
      </c>
      <c r="F17" s="33">
        <v>2</v>
      </c>
      <c r="G17">
        <v>2.8</v>
      </c>
      <c r="H17">
        <v>1.8</v>
      </c>
      <c r="I17">
        <v>4.5999999999999996</v>
      </c>
      <c r="J17">
        <v>4</v>
      </c>
      <c r="K17">
        <v>7</v>
      </c>
      <c r="L17">
        <v>0.2</v>
      </c>
      <c r="M17">
        <v>2.9</v>
      </c>
      <c r="N17">
        <v>3.06</v>
      </c>
      <c r="O17" t="s">
        <v>198</v>
      </c>
    </row>
    <row r="18" spans="1:15" x14ac:dyDescent="0.25">
      <c r="A18" s="24">
        <v>3593</v>
      </c>
      <c r="B18">
        <v>0.2</v>
      </c>
      <c r="C18">
        <v>0.4</v>
      </c>
      <c r="D18">
        <v>1.2</v>
      </c>
      <c r="E18">
        <v>1.6</v>
      </c>
      <c r="F18" s="33">
        <v>2.2000000000000002</v>
      </c>
      <c r="G18">
        <v>3.4</v>
      </c>
      <c r="H18">
        <v>1.8</v>
      </c>
      <c r="I18">
        <v>5.6</v>
      </c>
      <c r="J18">
        <v>5.6000000000000005</v>
      </c>
      <c r="K18">
        <v>8</v>
      </c>
      <c r="L18">
        <v>0.4</v>
      </c>
      <c r="M18">
        <v>3</v>
      </c>
      <c r="N18">
        <v>3.05</v>
      </c>
    </row>
    <row r="19" spans="1:15" x14ac:dyDescent="0.25">
      <c r="A19" s="30">
        <v>1745</v>
      </c>
      <c r="B19">
        <v>1.667</v>
      </c>
      <c r="C19">
        <v>0.66700000000000004</v>
      </c>
      <c r="D19">
        <v>0.16700000000000001</v>
      </c>
      <c r="E19">
        <v>0.83400000000000007</v>
      </c>
      <c r="F19" s="33">
        <v>0.33300000000000002</v>
      </c>
      <c r="G19">
        <v>2.3330000000000002</v>
      </c>
      <c r="H19">
        <v>2.5010000000000003</v>
      </c>
      <c r="I19">
        <v>4.1669999999999998</v>
      </c>
      <c r="J19">
        <v>3.8330000000000002</v>
      </c>
      <c r="K19">
        <v>5.976</v>
      </c>
      <c r="L19">
        <v>0.83299999999999996</v>
      </c>
      <c r="M19">
        <v>3.1</v>
      </c>
      <c r="N19">
        <v>3.1</v>
      </c>
    </row>
    <row r="20" spans="1:15" x14ac:dyDescent="0.25">
      <c r="A20" s="30">
        <v>6171</v>
      </c>
      <c r="B20">
        <v>1.333</v>
      </c>
      <c r="C20">
        <v>1.833</v>
      </c>
      <c r="D20">
        <v>0.5</v>
      </c>
      <c r="E20">
        <v>2.3330000000000002</v>
      </c>
      <c r="F20" s="33">
        <v>0</v>
      </c>
      <c r="G20">
        <v>2.5</v>
      </c>
      <c r="H20">
        <v>3.6660000000000004</v>
      </c>
      <c r="I20">
        <v>3.3330000000000002</v>
      </c>
      <c r="J20">
        <v>3.3330000000000002</v>
      </c>
      <c r="K20">
        <v>10.667</v>
      </c>
      <c r="L20">
        <v>0</v>
      </c>
      <c r="M20">
        <v>3.2</v>
      </c>
      <c r="N20">
        <v>3.2</v>
      </c>
    </row>
    <row r="21" spans="1:15" x14ac:dyDescent="0.25">
      <c r="A21" s="30">
        <v>2805</v>
      </c>
      <c r="B21">
        <v>3.2</v>
      </c>
      <c r="C21">
        <v>0</v>
      </c>
      <c r="D21">
        <v>0</v>
      </c>
      <c r="E21">
        <v>0</v>
      </c>
      <c r="F21" s="33">
        <v>0</v>
      </c>
      <c r="G21">
        <v>2.4</v>
      </c>
      <c r="H21">
        <v>3.2</v>
      </c>
      <c r="I21">
        <v>2.8</v>
      </c>
      <c r="J21">
        <v>2.8</v>
      </c>
      <c r="K21">
        <v>14.278</v>
      </c>
      <c r="L21">
        <v>0</v>
      </c>
      <c r="M21">
        <v>3.3</v>
      </c>
      <c r="N21">
        <v>2.6</v>
      </c>
    </row>
    <row r="22" spans="1:15" x14ac:dyDescent="0.25">
      <c r="A22" s="32">
        <v>5242</v>
      </c>
      <c r="B22">
        <v>0.66700000000000004</v>
      </c>
      <c r="C22">
        <v>0.33300000000000002</v>
      </c>
      <c r="D22">
        <v>0</v>
      </c>
      <c r="E22">
        <v>0.33300000000000002</v>
      </c>
      <c r="F22" s="33">
        <v>1.833</v>
      </c>
      <c r="G22">
        <v>2.1669999999999998</v>
      </c>
      <c r="H22">
        <v>1</v>
      </c>
      <c r="I22">
        <v>3.3330000000000002</v>
      </c>
      <c r="J22">
        <v>3.3330000000000002</v>
      </c>
      <c r="K22">
        <v>6.6669999999999998</v>
      </c>
      <c r="L22">
        <v>0.66700000000000004</v>
      </c>
      <c r="M22">
        <v>3.4</v>
      </c>
      <c r="N22">
        <v>3.2</v>
      </c>
    </row>
    <row r="23" spans="1:15" x14ac:dyDescent="0.25">
      <c r="A23" s="32">
        <v>2723</v>
      </c>
      <c r="B23">
        <v>1.167</v>
      </c>
      <c r="C23">
        <v>1.167</v>
      </c>
      <c r="D23">
        <v>0.83299999999999996</v>
      </c>
      <c r="E23">
        <v>2</v>
      </c>
      <c r="F23" s="33">
        <v>0.5</v>
      </c>
      <c r="G23">
        <v>2.8330000000000002</v>
      </c>
      <c r="H23">
        <v>3.1669999999999998</v>
      </c>
      <c r="I23">
        <v>3.3330000000000002</v>
      </c>
      <c r="J23">
        <v>3.3330000000000002</v>
      </c>
      <c r="K23">
        <v>15.667</v>
      </c>
      <c r="L23">
        <v>0.16700000000000001</v>
      </c>
      <c r="M23">
        <v>3.5</v>
      </c>
      <c r="N23">
        <v>3.5</v>
      </c>
    </row>
    <row r="24" spans="1:15" x14ac:dyDescent="0.25">
      <c r="A24" s="32">
        <v>2341</v>
      </c>
      <c r="B24">
        <v>0.5</v>
      </c>
      <c r="C24">
        <v>0.66700000000000004</v>
      </c>
      <c r="D24">
        <v>0</v>
      </c>
      <c r="E24">
        <v>0.66700000000000004</v>
      </c>
      <c r="F24" s="33">
        <v>1.6659999999999999</v>
      </c>
      <c r="G24">
        <v>2.6669999999999998</v>
      </c>
      <c r="H24">
        <v>1.167</v>
      </c>
      <c r="I24">
        <v>2.8330000000000002</v>
      </c>
      <c r="J24">
        <v>2.8340000000000001</v>
      </c>
      <c r="K24">
        <v>6.3330000000000002</v>
      </c>
      <c r="L24">
        <v>0.16700000000000001</v>
      </c>
      <c r="M24">
        <v>3.6</v>
      </c>
      <c r="N24">
        <v>3.19</v>
      </c>
    </row>
    <row r="25" spans="1:15" x14ac:dyDescent="0.25">
      <c r="A25" s="32">
        <v>6671</v>
      </c>
      <c r="B25">
        <v>0.5</v>
      </c>
      <c r="C25">
        <v>0</v>
      </c>
      <c r="D25">
        <v>0.66700000000000004</v>
      </c>
      <c r="E25">
        <v>0.66700000000000004</v>
      </c>
      <c r="F25" s="33">
        <v>1.167</v>
      </c>
      <c r="G25">
        <v>2.3330000000000002</v>
      </c>
      <c r="H25">
        <v>1.167</v>
      </c>
      <c r="I25">
        <v>3.6669999999999998</v>
      </c>
      <c r="J25">
        <v>3.6669999999999998</v>
      </c>
      <c r="K25">
        <v>8</v>
      </c>
      <c r="L25">
        <v>0.83299999999999996</v>
      </c>
      <c r="M25">
        <v>3.7</v>
      </c>
      <c r="N25">
        <v>3.15</v>
      </c>
    </row>
    <row r="26" spans="1:15" x14ac:dyDescent="0.25">
      <c r="A26" s="30">
        <v>6768</v>
      </c>
      <c r="B26">
        <v>2</v>
      </c>
      <c r="C26">
        <v>0.5</v>
      </c>
      <c r="D26">
        <v>0</v>
      </c>
      <c r="E26">
        <v>0.5</v>
      </c>
      <c r="F26" s="33">
        <v>0</v>
      </c>
      <c r="G26">
        <v>1.833</v>
      </c>
      <c r="H26">
        <v>2.5</v>
      </c>
      <c r="I26">
        <v>2.8330000000000002</v>
      </c>
      <c r="J26">
        <v>2.8339999999999996</v>
      </c>
      <c r="K26">
        <v>8.0670000000000002</v>
      </c>
      <c r="L26">
        <v>0.5</v>
      </c>
      <c r="M26">
        <v>3.8</v>
      </c>
      <c r="N26">
        <v>3.35</v>
      </c>
      <c r="O26" t="s">
        <v>199</v>
      </c>
    </row>
    <row r="27" spans="1:15" x14ac:dyDescent="0.25">
      <c r="A27" s="30">
        <v>6646</v>
      </c>
      <c r="B27">
        <v>1.429</v>
      </c>
      <c r="C27">
        <v>0.57099999999999995</v>
      </c>
      <c r="D27">
        <v>0</v>
      </c>
      <c r="E27">
        <v>0.57099999999999995</v>
      </c>
      <c r="F27" s="33">
        <v>0</v>
      </c>
      <c r="G27">
        <v>2.286</v>
      </c>
      <c r="H27">
        <v>2</v>
      </c>
      <c r="I27">
        <v>3.5710000000000002</v>
      </c>
      <c r="J27">
        <v>3.4279999999999999</v>
      </c>
      <c r="K27">
        <v>17.667000000000002</v>
      </c>
      <c r="L27">
        <v>0.71399999999999997</v>
      </c>
      <c r="M27">
        <v>3.9</v>
      </c>
      <c r="N27">
        <v>3.29</v>
      </c>
    </row>
    <row r="28" spans="1:15" x14ac:dyDescent="0.25">
      <c r="A28" s="32">
        <v>5960</v>
      </c>
      <c r="B28">
        <v>1</v>
      </c>
      <c r="C28">
        <v>1.4</v>
      </c>
      <c r="D28">
        <v>0</v>
      </c>
      <c r="E28">
        <v>1.4</v>
      </c>
      <c r="F28" s="33">
        <v>0</v>
      </c>
      <c r="G28">
        <v>1.8</v>
      </c>
      <c r="H28">
        <v>2.4</v>
      </c>
      <c r="I28">
        <v>3</v>
      </c>
      <c r="J28">
        <v>3</v>
      </c>
      <c r="K28">
        <v>9.3330000000000002</v>
      </c>
      <c r="L28">
        <v>0.6</v>
      </c>
      <c r="M28">
        <v>4</v>
      </c>
      <c r="N28">
        <v>3.6</v>
      </c>
    </row>
    <row r="29" spans="1:15" x14ac:dyDescent="0.25">
      <c r="A29" s="24">
        <v>3179</v>
      </c>
      <c r="B29">
        <v>0</v>
      </c>
      <c r="C29">
        <v>2</v>
      </c>
      <c r="D29">
        <v>0</v>
      </c>
      <c r="E29">
        <v>2</v>
      </c>
      <c r="F29" s="33">
        <v>1</v>
      </c>
      <c r="G29">
        <v>2.6</v>
      </c>
      <c r="H29">
        <v>2</v>
      </c>
      <c r="I29">
        <v>3.2</v>
      </c>
      <c r="J29">
        <v>3.2</v>
      </c>
      <c r="K29">
        <v>7</v>
      </c>
      <c r="L29">
        <v>0</v>
      </c>
      <c r="M29">
        <v>4.0999999999999996</v>
      </c>
      <c r="N29">
        <v>3.55</v>
      </c>
    </row>
    <row r="30" spans="1:15" x14ac:dyDescent="0.25">
      <c r="A30" s="24">
        <v>7121</v>
      </c>
      <c r="B30">
        <v>0</v>
      </c>
      <c r="C30">
        <v>2.8330000000000002</v>
      </c>
      <c r="D30">
        <v>0</v>
      </c>
      <c r="E30">
        <v>2.8330000000000002</v>
      </c>
      <c r="F30" s="33">
        <v>0.66600000000000004</v>
      </c>
      <c r="G30">
        <v>2.6669999999999998</v>
      </c>
      <c r="H30">
        <v>2.8330000000000002</v>
      </c>
      <c r="I30">
        <v>3.6669999999999998</v>
      </c>
      <c r="J30">
        <v>3.6669999999999998</v>
      </c>
      <c r="K30">
        <v>0</v>
      </c>
      <c r="L30">
        <v>0</v>
      </c>
      <c r="M30">
        <v>4.2</v>
      </c>
      <c r="N30">
        <v>3.3</v>
      </c>
    </row>
    <row r="31" spans="1:15" x14ac:dyDescent="0.25">
      <c r="A31" s="30">
        <v>7119</v>
      </c>
      <c r="B31">
        <v>1.667</v>
      </c>
      <c r="C31">
        <v>0.5</v>
      </c>
      <c r="D31">
        <v>0</v>
      </c>
      <c r="E31">
        <v>0.5</v>
      </c>
      <c r="F31" s="33">
        <v>0</v>
      </c>
      <c r="G31">
        <v>1.833</v>
      </c>
      <c r="H31">
        <v>2.1669999999999998</v>
      </c>
      <c r="I31">
        <v>2.8330000000000002</v>
      </c>
      <c r="J31">
        <v>2.8330000000000002</v>
      </c>
      <c r="K31">
        <v>11.9</v>
      </c>
      <c r="L31">
        <v>0.16700000000000001</v>
      </c>
      <c r="M31">
        <v>4.3</v>
      </c>
      <c r="N31">
        <v>3.8</v>
      </c>
    </row>
    <row r="32" spans="1:15" x14ac:dyDescent="0.25">
      <c r="A32" s="24">
        <v>6133</v>
      </c>
      <c r="B32">
        <v>0</v>
      </c>
      <c r="C32">
        <v>0.33300000000000002</v>
      </c>
      <c r="D32">
        <v>0</v>
      </c>
      <c r="E32">
        <v>0.33300000000000002</v>
      </c>
      <c r="F32" s="33">
        <v>0.66600000000000004</v>
      </c>
      <c r="G32">
        <v>1.667</v>
      </c>
      <c r="H32">
        <v>0.33300000000000002</v>
      </c>
      <c r="I32">
        <v>1.667</v>
      </c>
      <c r="J32">
        <v>1.667</v>
      </c>
      <c r="K32">
        <v>0</v>
      </c>
      <c r="L32">
        <v>0.5</v>
      </c>
      <c r="N32">
        <v>5</v>
      </c>
    </row>
    <row r="33" spans="1:14" x14ac:dyDescent="0.25">
      <c r="A33" s="24">
        <v>1255</v>
      </c>
      <c r="B33">
        <v>0</v>
      </c>
      <c r="C33">
        <v>0.28599999999999998</v>
      </c>
      <c r="D33">
        <v>3</v>
      </c>
      <c r="E33">
        <v>3.286</v>
      </c>
      <c r="F33" s="33">
        <v>0</v>
      </c>
      <c r="G33">
        <v>3.286</v>
      </c>
      <c r="H33">
        <v>3.286</v>
      </c>
      <c r="I33">
        <v>4.4290000000000003</v>
      </c>
      <c r="J33">
        <v>0.28599999999999998</v>
      </c>
      <c r="K33">
        <v>0</v>
      </c>
      <c r="L33">
        <v>0.28599999999999998</v>
      </c>
      <c r="N33">
        <v>4</v>
      </c>
    </row>
    <row r="34" spans="1:14" x14ac:dyDescent="0.25">
      <c r="A34" s="24">
        <v>6751</v>
      </c>
      <c r="B34">
        <v>0</v>
      </c>
      <c r="C34">
        <v>0.14299999999999999</v>
      </c>
      <c r="D34">
        <v>0</v>
      </c>
      <c r="E34">
        <v>0.14299999999999999</v>
      </c>
      <c r="F34" s="33">
        <v>0</v>
      </c>
      <c r="G34">
        <v>1.429</v>
      </c>
      <c r="H34">
        <v>0.14299999999999999</v>
      </c>
      <c r="I34">
        <v>0.28599999999999998</v>
      </c>
      <c r="J34">
        <v>0.14299999999999999</v>
      </c>
      <c r="K34">
        <v>0</v>
      </c>
      <c r="L34">
        <v>0.42899999999999999</v>
      </c>
      <c r="N34">
        <v>5</v>
      </c>
    </row>
    <row r="35" spans="1:14" x14ac:dyDescent="0.25">
      <c r="A35" s="24">
        <v>7120</v>
      </c>
      <c r="B35">
        <v>0</v>
      </c>
      <c r="C35">
        <v>0.71399999999999997</v>
      </c>
      <c r="D35">
        <v>0</v>
      </c>
      <c r="E35">
        <v>0.71399999999999997</v>
      </c>
      <c r="F35" s="33">
        <v>0</v>
      </c>
      <c r="G35">
        <v>1.143</v>
      </c>
      <c r="H35">
        <v>0.71399999999999997</v>
      </c>
      <c r="I35">
        <v>1.286</v>
      </c>
      <c r="J35">
        <v>0.14299999999999999</v>
      </c>
      <c r="K35">
        <v>0</v>
      </c>
      <c r="L35">
        <v>0.14299999999999999</v>
      </c>
      <c r="N35">
        <v>5</v>
      </c>
    </row>
    <row r="36" spans="1:14" x14ac:dyDescent="0.25">
      <c r="A36" s="24">
        <v>3037</v>
      </c>
      <c r="B36">
        <v>0</v>
      </c>
      <c r="C36">
        <v>0</v>
      </c>
      <c r="D36">
        <v>0.42899999999999999</v>
      </c>
      <c r="E36">
        <v>0.42899999999999999</v>
      </c>
      <c r="F36" s="33">
        <v>0</v>
      </c>
      <c r="G36">
        <v>1.286</v>
      </c>
      <c r="H36">
        <v>0.42899999999999999</v>
      </c>
      <c r="I36">
        <v>0.85699999999999998</v>
      </c>
      <c r="J36">
        <v>0</v>
      </c>
      <c r="K36">
        <v>0</v>
      </c>
      <c r="L36">
        <v>0.42899999999999999</v>
      </c>
      <c r="N36">
        <v>5</v>
      </c>
    </row>
    <row r="37" spans="1:14" x14ac:dyDescent="0.25">
      <c r="A37" s="24">
        <v>3370</v>
      </c>
      <c r="B37">
        <v>0</v>
      </c>
      <c r="C37">
        <v>0.28599999999999998</v>
      </c>
      <c r="D37">
        <v>0</v>
      </c>
      <c r="E37">
        <v>0.28599999999999998</v>
      </c>
      <c r="F37" s="33">
        <v>0</v>
      </c>
      <c r="G37">
        <v>1.857</v>
      </c>
      <c r="H37">
        <v>0.28599999999999998</v>
      </c>
      <c r="I37">
        <v>0.57099999999999995</v>
      </c>
      <c r="J37">
        <v>0</v>
      </c>
      <c r="K37">
        <v>0</v>
      </c>
      <c r="L37">
        <v>0.28599999999999998</v>
      </c>
      <c r="N37">
        <v>5</v>
      </c>
    </row>
    <row r="38" spans="1:14" x14ac:dyDescent="0.25">
      <c r="A38" s="24">
        <v>3676</v>
      </c>
      <c r="B38">
        <v>0</v>
      </c>
      <c r="C38">
        <v>0.5</v>
      </c>
      <c r="D38">
        <v>2.5</v>
      </c>
      <c r="E38">
        <v>3</v>
      </c>
      <c r="F38" s="33">
        <v>0</v>
      </c>
      <c r="G38">
        <v>2.8330000000000002</v>
      </c>
      <c r="H38">
        <v>3</v>
      </c>
      <c r="I38">
        <v>3.3330000000000002</v>
      </c>
      <c r="J38">
        <v>0</v>
      </c>
      <c r="K38">
        <v>0</v>
      </c>
      <c r="L38">
        <v>0.5</v>
      </c>
      <c r="N38">
        <v>4</v>
      </c>
    </row>
    <row r="39" spans="1:14" x14ac:dyDescent="0.25">
      <c r="A39" s="24">
        <v>5411</v>
      </c>
      <c r="B39">
        <v>0</v>
      </c>
      <c r="C39">
        <v>0.16700000000000001</v>
      </c>
      <c r="D39">
        <v>0</v>
      </c>
      <c r="E39">
        <v>0.16700000000000001</v>
      </c>
      <c r="F39" s="33">
        <v>0</v>
      </c>
      <c r="G39">
        <v>0.83299999999999996</v>
      </c>
      <c r="H39">
        <v>0.16700000000000001</v>
      </c>
      <c r="I39">
        <v>0</v>
      </c>
      <c r="J39">
        <v>0</v>
      </c>
      <c r="K39">
        <v>0</v>
      </c>
      <c r="L39">
        <v>0.16700000000000001</v>
      </c>
      <c r="N39">
        <v>5</v>
      </c>
    </row>
    <row r="40" spans="1:14" x14ac:dyDescent="0.25">
      <c r="A40" s="24">
        <v>5682</v>
      </c>
      <c r="B40">
        <v>0</v>
      </c>
      <c r="C40">
        <v>0</v>
      </c>
      <c r="D40">
        <v>0</v>
      </c>
      <c r="E40">
        <v>0</v>
      </c>
      <c r="F40" s="33">
        <v>0</v>
      </c>
      <c r="G40">
        <v>1.167</v>
      </c>
      <c r="H40">
        <v>0</v>
      </c>
      <c r="I40">
        <v>0</v>
      </c>
      <c r="J40">
        <v>0</v>
      </c>
      <c r="K40">
        <v>0</v>
      </c>
      <c r="L40">
        <v>0.16700000000000001</v>
      </c>
      <c r="N40">
        <v>5</v>
      </c>
    </row>
    <row r="41" spans="1:14" x14ac:dyDescent="0.25">
      <c r="A41" s="24">
        <v>6321</v>
      </c>
      <c r="B41">
        <v>0</v>
      </c>
      <c r="C41">
        <v>0</v>
      </c>
      <c r="D41">
        <v>0</v>
      </c>
      <c r="E41">
        <v>0</v>
      </c>
      <c r="F41" s="33">
        <v>0</v>
      </c>
      <c r="G41">
        <v>1.714</v>
      </c>
      <c r="H41">
        <v>0</v>
      </c>
      <c r="I41">
        <v>0</v>
      </c>
      <c r="J41">
        <v>0</v>
      </c>
      <c r="K41">
        <v>0</v>
      </c>
      <c r="L41">
        <v>0</v>
      </c>
      <c r="N41">
        <v>5</v>
      </c>
    </row>
    <row r="42" spans="1:14" x14ac:dyDescent="0.25">
      <c r="A42" s="24">
        <v>7303</v>
      </c>
      <c r="B42">
        <v>0.14299999999999999</v>
      </c>
      <c r="C42">
        <v>0.14299999999999999</v>
      </c>
      <c r="D42">
        <v>0</v>
      </c>
      <c r="E42">
        <v>0.14299999999999999</v>
      </c>
      <c r="F42" s="33">
        <v>0</v>
      </c>
      <c r="G42">
        <v>1</v>
      </c>
      <c r="H42">
        <v>0.28599999999999998</v>
      </c>
      <c r="I42">
        <v>1.143</v>
      </c>
      <c r="J42">
        <v>0</v>
      </c>
      <c r="K42">
        <v>4</v>
      </c>
      <c r="L42">
        <v>1.429</v>
      </c>
      <c r="N42">
        <v>5</v>
      </c>
    </row>
    <row r="43" spans="1:14" x14ac:dyDescent="0.25">
      <c r="A43" s="24">
        <v>6901</v>
      </c>
      <c r="B43">
        <v>0.16700000000000001</v>
      </c>
      <c r="C43">
        <v>0.5</v>
      </c>
      <c r="D43">
        <v>0.66700000000000004</v>
      </c>
      <c r="E43">
        <v>1.167</v>
      </c>
      <c r="F43" s="33">
        <v>0</v>
      </c>
      <c r="G43">
        <v>2.1669999999999998</v>
      </c>
      <c r="H43">
        <v>1.3340000000000001</v>
      </c>
      <c r="I43">
        <v>1.833</v>
      </c>
      <c r="J43">
        <v>0.5</v>
      </c>
      <c r="K43">
        <v>5</v>
      </c>
      <c r="L43">
        <v>0.16700000000000001</v>
      </c>
      <c r="N43">
        <v>4</v>
      </c>
    </row>
    <row r="44" spans="1:14" x14ac:dyDescent="0.25">
      <c r="A44" s="32">
        <v>3355</v>
      </c>
      <c r="B44">
        <v>0.33300000000000002</v>
      </c>
      <c r="C44">
        <v>0.66700000000000004</v>
      </c>
      <c r="D44">
        <v>1</v>
      </c>
      <c r="E44">
        <v>1.667</v>
      </c>
      <c r="F44" s="33">
        <v>0</v>
      </c>
      <c r="G44">
        <v>1.833</v>
      </c>
      <c r="H44">
        <v>2</v>
      </c>
      <c r="I44">
        <v>2.5</v>
      </c>
      <c r="J44">
        <v>1.167</v>
      </c>
      <c r="K44">
        <v>6</v>
      </c>
      <c r="L44">
        <v>0.5</v>
      </c>
      <c r="N44">
        <v>4</v>
      </c>
    </row>
    <row r="45" spans="1:14" x14ac:dyDescent="0.25">
      <c r="A45" s="32">
        <v>3282</v>
      </c>
      <c r="B45">
        <v>0.33300000000000002</v>
      </c>
      <c r="C45">
        <v>0.16700000000000001</v>
      </c>
      <c r="D45">
        <v>0</v>
      </c>
      <c r="E45">
        <v>0.16700000000000001</v>
      </c>
      <c r="F45" s="33">
        <v>0</v>
      </c>
      <c r="G45">
        <v>1</v>
      </c>
      <c r="H45">
        <v>0.5</v>
      </c>
      <c r="I45">
        <v>0.16700000000000001</v>
      </c>
      <c r="J45">
        <v>0.16700000000000001</v>
      </c>
      <c r="K45">
        <v>6</v>
      </c>
      <c r="L45">
        <v>0</v>
      </c>
      <c r="N45">
        <v>5</v>
      </c>
    </row>
    <row r="46" spans="1:14" x14ac:dyDescent="0.25">
      <c r="A46" s="32">
        <v>2164</v>
      </c>
      <c r="B46">
        <v>0.71399999999999997</v>
      </c>
      <c r="C46">
        <v>0.85699999999999998</v>
      </c>
      <c r="D46">
        <v>0.14299999999999999</v>
      </c>
      <c r="E46">
        <v>1</v>
      </c>
      <c r="F46" s="33">
        <v>0</v>
      </c>
      <c r="G46">
        <v>2.1429999999999998</v>
      </c>
      <c r="H46">
        <v>1.714</v>
      </c>
      <c r="I46">
        <v>1.857</v>
      </c>
      <c r="J46">
        <v>1.857</v>
      </c>
      <c r="K46">
        <v>6.5</v>
      </c>
      <c r="L46">
        <v>0.14299999999999999</v>
      </c>
      <c r="N46">
        <v>4</v>
      </c>
    </row>
    <row r="47" spans="1:14" x14ac:dyDescent="0.25">
      <c r="A47" s="30">
        <v>7319</v>
      </c>
      <c r="B47">
        <v>1.8</v>
      </c>
      <c r="C47">
        <v>0</v>
      </c>
      <c r="D47">
        <v>0</v>
      </c>
      <c r="E47">
        <v>0</v>
      </c>
      <c r="F47" s="33">
        <v>0</v>
      </c>
      <c r="G47">
        <v>1.2</v>
      </c>
      <c r="H47">
        <v>1.8</v>
      </c>
      <c r="I47">
        <v>2.2000000000000002</v>
      </c>
      <c r="J47">
        <v>2.2000000000000002</v>
      </c>
      <c r="K47">
        <v>7</v>
      </c>
      <c r="L47">
        <v>0</v>
      </c>
      <c r="N47">
        <v>4</v>
      </c>
    </row>
    <row r="48" spans="1:14" x14ac:dyDescent="0.25">
      <c r="A48" s="32">
        <v>1382</v>
      </c>
      <c r="B48">
        <v>1.143</v>
      </c>
      <c r="C48">
        <v>1</v>
      </c>
      <c r="D48">
        <v>0.14299999999999999</v>
      </c>
      <c r="E48">
        <v>1.143</v>
      </c>
      <c r="F48" s="33">
        <v>0</v>
      </c>
      <c r="G48">
        <v>2.1429999999999998</v>
      </c>
      <c r="H48">
        <v>2.286</v>
      </c>
      <c r="I48">
        <v>3.5710000000000002</v>
      </c>
      <c r="J48">
        <v>3.5709999999999997</v>
      </c>
      <c r="K48">
        <v>8.1669999999999998</v>
      </c>
      <c r="L48">
        <v>1.143</v>
      </c>
      <c r="N48">
        <v>4</v>
      </c>
    </row>
    <row r="49" spans="1:14" x14ac:dyDescent="0.25">
      <c r="A49" s="30">
        <v>7321</v>
      </c>
      <c r="B49">
        <v>1.333</v>
      </c>
      <c r="C49">
        <v>0</v>
      </c>
      <c r="D49">
        <v>0</v>
      </c>
      <c r="E49">
        <v>0</v>
      </c>
      <c r="F49" s="33">
        <v>0</v>
      </c>
      <c r="G49">
        <v>1.667</v>
      </c>
      <c r="H49">
        <v>1.333</v>
      </c>
      <c r="I49">
        <v>1.167</v>
      </c>
      <c r="J49">
        <v>1.167</v>
      </c>
      <c r="K49">
        <v>8.8000000000000007</v>
      </c>
      <c r="L49">
        <v>0</v>
      </c>
      <c r="N49">
        <v>4</v>
      </c>
    </row>
    <row r="50" spans="1:14" x14ac:dyDescent="0.25">
      <c r="A50" s="32">
        <v>7125</v>
      </c>
      <c r="B50">
        <v>0.85699999999999998</v>
      </c>
      <c r="C50">
        <v>0.85699999999999998</v>
      </c>
      <c r="D50">
        <v>0</v>
      </c>
      <c r="E50">
        <v>0.85699999999999998</v>
      </c>
      <c r="F50" s="33">
        <v>0</v>
      </c>
      <c r="G50">
        <v>1.571</v>
      </c>
      <c r="H50">
        <v>1.714</v>
      </c>
      <c r="I50">
        <v>1.714</v>
      </c>
      <c r="J50">
        <v>1.714</v>
      </c>
      <c r="K50">
        <v>9</v>
      </c>
      <c r="L50">
        <v>0.28599999999999998</v>
      </c>
      <c r="N50">
        <v>4</v>
      </c>
    </row>
    <row r="51" spans="1:14" x14ac:dyDescent="0.25">
      <c r="A51" s="32">
        <v>5775</v>
      </c>
      <c r="B51">
        <v>0.85699999999999998</v>
      </c>
      <c r="C51">
        <v>0.28599999999999998</v>
      </c>
      <c r="D51">
        <v>0</v>
      </c>
      <c r="E51">
        <v>0.28599999999999998</v>
      </c>
      <c r="F51" s="33">
        <v>0.28599999999999998</v>
      </c>
      <c r="G51">
        <v>1.857</v>
      </c>
      <c r="H51">
        <v>1.143</v>
      </c>
      <c r="I51">
        <v>1.571</v>
      </c>
      <c r="J51">
        <v>1.5720000000000001</v>
      </c>
      <c r="K51">
        <v>9.25</v>
      </c>
      <c r="L51">
        <v>0.28599999999999998</v>
      </c>
      <c r="N51">
        <v>4</v>
      </c>
    </row>
    <row r="52" spans="1:14" x14ac:dyDescent="0.25">
      <c r="A52" s="32">
        <v>3507</v>
      </c>
      <c r="B52">
        <v>0.71399999999999997</v>
      </c>
      <c r="C52">
        <v>0.28599999999999998</v>
      </c>
      <c r="D52">
        <v>0</v>
      </c>
      <c r="E52">
        <v>0.28599999999999998</v>
      </c>
      <c r="F52" s="33">
        <v>0</v>
      </c>
      <c r="G52">
        <v>1.571</v>
      </c>
      <c r="H52">
        <v>1</v>
      </c>
      <c r="I52">
        <v>1.286</v>
      </c>
      <c r="J52">
        <v>1</v>
      </c>
      <c r="K52">
        <v>9.3330000000000002</v>
      </c>
      <c r="L52">
        <v>0.57099999999999995</v>
      </c>
      <c r="N52">
        <v>4</v>
      </c>
    </row>
    <row r="53" spans="1:14" x14ac:dyDescent="0.25">
      <c r="A53" s="30">
        <v>5639</v>
      </c>
      <c r="B53">
        <v>1.6</v>
      </c>
      <c r="C53">
        <v>0</v>
      </c>
      <c r="D53">
        <v>0</v>
      </c>
      <c r="E53">
        <v>0</v>
      </c>
      <c r="F53" s="33">
        <v>0</v>
      </c>
      <c r="G53">
        <v>1.8</v>
      </c>
      <c r="H53">
        <v>1.6</v>
      </c>
      <c r="I53">
        <v>1.4</v>
      </c>
      <c r="J53">
        <v>1.4</v>
      </c>
      <c r="K53">
        <v>13.833</v>
      </c>
      <c r="L53">
        <v>0.2</v>
      </c>
      <c r="N53">
        <v>4</v>
      </c>
    </row>
    <row r="54" spans="1:14" x14ac:dyDescent="0.25">
      <c r="A54" s="32">
        <v>647</v>
      </c>
      <c r="B54">
        <v>0.71399999999999997</v>
      </c>
      <c r="C54">
        <v>0</v>
      </c>
      <c r="D54">
        <v>0</v>
      </c>
      <c r="E54">
        <v>0</v>
      </c>
      <c r="F54" s="33">
        <v>0</v>
      </c>
      <c r="G54">
        <v>1.429</v>
      </c>
      <c r="H54">
        <v>0.71399999999999997</v>
      </c>
      <c r="I54">
        <v>0.71399999999999997</v>
      </c>
      <c r="J54">
        <v>0.71499999999999997</v>
      </c>
      <c r="K54">
        <v>15</v>
      </c>
      <c r="L54">
        <v>0.28599999999999998</v>
      </c>
      <c r="N54">
        <v>4</v>
      </c>
    </row>
    <row r="55" spans="1:14" x14ac:dyDescent="0.25">
      <c r="A55" s="24">
        <v>4206</v>
      </c>
      <c r="B55">
        <v>0.16700000000000001</v>
      </c>
      <c r="C55">
        <v>0.16700000000000001</v>
      </c>
      <c r="D55">
        <v>0.5</v>
      </c>
      <c r="E55">
        <v>0.66700000000000004</v>
      </c>
      <c r="F55" s="33">
        <v>0.66600000000000004</v>
      </c>
      <c r="G55">
        <v>1.667</v>
      </c>
      <c r="H55">
        <v>0.83400000000000007</v>
      </c>
      <c r="I55">
        <v>1.333</v>
      </c>
      <c r="J55">
        <v>1.333</v>
      </c>
      <c r="K55">
        <v>20</v>
      </c>
      <c r="L55">
        <v>0</v>
      </c>
      <c r="N55">
        <v>4</v>
      </c>
    </row>
    <row r="56" spans="1:14" x14ac:dyDescent="0.25">
      <c r="A56" s="32">
        <v>6369</v>
      </c>
      <c r="B56">
        <v>0.57099999999999995</v>
      </c>
      <c r="C56">
        <v>0.28599999999999998</v>
      </c>
      <c r="D56">
        <v>0</v>
      </c>
      <c r="E56">
        <v>0.28599999999999998</v>
      </c>
      <c r="F56" s="33">
        <v>0</v>
      </c>
      <c r="G56">
        <v>1.429</v>
      </c>
      <c r="H56">
        <v>0.85699999999999998</v>
      </c>
      <c r="I56">
        <v>1.143</v>
      </c>
      <c r="J56">
        <v>1.143</v>
      </c>
      <c r="K56">
        <v>20.75</v>
      </c>
      <c r="L56">
        <v>0.28599999999999998</v>
      </c>
      <c r="N56">
        <v>4</v>
      </c>
    </row>
    <row r="57" spans="1:14" x14ac:dyDescent="0.25">
      <c r="A57" s="24">
        <v>4076</v>
      </c>
      <c r="B57">
        <v>0.14299999999999999</v>
      </c>
      <c r="C57">
        <v>0</v>
      </c>
      <c r="D57">
        <v>0</v>
      </c>
      <c r="E57">
        <v>0</v>
      </c>
      <c r="F57" s="33">
        <v>0</v>
      </c>
      <c r="G57">
        <v>1.857</v>
      </c>
      <c r="H57">
        <v>0.14299999999999999</v>
      </c>
      <c r="I57">
        <v>0.14299999999999999</v>
      </c>
      <c r="J57">
        <v>0.14299999999999999</v>
      </c>
      <c r="K57">
        <v>30</v>
      </c>
      <c r="L57">
        <v>0</v>
      </c>
      <c r="N57">
        <v>5</v>
      </c>
    </row>
    <row r="58" spans="1:14" x14ac:dyDescent="0.25">
      <c r="A58" s="24">
        <v>6526</v>
      </c>
      <c r="B58">
        <v>0.14299999999999999</v>
      </c>
      <c r="C58">
        <v>0</v>
      </c>
      <c r="D58">
        <v>0</v>
      </c>
      <c r="E58">
        <v>0</v>
      </c>
      <c r="F58" s="33">
        <v>0</v>
      </c>
      <c r="G58">
        <v>1.286</v>
      </c>
      <c r="H58">
        <v>0.14299999999999999</v>
      </c>
      <c r="I58">
        <v>0.14299999999999999</v>
      </c>
      <c r="J58">
        <v>0.14299999999999999</v>
      </c>
      <c r="K58">
        <v>30</v>
      </c>
      <c r="L58">
        <v>0.14299999999999999</v>
      </c>
      <c r="N58">
        <v>5</v>
      </c>
    </row>
    <row r="59" spans="1:14" x14ac:dyDescent="0.25">
      <c r="A59" s="32">
        <v>5212</v>
      </c>
      <c r="B59">
        <v>0.5</v>
      </c>
      <c r="C59">
        <v>0</v>
      </c>
      <c r="D59">
        <v>0</v>
      </c>
      <c r="E59">
        <v>0</v>
      </c>
      <c r="F59" s="33">
        <v>0</v>
      </c>
      <c r="G59">
        <v>1.333</v>
      </c>
      <c r="H59">
        <v>0.5</v>
      </c>
      <c r="I59">
        <v>0.5</v>
      </c>
      <c r="J59">
        <v>0.5</v>
      </c>
      <c r="K59">
        <v>52.5</v>
      </c>
      <c r="L59">
        <v>0.83299999999999996</v>
      </c>
      <c r="N59">
        <v>5</v>
      </c>
    </row>
    <row r="60" spans="1:14" x14ac:dyDescent="0.25">
      <c r="A60" s="32">
        <v>6655</v>
      </c>
      <c r="B60">
        <v>0.5</v>
      </c>
      <c r="C60">
        <v>0</v>
      </c>
      <c r="D60">
        <v>0</v>
      </c>
      <c r="E60">
        <v>0</v>
      </c>
      <c r="F60" s="33">
        <v>0</v>
      </c>
      <c r="G60">
        <v>1.167</v>
      </c>
      <c r="H60">
        <v>0.5</v>
      </c>
      <c r="I60">
        <v>0.33300000000000002</v>
      </c>
      <c r="J60">
        <v>0.33400000000000002</v>
      </c>
      <c r="K60">
        <v>60</v>
      </c>
      <c r="L60">
        <v>0</v>
      </c>
      <c r="N60">
        <v>5</v>
      </c>
    </row>
    <row r="61" spans="1:14" x14ac:dyDescent="0.25">
      <c r="A61" s="24">
        <v>7091</v>
      </c>
      <c r="B61">
        <v>0.28599999999999998</v>
      </c>
      <c r="C61">
        <v>0</v>
      </c>
      <c r="D61">
        <v>0</v>
      </c>
      <c r="E61">
        <v>0</v>
      </c>
      <c r="F61" s="33">
        <v>0</v>
      </c>
      <c r="G61">
        <v>1.429</v>
      </c>
      <c r="H61">
        <v>0.28599999999999998</v>
      </c>
      <c r="I61">
        <v>0.14299999999999999</v>
      </c>
      <c r="J61">
        <v>0.14299999999999999</v>
      </c>
      <c r="K61">
        <v>75</v>
      </c>
      <c r="L61">
        <v>0</v>
      </c>
      <c r="N61">
        <v>5</v>
      </c>
    </row>
  </sheetData>
  <autoFilter ref="A1:O61" xr:uid="{00000000-0009-0000-0000-000002000000}">
    <sortState ref="A2:O61">
      <sortCondition ref="M1:M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0166-FA8C-4089-B1C0-C691A81C1E5B}">
  <dimension ref="A1:Y34"/>
  <sheetViews>
    <sheetView tabSelected="1" zoomScaleNormal="100" workbookViewId="0">
      <selection activeCell="I4" sqref="I4"/>
    </sheetView>
  </sheetViews>
  <sheetFormatPr defaultRowHeight="15" x14ac:dyDescent="0.25"/>
  <cols>
    <col min="9" max="9" width="10.85546875" customWidth="1"/>
    <col min="10" max="10" width="9.28515625" customWidth="1"/>
    <col min="15" max="16" width="9.140625" customWidth="1"/>
  </cols>
  <sheetData>
    <row r="1" spans="1:25" ht="45.75" thickBot="1" x14ac:dyDescent="0.3">
      <c r="A1" s="39" t="s">
        <v>271</v>
      </c>
      <c r="B1" s="39" t="s">
        <v>272</v>
      </c>
      <c r="C1" s="39" t="s">
        <v>273</v>
      </c>
      <c r="D1" s="39" t="s">
        <v>277</v>
      </c>
      <c r="E1" s="36" t="s">
        <v>0</v>
      </c>
      <c r="F1" s="39" t="s">
        <v>270</v>
      </c>
      <c r="G1" s="39" t="s">
        <v>278</v>
      </c>
      <c r="H1" s="39" t="s">
        <v>284</v>
      </c>
      <c r="I1" s="39" t="s">
        <v>285</v>
      </c>
      <c r="J1" s="39" t="s">
        <v>286</v>
      </c>
      <c r="O1" s="36" t="s">
        <v>0</v>
      </c>
      <c r="P1" t="s">
        <v>265</v>
      </c>
      <c r="R1" s="36" t="s">
        <v>0</v>
      </c>
      <c r="S1" s="36" t="s">
        <v>265</v>
      </c>
      <c r="T1" s="39"/>
      <c r="U1" s="36" t="s">
        <v>0</v>
      </c>
      <c r="V1" s="39" t="s">
        <v>265</v>
      </c>
      <c r="X1" t="s">
        <v>155</v>
      </c>
    </row>
    <row r="2" spans="1:25" ht="15.75" thickBot="1" x14ac:dyDescent="0.3">
      <c r="B2">
        <v>2</v>
      </c>
      <c r="C2">
        <v>2</v>
      </c>
      <c r="D2" t="s">
        <v>274</v>
      </c>
      <c r="E2" s="37">
        <v>118</v>
      </c>
      <c r="F2">
        <f>AVERAGE(A2:D2)</f>
        <v>2</v>
      </c>
      <c r="G2">
        <v>1</v>
      </c>
      <c r="H2">
        <v>1</v>
      </c>
      <c r="J2">
        <v>0.11799999999999999</v>
      </c>
      <c r="L2" s="37">
        <v>148</v>
      </c>
      <c r="M2">
        <v>1</v>
      </c>
      <c r="O2" s="37">
        <v>118</v>
      </c>
      <c r="P2">
        <v>2</v>
      </c>
      <c r="R2" s="38">
        <v>1011</v>
      </c>
      <c r="S2" s="38">
        <v>1</v>
      </c>
      <c r="T2" s="41"/>
      <c r="U2" s="37">
        <v>4499</v>
      </c>
      <c r="V2" s="40">
        <v>1</v>
      </c>
      <c r="X2">
        <v>118</v>
      </c>
      <c r="Y2">
        <v>2</v>
      </c>
    </row>
    <row r="3" spans="1:25" ht="15.75" thickBot="1" x14ac:dyDescent="0.3">
      <c r="A3">
        <v>2</v>
      </c>
      <c r="B3">
        <v>4</v>
      </c>
      <c r="C3" t="s">
        <v>274</v>
      </c>
      <c r="D3" t="s">
        <v>274</v>
      </c>
      <c r="E3" s="37">
        <v>1339</v>
      </c>
      <c r="F3">
        <f>AVERAGE(A3:D3)</f>
        <v>3</v>
      </c>
      <c r="G3" t="s">
        <v>274</v>
      </c>
      <c r="H3" t="s">
        <v>274</v>
      </c>
      <c r="J3">
        <v>0.13389999999999999</v>
      </c>
      <c r="L3" s="38">
        <v>1011</v>
      </c>
      <c r="M3">
        <v>1</v>
      </c>
      <c r="O3" s="38">
        <v>148</v>
      </c>
      <c r="P3">
        <v>3</v>
      </c>
      <c r="R3" s="37">
        <v>1410</v>
      </c>
      <c r="S3" s="37">
        <v>1</v>
      </c>
      <c r="T3" s="40"/>
      <c r="U3" s="38">
        <v>4944</v>
      </c>
      <c r="V3" s="41">
        <v>1</v>
      </c>
      <c r="X3">
        <v>2036</v>
      </c>
      <c r="Y3">
        <v>2</v>
      </c>
    </row>
    <row r="4" spans="1:25" ht="15.75" thickBot="1" x14ac:dyDescent="0.3">
      <c r="A4">
        <v>2</v>
      </c>
      <c r="B4">
        <v>1</v>
      </c>
      <c r="C4">
        <v>3</v>
      </c>
      <c r="D4">
        <v>2</v>
      </c>
      <c r="E4" s="38">
        <v>148</v>
      </c>
      <c r="F4">
        <f>AVERAGE(A4:D4)</f>
        <v>2</v>
      </c>
      <c r="G4">
        <v>2</v>
      </c>
      <c r="H4">
        <v>1</v>
      </c>
      <c r="J4">
        <v>0.14799999999999999</v>
      </c>
      <c r="L4" s="37">
        <v>4944</v>
      </c>
      <c r="M4">
        <v>1</v>
      </c>
      <c r="O4" s="38">
        <v>159</v>
      </c>
      <c r="P4">
        <v>1</v>
      </c>
      <c r="R4" s="37">
        <v>4293</v>
      </c>
      <c r="S4" s="37">
        <v>1</v>
      </c>
      <c r="T4" s="40"/>
      <c r="U4" s="38">
        <v>1011</v>
      </c>
      <c r="V4" s="41">
        <v>1</v>
      </c>
      <c r="X4">
        <v>1799</v>
      </c>
    </row>
    <row r="5" spans="1:25" ht="15.75" thickBot="1" x14ac:dyDescent="0.3">
      <c r="A5">
        <v>1</v>
      </c>
      <c r="B5">
        <v>1</v>
      </c>
      <c r="C5">
        <v>3</v>
      </c>
      <c r="D5" t="s">
        <v>274</v>
      </c>
      <c r="E5" s="38">
        <v>1619</v>
      </c>
      <c r="F5">
        <f>AVERAGE(A5:D5)</f>
        <v>1.6666666666666667</v>
      </c>
      <c r="G5" t="s">
        <v>274</v>
      </c>
      <c r="H5">
        <v>1</v>
      </c>
      <c r="J5">
        <v>0.16189999999999999</v>
      </c>
      <c r="L5" s="38">
        <v>2996</v>
      </c>
      <c r="M5">
        <v>1</v>
      </c>
      <c r="O5" s="38">
        <v>1410</v>
      </c>
      <c r="P5">
        <v>3</v>
      </c>
      <c r="R5" s="37">
        <v>4944</v>
      </c>
      <c r="S5" s="37">
        <v>1</v>
      </c>
      <c r="T5" s="40"/>
      <c r="U5" s="38">
        <v>159</v>
      </c>
      <c r="V5" s="41">
        <v>1</v>
      </c>
    </row>
    <row r="6" spans="1:25" ht="15.75" thickBot="1" x14ac:dyDescent="0.3">
      <c r="E6" s="38">
        <v>2848</v>
      </c>
      <c r="J6">
        <v>0.2848</v>
      </c>
      <c r="L6" s="37">
        <v>3005</v>
      </c>
      <c r="M6">
        <v>1</v>
      </c>
      <c r="O6" s="37">
        <v>1619</v>
      </c>
      <c r="P6">
        <v>3</v>
      </c>
      <c r="R6" s="37">
        <v>4499</v>
      </c>
      <c r="S6" s="37">
        <v>1</v>
      </c>
      <c r="T6" s="40"/>
      <c r="U6" s="38">
        <v>1410</v>
      </c>
      <c r="V6" s="41">
        <v>1</v>
      </c>
    </row>
    <row r="7" spans="1:25" ht="15.75" thickBot="1" x14ac:dyDescent="0.3">
      <c r="A7">
        <v>4</v>
      </c>
      <c r="C7">
        <v>1</v>
      </c>
      <c r="D7" t="s">
        <v>274</v>
      </c>
      <c r="E7" s="37">
        <v>2996</v>
      </c>
      <c r="F7">
        <f>AVERAGE(A7:D7)</f>
        <v>2.5</v>
      </c>
      <c r="G7">
        <v>2</v>
      </c>
      <c r="H7">
        <v>1</v>
      </c>
      <c r="J7">
        <v>0.29959999999999998</v>
      </c>
      <c r="L7" s="38">
        <v>118</v>
      </c>
      <c r="M7">
        <v>1</v>
      </c>
      <c r="O7" s="37">
        <v>2996</v>
      </c>
      <c r="P7">
        <v>1</v>
      </c>
      <c r="R7" s="37">
        <v>148</v>
      </c>
      <c r="S7" s="37">
        <v>2</v>
      </c>
      <c r="T7" s="40"/>
      <c r="U7" s="38">
        <v>2240</v>
      </c>
      <c r="V7" s="41">
        <v>2</v>
      </c>
    </row>
    <row r="8" spans="1:25" ht="15.75" thickBot="1" x14ac:dyDescent="0.3">
      <c r="A8">
        <v>1</v>
      </c>
      <c r="B8">
        <v>1</v>
      </c>
      <c r="C8">
        <v>1</v>
      </c>
      <c r="D8">
        <v>1</v>
      </c>
      <c r="E8" s="37">
        <v>4944</v>
      </c>
      <c r="F8">
        <f>AVERAGE(A8:D8)</f>
        <v>1</v>
      </c>
      <c r="G8" t="s">
        <v>274</v>
      </c>
      <c r="H8">
        <v>1</v>
      </c>
      <c r="J8">
        <v>1</v>
      </c>
      <c r="L8" s="37">
        <v>4499</v>
      </c>
      <c r="M8">
        <v>1</v>
      </c>
      <c r="O8" s="38">
        <v>3648</v>
      </c>
      <c r="R8" s="37">
        <v>3374</v>
      </c>
      <c r="S8" s="37">
        <v>3</v>
      </c>
      <c r="T8" s="40"/>
      <c r="U8" s="38">
        <v>4068</v>
      </c>
      <c r="V8" s="41">
        <v>2</v>
      </c>
    </row>
    <row r="9" spans="1:25" ht="15.75" thickBot="1" x14ac:dyDescent="0.3">
      <c r="A9">
        <v>1</v>
      </c>
      <c r="B9">
        <v>1</v>
      </c>
      <c r="C9" t="s">
        <v>274</v>
      </c>
      <c r="D9">
        <v>1</v>
      </c>
      <c r="E9" s="38">
        <v>1011</v>
      </c>
      <c r="F9">
        <f>AVERAGE(A9:D9)</f>
        <v>1</v>
      </c>
      <c r="G9">
        <v>1</v>
      </c>
      <c r="H9">
        <v>1</v>
      </c>
      <c r="J9">
        <v>2</v>
      </c>
      <c r="L9" s="38">
        <v>159</v>
      </c>
      <c r="M9">
        <v>1</v>
      </c>
      <c r="O9" s="37">
        <v>4293</v>
      </c>
      <c r="P9">
        <v>3</v>
      </c>
      <c r="R9" s="38">
        <v>3200</v>
      </c>
      <c r="S9" s="38">
        <v>4</v>
      </c>
      <c r="T9" s="41"/>
      <c r="U9" s="38">
        <v>1583</v>
      </c>
      <c r="V9" s="41">
        <v>3</v>
      </c>
    </row>
    <row r="10" spans="1:25" ht="15.75" thickBot="1" x14ac:dyDescent="0.3">
      <c r="C10">
        <v>1</v>
      </c>
      <c r="D10">
        <v>1</v>
      </c>
      <c r="E10" s="37">
        <v>4499</v>
      </c>
      <c r="F10">
        <f>AVERAGE(A10:D10)</f>
        <v>1</v>
      </c>
      <c r="G10" t="s">
        <v>274</v>
      </c>
      <c r="H10">
        <v>1</v>
      </c>
      <c r="J10">
        <v>3</v>
      </c>
      <c r="L10" s="37">
        <v>3374</v>
      </c>
      <c r="M10">
        <v>1</v>
      </c>
      <c r="O10" s="37">
        <v>4499</v>
      </c>
      <c r="P10">
        <v>1</v>
      </c>
      <c r="U10" s="37">
        <v>4550</v>
      </c>
      <c r="V10" s="41">
        <v>1</v>
      </c>
    </row>
    <row r="11" spans="1:25" ht="15.75" thickBot="1" x14ac:dyDescent="0.3">
      <c r="A11">
        <v>4</v>
      </c>
      <c r="C11" t="s">
        <v>274</v>
      </c>
      <c r="D11">
        <v>3</v>
      </c>
      <c r="E11" s="38">
        <v>3374</v>
      </c>
      <c r="F11">
        <f>AVERAGE(A11:D11)</f>
        <v>3.5</v>
      </c>
      <c r="G11" t="s">
        <v>274</v>
      </c>
      <c r="H11">
        <v>1</v>
      </c>
      <c r="J11">
        <v>4</v>
      </c>
      <c r="L11" s="38">
        <v>2240</v>
      </c>
      <c r="M11">
        <v>1</v>
      </c>
      <c r="O11" s="38">
        <v>4550</v>
      </c>
      <c r="P11">
        <v>2</v>
      </c>
      <c r="U11" s="37">
        <v>1332</v>
      </c>
      <c r="V11" s="41">
        <v>1</v>
      </c>
    </row>
    <row r="12" spans="1:25" ht="15.75" thickBot="1" x14ac:dyDescent="0.3">
      <c r="A12">
        <v>1</v>
      </c>
      <c r="B12">
        <v>1</v>
      </c>
      <c r="C12">
        <v>1</v>
      </c>
      <c r="D12" t="s">
        <v>274</v>
      </c>
      <c r="E12" s="38">
        <v>159</v>
      </c>
      <c r="F12">
        <f>AVERAGE(A12:D12)</f>
        <v>1</v>
      </c>
      <c r="G12">
        <v>1</v>
      </c>
      <c r="H12">
        <v>1</v>
      </c>
      <c r="I12" t="s">
        <v>287</v>
      </c>
      <c r="J12">
        <v>5</v>
      </c>
      <c r="L12" s="37">
        <v>4388</v>
      </c>
      <c r="M12">
        <v>1</v>
      </c>
      <c r="O12" s="37">
        <v>4593</v>
      </c>
      <c r="P12">
        <v>3</v>
      </c>
      <c r="U12" s="37">
        <v>2848</v>
      </c>
      <c r="V12" s="41">
        <v>2</v>
      </c>
    </row>
    <row r="13" spans="1:25" ht="15.75" thickBot="1" x14ac:dyDescent="0.3">
      <c r="B13">
        <v>1</v>
      </c>
      <c r="C13">
        <v>3</v>
      </c>
      <c r="D13">
        <v>1</v>
      </c>
      <c r="E13" s="37">
        <v>4293</v>
      </c>
      <c r="F13">
        <f>AVERAGE(A13:D13)</f>
        <v>1.6666666666666667</v>
      </c>
      <c r="G13">
        <v>2</v>
      </c>
      <c r="H13" t="s">
        <v>274</v>
      </c>
      <c r="J13">
        <v>6</v>
      </c>
      <c r="L13" s="38">
        <v>2848</v>
      </c>
      <c r="M13">
        <v>1</v>
      </c>
      <c r="O13" s="38">
        <v>4944</v>
      </c>
      <c r="P13">
        <v>1</v>
      </c>
      <c r="U13" s="37">
        <v>1245</v>
      </c>
      <c r="V13" s="41">
        <v>3</v>
      </c>
    </row>
    <row r="14" spans="1:25" ht="15.75" thickBot="1" x14ac:dyDescent="0.3">
      <c r="A14">
        <v>2</v>
      </c>
      <c r="C14" t="s">
        <v>274</v>
      </c>
      <c r="D14" t="s">
        <v>274</v>
      </c>
      <c r="E14" s="37">
        <v>1730</v>
      </c>
      <c r="F14">
        <f>AVERAGE(A14:D14)</f>
        <v>2</v>
      </c>
      <c r="G14">
        <v>2</v>
      </c>
      <c r="H14">
        <v>1</v>
      </c>
      <c r="I14" t="s">
        <v>289</v>
      </c>
      <c r="J14">
        <v>7</v>
      </c>
      <c r="L14" s="37">
        <v>4550</v>
      </c>
      <c r="M14">
        <v>1</v>
      </c>
      <c r="O14" s="38">
        <v>5763</v>
      </c>
      <c r="P14">
        <v>3</v>
      </c>
      <c r="U14" s="38">
        <v>1730</v>
      </c>
      <c r="V14" s="41">
        <v>2</v>
      </c>
    </row>
    <row r="15" spans="1:25" ht="15.75" thickBot="1" x14ac:dyDescent="0.3">
      <c r="A15">
        <v>3</v>
      </c>
      <c r="C15">
        <v>2</v>
      </c>
      <c r="D15" t="s">
        <v>274</v>
      </c>
      <c r="E15" s="37">
        <v>4550</v>
      </c>
      <c r="F15">
        <f>AVERAGE(A15:D15)</f>
        <v>2.5</v>
      </c>
      <c r="G15" t="s">
        <v>274</v>
      </c>
      <c r="H15">
        <v>1</v>
      </c>
      <c r="J15">
        <v>8</v>
      </c>
      <c r="L15" s="38">
        <v>1157</v>
      </c>
      <c r="M15">
        <v>1</v>
      </c>
      <c r="O15" s="37">
        <v>7243</v>
      </c>
      <c r="U15" s="38">
        <v>5414</v>
      </c>
      <c r="V15" s="41">
        <v>2</v>
      </c>
    </row>
    <row r="16" spans="1:25" ht="15.75" thickBot="1" x14ac:dyDescent="0.3">
      <c r="A16">
        <v>1</v>
      </c>
      <c r="B16">
        <v>2</v>
      </c>
      <c r="C16">
        <v>3</v>
      </c>
      <c r="D16">
        <v>1</v>
      </c>
      <c r="E16" s="37">
        <v>1410</v>
      </c>
      <c r="F16">
        <f>AVERAGE(A16:D16)</f>
        <v>1.75</v>
      </c>
      <c r="G16" t="s">
        <v>274</v>
      </c>
      <c r="H16" t="s">
        <v>274</v>
      </c>
      <c r="J16">
        <v>9</v>
      </c>
      <c r="L16" s="37">
        <v>1730</v>
      </c>
      <c r="M16">
        <v>1</v>
      </c>
      <c r="U16" s="37">
        <v>4293</v>
      </c>
      <c r="V16" s="41">
        <v>2</v>
      </c>
    </row>
    <row r="17" spans="1:22" ht="15.75" thickBot="1" x14ac:dyDescent="0.3">
      <c r="A17">
        <v>2</v>
      </c>
      <c r="C17" t="s">
        <v>274</v>
      </c>
      <c r="D17" t="s">
        <v>274</v>
      </c>
      <c r="E17" s="38">
        <v>4068</v>
      </c>
      <c r="F17">
        <f>AVERAGE(A17:D17)</f>
        <v>2</v>
      </c>
      <c r="G17" t="s">
        <v>274</v>
      </c>
      <c r="H17" t="s">
        <v>274</v>
      </c>
      <c r="J17">
        <v>10</v>
      </c>
      <c r="L17" s="38">
        <v>1619</v>
      </c>
      <c r="M17">
        <v>1</v>
      </c>
      <c r="U17" s="38">
        <v>698</v>
      </c>
      <c r="V17" s="41">
        <v>3</v>
      </c>
    </row>
    <row r="18" spans="1:22" ht="15.75" thickBot="1" x14ac:dyDescent="0.3">
      <c r="A18">
        <v>2</v>
      </c>
      <c r="C18" t="s">
        <v>274</v>
      </c>
      <c r="D18" t="s">
        <v>274</v>
      </c>
      <c r="E18" s="38">
        <v>2240</v>
      </c>
      <c r="F18">
        <f>AVERAGE(A18:D18)</f>
        <v>2</v>
      </c>
      <c r="G18" t="s">
        <v>274</v>
      </c>
      <c r="H18">
        <v>1</v>
      </c>
      <c r="J18">
        <v>11</v>
      </c>
      <c r="U18" s="37">
        <v>118</v>
      </c>
      <c r="V18" s="41">
        <v>1</v>
      </c>
    </row>
    <row r="19" spans="1:22" ht="15.75" thickBot="1" x14ac:dyDescent="0.3">
      <c r="A19">
        <v>1</v>
      </c>
      <c r="C19" t="s">
        <v>274</v>
      </c>
      <c r="D19" t="s">
        <v>274</v>
      </c>
      <c r="E19" s="37">
        <v>4388</v>
      </c>
      <c r="F19">
        <f>AVERAGE(A19:D19)</f>
        <v>1</v>
      </c>
      <c r="G19" t="s">
        <v>274</v>
      </c>
      <c r="H19">
        <v>1</v>
      </c>
      <c r="J19">
        <v>12</v>
      </c>
      <c r="U19" s="37">
        <v>2996</v>
      </c>
      <c r="V19" s="41">
        <v>2</v>
      </c>
    </row>
    <row r="20" spans="1:22" ht="15.75" thickBot="1" x14ac:dyDescent="0.3">
      <c r="A20">
        <v>2</v>
      </c>
      <c r="C20" t="s">
        <v>274</v>
      </c>
      <c r="D20" t="s">
        <v>274</v>
      </c>
      <c r="E20" s="37">
        <v>5126</v>
      </c>
      <c r="F20">
        <f>AVERAGE(A20:D20)</f>
        <v>2</v>
      </c>
      <c r="G20">
        <v>4</v>
      </c>
      <c r="H20" t="s">
        <v>274</v>
      </c>
      <c r="J20">
        <v>13</v>
      </c>
      <c r="U20" s="37">
        <v>3374</v>
      </c>
      <c r="V20" s="41">
        <v>2</v>
      </c>
    </row>
    <row r="21" spans="1:22" ht="15.75" thickBot="1" x14ac:dyDescent="0.3">
      <c r="C21">
        <v>3</v>
      </c>
      <c r="D21" t="s">
        <v>274</v>
      </c>
      <c r="E21" s="37">
        <v>4593</v>
      </c>
      <c r="F21">
        <f>AVERAGE(A21:D21)</f>
        <v>3</v>
      </c>
      <c r="G21" t="s">
        <v>274</v>
      </c>
      <c r="H21" t="s">
        <v>274</v>
      </c>
      <c r="J21">
        <v>14</v>
      </c>
      <c r="U21" s="38">
        <v>4593</v>
      </c>
      <c r="V21" s="41">
        <v>3</v>
      </c>
    </row>
    <row r="22" spans="1:22" ht="15.75" thickBot="1" x14ac:dyDescent="0.3">
      <c r="A22">
        <v>4</v>
      </c>
      <c r="C22">
        <v>3</v>
      </c>
      <c r="D22" t="s">
        <v>274</v>
      </c>
      <c r="E22" s="37">
        <v>5763</v>
      </c>
      <c r="F22">
        <f>AVERAGE(A22:D22)</f>
        <v>3.5</v>
      </c>
      <c r="G22" t="s">
        <v>274</v>
      </c>
      <c r="H22" t="s">
        <v>274</v>
      </c>
      <c r="J22">
        <v>15</v>
      </c>
      <c r="U22" s="37">
        <v>1157</v>
      </c>
      <c r="V22" s="41">
        <v>3</v>
      </c>
    </row>
    <row r="23" spans="1:22" ht="15.75" thickBot="1" x14ac:dyDescent="0.3">
      <c r="A23">
        <v>3</v>
      </c>
      <c r="C23" t="s">
        <v>274</v>
      </c>
      <c r="D23" t="s">
        <v>274</v>
      </c>
      <c r="E23" s="37">
        <v>662</v>
      </c>
      <c r="F23">
        <f>AVERAGE(A23:D23)</f>
        <v>3</v>
      </c>
      <c r="G23" t="s">
        <v>274</v>
      </c>
      <c r="H23" t="s">
        <v>274</v>
      </c>
      <c r="J23">
        <v>16</v>
      </c>
      <c r="U23" s="37"/>
      <c r="V23" s="41"/>
    </row>
    <row r="24" spans="1:22" ht="15.75" thickBot="1" x14ac:dyDescent="0.3">
      <c r="E24" s="37">
        <v>1332</v>
      </c>
      <c r="J24">
        <v>17</v>
      </c>
      <c r="U24" s="37"/>
      <c r="V24" s="41"/>
    </row>
    <row r="25" spans="1:22" ht="15.75" thickBot="1" x14ac:dyDescent="0.3">
      <c r="E25" s="37">
        <v>1245</v>
      </c>
      <c r="J25">
        <v>18</v>
      </c>
      <c r="U25" s="37"/>
      <c r="V25" s="41"/>
    </row>
    <row r="26" spans="1:22" ht="15.75" thickBot="1" x14ac:dyDescent="0.3">
      <c r="E26" s="37">
        <v>1583</v>
      </c>
      <c r="J26">
        <v>19</v>
      </c>
      <c r="U26" s="37"/>
      <c r="V26" s="41"/>
    </row>
    <row r="27" spans="1:22" ht="15.75" thickBot="1" x14ac:dyDescent="0.3">
      <c r="E27" s="37">
        <v>698</v>
      </c>
      <c r="J27">
        <v>20</v>
      </c>
      <c r="U27" s="37"/>
      <c r="V27" s="41"/>
    </row>
    <row r="28" spans="1:22" ht="15.75" thickBot="1" x14ac:dyDescent="0.3">
      <c r="E28" s="37">
        <v>3807</v>
      </c>
      <c r="J28">
        <v>21</v>
      </c>
      <c r="U28" s="37"/>
      <c r="V28" s="41"/>
    </row>
    <row r="29" spans="1:22" ht="15.75" thickBot="1" x14ac:dyDescent="0.3">
      <c r="E29" s="37">
        <v>5899</v>
      </c>
      <c r="J29">
        <v>22</v>
      </c>
      <c r="U29" s="38">
        <v>5899</v>
      </c>
      <c r="V29" s="41">
        <v>3</v>
      </c>
    </row>
    <row r="30" spans="1:22" ht="15.75" thickBot="1" x14ac:dyDescent="0.3">
      <c r="A30">
        <v>2</v>
      </c>
      <c r="C30" t="s">
        <v>274</v>
      </c>
      <c r="D30" t="s">
        <v>274</v>
      </c>
      <c r="E30" s="38">
        <v>1799</v>
      </c>
      <c r="F30">
        <f>AVERAGE(A30:D30)</f>
        <v>2</v>
      </c>
      <c r="G30" t="s">
        <v>274</v>
      </c>
      <c r="H30" t="s">
        <v>274</v>
      </c>
      <c r="I30" t="s">
        <v>288</v>
      </c>
      <c r="J30">
        <v>23</v>
      </c>
      <c r="U30" s="37">
        <v>5126</v>
      </c>
      <c r="V30" s="41">
        <v>4</v>
      </c>
    </row>
    <row r="31" spans="1:22" ht="15.75" thickBot="1" x14ac:dyDescent="0.3">
      <c r="A31">
        <v>3</v>
      </c>
      <c r="C31" t="s">
        <v>274</v>
      </c>
      <c r="D31" t="s">
        <v>274</v>
      </c>
      <c r="E31" s="38">
        <v>1157</v>
      </c>
      <c r="F31">
        <f>AVERAGE(A31:D31)</f>
        <v>3</v>
      </c>
      <c r="G31">
        <v>3</v>
      </c>
      <c r="H31">
        <v>1</v>
      </c>
      <c r="J31">
        <v>24</v>
      </c>
      <c r="U31" s="38">
        <v>2259</v>
      </c>
      <c r="V31" s="41">
        <v>4</v>
      </c>
    </row>
    <row r="32" spans="1:22" x14ac:dyDescent="0.25">
      <c r="A32">
        <v>2</v>
      </c>
      <c r="C32" t="s">
        <v>274</v>
      </c>
      <c r="D32" t="s">
        <v>274</v>
      </c>
      <c r="E32" s="37">
        <v>2036</v>
      </c>
      <c r="F32">
        <f>AVERAGE(A32:D32)</f>
        <v>2</v>
      </c>
      <c r="G32" t="s">
        <v>274</v>
      </c>
      <c r="H32" t="s">
        <v>274</v>
      </c>
      <c r="J32">
        <v>25</v>
      </c>
      <c r="U32" s="38">
        <v>148</v>
      </c>
      <c r="V32" s="41">
        <v>2</v>
      </c>
    </row>
    <row r="33" spans="1:10" x14ac:dyDescent="0.25">
      <c r="A33">
        <v>3</v>
      </c>
      <c r="C33" t="s">
        <v>274</v>
      </c>
      <c r="D33" t="s">
        <v>274</v>
      </c>
      <c r="E33" s="41">
        <v>2945</v>
      </c>
      <c r="F33">
        <f>AVERAGE(A33:D33)</f>
        <v>3</v>
      </c>
      <c r="G33" t="s">
        <v>274</v>
      </c>
      <c r="H33" t="s">
        <v>274</v>
      </c>
      <c r="I33" t="s">
        <v>290</v>
      </c>
      <c r="J33">
        <v>26</v>
      </c>
    </row>
    <row r="34" spans="1:10" x14ac:dyDescent="0.25">
      <c r="A34">
        <v>4</v>
      </c>
      <c r="B34">
        <v>1</v>
      </c>
      <c r="C34" t="s">
        <v>274</v>
      </c>
      <c r="D34">
        <v>4</v>
      </c>
      <c r="E34" s="41">
        <v>3200</v>
      </c>
      <c r="F34">
        <f>AVERAGE(A34:D34)</f>
        <v>3</v>
      </c>
      <c r="G34" t="s">
        <v>274</v>
      </c>
      <c r="H34" t="s">
        <v>274</v>
      </c>
      <c r="I34" t="s">
        <v>290</v>
      </c>
      <c r="J34">
        <v>27</v>
      </c>
    </row>
  </sheetData>
  <autoFilter ref="A1:J1" xr:uid="{BD88AF93-F4DE-4B6C-B47F-1AC2EE14C96D}">
    <sortState ref="A2:J34">
      <sortCondition ref="J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68D2-38BB-4A7E-8786-F0D876FE8771}">
  <dimension ref="A1:C30"/>
  <sheetViews>
    <sheetView workbookViewId="0">
      <selection activeCell="A2" activeCellId="1" sqref="C2:C17 A2:A17"/>
    </sheetView>
  </sheetViews>
  <sheetFormatPr defaultRowHeight="15" x14ac:dyDescent="0.25"/>
  <sheetData>
    <row r="1" spans="1:3" ht="30.75" thickBot="1" x14ac:dyDescent="0.3">
      <c r="A1" s="36" t="s">
        <v>0</v>
      </c>
      <c r="B1" s="36" t="s">
        <v>282</v>
      </c>
      <c r="C1" t="s">
        <v>283</v>
      </c>
    </row>
    <row r="2" spans="1:3" ht="15.75" thickBot="1" x14ac:dyDescent="0.3">
      <c r="A2" s="37">
        <v>148</v>
      </c>
      <c r="B2" s="37">
        <v>11</v>
      </c>
      <c r="C2">
        <v>1</v>
      </c>
    </row>
    <row r="3" spans="1:3" ht="15.75" thickBot="1" x14ac:dyDescent="0.3">
      <c r="A3" s="38">
        <v>1011</v>
      </c>
      <c r="B3" s="38">
        <v>8</v>
      </c>
      <c r="C3">
        <v>1</v>
      </c>
    </row>
    <row r="4" spans="1:3" ht="15.75" thickBot="1" x14ac:dyDescent="0.3">
      <c r="A4" s="37">
        <v>4944</v>
      </c>
      <c r="B4" s="37">
        <v>7</v>
      </c>
      <c r="C4">
        <v>1</v>
      </c>
    </row>
    <row r="5" spans="1:3" ht="15.75" thickBot="1" x14ac:dyDescent="0.3">
      <c r="A5" s="38">
        <v>2996</v>
      </c>
      <c r="B5" s="38">
        <v>6</v>
      </c>
      <c r="C5">
        <v>1</v>
      </c>
    </row>
    <row r="6" spans="1:3" ht="15.75" thickBot="1" x14ac:dyDescent="0.3">
      <c r="A6" s="37">
        <v>3005</v>
      </c>
      <c r="B6" s="37">
        <v>6</v>
      </c>
      <c r="C6">
        <v>1</v>
      </c>
    </row>
    <row r="7" spans="1:3" ht="15.75" thickBot="1" x14ac:dyDescent="0.3">
      <c r="A7" s="38">
        <v>118</v>
      </c>
      <c r="B7" s="38">
        <v>6</v>
      </c>
      <c r="C7">
        <v>1</v>
      </c>
    </row>
    <row r="8" spans="1:3" ht="15.75" thickBot="1" x14ac:dyDescent="0.3">
      <c r="A8" s="37">
        <v>4499</v>
      </c>
      <c r="B8" s="37">
        <v>6</v>
      </c>
      <c r="C8">
        <v>1</v>
      </c>
    </row>
    <row r="9" spans="1:3" ht="15.75" thickBot="1" x14ac:dyDescent="0.3">
      <c r="A9" s="38">
        <v>159</v>
      </c>
      <c r="B9" s="38">
        <v>6</v>
      </c>
      <c r="C9">
        <v>1</v>
      </c>
    </row>
    <row r="10" spans="1:3" ht="15.75" thickBot="1" x14ac:dyDescent="0.3">
      <c r="A10" s="37">
        <v>3374</v>
      </c>
      <c r="B10" s="37">
        <v>5</v>
      </c>
      <c r="C10">
        <v>1</v>
      </c>
    </row>
    <row r="11" spans="1:3" ht="15.75" thickBot="1" x14ac:dyDescent="0.3">
      <c r="A11" s="38">
        <v>2240</v>
      </c>
      <c r="B11" s="38">
        <v>5</v>
      </c>
      <c r="C11">
        <v>1</v>
      </c>
    </row>
    <row r="12" spans="1:3" ht="15.75" thickBot="1" x14ac:dyDescent="0.3">
      <c r="A12" s="37">
        <v>4388</v>
      </c>
      <c r="B12" s="37">
        <v>4</v>
      </c>
      <c r="C12">
        <v>1</v>
      </c>
    </row>
    <row r="13" spans="1:3" ht="15.75" thickBot="1" x14ac:dyDescent="0.3">
      <c r="A13" s="38">
        <v>2848</v>
      </c>
      <c r="B13" s="38">
        <v>4</v>
      </c>
      <c r="C13">
        <v>1</v>
      </c>
    </row>
    <row r="14" spans="1:3" ht="15.75" thickBot="1" x14ac:dyDescent="0.3">
      <c r="A14" s="37">
        <v>4550</v>
      </c>
      <c r="B14" s="37">
        <v>4</v>
      </c>
      <c r="C14">
        <v>1</v>
      </c>
    </row>
    <row r="15" spans="1:3" ht="15.75" thickBot="1" x14ac:dyDescent="0.3">
      <c r="A15" s="38">
        <v>1157</v>
      </c>
      <c r="B15" s="38">
        <v>4</v>
      </c>
      <c r="C15">
        <v>1</v>
      </c>
    </row>
    <row r="16" spans="1:3" ht="15.75" thickBot="1" x14ac:dyDescent="0.3">
      <c r="A16" s="37">
        <v>1730</v>
      </c>
      <c r="B16" s="37">
        <v>4</v>
      </c>
      <c r="C16">
        <v>1</v>
      </c>
    </row>
    <row r="17" spans="1:3" ht="15.75" thickBot="1" x14ac:dyDescent="0.3">
      <c r="A17" s="38">
        <v>1619</v>
      </c>
      <c r="B17" s="38">
        <v>4</v>
      </c>
      <c r="C17">
        <v>1</v>
      </c>
    </row>
    <row r="18" spans="1:3" ht="15.75" thickBot="1" x14ac:dyDescent="0.3">
      <c r="A18" s="37">
        <v>1584</v>
      </c>
      <c r="B18" s="37">
        <v>3</v>
      </c>
    </row>
    <row r="19" spans="1:3" ht="15.75" thickBot="1" x14ac:dyDescent="0.3">
      <c r="A19" s="38">
        <v>5414</v>
      </c>
      <c r="B19" s="38">
        <v>3</v>
      </c>
    </row>
    <row r="20" spans="1:3" ht="15.75" thickBot="1" x14ac:dyDescent="0.3">
      <c r="A20" s="37">
        <v>1339</v>
      </c>
      <c r="B20" s="37">
        <v>3</v>
      </c>
    </row>
    <row r="21" spans="1:3" ht="15.75" thickBot="1" x14ac:dyDescent="0.3">
      <c r="A21" s="38">
        <v>1410</v>
      </c>
      <c r="B21" s="38">
        <v>2</v>
      </c>
    </row>
    <row r="22" spans="1:3" ht="15.75" thickBot="1" x14ac:dyDescent="0.3">
      <c r="A22" s="37">
        <v>3648</v>
      </c>
      <c r="B22" s="37">
        <v>2</v>
      </c>
    </row>
    <row r="23" spans="1:3" ht="15.75" thickBot="1" x14ac:dyDescent="0.3">
      <c r="A23" s="38">
        <v>2036</v>
      </c>
      <c r="B23" s="38">
        <v>2</v>
      </c>
    </row>
    <row r="24" spans="1:3" ht="15.75" thickBot="1" x14ac:dyDescent="0.3">
      <c r="A24" s="37">
        <v>5657</v>
      </c>
      <c r="B24" s="37">
        <v>2</v>
      </c>
    </row>
    <row r="25" spans="1:3" ht="15.75" thickBot="1" x14ac:dyDescent="0.3">
      <c r="A25" s="38">
        <v>2261</v>
      </c>
      <c r="B25" s="38">
        <v>2</v>
      </c>
    </row>
    <row r="26" spans="1:3" ht="15.75" thickBot="1" x14ac:dyDescent="0.3">
      <c r="A26" s="37">
        <v>4593</v>
      </c>
      <c r="B26" s="37">
        <v>1</v>
      </c>
    </row>
    <row r="27" spans="1:3" ht="15.75" thickBot="1" x14ac:dyDescent="0.3">
      <c r="A27" s="38">
        <v>4153</v>
      </c>
      <c r="B27" s="38">
        <v>1</v>
      </c>
    </row>
    <row r="28" spans="1:3" ht="15.75" thickBot="1" x14ac:dyDescent="0.3">
      <c r="A28" s="37">
        <v>3200</v>
      </c>
      <c r="B28" s="37">
        <v>1</v>
      </c>
    </row>
    <row r="29" spans="1:3" ht="15.75" thickBot="1" x14ac:dyDescent="0.3">
      <c r="A29" s="38">
        <v>2945</v>
      </c>
      <c r="B29" s="38">
        <v>1</v>
      </c>
    </row>
    <row r="30" spans="1:3" x14ac:dyDescent="0.25">
      <c r="A30" s="37">
        <v>5763</v>
      </c>
      <c r="B30" s="37">
        <v>1</v>
      </c>
    </row>
  </sheetData>
  <autoFilter ref="A1:C30" xr:uid="{829A878E-0A1D-4394-B8EF-E65BB90840D0}">
    <sortState ref="A2:C30">
      <sortCondition descending="1" ref="B1:B3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BD75-20DB-494B-AE4A-E3930DD49EB3}">
  <dimension ref="A1:E42"/>
  <sheetViews>
    <sheetView topLeftCell="A15" workbookViewId="0">
      <selection activeCellId="1" sqref="E1:E26 A1:A26"/>
    </sheetView>
  </sheetViews>
  <sheetFormatPr defaultRowHeight="15" x14ac:dyDescent="0.25"/>
  <sheetData>
    <row r="1" spans="1:5" ht="30.75" thickBot="1" x14ac:dyDescent="0.3">
      <c r="A1" s="36" t="s">
        <v>0</v>
      </c>
      <c r="B1" s="36" t="s">
        <v>279</v>
      </c>
      <c r="C1" s="36" t="s">
        <v>280</v>
      </c>
      <c r="D1" s="36" t="s">
        <v>281</v>
      </c>
      <c r="E1" s="39" t="s">
        <v>265</v>
      </c>
    </row>
    <row r="2" spans="1:5" ht="15.75" thickBot="1" x14ac:dyDescent="0.3">
      <c r="A2" s="37">
        <v>4499</v>
      </c>
      <c r="B2" s="37">
        <v>3.625</v>
      </c>
      <c r="C2" s="37">
        <v>3.3969999999999998</v>
      </c>
      <c r="D2" s="37">
        <v>9</v>
      </c>
      <c r="E2" s="40">
        <v>1</v>
      </c>
    </row>
    <row r="3" spans="1:5" ht="15.75" thickBot="1" x14ac:dyDescent="0.3">
      <c r="A3" s="38">
        <v>4944</v>
      </c>
      <c r="B3" s="38">
        <v>5.625</v>
      </c>
      <c r="C3" s="38">
        <v>4.9420000000000002</v>
      </c>
      <c r="D3" s="38">
        <v>9</v>
      </c>
      <c r="E3" s="41">
        <v>1</v>
      </c>
    </row>
    <row r="4" spans="1:5" ht="15.75" thickBot="1" x14ac:dyDescent="0.3">
      <c r="A4" s="38">
        <v>1011</v>
      </c>
      <c r="B4" s="38">
        <v>6.5</v>
      </c>
      <c r="C4" s="38">
        <v>3.169</v>
      </c>
      <c r="D4" s="38">
        <v>8</v>
      </c>
      <c r="E4" s="41">
        <v>1</v>
      </c>
    </row>
    <row r="5" spans="1:5" ht="15.75" thickBot="1" x14ac:dyDescent="0.3">
      <c r="A5" s="38">
        <v>159</v>
      </c>
      <c r="B5" s="38">
        <v>2.625</v>
      </c>
      <c r="C5" s="38">
        <v>3.5419999999999998</v>
      </c>
      <c r="D5" s="38">
        <v>8</v>
      </c>
      <c r="E5" s="41">
        <v>1</v>
      </c>
    </row>
    <row r="6" spans="1:5" ht="15.75" thickBot="1" x14ac:dyDescent="0.3">
      <c r="A6" s="38">
        <v>1410</v>
      </c>
      <c r="B6" s="38">
        <v>7</v>
      </c>
      <c r="C6" s="38">
        <v>4.2830000000000004</v>
      </c>
      <c r="D6" s="38">
        <v>8</v>
      </c>
      <c r="E6" s="41">
        <v>1</v>
      </c>
    </row>
    <row r="7" spans="1:5" ht="15.75" thickBot="1" x14ac:dyDescent="0.3">
      <c r="A7" s="38">
        <v>2240</v>
      </c>
      <c r="B7" s="38">
        <v>4.625</v>
      </c>
      <c r="C7" s="38">
        <v>5.6920000000000002</v>
      </c>
      <c r="D7" s="38">
        <v>8</v>
      </c>
      <c r="E7" s="41">
        <v>2</v>
      </c>
    </row>
    <row r="8" spans="1:5" ht="15.75" thickBot="1" x14ac:dyDescent="0.3">
      <c r="A8" s="38">
        <v>4068</v>
      </c>
      <c r="B8" s="38">
        <v>5.125</v>
      </c>
      <c r="C8" s="38">
        <v>6.3360000000000003</v>
      </c>
      <c r="D8" s="38">
        <v>8</v>
      </c>
      <c r="E8" s="41">
        <v>2</v>
      </c>
    </row>
    <row r="9" spans="1:5" ht="15.75" thickBot="1" x14ac:dyDescent="0.3">
      <c r="A9" s="38">
        <v>1583</v>
      </c>
      <c r="B9" s="38">
        <v>6.875</v>
      </c>
      <c r="C9" s="38">
        <v>7.2240000000000002</v>
      </c>
      <c r="D9" s="38">
        <v>8</v>
      </c>
      <c r="E9" s="41">
        <v>3</v>
      </c>
    </row>
    <row r="10" spans="1:5" ht="15.75" thickBot="1" x14ac:dyDescent="0.3">
      <c r="A10" s="37">
        <v>4550</v>
      </c>
      <c r="B10" s="37">
        <v>2.778</v>
      </c>
      <c r="C10" s="37">
        <v>4.0220000000000002</v>
      </c>
      <c r="D10" s="37">
        <v>7</v>
      </c>
      <c r="E10" s="41">
        <v>1</v>
      </c>
    </row>
    <row r="11" spans="1:5" ht="15.75" thickBot="1" x14ac:dyDescent="0.3">
      <c r="A11" s="37">
        <v>1332</v>
      </c>
      <c r="B11" s="37">
        <v>4.625</v>
      </c>
      <c r="C11" s="37">
        <v>4.5289999999999999</v>
      </c>
      <c r="D11" s="37">
        <v>7</v>
      </c>
      <c r="E11" s="41">
        <v>1</v>
      </c>
    </row>
    <row r="12" spans="1:5" ht="15.75" thickBot="1" x14ac:dyDescent="0.3">
      <c r="A12" s="37">
        <v>2848</v>
      </c>
      <c r="B12" s="37">
        <v>1.25</v>
      </c>
      <c r="C12" s="37">
        <v>5.1429999999999998</v>
      </c>
      <c r="D12" s="37">
        <v>7</v>
      </c>
      <c r="E12" s="41">
        <v>2</v>
      </c>
    </row>
    <row r="13" spans="1:5" ht="15.75" thickBot="1" x14ac:dyDescent="0.3">
      <c r="A13" s="37">
        <v>1245</v>
      </c>
      <c r="B13" s="37">
        <v>6.25</v>
      </c>
      <c r="C13" s="37">
        <v>7.4550000000000001</v>
      </c>
      <c r="D13" s="37">
        <v>7</v>
      </c>
      <c r="E13" s="41">
        <v>3</v>
      </c>
    </row>
    <row r="14" spans="1:5" ht="15.75" thickBot="1" x14ac:dyDescent="0.3">
      <c r="A14" s="38">
        <v>1730</v>
      </c>
      <c r="B14" s="38">
        <v>2.5</v>
      </c>
      <c r="C14" s="38">
        <v>5.1669999999999998</v>
      </c>
      <c r="D14" s="38">
        <v>6</v>
      </c>
      <c r="E14" s="41">
        <v>2</v>
      </c>
    </row>
    <row r="15" spans="1:5" ht="15.75" thickBot="1" x14ac:dyDescent="0.3">
      <c r="A15" s="38">
        <v>5414</v>
      </c>
      <c r="B15" s="38">
        <v>2.625</v>
      </c>
      <c r="C15" s="38">
        <v>6.125</v>
      </c>
      <c r="D15" s="38">
        <v>6</v>
      </c>
      <c r="E15" s="41">
        <v>2</v>
      </c>
    </row>
    <row r="16" spans="1:5" ht="15.75" thickBot="1" x14ac:dyDescent="0.3">
      <c r="A16" s="37">
        <v>4293</v>
      </c>
      <c r="B16" s="37">
        <v>2.4289999999999998</v>
      </c>
      <c r="C16" s="37">
        <v>6.3390000000000004</v>
      </c>
      <c r="D16" s="37">
        <v>6</v>
      </c>
      <c r="E16" s="41">
        <v>2</v>
      </c>
    </row>
    <row r="17" spans="1:5" ht="15.75" thickBot="1" x14ac:dyDescent="0.3">
      <c r="A17" s="38">
        <v>698</v>
      </c>
      <c r="B17" s="38">
        <v>4.7140000000000004</v>
      </c>
      <c r="C17" s="38">
        <v>7.8940000000000001</v>
      </c>
      <c r="D17" s="38">
        <v>6</v>
      </c>
      <c r="E17" s="41">
        <v>3</v>
      </c>
    </row>
    <row r="18" spans="1:5" ht="15.75" thickBot="1" x14ac:dyDescent="0.3">
      <c r="A18" s="37">
        <v>118</v>
      </c>
      <c r="B18" s="37">
        <v>1.25</v>
      </c>
      <c r="C18" s="37">
        <v>3.5670000000000002</v>
      </c>
      <c r="D18" s="37">
        <v>5</v>
      </c>
      <c r="E18" s="41">
        <v>1</v>
      </c>
    </row>
    <row r="19" spans="1:5" ht="15.75" thickBot="1" x14ac:dyDescent="0.3">
      <c r="A19" s="37">
        <v>2996</v>
      </c>
      <c r="B19" s="37">
        <v>1.5</v>
      </c>
      <c r="C19" s="37">
        <v>5.7</v>
      </c>
      <c r="D19" s="37">
        <v>5</v>
      </c>
      <c r="E19" s="41">
        <v>2</v>
      </c>
    </row>
    <row r="20" spans="1:5" ht="15.75" thickBot="1" x14ac:dyDescent="0.3">
      <c r="A20" s="37">
        <v>3374</v>
      </c>
      <c r="B20" s="37">
        <v>3.1110000000000002</v>
      </c>
      <c r="C20" s="37">
        <v>5.8789999999999996</v>
      </c>
      <c r="D20" s="37">
        <v>5</v>
      </c>
      <c r="E20" s="41">
        <v>2</v>
      </c>
    </row>
    <row r="21" spans="1:5" ht="15.75" thickBot="1" x14ac:dyDescent="0.3">
      <c r="A21" s="38">
        <v>4593</v>
      </c>
      <c r="B21" s="38">
        <v>1.571</v>
      </c>
      <c r="C21" s="38">
        <v>6.6</v>
      </c>
      <c r="D21" s="38">
        <v>5</v>
      </c>
      <c r="E21" s="41">
        <v>3</v>
      </c>
    </row>
    <row r="22" spans="1:5" ht="15.75" thickBot="1" x14ac:dyDescent="0.3">
      <c r="A22" s="37">
        <v>1157</v>
      </c>
      <c r="B22" s="37">
        <v>1.222</v>
      </c>
      <c r="C22" s="37">
        <v>6.6340000000000003</v>
      </c>
      <c r="D22" s="37">
        <v>5</v>
      </c>
      <c r="E22" s="41">
        <v>3</v>
      </c>
    </row>
    <row r="23" spans="1:5" ht="15.75" thickBot="1" x14ac:dyDescent="0.3">
      <c r="A23" s="38">
        <v>5899</v>
      </c>
      <c r="B23" s="38">
        <v>2.714</v>
      </c>
      <c r="C23" s="38">
        <v>6.6630000000000003</v>
      </c>
      <c r="D23" s="38">
        <v>5</v>
      </c>
      <c r="E23" s="41">
        <v>3</v>
      </c>
    </row>
    <row r="24" spans="1:5" ht="15.75" thickBot="1" x14ac:dyDescent="0.3">
      <c r="A24" s="37">
        <v>5126</v>
      </c>
      <c r="B24" s="37">
        <v>1.375</v>
      </c>
      <c r="C24" s="37">
        <v>9.3109999999999999</v>
      </c>
      <c r="D24" s="37">
        <v>5</v>
      </c>
      <c r="E24" s="41">
        <v>4</v>
      </c>
    </row>
    <row r="25" spans="1:5" ht="15.75" thickBot="1" x14ac:dyDescent="0.3">
      <c r="A25" s="38">
        <v>2259</v>
      </c>
      <c r="B25" s="38">
        <v>1.375</v>
      </c>
      <c r="C25" s="38">
        <v>9.7829999999999995</v>
      </c>
      <c r="D25" s="38">
        <v>5</v>
      </c>
      <c r="E25" s="41">
        <v>4</v>
      </c>
    </row>
    <row r="26" spans="1:5" ht="15.75" thickBot="1" x14ac:dyDescent="0.3">
      <c r="A26" s="38">
        <v>148</v>
      </c>
      <c r="B26" s="38">
        <v>0</v>
      </c>
      <c r="C26" s="38">
        <v>4</v>
      </c>
      <c r="D26" s="38">
        <v>4</v>
      </c>
      <c r="E26" s="41">
        <v>2</v>
      </c>
    </row>
    <row r="27" spans="1:5" ht="15.75" thickBot="1" x14ac:dyDescent="0.3">
      <c r="A27" s="37">
        <v>6459</v>
      </c>
      <c r="B27" s="37">
        <v>1.875</v>
      </c>
      <c r="C27" s="37">
        <v>17.986000000000001</v>
      </c>
      <c r="D27" s="37">
        <v>4</v>
      </c>
    </row>
    <row r="28" spans="1:5" ht="15.75" thickBot="1" x14ac:dyDescent="0.3">
      <c r="A28" s="37">
        <v>5493</v>
      </c>
      <c r="B28" s="37">
        <v>0.625</v>
      </c>
      <c r="C28" s="37">
        <v>6.1669999999999998</v>
      </c>
      <c r="D28" s="37">
        <v>3</v>
      </c>
    </row>
    <row r="29" spans="1:5" ht="15.75" thickBot="1" x14ac:dyDescent="0.3">
      <c r="A29" s="38">
        <v>662</v>
      </c>
      <c r="B29" s="38">
        <v>0.75</v>
      </c>
      <c r="C29" s="38">
        <v>7.3330000000000002</v>
      </c>
      <c r="D29" s="38">
        <v>3</v>
      </c>
    </row>
    <row r="30" spans="1:5" ht="15.75" thickBot="1" x14ac:dyDescent="0.3">
      <c r="A30" s="37">
        <v>2261</v>
      </c>
      <c r="B30" s="37">
        <v>0.57099999999999995</v>
      </c>
      <c r="C30" s="37">
        <v>10.334</v>
      </c>
      <c r="D30" s="37">
        <v>3</v>
      </c>
    </row>
    <row r="31" spans="1:5" ht="15.75" thickBot="1" x14ac:dyDescent="0.3">
      <c r="A31" s="38">
        <v>1799</v>
      </c>
      <c r="B31" s="38">
        <v>0.75</v>
      </c>
      <c r="C31" s="38">
        <v>12.944000000000001</v>
      </c>
      <c r="D31" s="38">
        <v>3</v>
      </c>
    </row>
    <row r="32" spans="1:5" ht="15.75" thickBot="1" x14ac:dyDescent="0.3">
      <c r="A32" s="38">
        <v>3807</v>
      </c>
      <c r="B32" s="38">
        <v>3.125</v>
      </c>
      <c r="C32" s="38">
        <v>19.396000000000001</v>
      </c>
      <c r="D32" s="38">
        <v>3</v>
      </c>
    </row>
    <row r="33" spans="1:4" ht="15.75" thickBot="1" x14ac:dyDescent="0.3">
      <c r="A33" s="37">
        <v>3648</v>
      </c>
      <c r="B33" s="37">
        <v>1</v>
      </c>
      <c r="C33" s="37">
        <v>5.5</v>
      </c>
      <c r="D33" s="37">
        <v>2</v>
      </c>
    </row>
    <row r="34" spans="1:4" ht="15.75" thickBot="1" x14ac:dyDescent="0.3">
      <c r="A34" s="38">
        <v>3729</v>
      </c>
      <c r="B34" s="38">
        <v>0.5</v>
      </c>
      <c r="C34" s="38">
        <v>5.75</v>
      </c>
      <c r="D34" s="38">
        <v>2</v>
      </c>
    </row>
    <row r="35" spans="1:4" ht="15.75" thickBot="1" x14ac:dyDescent="0.3">
      <c r="A35" s="37">
        <v>4388</v>
      </c>
      <c r="B35" s="37">
        <v>1.5</v>
      </c>
      <c r="C35" s="37">
        <v>7.25</v>
      </c>
      <c r="D35" s="37">
        <v>2</v>
      </c>
    </row>
    <row r="36" spans="1:4" ht="15.75" thickBot="1" x14ac:dyDescent="0.3">
      <c r="A36" s="37">
        <v>3288</v>
      </c>
      <c r="B36" s="37">
        <v>0.44400000000000001</v>
      </c>
      <c r="C36" s="37">
        <v>14</v>
      </c>
      <c r="D36" s="37">
        <v>2</v>
      </c>
    </row>
    <row r="37" spans="1:4" ht="15.75" thickBot="1" x14ac:dyDescent="0.3">
      <c r="A37" s="38">
        <v>2036</v>
      </c>
      <c r="B37" s="38">
        <v>1</v>
      </c>
      <c r="C37" s="38">
        <v>15.167</v>
      </c>
      <c r="D37" s="38">
        <v>2</v>
      </c>
    </row>
    <row r="38" spans="1:4" ht="15.75" thickBot="1" x14ac:dyDescent="0.3">
      <c r="A38" s="37">
        <v>1619</v>
      </c>
      <c r="B38" s="37">
        <v>0.66700000000000004</v>
      </c>
      <c r="C38" s="37">
        <v>3</v>
      </c>
      <c r="D38" s="37">
        <v>1</v>
      </c>
    </row>
    <row r="39" spans="1:4" ht="15.75" thickBot="1" x14ac:dyDescent="0.3">
      <c r="A39" s="37">
        <v>7243</v>
      </c>
      <c r="B39" s="37">
        <v>0</v>
      </c>
      <c r="C39" s="37">
        <v>7</v>
      </c>
      <c r="D39" s="37">
        <v>1</v>
      </c>
    </row>
    <row r="40" spans="1:4" ht="15.75" thickBot="1" x14ac:dyDescent="0.3">
      <c r="A40" s="37">
        <v>1303</v>
      </c>
      <c r="B40" s="37">
        <v>0.25</v>
      </c>
      <c r="C40" s="37">
        <v>20</v>
      </c>
      <c r="D40" s="37">
        <v>1</v>
      </c>
    </row>
    <row r="41" spans="1:4" ht="15.75" thickBot="1" x14ac:dyDescent="0.3">
      <c r="A41" s="38">
        <v>1977</v>
      </c>
      <c r="B41" s="38">
        <v>0.125</v>
      </c>
      <c r="C41" s="38">
        <v>35</v>
      </c>
      <c r="D41" s="38">
        <v>1</v>
      </c>
    </row>
    <row r="42" spans="1:4" x14ac:dyDescent="0.25">
      <c r="A42" s="37">
        <v>2083</v>
      </c>
      <c r="B42" s="37">
        <v>0.375</v>
      </c>
      <c r="C42" s="37">
        <v>43</v>
      </c>
      <c r="D42" s="37">
        <v>1</v>
      </c>
    </row>
  </sheetData>
  <autoFilter ref="A1:E42" xr:uid="{79A5C10F-13C9-468E-B0BC-6F02AF6AF5D0}">
    <sortState ref="A2:E42">
      <sortCondition descending="1" ref="D1:D4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1452-1079-4FA6-B22F-C2630E89A11C}">
  <sheetPr filterMode="1"/>
  <dimension ref="A1:H29"/>
  <sheetViews>
    <sheetView workbookViewId="0">
      <selection activeCell="G1" activeCellId="1" sqref="A1:A24 G1:G24"/>
    </sheetView>
  </sheetViews>
  <sheetFormatPr defaultRowHeight="15" x14ac:dyDescent="0.25"/>
  <cols>
    <col min="5" max="5" width="12" customWidth="1"/>
    <col min="6" max="6" width="12.42578125" customWidth="1"/>
    <col min="7" max="7" width="12.140625" customWidth="1"/>
    <col min="8" max="8" width="11.42578125" customWidth="1"/>
  </cols>
  <sheetData>
    <row r="1" spans="1:8" ht="30.75" thickBot="1" x14ac:dyDescent="0.3">
      <c r="A1" s="36" t="s">
        <v>0</v>
      </c>
      <c r="B1" s="36" t="s">
        <v>258</v>
      </c>
      <c r="C1" s="36" t="s">
        <v>259</v>
      </c>
      <c r="D1" s="36" t="s">
        <v>260</v>
      </c>
      <c r="E1" s="36" t="s">
        <v>275</v>
      </c>
      <c r="F1" s="36" t="s">
        <v>276</v>
      </c>
      <c r="G1" s="36" t="s">
        <v>265</v>
      </c>
      <c r="H1" s="36"/>
    </row>
    <row r="2" spans="1:8" ht="15.75" hidden="1" thickBot="1" x14ac:dyDescent="0.3">
      <c r="A2" s="37">
        <v>5414</v>
      </c>
      <c r="B2" s="37">
        <v>1</v>
      </c>
      <c r="C2" s="37">
        <v>0</v>
      </c>
      <c r="D2" s="37">
        <v>1</v>
      </c>
      <c r="E2" s="37">
        <v>2</v>
      </c>
      <c r="F2" s="37">
        <v>0</v>
      </c>
      <c r="G2" s="37"/>
      <c r="H2" s="37"/>
    </row>
    <row r="3" spans="1:8" ht="15.75" hidden="1" thickBot="1" x14ac:dyDescent="0.3">
      <c r="A3" s="37">
        <v>5126</v>
      </c>
      <c r="B3" s="37">
        <v>2</v>
      </c>
      <c r="C3" s="37">
        <v>0</v>
      </c>
      <c r="D3" s="37">
        <v>2</v>
      </c>
      <c r="E3" s="37">
        <v>2.5</v>
      </c>
      <c r="F3" s="37">
        <v>0</v>
      </c>
      <c r="G3" s="37"/>
      <c r="H3" s="38"/>
    </row>
    <row r="4" spans="1:8" ht="15.75" hidden="1" thickBot="1" x14ac:dyDescent="0.3">
      <c r="A4" s="38">
        <v>4153</v>
      </c>
      <c r="B4" s="38">
        <v>1</v>
      </c>
      <c r="C4" s="38">
        <v>0</v>
      </c>
      <c r="D4" s="38">
        <v>1</v>
      </c>
      <c r="E4" s="38">
        <v>4</v>
      </c>
      <c r="F4" s="38">
        <v>0</v>
      </c>
      <c r="G4" s="38"/>
      <c r="H4" s="37"/>
    </row>
    <row r="5" spans="1:8" ht="15.75" hidden="1" thickBot="1" x14ac:dyDescent="0.3">
      <c r="A5" s="37">
        <v>662</v>
      </c>
      <c r="B5" s="37">
        <v>1</v>
      </c>
      <c r="C5" s="37">
        <v>0</v>
      </c>
      <c r="D5" s="37">
        <v>1</v>
      </c>
      <c r="E5" s="37">
        <v>6</v>
      </c>
      <c r="F5" s="37">
        <v>0</v>
      </c>
      <c r="G5" s="37"/>
      <c r="H5" s="38"/>
    </row>
    <row r="6" spans="1:8" ht="15.75" hidden="1" thickBot="1" x14ac:dyDescent="0.3">
      <c r="A6" s="38">
        <v>4068</v>
      </c>
      <c r="B6" s="38">
        <v>2</v>
      </c>
      <c r="C6" s="38">
        <v>0</v>
      </c>
      <c r="D6" s="38">
        <v>2</v>
      </c>
      <c r="E6" s="38">
        <v>6</v>
      </c>
      <c r="F6" s="38">
        <v>0</v>
      </c>
      <c r="G6" s="38"/>
      <c r="H6" s="37"/>
    </row>
    <row r="7" spans="1:8" ht="15.75" hidden="1" thickBot="1" x14ac:dyDescent="0.3">
      <c r="A7" s="37">
        <v>2996</v>
      </c>
      <c r="B7" s="37">
        <v>2</v>
      </c>
      <c r="C7" s="37">
        <v>0</v>
      </c>
      <c r="D7" s="37">
        <v>2</v>
      </c>
      <c r="E7" s="37">
        <v>6</v>
      </c>
      <c r="F7" s="37">
        <v>0</v>
      </c>
      <c r="G7" s="37"/>
      <c r="H7" s="38"/>
    </row>
    <row r="8" spans="1:8" ht="15.75" hidden="1" thickBot="1" x14ac:dyDescent="0.3">
      <c r="A8" s="38">
        <v>1245</v>
      </c>
      <c r="B8" s="38">
        <v>1</v>
      </c>
      <c r="C8" s="38">
        <v>0</v>
      </c>
      <c r="D8" s="38">
        <v>1</v>
      </c>
      <c r="E8" s="38">
        <v>8</v>
      </c>
      <c r="F8" s="38">
        <v>0</v>
      </c>
      <c r="G8" s="38"/>
      <c r="H8" s="37"/>
    </row>
    <row r="9" spans="1:8" ht="15.75" hidden="1" thickBot="1" x14ac:dyDescent="0.3">
      <c r="A9" s="38">
        <v>2259</v>
      </c>
      <c r="B9" s="38">
        <v>2</v>
      </c>
      <c r="C9" s="38">
        <v>0</v>
      </c>
      <c r="D9" s="38">
        <v>2</v>
      </c>
      <c r="E9" s="38">
        <v>12</v>
      </c>
      <c r="F9" s="38">
        <v>0</v>
      </c>
      <c r="G9" s="38"/>
      <c r="H9" s="38"/>
    </row>
    <row r="10" spans="1:8" ht="15.75" hidden="1" thickBot="1" x14ac:dyDescent="0.3">
      <c r="A10" s="37">
        <v>1799</v>
      </c>
      <c r="B10" s="37">
        <v>5</v>
      </c>
      <c r="C10" s="37">
        <v>0</v>
      </c>
      <c r="D10" s="37">
        <v>5</v>
      </c>
      <c r="E10" s="37">
        <v>12.778</v>
      </c>
      <c r="F10" s="37">
        <v>0</v>
      </c>
      <c r="G10" s="37"/>
      <c r="H10" s="37"/>
    </row>
    <row r="11" spans="1:8" ht="15.75" hidden="1" thickBot="1" x14ac:dyDescent="0.3">
      <c r="A11" s="38">
        <v>2083</v>
      </c>
      <c r="B11" s="38">
        <v>1</v>
      </c>
      <c r="C11" s="38">
        <v>0</v>
      </c>
      <c r="D11" s="38">
        <v>1</v>
      </c>
      <c r="E11" s="38">
        <v>13</v>
      </c>
      <c r="F11" s="38">
        <v>0</v>
      </c>
      <c r="G11" s="38"/>
      <c r="H11" s="38"/>
    </row>
    <row r="12" spans="1:8" ht="15.75" hidden="1" thickBot="1" x14ac:dyDescent="0.3">
      <c r="A12" s="37">
        <v>2036</v>
      </c>
      <c r="B12" s="37">
        <v>1</v>
      </c>
      <c r="C12" s="37">
        <v>0</v>
      </c>
      <c r="D12" s="37">
        <v>1</v>
      </c>
      <c r="E12" s="37">
        <v>17</v>
      </c>
      <c r="F12" s="37">
        <v>0</v>
      </c>
      <c r="G12" s="37"/>
      <c r="H12" s="37"/>
    </row>
    <row r="13" spans="1:8" ht="15.75" hidden="1" thickBot="1" x14ac:dyDescent="0.3">
      <c r="A13" s="38">
        <v>3729</v>
      </c>
      <c r="B13" s="38">
        <v>1</v>
      </c>
      <c r="C13" s="38">
        <v>0</v>
      </c>
      <c r="D13" s="38">
        <v>1</v>
      </c>
      <c r="E13" s="38">
        <v>28</v>
      </c>
      <c r="F13" s="38">
        <v>0</v>
      </c>
      <c r="G13" s="38"/>
      <c r="H13" s="38"/>
    </row>
    <row r="14" spans="1:8" ht="15.75" thickBot="1" x14ac:dyDescent="0.3">
      <c r="A14" s="38">
        <v>1011</v>
      </c>
      <c r="B14" s="38">
        <v>2</v>
      </c>
      <c r="C14" s="38">
        <v>4</v>
      </c>
      <c r="D14" s="38">
        <v>6</v>
      </c>
      <c r="E14" s="38">
        <v>4</v>
      </c>
      <c r="F14" s="38">
        <v>2.8330000000000002</v>
      </c>
      <c r="G14" s="38">
        <v>1</v>
      </c>
      <c r="H14" s="37"/>
    </row>
    <row r="15" spans="1:8" ht="15.75" thickBot="1" x14ac:dyDescent="0.3">
      <c r="A15" s="37">
        <v>1410</v>
      </c>
      <c r="B15" s="37">
        <v>1</v>
      </c>
      <c r="C15" s="37">
        <v>4</v>
      </c>
      <c r="D15" s="37">
        <v>5</v>
      </c>
      <c r="E15" s="37">
        <v>4</v>
      </c>
      <c r="F15" s="37">
        <v>3.5</v>
      </c>
      <c r="G15" s="37">
        <v>1</v>
      </c>
      <c r="H15" s="38"/>
    </row>
    <row r="16" spans="1:8" ht="15.75" thickBot="1" x14ac:dyDescent="0.3">
      <c r="A16" s="37">
        <v>4293</v>
      </c>
      <c r="B16" s="37">
        <v>1</v>
      </c>
      <c r="C16" s="37">
        <v>6</v>
      </c>
      <c r="D16" s="37">
        <v>7</v>
      </c>
      <c r="E16" s="37">
        <v>4</v>
      </c>
      <c r="F16" s="37">
        <v>3.875</v>
      </c>
      <c r="G16" s="37">
        <v>1</v>
      </c>
      <c r="H16" s="37"/>
    </row>
    <row r="17" spans="1:8" ht="15.75" hidden="1" thickBot="1" x14ac:dyDescent="0.3">
      <c r="A17" s="38">
        <v>2240</v>
      </c>
      <c r="B17" s="38">
        <v>1</v>
      </c>
      <c r="C17" s="38">
        <v>1</v>
      </c>
      <c r="D17" s="38">
        <v>2</v>
      </c>
      <c r="E17" s="38">
        <v>3</v>
      </c>
      <c r="F17" s="38">
        <v>4</v>
      </c>
      <c r="G17" s="38"/>
      <c r="H17" s="38"/>
    </row>
    <row r="18" spans="1:8" ht="15.75" thickBot="1" x14ac:dyDescent="0.3">
      <c r="A18" s="37">
        <v>4944</v>
      </c>
      <c r="B18" s="37">
        <v>1</v>
      </c>
      <c r="C18" s="37">
        <v>5</v>
      </c>
      <c r="D18" s="37">
        <v>6</v>
      </c>
      <c r="E18" s="37">
        <v>55</v>
      </c>
      <c r="F18" s="37">
        <v>4</v>
      </c>
      <c r="G18" s="37">
        <v>1</v>
      </c>
      <c r="H18" s="37"/>
    </row>
    <row r="19" spans="1:8" ht="15.75" thickBot="1" x14ac:dyDescent="0.3">
      <c r="A19" s="37">
        <v>4499</v>
      </c>
      <c r="B19" s="37">
        <v>2</v>
      </c>
      <c r="C19" s="37">
        <v>14</v>
      </c>
      <c r="D19" s="37">
        <v>16</v>
      </c>
      <c r="E19" s="37">
        <v>3</v>
      </c>
      <c r="F19" s="37">
        <v>4.125</v>
      </c>
      <c r="G19" s="37">
        <v>1</v>
      </c>
      <c r="H19" s="38"/>
    </row>
    <row r="20" spans="1:8" ht="15.75" thickBot="1" x14ac:dyDescent="0.3">
      <c r="A20" s="37">
        <v>148</v>
      </c>
      <c r="B20" s="37">
        <v>1</v>
      </c>
      <c r="C20" s="37">
        <v>7</v>
      </c>
      <c r="D20" s="37">
        <v>8</v>
      </c>
      <c r="E20" s="37">
        <v>1</v>
      </c>
      <c r="F20" s="37">
        <v>4.9000000000000004</v>
      </c>
      <c r="G20" s="37">
        <v>2</v>
      </c>
      <c r="H20" s="37"/>
    </row>
    <row r="21" spans="1:8" ht="15.75" hidden="1" thickBot="1" x14ac:dyDescent="0.3">
      <c r="A21" s="37">
        <v>5763</v>
      </c>
      <c r="B21" s="37">
        <v>3</v>
      </c>
      <c r="C21" s="37">
        <v>1</v>
      </c>
      <c r="D21" s="37">
        <v>4</v>
      </c>
      <c r="E21" s="37">
        <v>7.75</v>
      </c>
      <c r="F21" s="37">
        <v>5</v>
      </c>
      <c r="G21" s="37"/>
      <c r="H21" s="38"/>
    </row>
    <row r="22" spans="1:8" ht="15.75" thickBot="1" x14ac:dyDescent="0.3">
      <c r="A22" s="37">
        <v>3374</v>
      </c>
      <c r="B22" s="37">
        <v>4</v>
      </c>
      <c r="C22" s="37">
        <v>7</v>
      </c>
      <c r="D22" s="37">
        <v>11</v>
      </c>
      <c r="E22" s="37">
        <v>8.5</v>
      </c>
      <c r="F22" s="37">
        <v>5.8</v>
      </c>
      <c r="G22" s="37">
        <v>3</v>
      </c>
      <c r="H22" s="37"/>
    </row>
    <row r="23" spans="1:8" ht="15.75" hidden="1" thickBot="1" x14ac:dyDescent="0.3">
      <c r="A23" s="38">
        <v>4593</v>
      </c>
      <c r="B23" s="38">
        <v>1</v>
      </c>
      <c r="C23" s="38">
        <v>1</v>
      </c>
      <c r="D23" s="38">
        <v>2</v>
      </c>
      <c r="E23" s="38">
        <v>3</v>
      </c>
      <c r="F23" s="38">
        <v>6</v>
      </c>
      <c r="G23" s="38"/>
      <c r="H23" s="38"/>
    </row>
    <row r="24" spans="1:8" x14ac:dyDescent="0.25">
      <c r="A24" s="38">
        <v>3200</v>
      </c>
      <c r="B24" s="38">
        <v>3</v>
      </c>
      <c r="C24" s="38">
        <v>5</v>
      </c>
      <c r="D24" s="38">
        <v>8</v>
      </c>
      <c r="E24" s="38">
        <v>6.3330000000000002</v>
      </c>
      <c r="F24" s="38">
        <v>7.875</v>
      </c>
      <c r="G24" s="38">
        <v>4</v>
      </c>
      <c r="H24" s="37"/>
    </row>
    <row r="25" spans="1:8" hidden="1" x14ac:dyDescent="0.25">
      <c r="A25" s="38">
        <v>159</v>
      </c>
      <c r="B25" s="38">
        <v>2</v>
      </c>
      <c r="C25" s="38">
        <v>5</v>
      </c>
      <c r="D25" s="38">
        <v>7</v>
      </c>
      <c r="E25" s="38">
        <v>2</v>
      </c>
      <c r="F25" s="38">
        <v>12.5</v>
      </c>
      <c r="G25" s="38"/>
      <c r="H25" s="38"/>
    </row>
    <row r="26" spans="1:8" hidden="1" x14ac:dyDescent="0.25">
      <c r="A26" s="37">
        <v>2848</v>
      </c>
      <c r="B26" s="37">
        <v>2</v>
      </c>
      <c r="C26" s="37">
        <v>3</v>
      </c>
      <c r="D26" s="37">
        <v>5</v>
      </c>
      <c r="E26" s="37">
        <v>6.5</v>
      </c>
      <c r="F26" s="37">
        <v>17.25</v>
      </c>
      <c r="G26" s="37"/>
      <c r="H26" s="37"/>
    </row>
    <row r="27" spans="1:8" hidden="1" x14ac:dyDescent="0.25">
      <c r="A27" s="38">
        <v>1730</v>
      </c>
      <c r="B27" s="38">
        <v>4</v>
      </c>
      <c r="C27" s="38">
        <v>1</v>
      </c>
      <c r="D27" s="38">
        <v>5</v>
      </c>
      <c r="E27" s="38">
        <v>6.5</v>
      </c>
      <c r="F27" s="38">
        <v>19</v>
      </c>
      <c r="G27" s="38"/>
      <c r="H27" s="38"/>
    </row>
    <row r="28" spans="1:8" hidden="1" x14ac:dyDescent="0.25">
      <c r="A28" s="38">
        <v>118</v>
      </c>
      <c r="B28" s="38">
        <v>2</v>
      </c>
      <c r="C28" s="38">
        <v>1</v>
      </c>
      <c r="D28" s="38">
        <v>3</v>
      </c>
      <c r="E28" s="38">
        <v>2.5</v>
      </c>
      <c r="F28" s="38">
        <v>41</v>
      </c>
      <c r="G28" s="38"/>
      <c r="H28" s="37"/>
    </row>
    <row r="29" spans="1:8" hidden="1" x14ac:dyDescent="0.25"/>
  </sheetData>
  <autoFilter ref="A1:G29" xr:uid="{4FB79EF6-CB28-4D05-9B21-B667DFC594A0}">
    <filterColumn colId="5">
      <filters blank="1">
        <filter val="12.5"/>
        <filter val="17.25"/>
        <filter val="19"/>
        <filter val="2.833"/>
        <filter val="3.5"/>
        <filter val="3.875"/>
        <filter val="4"/>
        <filter val="4.125"/>
        <filter val="4.9"/>
        <filter val="41"/>
        <filter val="5"/>
        <filter val="5.8"/>
        <filter val="6"/>
        <filter val="7.875"/>
      </filters>
    </filterColumn>
    <filterColumn colId="6">
      <customFilters>
        <customFilter operator="notEqual" val=" "/>
      </customFilters>
    </filterColumn>
    <sortState ref="A2:G29">
      <sortCondition ref="F1:F2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857F-237D-4EA3-BB86-98A966E42F4C}">
  <dimension ref="A1:S34"/>
  <sheetViews>
    <sheetView workbookViewId="0">
      <selection activeCell="H2" sqref="H2"/>
    </sheetView>
  </sheetViews>
  <sheetFormatPr defaultRowHeight="15" x14ac:dyDescent="0.25"/>
  <sheetData>
    <row r="1" spans="1:19" ht="30.75" thickBot="1" x14ac:dyDescent="0.3">
      <c r="A1" t="s">
        <v>251</v>
      </c>
      <c r="H1" t="s">
        <v>256</v>
      </c>
      <c r="I1" t="s">
        <v>154</v>
      </c>
      <c r="K1" t="s">
        <v>265</v>
      </c>
      <c r="L1" s="36" t="s">
        <v>0</v>
      </c>
      <c r="M1" s="36" t="s">
        <v>258</v>
      </c>
      <c r="N1" s="36" t="s">
        <v>259</v>
      </c>
      <c r="O1" s="36" t="s">
        <v>260</v>
      </c>
      <c r="P1" s="36" t="s">
        <v>261</v>
      </c>
      <c r="Q1" s="36" t="s">
        <v>262</v>
      </c>
      <c r="R1" s="36" t="s">
        <v>263</v>
      </c>
      <c r="S1" s="36" t="s">
        <v>264</v>
      </c>
    </row>
    <row r="2" spans="1:19" ht="15.75" thickBot="1" x14ac:dyDescent="0.3">
      <c r="A2" t="s">
        <v>252</v>
      </c>
      <c r="C2" t="s">
        <v>253</v>
      </c>
      <c r="E2" t="s">
        <v>255</v>
      </c>
      <c r="H2">
        <v>2996</v>
      </c>
      <c r="I2" s="34" t="s">
        <v>257</v>
      </c>
      <c r="L2" s="37">
        <v>7243</v>
      </c>
      <c r="M2" s="37">
        <v>0.25</v>
      </c>
      <c r="N2" s="37">
        <v>0</v>
      </c>
      <c r="O2" s="37">
        <v>0.25</v>
      </c>
      <c r="P2" s="37">
        <v>1</v>
      </c>
      <c r="Q2" s="37">
        <v>0.25</v>
      </c>
      <c r="R2" s="37">
        <v>2</v>
      </c>
      <c r="S2" s="37">
        <v>0</v>
      </c>
    </row>
    <row r="3" spans="1:19" ht="15.75" thickBot="1" x14ac:dyDescent="0.3">
      <c r="H3">
        <v>3005</v>
      </c>
      <c r="I3" s="35" t="s">
        <v>257</v>
      </c>
      <c r="K3">
        <v>1</v>
      </c>
      <c r="L3" s="38">
        <v>4944</v>
      </c>
      <c r="M3" s="38">
        <v>1.625</v>
      </c>
      <c r="N3" s="38">
        <v>3.5</v>
      </c>
      <c r="O3" s="38">
        <v>5.125</v>
      </c>
      <c r="P3" s="38">
        <v>0.47674420000000001</v>
      </c>
      <c r="Q3" s="38">
        <v>10.75</v>
      </c>
      <c r="R3" s="38">
        <v>2.3340000000000001</v>
      </c>
      <c r="S3" s="38">
        <v>0</v>
      </c>
    </row>
    <row r="4" spans="1:19" ht="15.75" thickBot="1" x14ac:dyDescent="0.3">
      <c r="K4">
        <v>1</v>
      </c>
      <c r="L4" s="37">
        <v>2996</v>
      </c>
      <c r="M4" s="37">
        <v>1.125</v>
      </c>
      <c r="N4" s="37">
        <v>0.375</v>
      </c>
      <c r="O4" s="37">
        <v>1.5</v>
      </c>
      <c r="P4" s="37">
        <v>0.20689660000000001</v>
      </c>
      <c r="Q4" s="37">
        <v>7.25</v>
      </c>
      <c r="R4" s="37">
        <v>2.4</v>
      </c>
      <c r="S4" s="37">
        <v>2</v>
      </c>
    </row>
    <row r="5" spans="1:19" ht="15.75" thickBot="1" x14ac:dyDescent="0.3">
      <c r="K5">
        <v>1</v>
      </c>
      <c r="L5" s="38">
        <v>159</v>
      </c>
      <c r="M5" s="38">
        <v>1.875</v>
      </c>
      <c r="N5" s="38">
        <v>1.5</v>
      </c>
      <c r="O5" s="38">
        <v>3.375</v>
      </c>
      <c r="P5" s="38">
        <v>0.4736842</v>
      </c>
      <c r="Q5" s="38">
        <v>7.125</v>
      </c>
      <c r="R5" s="38">
        <v>2.5</v>
      </c>
      <c r="S5" s="38">
        <v>0</v>
      </c>
    </row>
    <row r="6" spans="1:19" ht="15.75" thickBot="1" x14ac:dyDescent="0.3">
      <c r="K6">
        <v>1</v>
      </c>
      <c r="L6" s="37">
        <v>4499</v>
      </c>
      <c r="M6" s="37">
        <v>0.875</v>
      </c>
      <c r="N6" s="37">
        <v>3.125</v>
      </c>
      <c r="O6" s="37">
        <v>4</v>
      </c>
      <c r="P6" s="37">
        <v>0.52459020000000001</v>
      </c>
      <c r="Q6" s="37">
        <v>7.625</v>
      </c>
      <c r="R6" s="37">
        <v>2.75</v>
      </c>
      <c r="S6" s="37">
        <v>0</v>
      </c>
    </row>
    <row r="7" spans="1:19" ht="15.75" thickBot="1" x14ac:dyDescent="0.3">
      <c r="A7" t="s">
        <v>254</v>
      </c>
      <c r="K7">
        <v>2</v>
      </c>
      <c r="L7" s="37">
        <v>118</v>
      </c>
      <c r="M7" s="37">
        <v>1</v>
      </c>
      <c r="N7" s="37">
        <v>1.75</v>
      </c>
      <c r="O7" s="37">
        <v>2.75</v>
      </c>
      <c r="P7" s="37">
        <v>0.36065570000000002</v>
      </c>
      <c r="Q7" s="37">
        <v>7.625</v>
      </c>
      <c r="R7" s="37">
        <v>3</v>
      </c>
      <c r="S7" s="37">
        <v>0</v>
      </c>
    </row>
    <row r="8" spans="1:19" ht="15.75" thickBot="1" x14ac:dyDescent="0.3">
      <c r="L8" s="38">
        <v>3648</v>
      </c>
      <c r="M8" s="38">
        <v>0.375</v>
      </c>
      <c r="N8" s="38">
        <v>0</v>
      </c>
      <c r="O8" s="38">
        <v>0.375</v>
      </c>
      <c r="P8" s="38">
        <v>0.2142857</v>
      </c>
      <c r="Q8" s="38">
        <v>1.75</v>
      </c>
      <c r="R8" s="38">
        <v>3</v>
      </c>
      <c r="S8" s="38">
        <v>0</v>
      </c>
    </row>
    <row r="9" spans="1:19" ht="15.75" thickBot="1" x14ac:dyDescent="0.3">
      <c r="K9">
        <v>2</v>
      </c>
      <c r="L9" s="38">
        <v>4550</v>
      </c>
      <c r="M9" s="38">
        <v>0.77800000000000002</v>
      </c>
      <c r="N9" s="38">
        <v>1.556</v>
      </c>
      <c r="O9" s="38">
        <v>2.3340000000000001</v>
      </c>
      <c r="P9" s="38">
        <v>0.3621974</v>
      </c>
      <c r="Q9" s="38">
        <v>6.444</v>
      </c>
      <c r="R9" s="38">
        <v>3.8889999999999998</v>
      </c>
      <c r="S9" s="38">
        <v>0</v>
      </c>
    </row>
    <row r="10" spans="1:19" ht="15.75" thickBot="1" x14ac:dyDescent="0.3">
      <c r="K10">
        <v>3</v>
      </c>
      <c r="L10" s="37">
        <v>1619</v>
      </c>
      <c r="M10" s="37">
        <v>0.44400000000000001</v>
      </c>
      <c r="N10" s="37">
        <v>1.778</v>
      </c>
      <c r="O10" s="37">
        <v>2.222</v>
      </c>
      <c r="P10" s="37">
        <v>0.35086060000000002</v>
      </c>
      <c r="Q10" s="37">
        <v>6.3330000000000002</v>
      </c>
      <c r="R10" s="37">
        <v>4</v>
      </c>
      <c r="S10" s="37">
        <v>0</v>
      </c>
    </row>
    <row r="11" spans="1:19" ht="15.75" thickBot="1" x14ac:dyDescent="0.3">
      <c r="K11">
        <v>3</v>
      </c>
      <c r="L11" s="38">
        <v>5763</v>
      </c>
      <c r="M11" s="38">
        <v>1.625</v>
      </c>
      <c r="N11" s="38">
        <v>0.125</v>
      </c>
      <c r="O11" s="38">
        <v>1.75</v>
      </c>
      <c r="P11" s="38">
        <v>0.41176469999999998</v>
      </c>
      <c r="Q11" s="38">
        <v>4.25</v>
      </c>
      <c r="R11" s="38">
        <v>4</v>
      </c>
      <c r="S11" s="38">
        <v>0</v>
      </c>
    </row>
    <row r="12" spans="1:19" ht="15.75" thickBot="1" x14ac:dyDescent="0.3">
      <c r="K12">
        <v>3</v>
      </c>
      <c r="L12" s="37">
        <v>4593</v>
      </c>
      <c r="M12" s="37">
        <v>1</v>
      </c>
      <c r="N12" s="37">
        <v>0.14299999999999999</v>
      </c>
      <c r="O12" s="37">
        <v>1.143</v>
      </c>
      <c r="P12" s="37">
        <v>0.25005470000000002</v>
      </c>
      <c r="Q12" s="37">
        <v>4.5709999999999997</v>
      </c>
      <c r="R12" s="37">
        <v>4.1109999999999998</v>
      </c>
      <c r="S12" s="37">
        <v>0</v>
      </c>
    </row>
    <row r="13" spans="1:19" ht="15.75" thickBot="1" x14ac:dyDescent="0.3">
      <c r="K13">
        <v>3</v>
      </c>
      <c r="L13" s="38">
        <v>1410</v>
      </c>
      <c r="M13" s="38">
        <v>0.875</v>
      </c>
      <c r="N13" s="38">
        <v>1.125</v>
      </c>
      <c r="O13" s="38">
        <v>2</v>
      </c>
      <c r="P13" s="38">
        <v>0.22222220000000001</v>
      </c>
      <c r="Q13" s="38">
        <v>9</v>
      </c>
      <c r="R13" s="38">
        <v>4.3330000000000002</v>
      </c>
      <c r="S13" s="38">
        <v>9.3330000000000002</v>
      </c>
    </row>
    <row r="14" spans="1:19" ht="15.75" thickBot="1" x14ac:dyDescent="0.3">
      <c r="K14">
        <v>3</v>
      </c>
      <c r="L14" s="38">
        <v>148</v>
      </c>
      <c r="M14" s="38">
        <v>0.75</v>
      </c>
      <c r="N14" s="38">
        <v>3.75</v>
      </c>
      <c r="O14" s="38">
        <v>4.5</v>
      </c>
      <c r="P14" s="38">
        <v>0.61016950000000003</v>
      </c>
      <c r="Q14" s="38">
        <v>7.375</v>
      </c>
      <c r="R14" s="38">
        <v>4.5</v>
      </c>
      <c r="S14" s="38">
        <v>8</v>
      </c>
    </row>
    <row r="15" spans="1:19" ht="15.75" thickBot="1" x14ac:dyDescent="0.3">
      <c r="K15">
        <v>3</v>
      </c>
      <c r="L15" s="37">
        <v>4293</v>
      </c>
      <c r="M15" s="37">
        <v>0.85699999999999998</v>
      </c>
      <c r="N15" s="37">
        <v>1.143</v>
      </c>
      <c r="O15" s="37">
        <v>2</v>
      </c>
      <c r="P15" s="37">
        <v>0.35001749999999998</v>
      </c>
      <c r="Q15" s="37">
        <v>5.7140000000000004</v>
      </c>
      <c r="R15" s="37">
        <v>4.5</v>
      </c>
      <c r="S15" s="37">
        <v>0</v>
      </c>
    </row>
    <row r="16" spans="1:19" ht="15.75" thickBot="1" x14ac:dyDescent="0.3">
      <c r="L16" s="38">
        <v>1730</v>
      </c>
      <c r="M16" s="38">
        <v>0.875</v>
      </c>
      <c r="N16" s="38">
        <v>1</v>
      </c>
      <c r="O16" s="38">
        <v>1.875</v>
      </c>
      <c r="P16" s="38">
        <v>0.26785710000000001</v>
      </c>
      <c r="Q16" s="38">
        <v>7</v>
      </c>
      <c r="R16" s="38">
        <v>5.5</v>
      </c>
      <c r="S16" s="38">
        <v>5</v>
      </c>
    </row>
    <row r="17" spans="12:19" ht="15.75" thickBot="1" x14ac:dyDescent="0.3">
      <c r="L17" s="37">
        <v>1332</v>
      </c>
      <c r="M17" s="37">
        <v>1</v>
      </c>
      <c r="N17" s="37">
        <v>0.375</v>
      </c>
      <c r="O17" s="37">
        <v>1.375</v>
      </c>
      <c r="P17" s="37">
        <v>0.2156863</v>
      </c>
      <c r="Q17" s="37">
        <v>6.375</v>
      </c>
      <c r="R17" s="37">
        <v>5.5</v>
      </c>
      <c r="S17" s="37">
        <v>7.7140000000000004</v>
      </c>
    </row>
    <row r="18" spans="12:19" ht="15.75" thickBot="1" x14ac:dyDescent="0.3">
      <c r="L18" s="37">
        <v>4068</v>
      </c>
      <c r="M18" s="37">
        <v>3</v>
      </c>
      <c r="N18" s="37">
        <v>0.25</v>
      </c>
      <c r="O18" s="37">
        <v>3.25</v>
      </c>
      <c r="P18" s="37">
        <v>0.38805970000000001</v>
      </c>
      <c r="Q18" s="37">
        <v>8.375</v>
      </c>
      <c r="R18" s="37">
        <v>5.7140000000000004</v>
      </c>
      <c r="S18" s="37">
        <v>13</v>
      </c>
    </row>
    <row r="19" spans="12:19" ht="15.75" thickBot="1" x14ac:dyDescent="0.3">
      <c r="L19" s="38">
        <v>1245</v>
      </c>
      <c r="M19" s="38">
        <v>0.625</v>
      </c>
      <c r="N19" s="38">
        <v>0</v>
      </c>
      <c r="O19" s="38">
        <v>0.625</v>
      </c>
      <c r="P19" s="38">
        <v>9.0909100000000007E-2</v>
      </c>
      <c r="Q19" s="38">
        <v>6.875</v>
      </c>
      <c r="R19" s="38">
        <v>5.875</v>
      </c>
      <c r="S19" s="38">
        <v>0</v>
      </c>
    </row>
    <row r="20" spans="12:19" ht="15.75" thickBot="1" x14ac:dyDescent="0.3">
      <c r="L20" s="37">
        <v>1339</v>
      </c>
      <c r="M20" s="37">
        <v>0.875</v>
      </c>
      <c r="N20" s="37">
        <v>2</v>
      </c>
      <c r="O20" s="37">
        <v>2.875</v>
      </c>
      <c r="P20" s="37">
        <v>0.48936170000000001</v>
      </c>
      <c r="Q20" s="37">
        <v>5.875</v>
      </c>
      <c r="R20" s="37">
        <v>6</v>
      </c>
      <c r="S20" s="37">
        <v>0</v>
      </c>
    </row>
    <row r="21" spans="12:19" ht="15.75" thickBot="1" x14ac:dyDescent="0.3">
      <c r="L21" s="38">
        <v>5126</v>
      </c>
      <c r="M21" s="38">
        <v>1.375</v>
      </c>
      <c r="N21" s="38">
        <v>0.625</v>
      </c>
      <c r="O21" s="38">
        <v>2</v>
      </c>
      <c r="P21" s="38">
        <v>0.43243239999999999</v>
      </c>
      <c r="Q21" s="38">
        <v>4.625</v>
      </c>
      <c r="R21" s="38">
        <v>6.3330000000000002</v>
      </c>
      <c r="S21" s="38">
        <v>0</v>
      </c>
    </row>
    <row r="22" spans="12:19" ht="15.75" thickBot="1" x14ac:dyDescent="0.3">
      <c r="L22" s="37">
        <v>662</v>
      </c>
      <c r="M22" s="37">
        <v>1.125</v>
      </c>
      <c r="N22" s="37">
        <v>0</v>
      </c>
      <c r="O22" s="37">
        <v>1.125</v>
      </c>
      <c r="P22" s="37">
        <v>0.42857139999999999</v>
      </c>
      <c r="Q22" s="37">
        <v>2.625</v>
      </c>
      <c r="R22" s="37">
        <v>6.444</v>
      </c>
      <c r="S22" s="37">
        <v>0</v>
      </c>
    </row>
    <row r="23" spans="12:19" ht="15.75" thickBot="1" x14ac:dyDescent="0.3">
      <c r="L23" s="38">
        <v>3729</v>
      </c>
      <c r="M23" s="38">
        <v>0.875</v>
      </c>
      <c r="N23" s="38">
        <v>0.75</v>
      </c>
      <c r="O23" s="38">
        <v>1.625</v>
      </c>
      <c r="P23" s="38">
        <v>0.76470590000000005</v>
      </c>
      <c r="Q23" s="38">
        <v>2.125</v>
      </c>
      <c r="R23" s="38">
        <v>6.5</v>
      </c>
      <c r="S23" s="38">
        <v>0</v>
      </c>
    </row>
    <row r="24" spans="12:19" ht="15.75" thickBot="1" x14ac:dyDescent="0.3">
      <c r="L24" s="37">
        <v>3005</v>
      </c>
      <c r="M24" s="37">
        <v>0.375</v>
      </c>
      <c r="N24" s="37">
        <v>3.125</v>
      </c>
      <c r="O24" s="37">
        <v>3.5</v>
      </c>
      <c r="P24" s="37">
        <v>0.46666669999999999</v>
      </c>
      <c r="Q24" s="37">
        <v>7.5</v>
      </c>
      <c r="R24" s="37">
        <v>6.6669999999999998</v>
      </c>
      <c r="S24" s="37">
        <v>0</v>
      </c>
    </row>
    <row r="25" spans="12:19" ht="15.75" thickBot="1" x14ac:dyDescent="0.3">
      <c r="L25" s="38">
        <v>3374</v>
      </c>
      <c r="M25" s="38">
        <v>1.667</v>
      </c>
      <c r="N25" s="38">
        <v>4.1109999999999998</v>
      </c>
      <c r="O25" s="38">
        <v>5.7779999999999996</v>
      </c>
      <c r="P25" s="38">
        <v>0.65001690000000001</v>
      </c>
      <c r="Q25" s="38">
        <v>8.8889999999999993</v>
      </c>
      <c r="R25" s="38">
        <v>6.7779999999999996</v>
      </c>
      <c r="S25" s="38">
        <v>10</v>
      </c>
    </row>
    <row r="26" spans="12:19" ht="15.75" thickBot="1" x14ac:dyDescent="0.3">
      <c r="L26" s="37">
        <v>1011</v>
      </c>
      <c r="M26" s="37">
        <v>0.625</v>
      </c>
      <c r="N26" s="37">
        <v>2.5</v>
      </c>
      <c r="O26" s="37">
        <v>3.125</v>
      </c>
      <c r="P26" s="37">
        <v>0.3246753</v>
      </c>
      <c r="Q26" s="37">
        <v>9.625</v>
      </c>
      <c r="R26" s="37">
        <v>7</v>
      </c>
      <c r="S26" s="37">
        <v>6.8129999999999997</v>
      </c>
    </row>
    <row r="27" spans="12:19" ht="15.75" thickBot="1" x14ac:dyDescent="0.3">
      <c r="L27" s="38">
        <v>1157</v>
      </c>
      <c r="M27" s="38">
        <v>1</v>
      </c>
      <c r="N27" s="38">
        <v>0.111</v>
      </c>
      <c r="O27" s="38">
        <v>1.111</v>
      </c>
      <c r="P27" s="38">
        <v>0.43466349999999998</v>
      </c>
      <c r="Q27" s="38">
        <v>2.556</v>
      </c>
      <c r="R27" s="38">
        <v>8.0329999999999995</v>
      </c>
      <c r="S27" s="38">
        <v>0</v>
      </c>
    </row>
    <row r="28" spans="12:19" ht="15.75" thickBot="1" x14ac:dyDescent="0.3">
      <c r="L28" s="37">
        <v>2083</v>
      </c>
      <c r="M28" s="37">
        <v>0.625</v>
      </c>
      <c r="N28" s="37">
        <v>0.125</v>
      </c>
      <c r="O28" s="37">
        <v>0.75</v>
      </c>
      <c r="P28" s="37">
        <v>0.66666669999999995</v>
      </c>
      <c r="Q28" s="37">
        <v>1.125</v>
      </c>
      <c r="R28" s="37">
        <v>9</v>
      </c>
      <c r="S28" s="37">
        <v>6</v>
      </c>
    </row>
    <row r="29" spans="12:19" ht="15.75" thickBot="1" x14ac:dyDescent="0.3">
      <c r="L29" s="38">
        <v>2240</v>
      </c>
      <c r="M29" s="38">
        <v>1.875</v>
      </c>
      <c r="N29" s="38">
        <v>0.375</v>
      </c>
      <c r="O29" s="38">
        <v>2.25</v>
      </c>
      <c r="P29" s="38">
        <v>0.32727270000000003</v>
      </c>
      <c r="Q29" s="38">
        <v>6.875</v>
      </c>
      <c r="R29" s="38">
        <v>9.6669999999999998</v>
      </c>
      <c r="S29" s="38">
        <v>0</v>
      </c>
    </row>
    <row r="30" spans="12:19" ht="15.75" thickBot="1" x14ac:dyDescent="0.3">
      <c r="L30" s="37">
        <v>2848</v>
      </c>
      <c r="M30" s="37">
        <v>0.625</v>
      </c>
      <c r="N30" s="37">
        <v>1.125</v>
      </c>
      <c r="O30" s="37">
        <v>1.75</v>
      </c>
      <c r="P30" s="37">
        <v>0.32558140000000002</v>
      </c>
      <c r="Q30" s="37">
        <v>5.375</v>
      </c>
      <c r="R30" s="37">
        <v>10</v>
      </c>
      <c r="S30" s="37">
        <v>0</v>
      </c>
    </row>
    <row r="31" spans="12:19" ht="15.75" thickBot="1" x14ac:dyDescent="0.3">
      <c r="L31" s="38">
        <v>5414</v>
      </c>
      <c r="M31" s="38">
        <v>0.375</v>
      </c>
      <c r="N31" s="38">
        <v>0</v>
      </c>
      <c r="O31" s="38">
        <v>0.375</v>
      </c>
      <c r="P31" s="38">
        <v>0.1</v>
      </c>
      <c r="Q31" s="38">
        <v>3.75</v>
      </c>
      <c r="R31" s="38">
        <v>10</v>
      </c>
      <c r="S31" s="38">
        <v>0</v>
      </c>
    </row>
    <row r="32" spans="12:19" ht="15.75" thickBot="1" x14ac:dyDescent="0.3">
      <c r="L32" s="37">
        <v>2036</v>
      </c>
      <c r="M32" s="37">
        <v>1</v>
      </c>
      <c r="N32" s="37">
        <v>0</v>
      </c>
      <c r="O32" s="37">
        <v>1</v>
      </c>
      <c r="P32" s="37">
        <v>0.5</v>
      </c>
      <c r="Q32" s="37">
        <v>2</v>
      </c>
      <c r="R32" s="37">
        <v>11</v>
      </c>
      <c r="S32" s="37">
        <v>0</v>
      </c>
    </row>
    <row r="33" spans="12:19" ht="15.75" thickBot="1" x14ac:dyDescent="0.3">
      <c r="L33" s="38">
        <v>2259</v>
      </c>
      <c r="M33" s="38">
        <v>0.75</v>
      </c>
      <c r="N33" s="38">
        <v>0</v>
      </c>
      <c r="O33" s="38">
        <v>0.75</v>
      </c>
      <c r="P33" s="38">
        <v>0.35294120000000001</v>
      </c>
      <c r="Q33" s="38">
        <v>2.125</v>
      </c>
      <c r="R33" s="38">
        <v>15</v>
      </c>
      <c r="S33" s="38">
        <v>0</v>
      </c>
    </row>
    <row r="34" spans="12:19" x14ac:dyDescent="0.25">
      <c r="L34" s="37">
        <v>1799</v>
      </c>
      <c r="M34" s="37">
        <v>1.875</v>
      </c>
      <c r="N34" s="37">
        <v>0</v>
      </c>
      <c r="O34" s="37">
        <v>1.875</v>
      </c>
      <c r="P34" s="37">
        <v>0.71428570000000002</v>
      </c>
      <c r="Q34" s="37">
        <v>2.625</v>
      </c>
      <c r="R34" s="37">
        <v>19.375</v>
      </c>
      <c r="S34" s="37">
        <v>0</v>
      </c>
    </row>
  </sheetData>
  <autoFilter ref="K1:S36" xr:uid="{E8B55D10-C670-400A-8E6E-01CC68E3314E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D172-2E86-46D5-8A24-21260A552440}">
  <dimension ref="A1:J31"/>
  <sheetViews>
    <sheetView topLeftCell="A12" workbookViewId="0">
      <selection sqref="A1:C31"/>
    </sheetView>
  </sheetViews>
  <sheetFormatPr defaultRowHeight="15" x14ac:dyDescent="0.25"/>
  <cols>
    <col min="9" max="9" width="12.28515625" customWidth="1"/>
    <col min="10" max="10" width="15.28515625" customWidth="1"/>
  </cols>
  <sheetData>
    <row r="1" spans="1:10" ht="30.75" thickBot="1" x14ac:dyDescent="0.3">
      <c r="A1" s="39" t="s">
        <v>268</v>
      </c>
      <c r="B1" s="39" t="s">
        <v>269</v>
      </c>
      <c r="C1" s="36" t="s">
        <v>0</v>
      </c>
      <c r="D1" s="36" t="s">
        <v>258</v>
      </c>
      <c r="E1" s="36" t="s">
        <v>259</v>
      </c>
      <c r="F1" s="36" t="s">
        <v>260</v>
      </c>
      <c r="G1" s="36" t="s">
        <v>261</v>
      </c>
      <c r="H1" s="36" t="s">
        <v>262</v>
      </c>
      <c r="I1" s="36" t="s">
        <v>266</v>
      </c>
      <c r="J1" s="36" t="s">
        <v>267</v>
      </c>
    </row>
    <row r="2" spans="1:10" ht="15.75" thickBot="1" x14ac:dyDescent="0.3">
      <c r="A2">
        <v>2</v>
      </c>
      <c r="C2" s="37">
        <v>2036</v>
      </c>
      <c r="D2" s="37">
        <v>1</v>
      </c>
      <c r="E2" s="37">
        <v>0</v>
      </c>
      <c r="F2" s="37">
        <v>1</v>
      </c>
      <c r="G2" s="37">
        <v>0.5</v>
      </c>
      <c r="H2" s="37">
        <v>2</v>
      </c>
      <c r="I2" s="37">
        <v>4</v>
      </c>
      <c r="J2" s="37">
        <v>0</v>
      </c>
    </row>
    <row r="3" spans="1:10" ht="15.75" thickBot="1" x14ac:dyDescent="0.3">
      <c r="A3">
        <v>2</v>
      </c>
      <c r="C3" s="38">
        <v>1799</v>
      </c>
      <c r="D3" s="38">
        <v>1.875</v>
      </c>
      <c r="E3" s="38">
        <v>0</v>
      </c>
      <c r="F3" s="38">
        <v>1.875</v>
      </c>
      <c r="G3" s="38">
        <v>0.71428570000000002</v>
      </c>
      <c r="H3" s="38">
        <v>2.625</v>
      </c>
      <c r="I3" s="38">
        <v>4</v>
      </c>
      <c r="J3" s="38">
        <v>0</v>
      </c>
    </row>
    <row r="4" spans="1:10" ht="15.75" thickBot="1" x14ac:dyDescent="0.3">
      <c r="A4">
        <v>2</v>
      </c>
      <c r="C4" s="38">
        <v>4068</v>
      </c>
      <c r="D4" s="38">
        <v>3</v>
      </c>
      <c r="E4" s="38">
        <v>0.25</v>
      </c>
      <c r="F4" s="38">
        <v>3.25</v>
      </c>
      <c r="G4" s="38">
        <v>0.38805970000000001</v>
      </c>
      <c r="H4" s="38">
        <v>8.375</v>
      </c>
      <c r="I4" s="38">
        <v>4</v>
      </c>
      <c r="J4" s="38">
        <v>0</v>
      </c>
    </row>
    <row r="5" spans="1:10" ht="15.75" thickBot="1" x14ac:dyDescent="0.3">
      <c r="A5">
        <v>4</v>
      </c>
      <c r="C5" s="37">
        <v>5763</v>
      </c>
      <c r="D5" s="37">
        <v>1.625</v>
      </c>
      <c r="E5" s="37">
        <v>0.125</v>
      </c>
      <c r="F5" s="37">
        <v>1.75</v>
      </c>
      <c r="G5" s="37">
        <v>0.41176469999999998</v>
      </c>
      <c r="H5" s="37">
        <v>4.25</v>
      </c>
      <c r="I5" s="37">
        <v>6.0250000000000004</v>
      </c>
      <c r="J5" s="37">
        <v>0</v>
      </c>
    </row>
    <row r="6" spans="1:10" ht="15.75" thickBot="1" x14ac:dyDescent="0.3">
      <c r="B6">
        <v>1</v>
      </c>
      <c r="C6" s="37">
        <v>4293</v>
      </c>
      <c r="D6" s="37">
        <v>0.85699999999999998</v>
      </c>
      <c r="E6" s="37">
        <v>1.143</v>
      </c>
      <c r="F6" s="37">
        <v>2</v>
      </c>
      <c r="G6" s="37">
        <v>0.35001749999999998</v>
      </c>
      <c r="H6" s="37">
        <v>5.7140000000000004</v>
      </c>
      <c r="I6" s="37">
        <v>13</v>
      </c>
      <c r="J6" s="37">
        <v>2.5</v>
      </c>
    </row>
    <row r="7" spans="1:10" ht="15.75" thickBot="1" x14ac:dyDescent="0.3">
      <c r="A7">
        <v>2</v>
      </c>
      <c r="C7" s="38">
        <v>2240</v>
      </c>
      <c r="D7" s="38">
        <v>1.875</v>
      </c>
      <c r="E7" s="38">
        <v>0.375</v>
      </c>
      <c r="F7" s="38">
        <v>2.25</v>
      </c>
      <c r="G7" s="38">
        <v>0.32727270000000003</v>
      </c>
      <c r="H7" s="38">
        <v>6.875</v>
      </c>
      <c r="I7" s="38">
        <v>4.8890000000000002</v>
      </c>
      <c r="J7" s="38">
        <v>3</v>
      </c>
    </row>
    <row r="8" spans="1:10" ht="15.75" thickBot="1" x14ac:dyDescent="0.3">
      <c r="A8">
        <v>4</v>
      </c>
      <c r="B8">
        <v>1</v>
      </c>
      <c r="C8" s="38">
        <v>3200</v>
      </c>
      <c r="D8" s="38">
        <v>0.5</v>
      </c>
      <c r="E8" s="38">
        <v>1.125</v>
      </c>
      <c r="F8" s="38">
        <v>1.625</v>
      </c>
      <c r="G8" s="38">
        <v>1</v>
      </c>
      <c r="H8" s="38">
        <v>1.625</v>
      </c>
      <c r="I8" s="38">
        <v>6.3330000000000002</v>
      </c>
      <c r="J8" s="38">
        <v>3</v>
      </c>
    </row>
    <row r="9" spans="1:10" ht="15.75" thickBot="1" x14ac:dyDescent="0.3">
      <c r="A9">
        <v>4</v>
      </c>
      <c r="C9" s="37">
        <v>2996</v>
      </c>
      <c r="D9" s="37">
        <v>1.125</v>
      </c>
      <c r="E9" s="37">
        <v>0.375</v>
      </c>
      <c r="F9" s="37">
        <v>1.5</v>
      </c>
      <c r="G9" s="37">
        <v>0.20689660000000001</v>
      </c>
      <c r="H9" s="37">
        <v>7.25</v>
      </c>
      <c r="I9" s="37">
        <v>6.5</v>
      </c>
      <c r="J9" s="37">
        <v>3</v>
      </c>
    </row>
    <row r="10" spans="1:10" ht="15.75" thickBot="1" x14ac:dyDescent="0.3">
      <c r="A10">
        <v>1</v>
      </c>
      <c r="B10">
        <v>1</v>
      </c>
      <c r="C10" s="38">
        <v>1011</v>
      </c>
      <c r="D10" s="38">
        <v>0.625</v>
      </c>
      <c r="E10" s="38">
        <v>2.5</v>
      </c>
      <c r="F10" s="38">
        <v>3.125</v>
      </c>
      <c r="G10" s="38">
        <v>0.3246753</v>
      </c>
      <c r="H10" s="38">
        <v>9.625</v>
      </c>
      <c r="I10" s="38">
        <v>3.5</v>
      </c>
      <c r="J10" s="38">
        <v>3.125</v>
      </c>
    </row>
    <row r="11" spans="1:10" ht="15.75" thickBot="1" x14ac:dyDescent="0.3">
      <c r="A11">
        <v>1</v>
      </c>
      <c r="B11">
        <v>1</v>
      </c>
      <c r="C11" s="37">
        <v>4944</v>
      </c>
      <c r="D11" s="37">
        <v>1.625</v>
      </c>
      <c r="E11" s="37">
        <v>3.5</v>
      </c>
      <c r="F11" s="37">
        <v>5.125</v>
      </c>
      <c r="G11" s="37">
        <v>0.47674420000000001</v>
      </c>
      <c r="H11" s="37">
        <v>10.75</v>
      </c>
      <c r="I11" s="37">
        <v>3.6669999999999998</v>
      </c>
      <c r="J11" s="37">
        <v>3.26</v>
      </c>
    </row>
    <row r="12" spans="1:10" ht="15.75" thickBot="1" x14ac:dyDescent="0.3">
      <c r="A12">
        <v>1</v>
      </c>
      <c r="B12">
        <v>1</v>
      </c>
      <c r="C12" s="38">
        <v>159</v>
      </c>
      <c r="D12" s="38">
        <v>1.875</v>
      </c>
      <c r="E12" s="38">
        <v>1.5</v>
      </c>
      <c r="F12" s="38">
        <v>3.375</v>
      </c>
      <c r="G12" s="38">
        <v>0.4736842</v>
      </c>
      <c r="H12" s="38">
        <v>7.125</v>
      </c>
      <c r="I12" s="38">
        <v>3.95</v>
      </c>
      <c r="J12" s="38">
        <v>3.5830000000000002</v>
      </c>
    </row>
    <row r="13" spans="1:10" ht="15.75" thickBot="1" x14ac:dyDescent="0.3">
      <c r="A13">
        <v>2</v>
      </c>
      <c r="B13">
        <v>1</v>
      </c>
      <c r="C13" s="38">
        <v>148</v>
      </c>
      <c r="D13" s="38">
        <v>0.75</v>
      </c>
      <c r="E13" s="38">
        <v>3.75</v>
      </c>
      <c r="F13" s="38">
        <v>4.5</v>
      </c>
      <c r="G13" s="38">
        <v>0.61016950000000003</v>
      </c>
      <c r="H13" s="38">
        <v>7.375</v>
      </c>
      <c r="I13" s="38">
        <v>4.5</v>
      </c>
      <c r="J13" s="38">
        <v>3.6429999999999998</v>
      </c>
    </row>
    <row r="14" spans="1:10" ht="15.75" thickBot="1" x14ac:dyDescent="0.3">
      <c r="A14">
        <v>1</v>
      </c>
      <c r="B14">
        <v>1</v>
      </c>
      <c r="C14" s="38">
        <v>1619</v>
      </c>
      <c r="D14" s="38">
        <v>0.44400000000000001</v>
      </c>
      <c r="E14" s="38">
        <v>1.778</v>
      </c>
      <c r="F14" s="38">
        <v>2.222</v>
      </c>
      <c r="G14" s="38">
        <v>0.35086060000000002</v>
      </c>
      <c r="H14" s="38">
        <v>6.3330000000000002</v>
      </c>
      <c r="I14" s="38">
        <v>3.5</v>
      </c>
      <c r="J14" s="38">
        <v>3.6669999999999998</v>
      </c>
    </row>
    <row r="15" spans="1:10" ht="15.75" thickBot="1" x14ac:dyDescent="0.3">
      <c r="A15">
        <v>2</v>
      </c>
      <c r="C15" s="37">
        <v>5126</v>
      </c>
      <c r="D15" s="37">
        <v>1.375</v>
      </c>
      <c r="E15" s="37">
        <v>0.625</v>
      </c>
      <c r="F15" s="37">
        <v>2</v>
      </c>
      <c r="G15" s="37">
        <v>0.43243239999999999</v>
      </c>
      <c r="H15" s="37">
        <v>4.625</v>
      </c>
      <c r="I15" s="37">
        <v>4.3330000000000002</v>
      </c>
      <c r="J15" s="37">
        <v>3.75</v>
      </c>
    </row>
    <row r="16" spans="1:10" ht="15.75" thickBot="1" x14ac:dyDescent="0.3">
      <c r="C16" s="37">
        <v>3648</v>
      </c>
      <c r="D16" s="37">
        <v>0.375</v>
      </c>
      <c r="E16" s="37">
        <v>0</v>
      </c>
      <c r="F16" s="37">
        <v>0.375</v>
      </c>
      <c r="G16" s="37">
        <v>0.2142857</v>
      </c>
      <c r="H16" s="37">
        <v>1.75</v>
      </c>
      <c r="I16" s="37">
        <v>5</v>
      </c>
      <c r="J16" s="37">
        <v>0</v>
      </c>
    </row>
    <row r="17" spans="1:10" ht="15.75" thickBot="1" x14ac:dyDescent="0.3">
      <c r="A17">
        <v>1</v>
      </c>
      <c r="B17">
        <v>2</v>
      </c>
      <c r="C17" s="37">
        <v>1410</v>
      </c>
      <c r="D17" s="37">
        <v>0.875</v>
      </c>
      <c r="E17" s="37">
        <v>1.125</v>
      </c>
      <c r="F17" s="37">
        <v>2</v>
      </c>
      <c r="G17" s="37">
        <v>0.22222220000000001</v>
      </c>
      <c r="H17" s="37">
        <v>9</v>
      </c>
      <c r="I17" s="37">
        <v>3</v>
      </c>
      <c r="J17" s="37">
        <v>4</v>
      </c>
    </row>
    <row r="18" spans="1:10" ht="15.75" thickBot="1" x14ac:dyDescent="0.3">
      <c r="B18">
        <v>2</v>
      </c>
      <c r="C18" s="37">
        <v>118</v>
      </c>
      <c r="D18" s="37">
        <v>1</v>
      </c>
      <c r="E18" s="37">
        <v>1.75</v>
      </c>
      <c r="F18" s="37">
        <v>2.75</v>
      </c>
      <c r="G18" s="37">
        <v>0.36065570000000002</v>
      </c>
      <c r="H18" s="37">
        <v>7.625</v>
      </c>
      <c r="I18" s="37">
        <v>9.5</v>
      </c>
      <c r="J18" s="37">
        <v>4</v>
      </c>
    </row>
    <row r="19" spans="1:10" ht="15.75" thickBot="1" x14ac:dyDescent="0.3">
      <c r="A19">
        <v>3</v>
      </c>
      <c r="C19" s="38">
        <v>2945</v>
      </c>
      <c r="D19" s="38">
        <v>0.57099999999999995</v>
      </c>
      <c r="E19" s="38">
        <v>0.42899999999999999</v>
      </c>
      <c r="F19" s="38">
        <v>1</v>
      </c>
      <c r="G19" s="38">
        <v>0.69979009999999997</v>
      </c>
      <c r="H19" s="38">
        <v>1.429</v>
      </c>
      <c r="I19" s="38">
        <v>5.5</v>
      </c>
      <c r="J19" s="38">
        <v>4.59</v>
      </c>
    </row>
    <row r="20" spans="1:10" ht="15.75" thickBot="1" x14ac:dyDescent="0.3">
      <c r="C20" s="38">
        <v>3729</v>
      </c>
      <c r="D20" s="38">
        <v>0.875</v>
      </c>
      <c r="E20" s="38">
        <v>0.75</v>
      </c>
      <c r="F20" s="38">
        <v>1.625</v>
      </c>
      <c r="G20" s="38">
        <v>0.76470590000000005</v>
      </c>
      <c r="H20" s="38">
        <v>2.125</v>
      </c>
      <c r="I20" s="38">
        <v>15</v>
      </c>
      <c r="J20" s="38">
        <v>5</v>
      </c>
    </row>
    <row r="21" spans="1:10" ht="15.75" thickBot="1" x14ac:dyDescent="0.3">
      <c r="A21">
        <v>3</v>
      </c>
      <c r="C21" s="37">
        <v>662</v>
      </c>
      <c r="D21" s="37">
        <v>1.125</v>
      </c>
      <c r="E21" s="37">
        <v>0</v>
      </c>
      <c r="F21" s="37">
        <v>1.125</v>
      </c>
      <c r="G21" s="37">
        <v>0.42857139999999999</v>
      </c>
      <c r="H21" s="37">
        <v>2.625</v>
      </c>
      <c r="I21" s="37">
        <v>5.6669999999999998</v>
      </c>
      <c r="J21" s="37">
        <v>6</v>
      </c>
    </row>
    <row r="22" spans="1:10" ht="15.75" thickBot="1" x14ac:dyDescent="0.3">
      <c r="A22">
        <v>2</v>
      </c>
      <c r="B22">
        <v>4</v>
      </c>
      <c r="C22" s="37">
        <v>1339</v>
      </c>
      <c r="D22" s="37">
        <v>0.875</v>
      </c>
      <c r="E22" s="37">
        <v>2</v>
      </c>
      <c r="F22" s="37">
        <v>2.875</v>
      </c>
      <c r="G22" s="37">
        <v>0.48936170000000001</v>
      </c>
      <c r="H22" s="37">
        <v>5.875</v>
      </c>
      <c r="I22" s="37">
        <v>4.5</v>
      </c>
      <c r="J22" s="37">
        <v>6.25</v>
      </c>
    </row>
    <row r="23" spans="1:10" ht="15.75" thickBot="1" x14ac:dyDescent="0.3">
      <c r="A23">
        <v>2</v>
      </c>
      <c r="C23" s="37">
        <v>1730</v>
      </c>
      <c r="D23" s="37">
        <v>0.875</v>
      </c>
      <c r="E23" s="37">
        <v>1</v>
      </c>
      <c r="F23" s="37">
        <v>1.875</v>
      </c>
      <c r="G23" s="37">
        <v>0.26785710000000001</v>
      </c>
      <c r="H23" s="37">
        <v>7</v>
      </c>
      <c r="I23" s="37">
        <v>4</v>
      </c>
      <c r="J23" s="37">
        <v>7.125</v>
      </c>
    </row>
    <row r="24" spans="1:10" ht="15.75" thickBot="1" x14ac:dyDescent="0.3">
      <c r="A24">
        <v>1</v>
      </c>
      <c r="C24" s="37">
        <v>4388</v>
      </c>
      <c r="D24" s="37">
        <v>0.375</v>
      </c>
      <c r="E24" s="37">
        <v>0.875</v>
      </c>
      <c r="F24" s="37">
        <v>1.25</v>
      </c>
      <c r="G24" s="37">
        <v>0.27027030000000002</v>
      </c>
      <c r="H24" s="37">
        <v>4.625</v>
      </c>
      <c r="I24" s="37">
        <v>3.5</v>
      </c>
      <c r="J24" s="37">
        <v>7.8330000000000002</v>
      </c>
    </row>
    <row r="25" spans="1:10" ht="15.75" thickBot="1" x14ac:dyDescent="0.3">
      <c r="A25">
        <v>4</v>
      </c>
      <c r="C25" s="38">
        <v>3374</v>
      </c>
      <c r="D25" s="38">
        <v>1.667</v>
      </c>
      <c r="E25" s="38">
        <v>4.1109999999999998</v>
      </c>
      <c r="F25" s="38">
        <v>5.7779999999999996</v>
      </c>
      <c r="G25" s="38">
        <v>0.65001690000000001</v>
      </c>
      <c r="H25" s="38">
        <v>8.8889999999999993</v>
      </c>
      <c r="I25" s="38">
        <v>6</v>
      </c>
      <c r="J25" s="38">
        <v>8</v>
      </c>
    </row>
    <row r="26" spans="1:10" ht="15.75" thickBot="1" x14ac:dyDescent="0.3">
      <c r="C26" s="38">
        <v>1332</v>
      </c>
      <c r="D26" s="38">
        <v>1</v>
      </c>
      <c r="E26" s="38">
        <v>0.375</v>
      </c>
      <c r="F26" s="38">
        <v>1.375</v>
      </c>
      <c r="G26" s="38">
        <v>0.2156863</v>
      </c>
      <c r="H26" s="38">
        <v>6.375</v>
      </c>
      <c r="I26" s="38">
        <v>7.1669999999999998</v>
      </c>
      <c r="J26" s="38">
        <v>11.084</v>
      </c>
    </row>
    <row r="27" spans="1:10" ht="15.75" thickBot="1" x14ac:dyDescent="0.3">
      <c r="C27" s="38">
        <v>4153</v>
      </c>
      <c r="D27" s="38">
        <v>0.25</v>
      </c>
      <c r="E27" s="38">
        <v>0.125</v>
      </c>
      <c r="F27" s="38">
        <v>0.375</v>
      </c>
      <c r="G27" s="38">
        <v>0.375</v>
      </c>
      <c r="H27" s="38">
        <v>1</v>
      </c>
      <c r="I27" s="38">
        <v>10</v>
      </c>
      <c r="J27" s="38">
        <v>6</v>
      </c>
    </row>
    <row r="28" spans="1:10" ht="15.75" thickBot="1" x14ac:dyDescent="0.3">
      <c r="A28">
        <v>3</v>
      </c>
      <c r="C28" s="37">
        <v>4550</v>
      </c>
      <c r="D28" s="37">
        <v>0.77800000000000002</v>
      </c>
      <c r="E28" s="37">
        <v>1.556</v>
      </c>
      <c r="F28" s="37">
        <v>2.3340000000000001</v>
      </c>
      <c r="G28" s="37">
        <v>0.3621974</v>
      </c>
      <c r="H28" s="37">
        <v>6.444</v>
      </c>
      <c r="I28" s="37">
        <v>5.3330000000000002</v>
      </c>
      <c r="J28" s="37">
        <v>14.351000000000001</v>
      </c>
    </row>
    <row r="29" spans="1:10" ht="15.75" thickBot="1" x14ac:dyDescent="0.3">
      <c r="A29">
        <v>3</v>
      </c>
      <c r="C29" s="38">
        <v>1157</v>
      </c>
      <c r="D29" s="38">
        <v>1</v>
      </c>
      <c r="E29" s="38">
        <v>0.111</v>
      </c>
      <c r="F29" s="38">
        <v>1.111</v>
      </c>
      <c r="G29" s="38">
        <v>0.43466349999999998</v>
      </c>
      <c r="H29" s="38">
        <v>2.556</v>
      </c>
      <c r="I29" s="38">
        <v>5.25</v>
      </c>
      <c r="J29" s="38">
        <v>18</v>
      </c>
    </row>
    <row r="30" spans="1:10" ht="15.75" thickBot="1" x14ac:dyDescent="0.3">
      <c r="C30" s="37">
        <v>5414</v>
      </c>
      <c r="D30" s="37">
        <v>0.375</v>
      </c>
      <c r="E30" s="37">
        <v>0</v>
      </c>
      <c r="F30" s="37">
        <v>0.375</v>
      </c>
      <c r="G30" s="37">
        <v>0.1</v>
      </c>
      <c r="H30" s="37">
        <v>3.75</v>
      </c>
      <c r="I30" s="37">
        <v>15.333</v>
      </c>
      <c r="J30" s="37">
        <v>0</v>
      </c>
    </row>
    <row r="31" spans="1:10" x14ac:dyDescent="0.25">
      <c r="C31" s="38">
        <v>2083</v>
      </c>
      <c r="D31" s="38">
        <v>0.625</v>
      </c>
      <c r="E31" s="38">
        <v>0.125</v>
      </c>
      <c r="F31" s="38">
        <v>0.75</v>
      </c>
      <c r="G31" s="38">
        <v>0.66666669999999995</v>
      </c>
      <c r="H31" s="38">
        <v>1.125</v>
      </c>
      <c r="I31" s="38">
        <v>25</v>
      </c>
      <c r="J31" s="38">
        <v>0</v>
      </c>
    </row>
  </sheetData>
  <autoFilter ref="A1:J36" xr:uid="{7A1C7B0C-4F02-4027-B8BD-2296C66E1781}">
    <sortState ref="A2:J36">
      <sortCondition ref="J1:J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Scouting</vt:lpstr>
      <vt:lpstr>2nd Pick</vt:lpstr>
      <vt:lpstr>Second Pick</vt:lpstr>
      <vt:lpstr>Sheet6</vt:lpstr>
      <vt:lpstr>Sheet5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Schoenberg</cp:lastModifiedBy>
  <dcterms:created xsi:type="dcterms:W3CDTF">2018-02-25T23:50:10Z</dcterms:created>
  <dcterms:modified xsi:type="dcterms:W3CDTF">2018-03-25T20:40:48Z</dcterms:modified>
</cp:coreProperties>
</file>