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am Schoenberg\Desktop\Robonauts2018\Scouting2018\"/>
    </mc:Choice>
  </mc:AlternateContent>
  <xr:revisionPtr revIDLastSave="0" documentId="13_ncr:1_{8DD9B8ED-75BC-4C93-AFBA-FA872BA3EF8D}" xr6:coauthVersionLast="28" xr6:coauthVersionMax="28" xr10:uidLastSave="{00000000-0000-0000-0000-000000000000}"/>
  <bookViews>
    <workbookView xWindow="0" yWindow="0" windowWidth="20460" windowHeight="7500" tabRatio="598" activeTab="1" xr2:uid="{00000000-000D-0000-FFFF-FFFF00000000}"/>
  </bookViews>
  <sheets>
    <sheet name="Raw Data" sheetId="1" r:id="rId1"/>
    <sheet name="Scouting" sheetId="2" r:id="rId2"/>
    <sheet name="2nd Pick Dallas" sheetId="3" r:id="rId3"/>
    <sheet name="Second Pick Denver" sheetId="6" r:id="rId4"/>
    <sheet name="Second Pick LSS" sheetId="10" r:id="rId5"/>
  </sheets>
  <definedNames>
    <definedName name="_xlnm._FilterDatabase" localSheetId="2" hidden="1">'2nd Pick Dallas'!$A$1:$O$61</definedName>
    <definedName name="_xlnm._FilterDatabase" localSheetId="1" hidden="1">Scouting!$A$2:$BE$2</definedName>
    <definedName name="_xlnm._FilterDatabase" localSheetId="3" hidden="1">'Second Pick Denver'!$A$1:$F$1</definedName>
  </definedNames>
  <calcPr calcId="171027"/>
</workbook>
</file>

<file path=xl/calcChain.xml><?xml version="1.0" encoding="utf-8"?>
<calcChain xmlns="http://schemas.openxmlformats.org/spreadsheetml/2006/main">
  <c r="F4" i="6" l="1"/>
  <c r="F12" i="6"/>
  <c r="F23" i="6"/>
  <c r="F9" i="6"/>
  <c r="F31" i="6"/>
  <c r="F3" i="6"/>
  <c r="F16" i="6"/>
  <c r="F5" i="6"/>
  <c r="F14" i="6"/>
  <c r="F30" i="6"/>
  <c r="F32" i="6"/>
  <c r="F18" i="6"/>
  <c r="F33" i="6"/>
  <c r="F7" i="6"/>
  <c r="F34" i="6"/>
  <c r="F11" i="6"/>
  <c r="F17" i="6"/>
  <c r="F13" i="6"/>
  <c r="F19" i="6"/>
  <c r="F10" i="6"/>
  <c r="F15" i="6"/>
  <c r="F21" i="6"/>
  <c r="F8" i="6"/>
  <c r="F20" i="6"/>
  <c r="F22" i="6"/>
  <c r="F2" i="6"/>
  <c r="BC7" i="2" l="1"/>
  <c r="BC4" i="2"/>
  <c r="BC30" i="2"/>
  <c r="BC10" i="2"/>
  <c r="BC13" i="2"/>
  <c r="BC12" i="2"/>
  <c r="BC16" i="2"/>
  <c r="BC18" i="2"/>
  <c r="BC28" i="2"/>
  <c r="BC32" i="2"/>
  <c r="BC23" i="2"/>
  <c r="BC27" i="2"/>
  <c r="BC5" i="2"/>
  <c r="BC26" i="2"/>
  <c r="BC11" i="2"/>
  <c r="BC6" i="2"/>
  <c r="BC31" i="2"/>
  <c r="BC9" i="2"/>
  <c r="BC14" i="2"/>
  <c r="BC15" i="2"/>
  <c r="BC21" i="2"/>
  <c r="BC19" i="2"/>
  <c r="BC29" i="2"/>
  <c r="BC22" i="2"/>
  <c r="BC17" i="2"/>
  <c r="BC25" i="2"/>
  <c r="BC8" i="2"/>
  <c r="BC24" i="2"/>
  <c r="BC20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3" i="2"/>
  <c r="BB7" i="2"/>
  <c r="BB4" i="2"/>
  <c r="BB30" i="2"/>
  <c r="BB10" i="2"/>
  <c r="BB13" i="2"/>
  <c r="BB12" i="2"/>
  <c r="BB16" i="2"/>
  <c r="BB18" i="2"/>
  <c r="BB28" i="2"/>
  <c r="BB32" i="2"/>
  <c r="BB23" i="2"/>
  <c r="BB27" i="2"/>
  <c r="BB5" i="2"/>
  <c r="BB26" i="2"/>
  <c r="BB11" i="2"/>
  <c r="BB6" i="2"/>
  <c r="BB31" i="2"/>
  <c r="BB9" i="2"/>
  <c r="BB14" i="2"/>
  <c r="BB15" i="2"/>
  <c r="BB21" i="2"/>
  <c r="BB19" i="2"/>
  <c r="BB29" i="2"/>
  <c r="BB22" i="2"/>
  <c r="BB17" i="2"/>
  <c r="BB25" i="2"/>
  <c r="BB8" i="2"/>
  <c r="BB24" i="2"/>
  <c r="BB20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3" i="2"/>
  <c r="BA7" i="2"/>
  <c r="BA4" i="2"/>
  <c r="BA30" i="2"/>
  <c r="BA10" i="2"/>
  <c r="BA13" i="2"/>
  <c r="BA12" i="2"/>
  <c r="BA16" i="2"/>
  <c r="BA18" i="2"/>
  <c r="BA28" i="2"/>
  <c r="BA32" i="2"/>
  <c r="BA23" i="2"/>
  <c r="BA27" i="2"/>
  <c r="BA5" i="2"/>
  <c r="BA26" i="2"/>
  <c r="BA11" i="2"/>
  <c r="BA6" i="2"/>
  <c r="BA31" i="2"/>
  <c r="BA9" i="2"/>
  <c r="BA14" i="2"/>
  <c r="BA15" i="2"/>
  <c r="BA21" i="2"/>
  <c r="BA19" i="2"/>
  <c r="BA29" i="2"/>
  <c r="BA22" i="2"/>
  <c r="BA17" i="2"/>
  <c r="BA25" i="2"/>
  <c r="BA8" i="2"/>
  <c r="BA24" i="2"/>
  <c r="BA20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3" i="2"/>
  <c r="AJ7" i="2"/>
  <c r="AJ4" i="2"/>
  <c r="AJ30" i="2"/>
  <c r="AJ10" i="2"/>
  <c r="AJ13" i="2"/>
  <c r="AJ12" i="2"/>
  <c r="AJ16" i="2"/>
  <c r="AJ18" i="2"/>
  <c r="AJ28" i="2"/>
  <c r="AJ32" i="2"/>
  <c r="AJ23" i="2"/>
  <c r="AJ27" i="2"/>
  <c r="AJ5" i="2"/>
  <c r="AJ26" i="2"/>
  <c r="AJ11" i="2"/>
  <c r="AJ6" i="2"/>
  <c r="AJ31" i="2"/>
  <c r="AJ9" i="2"/>
  <c r="AJ14" i="2"/>
  <c r="AJ15" i="2"/>
  <c r="AJ21" i="2"/>
  <c r="AJ19" i="2"/>
  <c r="AJ29" i="2"/>
  <c r="AJ22" i="2"/>
  <c r="AJ17" i="2"/>
  <c r="AJ25" i="2"/>
  <c r="AJ8" i="2"/>
  <c r="AJ24" i="2"/>
  <c r="AJ20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3" i="2"/>
  <c r="AI7" i="2"/>
  <c r="AI4" i="2"/>
  <c r="AI30" i="2"/>
  <c r="AI10" i="2"/>
  <c r="AI13" i="2"/>
  <c r="AI12" i="2"/>
  <c r="AI16" i="2"/>
  <c r="AI18" i="2"/>
  <c r="AI28" i="2"/>
  <c r="AI32" i="2"/>
  <c r="AI23" i="2"/>
  <c r="AI27" i="2"/>
  <c r="AI5" i="2"/>
  <c r="AI26" i="2"/>
  <c r="AI11" i="2"/>
  <c r="AI6" i="2"/>
  <c r="AI31" i="2"/>
  <c r="AI9" i="2"/>
  <c r="AI14" i="2"/>
  <c r="AI15" i="2"/>
  <c r="AI21" i="2"/>
  <c r="AI19" i="2"/>
  <c r="AI29" i="2"/>
  <c r="AI22" i="2"/>
  <c r="AI17" i="2"/>
  <c r="AI25" i="2"/>
  <c r="AI8" i="2"/>
  <c r="AI24" i="2"/>
  <c r="AI20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3" i="2"/>
  <c r="AH7" i="2"/>
  <c r="AH4" i="2"/>
  <c r="AH30" i="2"/>
  <c r="AH10" i="2"/>
  <c r="AH13" i="2"/>
  <c r="AH12" i="2"/>
  <c r="AH16" i="2"/>
  <c r="AH18" i="2"/>
  <c r="AH28" i="2"/>
  <c r="AH32" i="2"/>
  <c r="AH23" i="2"/>
  <c r="AH27" i="2"/>
  <c r="AH5" i="2"/>
  <c r="AH26" i="2"/>
  <c r="AH11" i="2"/>
  <c r="AH6" i="2"/>
  <c r="AH31" i="2"/>
  <c r="AH9" i="2"/>
  <c r="AH14" i="2"/>
  <c r="AH15" i="2"/>
  <c r="AH21" i="2"/>
  <c r="AH19" i="2"/>
  <c r="AH29" i="2"/>
  <c r="AH22" i="2"/>
  <c r="AH17" i="2"/>
  <c r="AH25" i="2"/>
  <c r="AH8" i="2"/>
  <c r="AH24" i="2"/>
  <c r="AH20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3" i="2"/>
  <c r="AG7" i="2"/>
  <c r="AG4" i="2"/>
  <c r="AG30" i="2"/>
  <c r="AG10" i="2"/>
  <c r="AG13" i="2"/>
  <c r="AG12" i="2"/>
  <c r="AG16" i="2"/>
  <c r="AG18" i="2"/>
  <c r="AG28" i="2"/>
  <c r="AG32" i="2"/>
  <c r="AG23" i="2"/>
  <c r="AG27" i="2"/>
  <c r="AG5" i="2"/>
  <c r="AG26" i="2"/>
  <c r="AG11" i="2"/>
  <c r="AG6" i="2"/>
  <c r="AG31" i="2"/>
  <c r="AG9" i="2"/>
  <c r="AG14" i="2"/>
  <c r="AG15" i="2"/>
  <c r="AG21" i="2"/>
  <c r="AG19" i="2"/>
  <c r="AG29" i="2"/>
  <c r="AG22" i="2"/>
  <c r="AG17" i="2"/>
  <c r="AG25" i="2"/>
  <c r="AG8" i="2"/>
  <c r="AG24" i="2"/>
  <c r="AG20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3" i="2"/>
  <c r="AF7" i="2"/>
  <c r="AF4" i="2"/>
  <c r="AF30" i="2"/>
  <c r="AF10" i="2"/>
  <c r="AF13" i="2"/>
  <c r="AF12" i="2"/>
  <c r="AF16" i="2"/>
  <c r="AF18" i="2"/>
  <c r="AF28" i="2"/>
  <c r="AF32" i="2"/>
  <c r="AF23" i="2"/>
  <c r="AF27" i="2"/>
  <c r="AF5" i="2"/>
  <c r="AF26" i="2"/>
  <c r="AF11" i="2"/>
  <c r="AF6" i="2"/>
  <c r="AF31" i="2"/>
  <c r="AF9" i="2"/>
  <c r="AF14" i="2"/>
  <c r="AF15" i="2"/>
  <c r="AF21" i="2"/>
  <c r="AF19" i="2"/>
  <c r="AF29" i="2"/>
  <c r="AF22" i="2"/>
  <c r="AF17" i="2"/>
  <c r="AF25" i="2"/>
  <c r="AF8" i="2"/>
  <c r="AF24" i="2"/>
  <c r="AF20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3" i="2"/>
  <c r="AE7" i="2"/>
  <c r="AE4" i="2"/>
  <c r="AE30" i="2"/>
  <c r="AE10" i="2"/>
  <c r="AE13" i="2"/>
  <c r="AE12" i="2"/>
  <c r="AE16" i="2"/>
  <c r="AE18" i="2"/>
  <c r="AE28" i="2"/>
  <c r="AE32" i="2"/>
  <c r="AE23" i="2"/>
  <c r="AE27" i="2"/>
  <c r="AE5" i="2"/>
  <c r="AE26" i="2"/>
  <c r="AE11" i="2"/>
  <c r="AE6" i="2"/>
  <c r="AE31" i="2"/>
  <c r="AE9" i="2"/>
  <c r="AE14" i="2"/>
  <c r="AE15" i="2"/>
  <c r="AE21" i="2"/>
  <c r="AE19" i="2"/>
  <c r="AE29" i="2"/>
  <c r="AE22" i="2"/>
  <c r="AE17" i="2"/>
  <c r="AE25" i="2"/>
  <c r="AE8" i="2"/>
  <c r="AE24" i="2"/>
  <c r="AE20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3" i="2"/>
  <c r="AD7" i="2"/>
  <c r="AD4" i="2"/>
  <c r="AD30" i="2"/>
  <c r="AD10" i="2"/>
  <c r="AD13" i="2"/>
  <c r="AD12" i="2"/>
  <c r="AD16" i="2"/>
  <c r="AD18" i="2"/>
  <c r="AD28" i="2"/>
  <c r="AD32" i="2"/>
  <c r="AD23" i="2"/>
  <c r="AD27" i="2"/>
  <c r="AD5" i="2"/>
  <c r="AD26" i="2"/>
  <c r="AD11" i="2"/>
  <c r="AD6" i="2"/>
  <c r="AD31" i="2"/>
  <c r="AD9" i="2"/>
  <c r="AD14" i="2"/>
  <c r="AD15" i="2"/>
  <c r="AD21" i="2"/>
  <c r="AD19" i="2"/>
  <c r="AD29" i="2"/>
  <c r="AD22" i="2"/>
  <c r="AD17" i="2"/>
  <c r="AD25" i="2"/>
  <c r="AD8" i="2"/>
  <c r="AD24" i="2"/>
  <c r="AD20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3" i="2"/>
  <c r="AC7" i="2"/>
  <c r="AC4" i="2"/>
  <c r="AC30" i="2"/>
  <c r="AC10" i="2"/>
  <c r="AC13" i="2"/>
  <c r="AC12" i="2"/>
  <c r="AA12" i="2" s="1"/>
  <c r="AC16" i="2"/>
  <c r="AC18" i="2"/>
  <c r="AC28" i="2"/>
  <c r="AC32" i="2"/>
  <c r="AC23" i="2"/>
  <c r="AC27" i="2"/>
  <c r="AC5" i="2"/>
  <c r="AC26" i="2"/>
  <c r="AA26" i="2" s="1"/>
  <c r="AC11" i="2"/>
  <c r="AC6" i="2"/>
  <c r="AC31" i="2"/>
  <c r="AC9" i="2"/>
  <c r="AC14" i="2"/>
  <c r="AC15" i="2"/>
  <c r="AC21" i="2"/>
  <c r="AC19" i="2"/>
  <c r="AA19" i="2" s="1"/>
  <c r="AC29" i="2"/>
  <c r="AC22" i="2"/>
  <c r="AC17" i="2"/>
  <c r="AC25" i="2"/>
  <c r="AC8" i="2"/>
  <c r="AC24" i="2"/>
  <c r="AC20" i="2"/>
  <c r="AC33" i="2"/>
  <c r="AA33" i="2" s="1"/>
  <c r="AC34" i="2"/>
  <c r="AC35" i="2"/>
  <c r="AC36" i="2"/>
  <c r="AC37" i="2"/>
  <c r="AC38" i="2"/>
  <c r="AC39" i="2"/>
  <c r="AC40" i="2"/>
  <c r="AC41" i="2"/>
  <c r="AA41" i="2" s="1"/>
  <c r="AC42" i="2"/>
  <c r="AC43" i="2"/>
  <c r="AC44" i="2"/>
  <c r="AC45" i="2"/>
  <c r="AC46" i="2"/>
  <c r="AC47" i="2"/>
  <c r="AC48" i="2"/>
  <c r="AC49" i="2"/>
  <c r="AA49" i="2" s="1"/>
  <c r="AC50" i="2"/>
  <c r="AC51" i="2"/>
  <c r="AC52" i="2"/>
  <c r="AC53" i="2"/>
  <c r="AC54" i="2"/>
  <c r="AC55" i="2"/>
  <c r="AC56" i="2"/>
  <c r="AC57" i="2"/>
  <c r="AA57" i="2" s="1"/>
  <c r="AC58" i="2"/>
  <c r="AC59" i="2"/>
  <c r="AC60" i="2"/>
  <c r="AC61" i="2"/>
  <c r="AC62" i="2"/>
  <c r="AC3" i="2"/>
  <c r="AB4" i="2"/>
  <c r="AB30" i="2"/>
  <c r="AB10" i="2"/>
  <c r="AB13" i="2"/>
  <c r="AB12" i="2"/>
  <c r="AB16" i="2"/>
  <c r="AB18" i="2"/>
  <c r="AB28" i="2"/>
  <c r="AB32" i="2"/>
  <c r="AB23" i="2"/>
  <c r="AB27" i="2"/>
  <c r="AB5" i="2"/>
  <c r="AB26" i="2"/>
  <c r="AB11" i="2"/>
  <c r="AB6" i="2"/>
  <c r="AB31" i="2"/>
  <c r="AB9" i="2"/>
  <c r="AB14" i="2"/>
  <c r="AB15" i="2"/>
  <c r="AB21" i="2"/>
  <c r="AB19" i="2"/>
  <c r="AB29" i="2"/>
  <c r="AB22" i="2"/>
  <c r="AB17" i="2"/>
  <c r="AB25" i="2"/>
  <c r="AB8" i="2"/>
  <c r="AB24" i="2"/>
  <c r="AB20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7" i="2"/>
  <c r="AB3" i="2"/>
  <c r="Z7" i="2"/>
  <c r="Z4" i="2"/>
  <c r="Z30" i="2"/>
  <c r="Z10" i="2"/>
  <c r="Z13" i="2"/>
  <c r="Z12" i="2"/>
  <c r="Z16" i="2"/>
  <c r="Z18" i="2"/>
  <c r="Z28" i="2"/>
  <c r="Z32" i="2"/>
  <c r="Z23" i="2"/>
  <c r="Z27" i="2"/>
  <c r="Z5" i="2"/>
  <c r="Z26" i="2"/>
  <c r="Z11" i="2"/>
  <c r="Z6" i="2"/>
  <c r="Z31" i="2"/>
  <c r="Z9" i="2"/>
  <c r="Z14" i="2"/>
  <c r="Z15" i="2"/>
  <c r="Z21" i="2"/>
  <c r="Z19" i="2"/>
  <c r="Z29" i="2"/>
  <c r="Z22" i="2"/>
  <c r="Z17" i="2"/>
  <c r="Z25" i="2"/>
  <c r="Z8" i="2"/>
  <c r="Z24" i="2"/>
  <c r="Z20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3" i="2"/>
  <c r="Y7" i="2"/>
  <c r="Y4" i="2"/>
  <c r="Y30" i="2"/>
  <c r="Y10" i="2"/>
  <c r="Y13" i="2"/>
  <c r="Y12" i="2"/>
  <c r="Y16" i="2"/>
  <c r="Y18" i="2"/>
  <c r="Y28" i="2"/>
  <c r="Y32" i="2"/>
  <c r="Y23" i="2"/>
  <c r="Y27" i="2"/>
  <c r="Y5" i="2"/>
  <c r="Y26" i="2"/>
  <c r="Y11" i="2"/>
  <c r="Y6" i="2"/>
  <c r="Y31" i="2"/>
  <c r="Y9" i="2"/>
  <c r="Y14" i="2"/>
  <c r="Y15" i="2"/>
  <c r="Y21" i="2"/>
  <c r="Y19" i="2"/>
  <c r="Y29" i="2"/>
  <c r="Y22" i="2"/>
  <c r="Y17" i="2"/>
  <c r="Y25" i="2"/>
  <c r="Y8" i="2"/>
  <c r="Y24" i="2"/>
  <c r="Y20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3" i="2"/>
  <c r="X7" i="2"/>
  <c r="X4" i="2"/>
  <c r="X30" i="2"/>
  <c r="X10" i="2"/>
  <c r="X13" i="2"/>
  <c r="X12" i="2"/>
  <c r="X16" i="2"/>
  <c r="X18" i="2"/>
  <c r="X28" i="2"/>
  <c r="X32" i="2"/>
  <c r="X23" i="2"/>
  <c r="X27" i="2"/>
  <c r="X5" i="2"/>
  <c r="X26" i="2"/>
  <c r="X11" i="2"/>
  <c r="X6" i="2"/>
  <c r="X31" i="2"/>
  <c r="X9" i="2"/>
  <c r="X14" i="2"/>
  <c r="X15" i="2"/>
  <c r="X21" i="2"/>
  <c r="X19" i="2"/>
  <c r="X29" i="2"/>
  <c r="X22" i="2"/>
  <c r="X17" i="2"/>
  <c r="X25" i="2"/>
  <c r="X8" i="2"/>
  <c r="X24" i="2"/>
  <c r="X20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3" i="2"/>
  <c r="V7" i="2"/>
  <c r="V4" i="2"/>
  <c r="V30" i="2"/>
  <c r="V10" i="2"/>
  <c r="V13" i="2"/>
  <c r="V12" i="2"/>
  <c r="V16" i="2"/>
  <c r="V18" i="2"/>
  <c r="V28" i="2"/>
  <c r="V32" i="2"/>
  <c r="V23" i="2"/>
  <c r="V27" i="2"/>
  <c r="V5" i="2"/>
  <c r="V26" i="2"/>
  <c r="V11" i="2"/>
  <c r="V6" i="2"/>
  <c r="V31" i="2"/>
  <c r="V9" i="2"/>
  <c r="V14" i="2"/>
  <c r="V15" i="2"/>
  <c r="V21" i="2"/>
  <c r="V19" i="2"/>
  <c r="V29" i="2"/>
  <c r="V22" i="2"/>
  <c r="V17" i="2"/>
  <c r="V25" i="2"/>
  <c r="V8" i="2"/>
  <c r="V24" i="2"/>
  <c r="V20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3" i="2"/>
  <c r="U7" i="2"/>
  <c r="U4" i="2"/>
  <c r="U30" i="2"/>
  <c r="U10" i="2"/>
  <c r="U13" i="2"/>
  <c r="U12" i="2"/>
  <c r="U16" i="2"/>
  <c r="U18" i="2"/>
  <c r="U28" i="2"/>
  <c r="U32" i="2"/>
  <c r="U23" i="2"/>
  <c r="U27" i="2"/>
  <c r="U5" i="2"/>
  <c r="U26" i="2"/>
  <c r="U11" i="2"/>
  <c r="U6" i="2"/>
  <c r="U31" i="2"/>
  <c r="U9" i="2"/>
  <c r="U14" i="2"/>
  <c r="U15" i="2"/>
  <c r="U21" i="2"/>
  <c r="U19" i="2"/>
  <c r="U29" i="2"/>
  <c r="U22" i="2"/>
  <c r="U17" i="2"/>
  <c r="U25" i="2"/>
  <c r="U8" i="2"/>
  <c r="U24" i="2"/>
  <c r="U20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3" i="2"/>
  <c r="S7" i="2"/>
  <c r="S4" i="2"/>
  <c r="S30" i="2"/>
  <c r="S10" i="2"/>
  <c r="S13" i="2"/>
  <c r="S12" i="2"/>
  <c r="S16" i="2"/>
  <c r="S18" i="2"/>
  <c r="S28" i="2"/>
  <c r="S32" i="2"/>
  <c r="S23" i="2"/>
  <c r="S27" i="2"/>
  <c r="S5" i="2"/>
  <c r="S26" i="2"/>
  <c r="S11" i="2"/>
  <c r="S6" i="2"/>
  <c r="S31" i="2"/>
  <c r="S9" i="2"/>
  <c r="S14" i="2"/>
  <c r="S15" i="2"/>
  <c r="S21" i="2"/>
  <c r="S19" i="2"/>
  <c r="S29" i="2"/>
  <c r="S22" i="2"/>
  <c r="S17" i="2"/>
  <c r="S25" i="2"/>
  <c r="S8" i="2"/>
  <c r="S24" i="2"/>
  <c r="S20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3" i="2"/>
  <c r="R7" i="2"/>
  <c r="R4" i="2"/>
  <c r="R30" i="2"/>
  <c r="R10" i="2"/>
  <c r="R13" i="2"/>
  <c r="R12" i="2"/>
  <c r="R16" i="2"/>
  <c r="R18" i="2"/>
  <c r="R28" i="2"/>
  <c r="R32" i="2"/>
  <c r="R23" i="2"/>
  <c r="R27" i="2"/>
  <c r="R5" i="2"/>
  <c r="R26" i="2"/>
  <c r="R11" i="2"/>
  <c r="R6" i="2"/>
  <c r="R31" i="2"/>
  <c r="R9" i="2"/>
  <c r="R14" i="2"/>
  <c r="R15" i="2"/>
  <c r="R21" i="2"/>
  <c r="R19" i="2"/>
  <c r="R29" i="2"/>
  <c r="R22" i="2"/>
  <c r="R17" i="2"/>
  <c r="R25" i="2"/>
  <c r="R8" i="2"/>
  <c r="R24" i="2"/>
  <c r="R20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3" i="2"/>
  <c r="Q7" i="2"/>
  <c r="H7" i="2" s="1"/>
  <c r="Q4" i="2"/>
  <c r="H4" i="2" s="1"/>
  <c r="Q30" i="2"/>
  <c r="H30" i="2" s="1"/>
  <c r="Q10" i="2"/>
  <c r="H10" i="2" s="1"/>
  <c r="Q13" i="2"/>
  <c r="H13" i="2" s="1"/>
  <c r="Q12" i="2"/>
  <c r="H12" i="2" s="1"/>
  <c r="Q16" i="2"/>
  <c r="H16" i="2" s="1"/>
  <c r="Q18" i="2"/>
  <c r="H18" i="2" s="1"/>
  <c r="Q28" i="2"/>
  <c r="H28" i="2" s="1"/>
  <c r="Q32" i="2"/>
  <c r="H32" i="2" s="1"/>
  <c r="Q23" i="2"/>
  <c r="H23" i="2" s="1"/>
  <c r="Q27" i="2"/>
  <c r="H27" i="2" s="1"/>
  <c r="Q5" i="2"/>
  <c r="H5" i="2" s="1"/>
  <c r="Q26" i="2"/>
  <c r="H26" i="2" s="1"/>
  <c r="Q11" i="2"/>
  <c r="H11" i="2" s="1"/>
  <c r="Q6" i="2"/>
  <c r="H6" i="2" s="1"/>
  <c r="Q31" i="2"/>
  <c r="H31" i="2" s="1"/>
  <c r="Q9" i="2"/>
  <c r="H9" i="2" s="1"/>
  <c r="Q14" i="2"/>
  <c r="H14" i="2" s="1"/>
  <c r="Q15" i="2"/>
  <c r="H15" i="2" s="1"/>
  <c r="Q21" i="2"/>
  <c r="H21" i="2" s="1"/>
  <c r="Q19" i="2"/>
  <c r="H19" i="2" s="1"/>
  <c r="Q29" i="2"/>
  <c r="H29" i="2" s="1"/>
  <c r="Q22" i="2"/>
  <c r="H22" i="2" s="1"/>
  <c r="Q17" i="2"/>
  <c r="H17" i="2" s="1"/>
  <c r="Q25" i="2"/>
  <c r="H25" i="2" s="1"/>
  <c r="Q8" i="2"/>
  <c r="H8" i="2" s="1"/>
  <c r="Q24" i="2"/>
  <c r="H24" i="2" s="1"/>
  <c r="Q20" i="2"/>
  <c r="H20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3" i="2"/>
  <c r="H3" i="2" s="1"/>
  <c r="P7" i="2"/>
  <c r="P4" i="2"/>
  <c r="P30" i="2"/>
  <c r="P10" i="2"/>
  <c r="P13" i="2"/>
  <c r="P12" i="2"/>
  <c r="P16" i="2"/>
  <c r="P18" i="2"/>
  <c r="P28" i="2"/>
  <c r="P32" i="2"/>
  <c r="P23" i="2"/>
  <c r="P27" i="2"/>
  <c r="P5" i="2"/>
  <c r="P26" i="2"/>
  <c r="P11" i="2"/>
  <c r="P6" i="2"/>
  <c r="P31" i="2"/>
  <c r="P9" i="2"/>
  <c r="P14" i="2"/>
  <c r="P15" i="2"/>
  <c r="P21" i="2"/>
  <c r="P19" i="2"/>
  <c r="P29" i="2"/>
  <c r="P22" i="2"/>
  <c r="P17" i="2"/>
  <c r="P25" i="2"/>
  <c r="P8" i="2"/>
  <c r="P24" i="2"/>
  <c r="P20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3" i="2"/>
  <c r="O7" i="2"/>
  <c r="O4" i="2"/>
  <c r="O30" i="2"/>
  <c r="O10" i="2"/>
  <c r="O13" i="2"/>
  <c r="O12" i="2"/>
  <c r="O16" i="2"/>
  <c r="O18" i="2"/>
  <c r="O28" i="2"/>
  <c r="O32" i="2"/>
  <c r="O23" i="2"/>
  <c r="O27" i="2"/>
  <c r="O5" i="2"/>
  <c r="O26" i="2"/>
  <c r="O11" i="2"/>
  <c r="O6" i="2"/>
  <c r="O31" i="2"/>
  <c r="O9" i="2"/>
  <c r="O14" i="2"/>
  <c r="O15" i="2"/>
  <c r="O21" i="2"/>
  <c r="O19" i="2"/>
  <c r="O29" i="2"/>
  <c r="O22" i="2"/>
  <c r="O17" i="2"/>
  <c r="O25" i="2"/>
  <c r="O8" i="2"/>
  <c r="O24" i="2"/>
  <c r="O20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3" i="2"/>
  <c r="N7" i="2"/>
  <c r="N4" i="2"/>
  <c r="N30" i="2"/>
  <c r="N10" i="2"/>
  <c r="N13" i="2"/>
  <c r="N12" i="2"/>
  <c r="N16" i="2"/>
  <c r="N18" i="2"/>
  <c r="N28" i="2"/>
  <c r="N32" i="2"/>
  <c r="N23" i="2"/>
  <c r="N27" i="2"/>
  <c r="N5" i="2"/>
  <c r="N26" i="2"/>
  <c r="N11" i="2"/>
  <c r="N6" i="2"/>
  <c r="N31" i="2"/>
  <c r="N9" i="2"/>
  <c r="N14" i="2"/>
  <c r="N15" i="2"/>
  <c r="N21" i="2"/>
  <c r="N19" i="2"/>
  <c r="N29" i="2"/>
  <c r="N22" i="2"/>
  <c r="N17" i="2"/>
  <c r="N25" i="2"/>
  <c r="N8" i="2"/>
  <c r="N24" i="2"/>
  <c r="N20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M7" i="2"/>
  <c r="M4" i="2"/>
  <c r="M30" i="2"/>
  <c r="M10" i="2"/>
  <c r="M13" i="2"/>
  <c r="M12" i="2"/>
  <c r="M16" i="2"/>
  <c r="M18" i="2"/>
  <c r="M28" i="2"/>
  <c r="M32" i="2"/>
  <c r="M23" i="2"/>
  <c r="M27" i="2"/>
  <c r="M5" i="2"/>
  <c r="M26" i="2"/>
  <c r="M11" i="2"/>
  <c r="M6" i="2"/>
  <c r="M31" i="2"/>
  <c r="M9" i="2"/>
  <c r="M14" i="2"/>
  <c r="M15" i="2"/>
  <c r="M21" i="2"/>
  <c r="M19" i="2"/>
  <c r="M29" i="2"/>
  <c r="M22" i="2"/>
  <c r="M17" i="2"/>
  <c r="M25" i="2"/>
  <c r="M8" i="2"/>
  <c r="M24" i="2"/>
  <c r="M20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20" i="2"/>
  <c r="L24" i="2"/>
  <c r="L8" i="2"/>
  <c r="L25" i="2"/>
  <c r="L17" i="2"/>
  <c r="L22" i="2"/>
  <c r="L29" i="2"/>
  <c r="L19" i="2"/>
  <c r="L21" i="2"/>
  <c r="L15" i="2"/>
  <c r="L14" i="2"/>
  <c r="L9" i="2"/>
  <c r="L31" i="2"/>
  <c r="L6" i="2"/>
  <c r="L11" i="2"/>
  <c r="L26" i="2"/>
  <c r="L5" i="2"/>
  <c r="L27" i="2"/>
  <c r="L23" i="2"/>
  <c r="L32" i="2"/>
  <c r="L28" i="2"/>
  <c r="L18" i="2"/>
  <c r="L16" i="2"/>
  <c r="L12" i="2"/>
  <c r="L13" i="2"/>
  <c r="L10" i="2"/>
  <c r="L30" i="2"/>
  <c r="L4" i="2"/>
  <c r="L7" i="2"/>
  <c r="L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20" i="2"/>
  <c r="K24" i="2"/>
  <c r="K8" i="2"/>
  <c r="K25" i="2"/>
  <c r="K17" i="2"/>
  <c r="K22" i="2"/>
  <c r="K29" i="2"/>
  <c r="K19" i="2"/>
  <c r="K21" i="2"/>
  <c r="K15" i="2"/>
  <c r="K14" i="2"/>
  <c r="K9" i="2"/>
  <c r="K31" i="2"/>
  <c r="K6" i="2"/>
  <c r="K11" i="2"/>
  <c r="K26" i="2"/>
  <c r="K5" i="2"/>
  <c r="K27" i="2"/>
  <c r="K23" i="2"/>
  <c r="K32" i="2"/>
  <c r="K28" i="2"/>
  <c r="K18" i="2"/>
  <c r="K16" i="2"/>
  <c r="K12" i="2"/>
  <c r="K13" i="2"/>
  <c r="K10" i="2"/>
  <c r="K30" i="2"/>
  <c r="K4" i="2"/>
  <c r="K7" i="2"/>
  <c r="K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20" i="2"/>
  <c r="J24" i="2"/>
  <c r="J8" i="2"/>
  <c r="J25" i="2"/>
  <c r="J17" i="2"/>
  <c r="J22" i="2"/>
  <c r="J29" i="2"/>
  <c r="J19" i="2"/>
  <c r="J21" i="2"/>
  <c r="J15" i="2"/>
  <c r="J14" i="2"/>
  <c r="J9" i="2"/>
  <c r="J31" i="2"/>
  <c r="J6" i="2"/>
  <c r="J11" i="2"/>
  <c r="J26" i="2"/>
  <c r="J5" i="2"/>
  <c r="J27" i="2"/>
  <c r="J23" i="2"/>
  <c r="J32" i="2"/>
  <c r="J28" i="2"/>
  <c r="J18" i="2"/>
  <c r="J16" i="2"/>
  <c r="J12" i="2"/>
  <c r="J13" i="2"/>
  <c r="J10" i="2"/>
  <c r="J30" i="2"/>
  <c r="J4" i="2"/>
  <c r="J7" i="2"/>
  <c r="J3" i="2"/>
  <c r="I7" i="2"/>
  <c r="I4" i="2"/>
  <c r="I30" i="2"/>
  <c r="I10" i="2"/>
  <c r="I13" i="2"/>
  <c r="I12" i="2"/>
  <c r="I16" i="2"/>
  <c r="I18" i="2"/>
  <c r="I28" i="2"/>
  <c r="I32" i="2"/>
  <c r="I23" i="2"/>
  <c r="I27" i="2"/>
  <c r="I5" i="2"/>
  <c r="I26" i="2"/>
  <c r="I11" i="2"/>
  <c r="I6" i="2"/>
  <c r="I31" i="2"/>
  <c r="I9" i="2"/>
  <c r="I14" i="2"/>
  <c r="I15" i="2"/>
  <c r="I21" i="2"/>
  <c r="I19" i="2"/>
  <c r="I29" i="2"/>
  <c r="I22" i="2"/>
  <c r="I17" i="2"/>
  <c r="I25" i="2"/>
  <c r="I8" i="2"/>
  <c r="I24" i="2"/>
  <c r="I20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" i="2"/>
  <c r="C7" i="2"/>
  <c r="C4" i="2"/>
  <c r="C30" i="2"/>
  <c r="C10" i="2"/>
  <c r="C13" i="2"/>
  <c r="C12" i="2"/>
  <c r="C16" i="2"/>
  <c r="C18" i="2"/>
  <c r="C28" i="2"/>
  <c r="C32" i="2"/>
  <c r="C23" i="2"/>
  <c r="C27" i="2"/>
  <c r="C5" i="2"/>
  <c r="C26" i="2"/>
  <c r="C11" i="2"/>
  <c r="C6" i="2"/>
  <c r="C31" i="2"/>
  <c r="C9" i="2"/>
  <c r="C14" i="2"/>
  <c r="C15" i="2"/>
  <c r="C21" i="2"/>
  <c r="C19" i="2"/>
  <c r="C29" i="2"/>
  <c r="C22" i="2"/>
  <c r="C17" i="2"/>
  <c r="C25" i="2"/>
  <c r="C8" i="2"/>
  <c r="C24" i="2"/>
  <c r="C20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7" i="2"/>
  <c r="B4" i="2"/>
  <c r="B30" i="2"/>
  <c r="B10" i="2"/>
  <c r="B13" i="2"/>
  <c r="B12" i="2"/>
  <c r="B16" i="2"/>
  <c r="B18" i="2"/>
  <c r="B28" i="2"/>
  <c r="B32" i="2"/>
  <c r="B23" i="2"/>
  <c r="B27" i="2"/>
  <c r="B5" i="2"/>
  <c r="B26" i="2"/>
  <c r="B11" i="2"/>
  <c r="B6" i="2"/>
  <c r="B31" i="2"/>
  <c r="B9" i="2"/>
  <c r="B14" i="2"/>
  <c r="B15" i="2"/>
  <c r="B21" i="2"/>
  <c r="B19" i="2"/>
  <c r="B29" i="2"/>
  <c r="B22" i="2"/>
  <c r="B17" i="2"/>
  <c r="B25" i="2"/>
  <c r="B8" i="2"/>
  <c r="B24" i="2"/>
  <c r="B20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A4" i="2"/>
  <c r="A30" i="2"/>
  <c r="A10" i="2"/>
  <c r="A13" i="2"/>
  <c r="A12" i="2"/>
  <c r="A16" i="2"/>
  <c r="A18" i="2"/>
  <c r="A28" i="2"/>
  <c r="A32" i="2"/>
  <c r="A23" i="2"/>
  <c r="A27" i="2"/>
  <c r="A5" i="2"/>
  <c r="A26" i="2"/>
  <c r="A11" i="2"/>
  <c r="A6" i="2"/>
  <c r="A31" i="2"/>
  <c r="A9" i="2"/>
  <c r="A14" i="2"/>
  <c r="A15" i="2"/>
  <c r="A21" i="2"/>
  <c r="A19" i="2"/>
  <c r="A29" i="2"/>
  <c r="A22" i="2"/>
  <c r="A17" i="2"/>
  <c r="A25" i="2"/>
  <c r="A8" i="2"/>
  <c r="A24" i="2"/>
  <c r="A20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7" i="2"/>
  <c r="A3" i="2"/>
  <c r="AA58" i="2" l="1"/>
  <c r="AA50" i="2"/>
  <c r="AA42" i="2"/>
  <c r="AA34" i="2"/>
  <c r="AA29" i="2"/>
  <c r="AA11" i="2"/>
  <c r="T51" i="2"/>
  <c r="T18" i="2"/>
  <c r="W59" i="2"/>
  <c r="BD59" i="2" s="1"/>
  <c r="W51" i="2"/>
  <c r="BD51" i="2" s="1"/>
  <c r="W35" i="2"/>
  <c r="W18" i="2"/>
  <c r="BD18" i="2" s="1"/>
  <c r="AA59" i="2"/>
  <c r="AA51" i="2"/>
  <c r="AA43" i="2"/>
  <c r="AA35" i="2"/>
  <c r="AA22" i="2"/>
  <c r="AA18" i="2"/>
  <c r="T43" i="2"/>
  <c r="T6" i="2"/>
  <c r="W22" i="2"/>
  <c r="BD22" i="2" s="1"/>
  <c r="T59" i="2"/>
  <c r="T22" i="2"/>
  <c r="W6" i="2"/>
  <c r="BD6" i="2" s="1"/>
  <c r="T35" i="2"/>
  <c r="W43" i="2"/>
  <c r="BD43" i="2" s="1"/>
  <c r="BD35" i="2"/>
  <c r="AA6" i="2"/>
  <c r="T58" i="2"/>
  <c r="T50" i="2"/>
  <c r="AA62" i="2"/>
  <c r="AA54" i="2"/>
  <c r="AA46" i="2"/>
  <c r="AA38" i="2"/>
  <c r="AA8" i="2"/>
  <c r="AA14" i="2"/>
  <c r="AA23" i="2"/>
  <c r="AA30" i="2"/>
  <c r="AA61" i="2"/>
  <c r="AA53" i="2"/>
  <c r="AA45" i="2"/>
  <c r="AA37" i="2"/>
  <c r="AA25" i="2"/>
  <c r="AA9" i="2"/>
  <c r="AA32" i="2"/>
  <c r="AA4" i="2"/>
  <c r="AA60" i="2"/>
  <c r="AA52" i="2"/>
  <c r="AA44" i="2"/>
  <c r="AA36" i="2"/>
  <c r="AA17" i="2"/>
  <c r="AA31" i="2"/>
  <c r="AA28" i="2"/>
  <c r="AA7" i="2"/>
  <c r="AA16" i="2"/>
  <c r="T42" i="2"/>
  <c r="AA10" i="2"/>
  <c r="AA27" i="2"/>
  <c r="T3" i="2"/>
  <c r="T55" i="2"/>
  <c r="T47" i="2"/>
  <c r="T39" i="2"/>
  <c r="T24" i="2"/>
  <c r="T15" i="2"/>
  <c r="T27" i="2"/>
  <c r="T10" i="2"/>
  <c r="W3" i="2"/>
  <c r="BD3" i="2" s="1"/>
  <c r="W55" i="2"/>
  <c r="BD55" i="2" s="1"/>
  <c r="W47" i="2"/>
  <c r="BD47" i="2" s="1"/>
  <c r="W39" i="2"/>
  <c r="BD39" i="2" s="1"/>
  <c r="W24" i="2"/>
  <c r="BD24" i="2" s="1"/>
  <c r="W15" i="2"/>
  <c r="BD15" i="2" s="1"/>
  <c r="W27" i="2"/>
  <c r="BD27" i="2" s="1"/>
  <c r="W10" i="2"/>
  <c r="BD10" i="2" s="1"/>
  <c r="AA3" i="2"/>
  <c r="AA55" i="2"/>
  <c r="AA47" i="2"/>
  <c r="AA39" i="2"/>
  <c r="AA24" i="2"/>
  <c r="AA15" i="2"/>
  <c r="T56" i="2"/>
  <c r="T48" i="2"/>
  <c r="T40" i="2"/>
  <c r="T20" i="2"/>
  <c r="T21" i="2"/>
  <c r="T5" i="2"/>
  <c r="T13" i="2"/>
  <c r="W56" i="2"/>
  <c r="BD56" i="2" s="1"/>
  <c r="W48" i="2"/>
  <c r="BD48" i="2" s="1"/>
  <c r="W40" i="2"/>
  <c r="BD40" i="2" s="1"/>
  <c r="W20" i="2"/>
  <c r="BD20" i="2" s="1"/>
  <c r="W21" i="2"/>
  <c r="BD21" i="2" s="1"/>
  <c r="AA56" i="2"/>
  <c r="AA48" i="2"/>
  <c r="AA40" i="2"/>
  <c r="AA20" i="2"/>
  <c r="AA21" i="2"/>
  <c r="AA5" i="2"/>
  <c r="AA13" i="2"/>
  <c r="T60" i="2"/>
  <c r="T52" i="2"/>
  <c r="T44" i="2"/>
  <c r="T36" i="2"/>
  <c r="T17" i="2"/>
  <c r="T31" i="2"/>
  <c r="T28" i="2"/>
  <c r="T7" i="2"/>
  <c r="W60" i="2"/>
  <c r="BD60" i="2" s="1"/>
  <c r="W52" i="2"/>
  <c r="BD52" i="2" s="1"/>
  <c r="W44" i="2"/>
  <c r="BD44" i="2" s="1"/>
  <c r="W36" i="2"/>
  <c r="BD36" i="2" s="1"/>
  <c r="W17" i="2"/>
  <c r="BD17" i="2" s="1"/>
  <c r="W31" i="2"/>
  <c r="BD31" i="2" s="1"/>
  <c r="W28" i="2"/>
  <c r="BD28" i="2" s="1"/>
  <c r="W7" i="2"/>
  <c r="BD7" i="2" s="1"/>
  <c r="AS61" i="2"/>
  <c r="AK61" i="2"/>
  <c r="AZ61" i="2"/>
  <c r="AL61" i="2"/>
  <c r="AT61" i="2"/>
  <c r="AM61" i="2"/>
  <c r="AU61" i="2"/>
  <c r="AN61" i="2"/>
  <c r="AV61" i="2"/>
  <c r="AO61" i="2"/>
  <c r="AW61" i="2"/>
  <c r="AR61" i="2"/>
  <c r="AP61" i="2"/>
  <c r="AX61" i="2"/>
  <c r="AQ61" i="2"/>
  <c r="AY61" i="2"/>
  <c r="AN37" i="2"/>
  <c r="AV37" i="2"/>
  <c r="AO37" i="2"/>
  <c r="AW37" i="2"/>
  <c r="AP37" i="2"/>
  <c r="AX37" i="2"/>
  <c r="AQ37" i="2"/>
  <c r="AY37" i="2"/>
  <c r="AR37" i="2"/>
  <c r="AZ37" i="2"/>
  <c r="AS37" i="2"/>
  <c r="AM37" i="2"/>
  <c r="AU37" i="2"/>
  <c r="AT37" i="2"/>
  <c r="AK37" i="2"/>
  <c r="AL37" i="2"/>
  <c r="AQ59" i="2"/>
  <c r="AY59" i="2"/>
  <c r="AR59" i="2"/>
  <c r="AZ59" i="2"/>
  <c r="AS59" i="2"/>
  <c r="AL59" i="2"/>
  <c r="AT59" i="2"/>
  <c r="AM59" i="2"/>
  <c r="AU59" i="2"/>
  <c r="AN59" i="2"/>
  <c r="AV59" i="2"/>
  <c r="AP59" i="2"/>
  <c r="AO59" i="2"/>
  <c r="AW59" i="2"/>
  <c r="AK59" i="2"/>
  <c r="AX59" i="2"/>
  <c r="AQ51" i="2"/>
  <c r="AY51" i="2"/>
  <c r="AP51" i="2"/>
  <c r="AR51" i="2"/>
  <c r="AZ51" i="2"/>
  <c r="AS51" i="2"/>
  <c r="AL51" i="2"/>
  <c r="AT51" i="2"/>
  <c r="AM51" i="2"/>
  <c r="AU51" i="2"/>
  <c r="AX51" i="2"/>
  <c r="AN51" i="2"/>
  <c r="AV51" i="2"/>
  <c r="AO51" i="2"/>
  <c r="AW51" i="2"/>
  <c r="AK51" i="2"/>
  <c r="AL43" i="2"/>
  <c r="AT43" i="2"/>
  <c r="AM43" i="2"/>
  <c r="AU43" i="2"/>
  <c r="AN43" i="2"/>
  <c r="AV43" i="2"/>
  <c r="AO43" i="2"/>
  <c r="AW43" i="2"/>
  <c r="AP43" i="2"/>
  <c r="AX43" i="2"/>
  <c r="AQ43" i="2"/>
  <c r="AY43" i="2"/>
  <c r="AR43" i="2"/>
  <c r="AS43" i="2"/>
  <c r="AZ43" i="2"/>
  <c r="AK43" i="2"/>
  <c r="AL35" i="2"/>
  <c r="AT35" i="2"/>
  <c r="AM35" i="2"/>
  <c r="AU35" i="2"/>
  <c r="AN35" i="2"/>
  <c r="AV35" i="2"/>
  <c r="AO35" i="2"/>
  <c r="AW35" i="2"/>
  <c r="AP35" i="2"/>
  <c r="AX35" i="2"/>
  <c r="AQ35" i="2"/>
  <c r="AY35" i="2"/>
  <c r="AS35" i="2"/>
  <c r="AR35" i="2"/>
  <c r="AZ35" i="2"/>
  <c r="AK35" i="2"/>
  <c r="AL22" i="2"/>
  <c r="AT22" i="2"/>
  <c r="AM22" i="2"/>
  <c r="AU22" i="2"/>
  <c r="AN22" i="2"/>
  <c r="AV22" i="2"/>
  <c r="AO22" i="2"/>
  <c r="AW22" i="2"/>
  <c r="AP22" i="2"/>
  <c r="AX22" i="2"/>
  <c r="AQ22" i="2"/>
  <c r="AY22" i="2"/>
  <c r="AS22" i="2"/>
  <c r="AR22" i="2"/>
  <c r="AZ22" i="2"/>
  <c r="AK22" i="2"/>
  <c r="AL6" i="2"/>
  <c r="AT6" i="2"/>
  <c r="AM6" i="2"/>
  <c r="AU6" i="2"/>
  <c r="AN6" i="2"/>
  <c r="AV6" i="2"/>
  <c r="AO6" i="2"/>
  <c r="AW6" i="2"/>
  <c r="AP6" i="2"/>
  <c r="AX6" i="2"/>
  <c r="AQ6" i="2"/>
  <c r="AY6" i="2"/>
  <c r="AS6" i="2"/>
  <c r="AZ6" i="2"/>
  <c r="AR6" i="2"/>
  <c r="AK6" i="2"/>
  <c r="AL18" i="2"/>
  <c r="AT18" i="2"/>
  <c r="AM18" i="2"/>
  <c r="AU18" i="2"/>
  <c r="AN18" i="2"/>
  <c r="AV18" i="2"/>
  <c r="AO18" i="2"/>
  <c r="AW18" i="2"/>
  <c r="AP18" i="2"/>
  <c r="AX18" i="2"/>
  <c r="AQ18" i="2"/>
  <c r="AY18" i="2"/>
  <c r="AS18" i="2"/>
  <c r="AZ18" i="2"/>
  <c r="AR18" i="2"/>
  <c r="AK18" i="2"/>
  <c r="AP58" i="2"/>
  <c r="AX58" i="2"/>
  <c r="AW58" i="2"/>
  <c r="AQ58" i="2"/>
  <c r="AY58" i="2"/>
  <c r="AR58" i="2"/>
  <c r="AZ58" i="2"/>
  <c r="AS58" i="2"/>
  <c r="AL58" i="2"/>
  <c r="AT58" i="2"/>
  <c r="AO58" i="2"/>
  <c r="AM58" i="2"/>
  <c r="AU58" i="2"/>
  <c r="AK58" i="2"/>
  <c r="AN58" i="2"/>
  <c r="AV58" i="2"/>
  <c r="AP50" i="2"/>
  <c r="AX50" i="2"/>
  <c r="AQ50" i="2"/>
  <c r="AY50" i="2"/>
  <c r="AO50" i="2"/>
  <c r="AR50" i="2"/>
  <c r="AZ50" i="2"/>
  <c r="AS50" i="2"/>
  <c r="AW50" i="2"/>
  <c r="AL50" i="2"/>
  <c r="AT50" i="2"/>
  <c r="AM50" i="2"/>
  <c r="AU50" i="2"/>
  <c r="AK50" i="2"/>
  <c r="AN50" i="2"/>
  <c r="AV50" i="2"/>
  <c r="AS42" i="2"/>
  <c r="AL42" i="2"/>
  <c r="AT42" i="2"/>
  <c r="AM42" i="2"/>
  <c r="AU42" i="2"/>
  <c r="AN42" i="2"/>
  <c r="AV42" i="2"/>
  <c r="AO42" i="2"/>
  <c r="AW42" i="2"/>
  <c r="AP42" i="2"/>
  <c r="AX42" i="2"/>
  <c r="AR42" i="2"/>
  <c r="AZ42" i="2"/>
  <c r="AQ42" i="2"/>
  <c r="AY42" i="2"/>
  <c r="AK42" i="2"/>
  <c r="AS34" i="2"/>
  <c r="AL34" i="2"/>
  <c r="AT34" i="2"/>
  <c r="AM34" i="2"/>
  <c r="AU34" i="2"/>
  <c r="AN34" i="2"/>
  <c r="AV34" i="2"/>
  <c r="AO34" i="2"/>
  <c r="AW34" i="2"/>
  <c r="AP34" i="2"/>
  <c r="AX34" i="2"/>
  <c r="AR34" i="2"/>
  <c r="AZ34" i="2"/>
  <c r="AQ34" i="2"/>
  <c r="AY34" i="2"/>
  <c r="AK34" i="2"/>
  <c r="AS29" i="2"/>
  <c r="AL29" i="2"/>
  <c r="AT29" i="2"/>
  <c r="AM29" i="2"/>
  <c r="AU29" i="2"/>
  <c r="AN29" i="2"/>
  <c r="AV29" i="2"/>
  <c r="AO29" i="2"/>
  <c r="AW29" i="2"/>
  <c r="AP29" i="2"/>
  <c r="AX29" i="2"/>
  <c r="AR29" i="2"/>
  <c r="AZ29" i="2"/>
  <c r="AQ29" i="2"/>
  <c r="AY29" i="2"/>
  <c r="AK29" i="2"/>
  <c r="AS11" i="2"/>
  <c r="AL11" i="2"/>
  <c r="AT11" i="2"/>
  <c r="AM11" i="2"/>
  <c r="AU11" i="2"/>
  <c r="AN11" i="2"/>
  <c r="AV11" i="2"/>
  <c r="AO11" i="2"/>
  <c r="AW11" i="2"/>
  <c r="AP11" i="2"/>
  <c r="AX11" i="2"/>
  <c r="AR11" i="2"/>
  <c r="AZ11" i="2"/>
  <c r="AQ11" i="2"/>
  <c r="AY11" i="2"/>
  <c r="AK11" i="2"/>
  <c r="AS16" i="2"/>
  <c r="AL16" i="2"/>
  <c r="AT16" i="2"/>
  <c r="AM16" i="2"/>
  <c r="AU16" i="2"/>
  <c r="AN16" i="2"/>
  <c r="AV16" i="2"/>
  <c r="AO16" i="2"/>
  <c r="AW16" i="2"/>
  <c r="AP16" i="2"/>
  <c r="AX16" i="2"/>
  <c r="AR16" i="2"/>
  <c r="AZ16" i="2"/>
  <c r="AQ16" i="2"/>
  <c r="AK16" i="2"/>
  <c r="AY16" i="2"/>
  <c r="AN25" i="2"/>
  <c r="AV25" i="2"/>
  <c r="AO25" i="2"/>
  <c r="AW25" i="2"/>
  <c r="AP25" i="2"/>
  <c r="AX25" i="2"/>
  <c r="AQ25" i="2"/>
  <c r="AY25" i="2"/>
  <c r="AR25" i="2"/>
  <c r="AZ25" i="2"/>
  <c r="AS25" i="2"/>
  <c r="AM25" i="2"/>
  <c r="AU25" i="2"/>
  <c r="AL25" i="2"/>
  <c r="AK25" i="2"/>
  <c r="AT25" i="2"/>
  <c r="AO57" i="2"/>
  <c r="AW57" i="2"/>
  <c r="AP57" i="2"/>
  <c r="AX57" i="2"/>
  <c r="AN57" i="2"/>
  <c r="AQ57" i="2"/>
  <c r="AY57" i="2"/>
  <c r="AR57" i="2"/>
  <c r="AZ57" i="2"/>
  <c r="AV57" i="2"/>
  <c r="AS57" i="2"/>
  <c r="AK57" i="2"/>
  <c r="AL57" i="2"/>
  <c r="AT57" i="2"/>
  <c r="AM57" i="2"/>
  <c r="AU57" i="2"/>
  <c r="AO49" i="2"/>
  <c r="AW49" i="2"/>
  <c r="AP49" i="2"/>
  <c r="AX49" i="2"/>
  <c r="AQ49" i="2"/>
  <c r="AY49" i="2"/>
  <c r="AR49" i="2"/>
  <c r="AZ49" i="2"/>
  <c r="AS49" i="2"/>
  <c r="AK49" i="2"/>
  <c r="AL49" i="2"/>
  <c r="AT49" i="2"/>
  <c r="AV49" i="2"/>
  <c r="AM49" i="2"/>
  <c r="AU49" i="2"/>
  <c r="AN49" i="2"/>
  <c r="AR41" i="2"/>
  <c r="AZ41" i="2"/>
  <c r="AS41" i="2"/>
  <c r="AL41" i="2"/>
  <c r="AT41" i="2"/>
  <c r="AM41" i="2"/>
  <c r="AU41" i="2"/>
  <c r="AN41" i="2"/>
  <c r="AV41" i="2"/>
  <c r="AO41" i="2"/>
  <c r="AW41" i="2"/>
  <c r="AQ41" i="2"/>
  <c r="AY41" i="2"/>
  <c r="AX41" i="2"/>
  <c r="AK41" i="2"/>
  <c r="AP41" i="2"/>
  <c r="AR33" i="2"/>
  <c r="AZ33" i="2"/>
  <c r="AS33" i="2"/>
  <c r="AL33" i="2"/>
  <c r="AT33" i="2"/>
  <c r="AM33" i="2"/>
  <c r="AU33" i="2"/>
  <c r="AN33" i="2"/>
  <c r="AV33" i="2"/>
  <c r="AO33" i="2"/>
  <c r="AW33" i="2"/>
  <c r="AQ33" i="2"/>
  <c r="AY33" i="2"/>
  <c r="AP33" i="2"/>
  <c r="AX33" i="2"/>
  <c r="AK33" i="2"/>
  <c r="AR19" i="2"/>
  <c r="AZ19" i="2"/>
  <c r="AS19" i="2"/>
  <c r="AL19" i="2"/>
  <c r="AT19" i="2"/>
  <c r="AM19" i="2"/>
  <c r="AU19" i="2"/>
  <c r="AN19" i="2"/>
  <c r="AV19" i="2"/>
  <c r="AO19" i="2"/>
  <c r="AW19" i="2"/>
  <c r="AQ19" i="2"/>
  <c r="AY19" i="2"/>
  <c r="AP19" i="2"/>
  <c r="AX19" i="2"/>
  <c r="AK19" i="2"/>
  <c r="AR26" i="2"/>
  <c r="AZ26" i="2"/>
  <c r="AS26" i="2"/>
  <c r="AL26" i="2"/>
  <c r="AT26" i="2"/>
  <c r="AM26" i="2"/>
  <c r="AU26" i="2"/>
  <c r="AN26" i="2"/>
  <c r="AV26" i="2"/>
  <c r="AO26" i="2"/>
  <c r="AW26" i="2"/>
  <c r="AQ26" i="2"/>
  <c r="AY26" i="2"/>
  <c r="AP26" i="2"/>
  <c r="AX26" i="2"/>
  <c r="AK26" i="2"/>
  <c r="AR12" i="2"/>
  <c r="AZ12" i="2"/>
  <c r="AS12" i="2"/>
  <c r="AL12" i="2"/>
  <c r="AT12" i="2"/>
  <c r="AM12" i="2"/>
  <c r="AU12" i="2"/>
  <c r="AN12" i="2"/>
  <c r="AV12" i="2"/>
  <c r="AO12" i="2"/>
  <c r="AW12" i="2"/>
  <c r="AQ12" i="2"/>
  <c r="AY12" i="2"/>
  <c r="AP12" i="2"/>
  <c r="AX12" i="2"/>
  <c r="AK12" i="2"/>
  <c r="T57" i="2"/>
  <c r="T49" i="2"/>
  <c r="T41" i="2"/>
  <c r="T33" i="2"/>
  <c r="T19" i="2"/>
  <c r="T26" i="2"/>
  <c r="T12" i="2"/>
  <c r="W57" i="2"/>
  <c r="BD57" i="2" s="1"/>
  <c r="W49" i="2"/>
  <c r="BD49" i="2" s="1"/>
  <c r="W41" i="2"/>
  <c r="BD41" i="2" s="1"/>
  <c r="W33" i="2"/>
  <c r="BD33" i="2" s="1"/>
  <c r="W19" i="2"/>
  <c r="BD19" i="2" s="1"/>
  <c r="W26" i="2"/>
  <c r="BD26" i="2" s="1"/>
  <c r="W12" i="2"/>
  <c r="BD12" i="2" s="1"/>
  <c r="AS53" i="2"/>
  <c r="AK53" i="2"/>
  <c r="AZ53" i="2"/>
  <c r="AL53" i="2"/>
  <c r="AT53" i="2"/>
  <c r="AM53" i="2"/>
  <c r="AU53" i="2"/>
  <c r="AN53" i="2"/>
  <c r="AV53" i="2"/>
  <c r="AO53" i="2"/>
  <c r="AW53" i="2"/>
  <c r="AR53" i="2"/>
  <c r="AP53" i="2"/>
  <c r="AX53" i="2"/>
  <c r="AQ53" i="2"/>
  <c r="AY53" i="2"/>
  <c r="AN56" i="2"/>
  <c r="AV56" i="2"/>
  <c r="AM56" i="2"/>
  <c r="AO56" i="2"/>
  <c r="AW56" i="2"/>
  <c r="AP56" i="2"/>
  <c r="AX56" i="2"/>
  <c r="AU56" i="2"/>
  <c r="AQ56" i="2"/>
  <c r="AY56" i="2"/>
  <c r="AK56" i="2"/>
  <c r="AR56" i="2"/>
  <c r="AZ56" i="2"/>
  <c r="AS56" i="2"/>
  <c r="AL56" i="2"/>
  <c r="AT56" i="2"/>
  <c r="AN48" i="2"/>
  <c r="AV48" i="2"/>
  <c r="AO48" i="2"/>
  <c r="AW48" i="2"/>
  <c r="AP48" i="2"/>
  <c r="AX48" i="2"/>
  <c r="AM48" i="2"/>
  <c r="AQ48" i="2"/>
  <c r="AY48" i="2"/>
  <c r="AK48" i="2"/>
  <c r="AR48" i="2"/>
  <c r="AZ48" i="2"/>
  <c r="AU48" i="2"/>
  <c r="AS48" i="2"/>
  <c r="AL48" i="2"/>
  <c r="AT48" i="2"/>
  <c r="AQ40" i="2"/>
  <c r="AY40" i="2"/>
  <c r="AR40" i="2"/>
  <c r="AZ40" i="2"/>
  <c r="AS40" i="2"/>
  <c r="AL40" i="2"/>
  <c r="AT40" i="2"/>
  <c r="AM40" i="2"/>
  <c r="AU40" i="2"/>
  <c r="AN40" i="2"/>
  <c r="AV40" i="2"/>
  <c r="AP40" i="2"/>
  <c r="AX40" i="2"/>
  <c r="AK40" i="2"/>
  <c r="AO40" i="2"/>
  <c r="AW40" i="2"/>
  <c r="AQ20" i="2"/>
  <c r="AY20" i="2"/>
  <c r="AR20" i="2"/>
  <c r="AZ20" i="2"/>
  <c r="AS20" i="2"/>
  <c r="AL20" i="2"/>
  <c r="AT20" i="2"/>
  <c r="AM20" i="2"/>
  <c r="AU20" i="2"/>
  <c r="AN20" i="2"/>
  <c r="AV20" i="2"/>
  <c r="AP20" i="2"/>
  <c r="AX20" i="2"/>
  <c r="AW20" i="2"/>
  <c r="AK20" i="2"/>
  <c r="AO20" i="2"/>
  <c r="AQ21" i="2"/>
  <c r="AY21" i="2"/>
  <c r="AR21" i="2"/>
  <c r="AZ21" i="2"/>
  <c r="AS21" i="2"/>
  <c r="AL21" i="2"/>
  <c r="AT21" i="2"/>
  <c r="AM21" i="2"/>
  <c r="AU21" i="2"/>
  <c r="AN21" i="2"/>
  <c r="AV21" i="2"/>
  <c r="AP21" i="2"/>
  <c r="AX21" i="2"/>
  <c r="AW21" i="2"/>
  <c r="AK21" i="2"/>
  <c r="AO21" i="2"/>
  <c r="AQ5" i="2"/>
  <c r="AY5" i="2"/>
  <c r="AR5" i="2"/>
  <c r="AZ5" i="2"/>
  <c r="AS5" i="2"/>
  <c r="AL5" i="2"/>
  <c r="AT5" i="2"/>
  <c r="AM5" i="2"/>
  <c r="AU5" i="2"/>
  <c r="AN5" i="2"/>
  <c r="AV5" i="2"/>
  <c r="AP5" i="2"/>
  <c r="AX5" i="2"/>
  <c r="AO5" i="2"/>
  <c r="AW5" i="2"/>
  <c r="AK5" i="2"/>
  <c r="AQ13" i="2"/>
  <c r="AY13" i="2"/>
  <c r="AR13" i="2"/>
  <c r="AZ13" i="2"/>
  <c r="AS13" i="2"/>
  <c r="AL13" i="2"/>
  <c r="AT13" i="2"/>
  <c r="AM13" i="2"/>
  <c r="AU13" i="2"/>
  <c r="AN13" i="2"/>
  <c r="AV13" i="2"/>
  <c r="AP13" i="2"/>
  <c r="AX13" i="2"/>
  <c r="AO13" i="2"/>
  <c r="AW13" i="2"/>
  <c r="AK13" i="2"/>
  <c r="AN45" i="2"/>
  <c r="AV45" i="2"/>
  <c r="AO45" i="2"/>
  <c r="AW45" i="2"/>
  <c r="AP45" i="2"/>
  <c r="AX45" i="2"/>
  <c r="AQ45" i="2"/>
  <c r="AY45" i="2"/>
  <c r="AR45" i="2"/>
  <c r="AZ45" i="2"/>
  <c r="AS45" i="2"/>
  <c r="AK45" i="2"/>
  <c r="AL45" i="2"/>
  <c r="AM45" i="2"/>
  <c r="AT45" i="2"/>
  <c r="AU45" i="2"/>
  <c r="AN9" i="2"/>
  <c r="AV9" i="2"/>
  <c r="AO9" i="2"/>
  <c r="AW9" i="2"/>
  <c r="AP9" i="2"/>
  <c r="AX9" i="2"/>
  <c r="AQ9" i="2"/>
  <c r="AY9" i="2"/>
  <c r="AR9" i="2"/>
  <c r="AZ9" i="2"/>
  <c r="AS9" i="2"/>
  <c r="AM9" i="2"/>
  <c r="AU9" i="2"/>
  <c r="AK9" i="2"/>
  <c r="AL9" i="2"/>
  <c r="AT9" i="2"/>
  <c r="AL3" i="2"/>
  <c r="AT3" i="2"/>
  <c r="AM3" i="2"/>
  <c r="AU3" i="2"/>
  <c r="AN3" i="2"/>
  <c r="AV3" i="2"/>
  <c r="AO3" i="2"/>
  <c r="AW3" i="2"/>
  <c r="AP3" i="2"/>
  <c r="AX3" i="2"/>
  <c r="AQ3" i="2"/>
  <c r="AY3" i="2"/>
  <c r="AS3" i="2"/>
  <c r="AR3" i="2"/>
  <c r="AZ3" i="2"/>
  <c r="AK3" i="2"/>
  <c r="AM55" i="2"/>
  <c r="AU55" i="2"/>
  <c r="AN55" i="2"/>
  <c r="AV55" i="2"/>
  <c r="AO55" i="2"/>
  <c r="AW55" i="2"/>
  <c r="AK55" i="2"/>
  <c r="AP55" i="2"/>
  <c r="AX55" i="2"/>
  <c r="AQ55" i="2"/>
  <c r="AY55" i="2"/>
  <c r="AT55" i="2"/>
  <c r="AR55" i="2"/>
  <c r="AZ55" i="2"/>
  <c r="AS55" i="2"/>
  <c r="AL55" i="2"/>
  <c r="AP47" i="2"/>
  <c r="AX47" i="2"/>
  <c r="AQ47" i="2"/>
  <c r="AR47" i="2"/>
  <c r="AZ47" i="2"/>
  <c r="AS47" i="2"/>
  <c r="AL47" i="2"/>
  <c r="AT47" i="2"/>
  <c r="AM47" i="2"/>
  <c r="AU47" i="2"/>
  <c r="AN47" i="2"/>
  <c r="AO47" i="2"/>
  <c r="AK47" i="2"/>
  <c r="AV47" i="2"/>
  <c r="AW47" i="2"/>
  <c r="AY47" i="2"/>
  <c r="AP39" i="2"/>
  <c r="AX39" i="2"/>
  <c r="AQ39" i="2"/>
  <c r="AY39" i="2"/>
  <c r="AR39" i="2"/>
  <c r="AZ39" i="2"/>
  <c r="AS39" i="2"/>
  <c r="AL39" i="2"/>
  <c r="AT39" i="2"/>
  <c r="AM39" i="2"/>
  <c r="AU39" i="2"/>
  <c r="AO39" i="2"/>
  <c r="AW39" i="2"/>
  <c r="AK39" i="2"/>
  <c r="AN39" i="2"/>
  <c r="AV39" i="2"/>
  <c r="AP24" i="2"/>
  <c r="AX24" i="2"/>
  <c r="AQ24" i="2"/>
  <c r="AY24" i="2"/>
  <c r="AR24" i="2"/>
  <c r="AZ24" i="2"/>
  <c r="AS24" i="2"/>
  <c r="AL24" i="2"/>
  <c r="AT24" i="2"/>
  <c r="AM24" i="2"/>
  <c r="AU24" i="2"/>
  <c r="AO24" i="2"/>
  <c r="AW24" i="2"/>
  <c r="AK24" i="2"/>
  <c r="AN24" i="2"/>
  <c r="AV24" i="2"/>
  <c r="AP15" i="2"/>
  <c r="AX15" i="2"/>
  <c r="AQ15" i="2"/>
  <c r="AY15" i="2"/>
  <c r="AR15" i="2"/>
  <c r="AZ15" i="2"/>
  <c r="AS15" i="2"/>
  <c r="AL15" i="2"/>
  <c r="AT15" i="2"/>
  <c r="AM15" i="2"/>
  <c r="AU15" i="2"/>
  <c r="AO15" i="2"/>
  <c r="AW15" i="2"/>
  <c r="AK15" i="2"/>
  <c r="AN15" i="2"/>
  <c r="AV15" i="2"/>
  <c r="AP27" i="2"/>
  <c r="AX27" i="2"/>
  <c r="AQ27" i="2"/>
  <c r="AY27" i="2"/>
  <c r="AR27" i="2"/>
  <c r="AZ27" i="2"/>
  <c r="AS27" i="2"/>
  <c r="AL27" i="2"/>
  <c r="AT27" i="2"/>
  <c r="AM27" i="2"/>
  <c r="AU27" i="2"/>
  <c r="AO27" i="2"/>
  <c r="AW27" i="2"/>
  <c r="AK27" i="2"/>
  <c r="AN27" i="2"/>
  <c r="AV27" i="2"/>
  <c r="AP10" i="2"/>
  <c r="AX10" i="2"/>
  <c r="AQ10" i="2"/>
  <c r="AY10" i="2"/>
  <c r="AR10" i="2"/>
  <c r="AZ10" i="2"/>
  <c r="AS10" i="2"/>
  <c r="AL10" i="2"/>
  <c r="AT10" i="2"/>
  <c r="AM10" i="2"/>
  <c r="AU10" i="2"/>
  <c r="AO10" i="2"/>
  <c r="AW10" i="2"/>
  <c r="AV10" i="2"/>
  <c r="AK10" i="2"/>
  <c r="AN10" i="2"/>
  <c r="AN4" i="2"/>
  <c r="AV4" i="2"/>
  <c r="AO4" i="2"/>
  <c r="AW4" i="2"/>
  <c r="AP4" i="2"/>
  <c r="AX4" i="2"/>
  <c r="AQ4" i="2"/>
  <c r="AY4" i="2"/>
  <c r="AR4" i="2"/>
  <c r="AZ4" i="2"/>
  <c r="AS4" i="2"/>
  <c r="AM4" i="2"/>
  <c r="AU4" i="2"/>
  <c r="AK4" i="2"/>
  <c r="AL4" i="2"/>
  <c r="AT4" i="2"/>
  <c r="AL62" i="2"/>
  <c r="AT62" i="2"/>
  <c r="AM62" i="2"/>
  <c r="AU62" i="2"/>
  <c r="AK62" i="2"/>
  <c r="AS62" i="2"/>
  <c r="AN62" i="2"/>
  <c r="AV62" i="2"/>
  <c r="AO62" i="2"/>
  <c r="AW62" i="2"/>
  <c r="AP62" i="2"/>
  <c r="AX62" i="2"/>
  <c r="AQ62" i="2"/>
  <c r="AY62" i="2"/>
  <c r="AR62" i="2"/>
  <c r="AZ62" i="2"/>
  <c r="AL54" i="2"/>
  <c r="AT54" i="2"/>
  <c r="AM54" i="2"/>
  <c r="AU54" i="2"/>
  <c r="AK54" i="2"/>
  <c r="AN54" i="2"/>
  <c r="AV54" i="2"/>
  <c r="AO54" i="2"/>
  <c r="AW54" i="2"/>
  <c r="AP54" i="2"/>
  <c r="AX54" i="2"/>
  <c r="AQ54" i="2"/>
  <c r="AY54" i="2"/>
  <c r="AS54" i="2"/>
  <c r="AR54" i="2"/>
  <c r="AZ54" i="2"/>
  <c r="AO46" i="2"/>
  <c r="AW46" i="2"/>
  <c r="AP46" i="2"/>
  <c r="AX46" i="2"/>
  <c r="AQ46" i="2"/>
  <c r="AY46" i="2"/>
  <c r="AR46" i="2"/>
  <c r="AZ46" i="2"/>
  <c r="AS46" i="2"/>
  <c r="AL46" i="2"/>
  <c r="AT46" i="2"/>
  <c r="AV46" i="2"/>
  <c r="AU46" i="2"/>
  <c r="AK46" i="2"/>
  <c r="AM46" i="2"/>
  <c r="AN46" i="2"/>
  <c r="AO38" i="2"/>
  <c r="AW38" i="2"/>
  <c r="AP38" i="2"/>
  <c r="AX38" i="2"/>
  <c r="AQ38" i="2"/>
  <c r="AY38" i="2"/>
  <c r="AR38" i="2"/>
  <c r="AZ38" i="2"/>
  <c r="AS38" i="2"/>
  <c r="AL38" i="2"/>
  <c r="AT38" i="2"/>
  <c r="AN38" i="2"/>
  <c r="AV38" i="2"/>
  <c r="AM38" i="2"/>
  <c r="AK38" i="2"/>
  <c r="AU38" i="2"/>
  <c r="AO8" i="2"/>
  <c r="AW8" i="2"/>
  <c r="AP8" i="2"/>
  <c r="AX8" i="2"/>
  <c r="AQ8" i="2"/>
  <c r="AY8" i="2"/>
  <c r="AR8" i="2"/>
  <c r="AZ8" i="2"/>
  <c r="AS8" i="2"/>
  <c r="AL8" i="2"/>
  <c r="AT8" i="2"/>
  <c r="AN8" i="2"/>
  <c r="AV8" i="2"/>
  <c r="AK8" i="2"/>
  <c r="AM8" i="2"/>
  <c r="AU8" i="2"/>
  <c r="AO14" i="2"/>
  <c r="AW14" i="2"/>
  <c r="AP14" i="2"/>
  <c r="AX14" i="2"/>
  <c r="AQ14" i="2"/>
  <c r="AY14" i="2"/>
  <c r="AR14" i="2"/>
  <c r="AZ14" i="2"/>
  <c r="AS14" i="2"/>
  <c r="AL14" i="2"/>
  <c r="AT14" i="2"/>
  <c r="AN14" i="2"/>
  <c r="AV14" i="2"/>
  <c r="AK14" i="2"/>
  <c r="AM14" i="2"/>
  <c r="AU14" i="2"/>
  <c r="AO23" i="2"/>
  <c r="AW23" i="2"/>
  <c r="AP23" i="2"/>
  <c r="AX23" i="2"/>
  <c r="AQ23" i="2"/>
  <c r="AY23" i="2"/>
  <c r="AR23" i="2"/>
  <c r="AZ23" i="2"/>
  <c r="AS23" i="2"/>
  <c r="AL23" i="2"/>
  <c r="AT23" i="2"/>
  <c r="AN23" i="2"/>
  <c r="AV23" i="2"/>
  <c r="AK23" i="2"/>
  <c r="AM23" i="2"/>
  <c r="AU23" i="2"/>
  <c r="AO30" i="2"/>
  <c r="AW30" i="2"/>
  <c r="AP30" i="2"/>
  <c r="AX30" i="2"/>
  <c r="AQ30" i="2"/>
  <c r="AY30" i="2"/>
  <c r="AR30" i="2"/>
  <c r="AZ30" i="2"/>
  <c r="AS30" i="2"/>
  <c r="AL30" i="2"/>
  <c r="AT30" i="2"/>
  <c r="AN30" i="2"/>
  <c r="AV30" i="2"/>
  <c r="AK30" i="2"/>
  <c r="AM30" i="2"/>
  <c r="AU30" i="2"/>
  <c r="AN32" i="2"/>
  <c r="AV32" i="2"/>
  <c r="AO32" i="2"/>
  <c r="AW32" i="2"/>
  <c r="AP32" i="2"/>
  <c r="AX32" i="2"/>
  <c r="AQ32" i="2"/>
  <c r="AY32" i="2"/>
  <c r="AR32" i="2"/>
  <c r="AZ32" i="2"/>
  <c r="AS32" i="2"/>
  <c r="AM32" i="2"/>
  <c r="AU32" i="2"/>
  <c r="AK32" i="2"/>
  <c r="AL32" i="2"/>
  <c r="AT32" i="2"/>
  <c r="AR60" i="2"/>
  <c r="AZ60" i="2"/>
  <c r="AS60" i="2"/>
  <c r="AY60" i="2"/>
  <c r="AK60" i="2"/>
  <c r="AL60" i="2"/>
  <c r="AT60" i="2"/>
  <c r="AQ60" i="2"/>
  <c r="AM60" i="2"/>
  <c r="AU60" i="2"/>
  <c r="AN60" i="2"/>
  <c r="AV60" i="2"/>
  <c r="AO60" i="2"/>
  <c r="AW60" i="2"/>
  <c r="AP60" i="2"/>
  <c r="AX60" i="2"/>
  <c r="AR52" i="2"/>
  <c r="AZ52" i="2"/>
  <c r="AK52" i="2"/>
  <c r="AS52" i="2"/>
  <c r="AY52" i="2"/>
  <c r="AL52" i="2"/>
  <c r="AT52" i="2"/>
  <c r="AQ52" i="2"/>
  <c r="AM52" i="2"/>
  <c r="AU52" i="2"/>
  <c r="AN52" i="2"/>
  <c r="AV52" i="2"/>
  <c r="AO52" i="2"/>
  <c r="AW52" i="2"/>
  <c r="AP52" i="2"/>
  <c r="AX52" i="2"/>
  <c r="AM44" i="2"/>
  <c r="AU44" i="2"/>
  <c r="AN44" i="2"/>
  <c r="AV44" i="2"/>
  <c r="AO44" i="2"/>
  <c r="AW44" i="2"/>
  <c r="AP44" i="2"/>
  <c r="AX44" i="2"/>
  <c r="AQ44" i="2"/>
  <c r="AY44" i="2"/>
  <c r="AR44" i="2"/>
  <c r="AZ44" i="2"/>
  <c r="AT44" i="2"/>
  <c r="AS44" i="2"/>
  <c r="AK44" i="2"/>
  <c r="AL44" i="2"/>
  <c r="AM36" i="2"/>
  <c r="AU36" i="2"/>
  <c r="AN36" i="2"/>
  <c r="AV36" i="2"/>
  <c r="AO36" i="2"/>
  <c r="AW36" i="2"/>
  <c r="AP36" i="2"/>
  <c r="AX36" i="2"/>
  <c r="AQ36" i="2"/>
  <c r="AY36" i="2"/>
  <c r="AR36" i="2"/>
  <c r="AZ36" i="2"/>
  <c r="AL36" i="2"/>
  <c r="AT36" i="2"/>
  <c r="AK36" i="2"/>
  <c r="AS36" i="2"/>
  <c r="AM17" i="2"/>
  <c r="AU17" i="2"/>
  <c r="AN17" i="2"/>
  <c r="AV17" i="2"/>
  <c r="AO17" i="2"/>
  <c r="AW17" i="2"/>
  <c r="AP17" i="2"/>
  <c r="AX17" i="2"/>
  <c r="AQ17" i="2"/>
  <c r="AY17" i="2"/>
  <c r="AR17" i="2"/>
  <c r="AZ17" i="2"/>
  <c r="AL17" i="2"/>
  <c r="AT17" i="2"/>
  <c r="AS17" i="2"/>
  <c r="AK17" i="2"/>
  <c r="AM31" i="2"/>
  <c r="AU31" i="2"/>
  <c r="AN31" i="2"/>
  <c r="AV31" i="2"/>
  <c r="AO31" i="2"/>
  <c r="AW31" i="2"/>
  <c r="AP31" i="2"/>
  <c r="AX31" i="2"/>
  <c r="AQ31" i="2"/>
  <c r="AY31" i="2"/>
  <c r="AR31" i="2"/>
  <c r="AZ31" i="2"/>
  <c r="AL31" i="2"/>
  <c r="AT31" i="2"/>
  <c r="AS31" i="2"/>
  <c r="AK31" i="2"/>
  <c r="AM28" i="2"/>
  <c r="AU28" i="2"/>
  <c r="AN28" i="2"/>
  <c r="AV28" i="2"/>
  <c r="AO28" i="2"/>
  <c r="AW28" i="2"/>
  <c r="AP28" i="2"/>
  <c r="AX28" i="2"/>
  <c r="AQ28" i="2"/>
  <c r="AY28" i="2"/>
  <c r="AR28" i="2"/>
  <c r="AZ28" i="2"/>
  <c r="AL28" i="2"/>
  <c r="AT28" i="2"/>
  <c r="AS28" i="2"/>
  <c r="AK28" i="2"/>
  <c r="AM7" i="2"/>
  <c r="AU7" i="2"/>
  <c r="AN7" i="2"/>
  <c r="AV7" i="2"/>
  <c r="AO7" i="2"/>
  <c r="AW7" i="2"/>
  <c r="AP7" i="2"/>
  <c r="AX7" i="2"/>
  <c r="AQ7" i="2"/>
  <c r="AY7" i="2"/>
  <c r="AR7" i="2"/>
  <c r="AZ7" i="2"/>
  <c r="AL7" i="2"/>
  <c r="AT7" i="2"/>
  <c r="AS7" i="2"/>
  <c r="AK7" i="2"/>
  <c r="T61" i="2"/>
  <c r="T53" i="2"/>
  <c r="T45" i="2"/>
  <c r="T37" i="2"/>
  <c r="T25" i="2"/>
  <c r="T9" i="2"/>
  <c r="T32" i="2"/>
  <c r="T4" i="2"/>
  <c r="W61" i="2"/>
  <c r="BD61" i="2" s="1"/>
  <c r="W53" i="2"/>
  <c r="BD53" i="2" s="1"/>
  <c r="W45" i="2"/>
  <c r="BD45" i="2" s="1"/>
  <c r="W37" i="2"/>
  <c r="BD37" i="2" s="1"/>
  <c r="W25" i="2"/>
  <c r="BD25" i="2" s="1"/>
  <c r="W9" i="2"/>
  <c r="BD9" i="2" s="1"/>
  <c r="W32" i="2"/>
  <c r="BD32" i="2" s="1"/>
  <c r="W4" i="2"/>
  <c r="BD4" i="2" s="1"/>
  <c r="W62" i="2"/>
  <c r="BD62" i="2" s="1"/>
  <c r="W54" i="2"/>
  <c r="BD54" i="2" s="1"/>
  <c r="W46" i="2"/>
  <c r="BD46" i="2" s="1"/>
  <c r="W38" i="2"/>
  <c r="BD38" i="2" s="1"/>
  <c r="W8" i="2"/>
  <c r="BD8" i="2" s="1"/>
  <c r="W14" i="2"/>
  <c r="BD14" i="2" s="1"/>
  <c r="W23" i="2"/>
  <c r="BD23" i="2" s="1"/>
  <c r="W30" i="2"/>
  <c r="BD30" i="2" s="1"/>
  <c r="T34" i="2"/>
  <c r="T29" i="2"/>
  <c r="T11" i="2"/>
  <c r="T16" i="2"/>
  <c r="W58" i="2"/>
  <c r="BD58" i="2" s="1"/>
  <c r="W50" i="2"/>
  <c r="BD50" i="2" s="1"/>
  <c r="W42" i="2"/>
  <c r="BD42" i="2" s="1"/>
  <c r="W34" i="2"/>
  <c r="BD34" i="2" s="1"/>
  <c r="W29" i="2"/>
  <c r="BD29" i="2" s="1"/>
  <c r="W11" i="2"/>
  <c r="BD11" i="2" s="1"/>
  <c r="W16" i="2"/>
  <c r="BD16" i="2" s="1"/>
  <c r="W5" i="2"/>
  <c r="BD5" i="2" s="1"/>
  <c r="W13" i="2"/>
  <c r="BD13" i="2" s="1"/>
  <c r="T62" i="2"/>
  <c r="T54" i="2"/>
  <c r="T46" i="2"/>
  <c r="T38" i="2"/>
  <c r="T8" i="2"/>
  <c r="T14" i="2"/>
  <c r="T23" i="2"/>
  <c r="T30" i="2"/>
</calcChain>
</file>

<file path=xl/sharedStrings.xml><?xml version="1.0" encoding="utf-8"?>
<sst xmlns="http://schemas.openxmlformats.org/spreadsheetml/2006/main" count="361" uniqueCount="247">
  <si>
    <t>team_num</t>
  </si>
  <si>
    <t xml:space="preserve"> team_name</t>
  </si>
  <si>
    <t xml:space="preserve"> num_matches</t>
  </si>
  <si>
    <t xml:space="preserve"> tot_auto_left</t>
  </si>
  <si>
    <t xml:space="preserve"> tot_auto_center</t>
  </si>
  <si>
    <t xml:space="preserve"> tot_auto_right</t>
  </si>
  <si>
    <t xml:space="preserve"> tot_auto_cross</t>
  </si>
  <si>
    <t xml:space="preserve"> tot_auto_pyramid_intake</t>
  </si>
  <si>
    <t xml:space="preserve"> avg_auto_pyramid_intake</t>
  </si>
  <si>
    <t xml:space="preserve"> tot_auto_unprotected_intake</t>
  </si>
  <si>
    <t xml:space="preserve"> avg_auto_unprotected_intake</t>
  </si>
  <si>
    <t xml:space="preserve"> perc_auto_near_switch_made</t>
  </si>
  <si>
    <t xml:space="preserve"> avg_auto_near_switch_made</t>
  </si>
  <si>
    <t xml:space="preserve"> avg_auto_near_switch_attempts</t>
  </si>
  <si>
    <t xml:space="preserve"> tot_auto_near_switch_made</t>
  </si>
  <si>
    <t xml:space="preserve"> tot_auto_near_switch_attempts</t>
  </si>
  <si>
    <t xml:space="preserve"> perc_auto_scale_high_made</t>
  </si>
  <si>
    <t xml:space="preserve"> avg_auto_scale_high_made</t>
  </si>
  <si>
    <t xml:space="preserve"> avg_auto_scale_high_attempts</t>
  </si>
  <si>
    <t xml:space="preserve"> tot_auto_scale_high_made</t>
  </si>
  <si>
    <t xml:space="preserve"> tot_auto_scale_high_attempts</t>
  </si>
  <si>
    <t xml:space="preserve"> perc_auto_scale_low_made</t>
  </si>
  <si>
    <t xml:space="preserve"> avg_auto_scale_low_made</t>
  </si>
  <si>
    <t xml:space="preserve"> avg_auto_scale_low_attempts</t>
  </si>
  <si>
    <t xml:space="preserve"> tot_auto_scale_low_made</t>
  </si>
  <si>
    <t xml:space="preserve"> tot_auto_scale_low_attempts</t>
  </si>
  <si>
    <t xml:space="preserve"> perc_auto_exchange_made</t>
  </si>
  <si>
    <t xml:space="preserve"> avg_auto_exchange_made</t>
  </si>
  <si>
    <t xml:space="preserve"> avg_auto_exchange_attempts</t>
  </si>
  <si>
    <t xml:space="preserve"> tot_auto_exchange_made</t>
  </si>
  <si>
    <t xml:space="preserve"> tot_auto_exchange_attempts</t>
  </si>
  <si>
    <t xml:space="preserve"> tot_tele_intake</t>
  </si>
  <si>
    <t xml:space="preserve"> avg_tele_intake</t>
  </si>
  <si>
    <t xml:space="preserve"> max_tele_intake</t>
  </si>
  <si>
    <t xml:space="preserve"> tot_tele_floor_intake</t>
  </si>
  <si>
    <t xml:space="preserve"> avg_tele_floor_intake</t>
  </si>
  <si>
    <t xml:space="preserve"> perc_tele_portal_intake_made</t>
  </si>
  <si>
    <t xml:space="preserve"> avg_tele_portal_intake_made</t>
  </si>
  <si>
    <t xml:space="preserve"> avg_tele_portal_intake_attempts</t>
  </si>
  <si>
    <t xml:space="preserve"> tot_tele_portal_intake_made</t>
  </si>
  <si>
    <t xml:space="preserve"> tot_tele_portal_intake_attempts</t>
  </si>
  <si>
    <t xml:space="preserve"> tot_tele_pyramid_intake</t>
  </si>
  <si>
    <t xml:space="preserve"> avg_tele_pyramid_intake</t>
  </si>
  <si>
    <t xml:space="preserve"> tot_tele_unprotected_intake</t>
  </si>
  <si>
    <t xml:space="preserve"> avg_tele_unprotected_intake</t>
  </si>
  <si>
    <t xml:space="preserve"> perc_tele_near_switch_made</t>
  </si>
  <si>
    <t xml:space="preserve"> avg_tele_near_switch_made</t>
  </si>
  <si>
    <t xml:space="preserve"> avg_tele_near_switch_attempts</t>
  </si>
  <si>
    <t xml:space="preserve"> tot_tele_near_switch_made</t>
  </si>
  <si>
    <t xml:space="preserve"> tot_tele_near_switch_attempts</t>
  </si>
  <si>
    <t xml:space="preserve"> perc_tele_far_switch_made</t>
  </si>
  <si>
    <t xml:space="preserve"> avg_tele_far_switch_made</t>
  </si>
  <si>
    <t xml:space="preserve"> avg_tele_far_switch_attempts</t>
  </si>
  <si>
    <t xml:space="preserve"> tot_tele_far_switch_made</t>
  </si>
  <si>
    <t xml:space="preserve"> tot_tele_far_switch_attempts</t>
  </si>
  <si>
    <t xml:space="preserve"> perc_tele_scale_high_made</t>
  </si>
  <si>
    <t xml:space="preserve"> avg_tele_scale_high_made</t>
  </si>
  <si>
    <t xml:space="preserve"> avg_tele_scale_high_attempts</t>
  </si>
  <si>
    <t xml:space="preserve"> tot_tele_scale_high_made</t>
  </si>
  <si>
    <t xml:space="preserve"> tot_tele_scale_high_attempts</t>
  </si>
  <si>
    <t xml:space="preserve"> perc_tele_scale_low_made</t>
  </si>
  <si>
    <t xml:space="preserve"> avg_tele_scale_low_made</t>
  </si>
  <si>
    <t xml:space="preserve"> avg_tele_scale_low_attempts</t>
  </si>
  <si>
    <t xml:space="preserve"> tot_tele_scale_low_made</t>
  </si>
  <si>
    <t xml:space="preserve"> tot_tele_scale_low_attempts</t>
  </si>
  <si>
    <t xml:space="preserve"> perc_tele_exchange_made</t>
  </si>
  <si>
    <t xml:space="preserve"> avg_tele_exchange_made</t>
  </si>
  <si>
    <t xml:space="preserve"> avg_tele_exchange_attempts</t>
  </si>
  <si>
    <t xml:space="preserve"> tot_tele_exchange_made</t>
  </si>
  <si>
    <t xml:space="preserve"> tot_tele_exchange_attempts</t>
  </si>
  <si>
    <t xml:space="preserve"> tot_tele_cubes_scored</t>
  </si>
  <si>
    <t xml:space="preserve"> avg_tele_cubes_scored</t>
  </si>
  <si>
    <t xml:space="preserve"> max_tele_cubes_scored</t>
  </si>
  <si>
    <t xml:space="preserve"> tot_tele_knockouts</t>
  </si>
  <si>
    <t xml:space="preserve"> avg_tele_knockouts</t>
  </si>
  <si>
    <t xml:space="preserve"> tot_tele_cubes_dropped</t>
  </si>
  <si>
    <t xml:space="preserve"> avg_tele_cubes_dropped</t>
  </si>
  <si>
    <t xml:space="preserve"> max_tele_highest_level</t>
  </si>
  <si>
    <t xml:space="preserve"> frq_tele_highest_level</t>
  </si>
  <si>
    <t xml:space="preserve"> tot_tele_orderly</t>
  </si>
  <si>
    <t xml:space="preserve"> perc_tele_climb</t>
  </si>
  <si>
    <t xml:space="preserve"> tot_tele_climb</t>
  </si>
  <si>
    <t xml:space="preserve"> tot_tele_climb_attempts</t>
  </si>
  <si>
    <t xml:space="preserve"> perc_tele_plus_one</t>
  </si>
  <si>
    <t xml:space="preserve"> tot_tele_plus_one</t>
  </si>
  <si>
    <t xml:space="preserve"> tot_tele_plus_one_attempts</t>
  </si>
  <si>
    <t xml:space="preserve"> perc_tele_plus_two</t>
  </si>
  <si>
    <t xml:space="preserve"> tot_tele_plus_two</t>
  </si>
  <si>
    <t xml:space="preserve"> tot_tele_plus_two_attempts</t>
  </si>
  <si>
    <t xml:space="preserve"> tot_tele_climb_assisted</t>
  </si>
  <si>
    <t xml:space="preserve"> tot_tele_platform</t>
  </si>
  <si>
    <t xml:space="preserve"> avg_tele_pyramid_scale_cycle</t>
  </si>
  <si>
    <t xml:space="preserve"> avg_tele_pyramid_near_switch_cycle</t>
  </si>
  <si>
    <t xml:space="preserve"> avg_tele_pyramid_far_switch_cycle</t>
  </si>
  <si>
    <t xml:space="preserve"> avg_tele_pyramid_exchange_cycle</t>
  </si>
  <si>
    <t xml:space="preserve"> avg_tele_unprotected_scale_cycle</t>
  </si>
  <si>
    <t xml:space="preserve"> avg_tele_unprotected_near_switch_cycle</t>
  </si>
  <si>
    <t xml:space="preserve"> avg_tele_unprotected_far_switch_cycle</t>
  </si>
  <si>
    <t xml:space="preserve"> avg_tele_unprotected_exchange_cycle</t>
  </si>
  <si>
    <t xml:space="preserve"> avg_tele_portal_scale_cycle</t>
  </si>
  <si>
    <t xml:space="preserve"> avg_tele_portal_near_switch_cycle</t>
  </si>
  <si>
    <t xml:space="preserve"> avg_tele_portal_far_switch_cycle</t>
  </si>
  <si>
    <t xml:space="preserve"> avg_tele_portal_exchange_cycle</t>
  </si>
  <si>
    <t xml:space="preserve"> avg_tele_floor_scale_cycle</t>
  </si>
  <si>
    <t xml:space="preserve"> avg_tele_floor_near_switch_cycle</t>
  </si>
  <si>
    <t xml:space="preserve"> avg_tele_floor_far_switch_cycle</t>
  </si>
  <si>
    <t xml:space="preserve"> avg_tele_floor_exchange_cycle</t>
  </si>
  <si>
    <t xml:space="preserve"> tot_tele_pyramid_scale_cycle</t>
  </si>
  <si>
    <t xml:space="preserve"> tot_tele_pyramid_near_switch_cycle</t>
  </si>
  <si>
    <t xml:space="preserve"> tot_tele_pyramid_far_switch_cycle</t>
  </si>
  <si>
    <t xml:space="preserve"> tot_tele_pyramid_exchange_cycle</t>
  </si>
  <si>
    <t xml:space="preserve"> tot_tele_unprotected_scale_cycle</t>
  </si>
  <si>
    <t xml:space="preserve"> tot_tele_unprotected_near_switch_cycle</t>
  </si>
  <si>
    <t xml:space="preserve"> tot_tele_unprotected_far_switch_cycle</t>
  </si>
  <si>
    <t xml:space="preserve"> tot_tele_unprotected_exchange_cycle</t>
  </si>
  <si>
    <t xml:space="preserve"> tot_tele_portal_scale_cycle</t>
  </si>
  <si>
    <t xml:space="preserve"> tot_tele_portal_near_switch_cycle</t>
  </si>
  <si>
    <t xml:space="preserve"> tot_tele_portal_far_switch_cycle</t>
  </si>
  <si>
    <t xml:space="preserve"> tot_tele_portal_exchange_cycle</t>
  </si>
  <si>
    <t xml:space="preserve"> tot_tele_floor_scale_cycle</t>
  </si>
  <si>
    <t xml:space="preserve"> tot_tele_floor_near_switch_cycle</t>
  </si>
  <si>
    <t xml:space="preserve"> tot_tele_floor_far_switch_cycle</t>
  </si>
  <si>
    <t xml:space="preserve"> tot_tele_floor_exchange_cycle</t>
  </si>
  <si>
    <t xml:space="preserve"> max_tele_pyramid_scale_cycle</t>
  </si>
  <si>
    <t xml:space="preserve"> max_tele_pyramid_near_switch_cycle</t>
  </si>
  <si>
    <t xml:space="preserve"> max_tele_pyramid_far_switch_cycle</t>
  </si>
  <si>
    <t xml:space="preserve"> max_tele_pyramid_exchange_cycle</t>
  </si>
  <si>
    <t xml:space="preserve"> max_tele_unprotected_scale_cycle</t>
  </si>
  <si>
    <t xml:space="preserve"> max_tele_unprotected_near_switch_cycle</t>
  </si>
  <si>
    <t xml:space="preserve"> max_tele_unprotected_far_switch_cycle</t>
  </si>
  <si>
    <t xml:space="preserve"> max_tele_unprotected_exchange_cycle</t>
  </si>
  <si>
    <t xml:space="preserve"> max_tele_portal_scale_cycle</t>
  </si>
  <si>
    <t xml:space="preserve"> max_tele_portal_near_switch_cycle</t>
  </si>
  <si>
    <t xml:space="preserve"> max_tele_portal_far_switch_cycle</t>
  </si>
  <si>
    <t xml:space="preserve"> max_tele_portal_exchange_cycle</t>
  </si>
  <si>
    <t xml:space="preserve"> max_tele_floor_scale_cycle</t>
  </si>
  <si>
    <t xml:space="preserve"> max_tele_floor_near_switch_cycle</t>
  </si>
  <si>
    <t xml:space="preserve"> max_tele_floor_far_switch_cycle</t>
  </si>
  <si>
    <t xml:space="preserve"> max_tele_floor_exchange_cycle</t>
  </si>
  <si>
    <t xml:space="preserve"> avg_driver_rating</t>
  </si>
  <si>
    <t xml:space="preserve"> avg_defense_rating</t>
  </si>
  <si>
    <t xml:space="preserve"> alliance_rating</t>
  </si>
  <si>
    <t xml:space="preserve"> Robonauts</t>
  </si>
  <si>
    <t>Climb</t>
  </si>
  <si>
    <t>Team</t>
  </si>
  <si>
    <t>Name</t>
  </si>
  <si>
    <t>MP</t>
  </si>
  <si>
    <t>Avg</t>
  </si>
  <si>
    <t>M</t>
  </si>
  <si>
    <t>%</t>
  </si>
  <si>
    <t>KO</t>
  </si>
  <si>
    <t>Cheesecake</t>
  </si>
  <si>
    <t>Auton</t>
  </si>
  <si>
    <t>L</t>
  </si>
  <si>
    <t>R</t>
  </si>
  <si>
    <t>Cross</t>
  </si>
  <si>
    <t>Switch</t>
  </si>
  <si>
    <t>Scale High</t>
  </si>
  <si>
    <t>Scale Low</t>
  </si>
  <si>
    <t>Exchange</t>
  </si>
  <si>
    <t>Cubes</t>
  </si>
  <si>
    <t>Near Switch</t>
  </si>
  <si>
    <t>Far Switch</t>
  </si>
  <si>
    <t>Intakes</t>
  </si>
  <si>
    <t>Portal</t>
  </si>
  <si>
    <t>Pyramid</t>
  </si>
  <si>
    <t>Unprotected</t>
  </si>
  <si>
    <t>Floor</t>
  </si>
  <si>
    <t>+1</t>
  </si>
  <si>
    <t>+2</t>
  </si>
  <si>
    <t>Assisted</t>
  </si>
  <si>
    <t>Park</t>
  </si>
  <si>
    <t>Scale Cycles</t>
  </si>
  <si>
    <t>N Switch Cycles</t>
  </si>
  <si>
    <t>F Switch Cycles</t>
  </si>
  <si>
    <t>Exchange Cycles</t>
  </si>
  <si>
    <t>Misc.</t>
  </si>
  <si>
    <t>Driver</t>
  </si>
  <si>
    <t>Defense</t>
  </si>
  <si>
    <t>Highest Level</t>
  </si>
  <si>
    <t>Scale Tot</t>
  </si>
  <si>
    <t>Tot Switch</t>
  </si>
  <si>
    <t>Exchange+Switch</t>
  </si>
  <si>
    <t>NP Intake</t>
  </si>
  <si>
    <t>NP</t>
  </si>
  <si>
    <t>Pyramid Exchange Cycle</t>
  </si>
  <si>
    <t>too low to lift</t>
  </si>
  <si>
    <t>high CG</t>
  </si>
  <si>
    <t>maybe too narrow</t>
  </si>
  <si>
    <t>Notes</t>
  </si>
  <si>
    <t>Sort 2</t>
  </si>
  <si>
    <t>Sort 1</t>
  </si>
  <si>
    <t xml:space="preserve"> Pearadox</t>
  </si>
  <si>
    <t>Sort #</t>
  </si>
  <si>
    <t>Final #</t>
  </si>
  <si>
    <t>Near Switch Sort</t>
  </si>
  <si>
    <t>Far Switch Sort</t>
  </si>
  <si>
    <t>Pyramid Sort</t>
  </si>
  <si>
    <t/>
  </si>
  <si>
    <t>Floor Sort</t>
  </si>
  <si>
    <t>Exchange Sort</t>
  </si>
  <si>
    <t>Auto Sort</t>
  </si>
  <si>
    <t>Blackball</t>
  </si>
  <si>
    <t>Final Final Final</t>
  </si>
  <si>
    <t>tipped</t>
  </si>
  <si>
    <t>mechanums</t>
  </si>
  <si>
    <t>broken lift in 62</t>
  </si>
  <si>
    <t>no exchange</t>
  </si>
  <si>
    <t xml:space="preserve"> High Voltage</t>
  </si>
  <si>
    <t xml:space="preserve"> CRyptonite</t>
  </si>
  <si>
    <t xml:space="preserve"> Cyberwolves </t>
  </si>
  <si>
    <t xml:space="preserve"> Blarglefish</t>
  </si>
  <si>
    <t xml:space="preserve"> The P-51 Mustangs</t>
  </si>
  <si>
    <t xml:space="preserve"> PantherBots</t>
  </si>
  <si>
    <t xml:space="preserve"> DiscoBots</t>
  </si>
  <si>
    <t xml:space="preserve"> Lady Cans</t>
  </si>
  <si>
    <t xml:space="preserve"> Nuts n Boltz</t>
  </si>
  <si>
    <t xml:space="preserve"> R3 - Rapoport Raven Robotics</t>
  </si>
  <si>
    <t xml:space="preserve"> Iron Plaid</t>
  </si>
  <si>
    <t xml:space="preserve"> VorTX</t>
  </si>
  <si>
    <t xml:space="preserve"> RoboPOP</t>
  </si>
  <si>
    <t xml:space="preserve"> Crab-bots</t>
  </si>
  <si>
    <t xml:space="preserve"> Jaguar Robotics</t>
  </si>
  <si>
    <t xml:space="preserve"> Jersey Voltage</t>
  </si>
  <si>
    <t xml:space="preserve"> Gearnotics</t>
  </si>
  <si>
    <t xml:space="preserve"> Steel Talons</t>
  </si>
  <si>
    <t xml:space="preserve"> AwtyBots</t>
  </si>
  <si>
    <t xml:space="preserve"> Juggerbots</t>
  </si>
  <si>
    <t xml:space="preserve"> RoboKnights</t>
  </si>
  <si>
    <t xml:space="preserve"> BirdBots</t>
  </si>
  <si>
    <t xml:space="preserve"> Mercenary Robotics</t>
  </si>
  <si>
    <t xml:space="preserve"> RoboRams</t>
  </si>
  <si>
    <t xml:space="preserve"> Alloy Obsession</t>
  </si>
  <si>
    <t xml:space="preserve"> ViperBots Valor</t>
  </si>
  <si>
    <t xml:space="preserve"> The Undergraduate School of Carrots </t>
  </si>
  <si>
    <t xml:space="preserve"> T3</t>
  </si>
  <si>
    <t>First Sort</t>
  </si>
  <si>
    <t>Why</t>
  </si>
  <si>
    <t>Scale</t>
  </si>
  <si>
    <t>Jack</t>
  </si>
  <si>
    <t>Scale/Switch</t>
  </si>
  <si>
    <t>Everybot</t>
  </si>
  <si>
    <t>Pseudo-everybot</t>
  </si>
  <si>
    <t>Exchange/Switch</t>
  </si>
  <si>
    <t>Second Sort</t>
  </si>
  <si>
    <t>Total Cubes</t>
  </si>
  <si>
    <t>Current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</si>
</sst>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4" borderId="10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4" borderId="13" xfId="0" applyFill="1" applyBorder="1"/>
    <xf numFmtId="0" fontId="0" fillId="35" borderId="0" xfId="0" quotePrefix="1" applyFill="1" applyBorder="1"/>
    <xf numFmtId="0" fontId="0" fillId="36" borderId="0" xfId="0" applyFill="1"/>
    <xf numFmtId="0" fontId="0" fillId="37" borderId="10" xfId="0" applyFill="1" applyBorder="1"/>
    <xf numFmtId="0" fontId="0" fillId="37" borderId="11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/>
    <xf numFmtId="0" fontId="0" fillId="0" borderId="0" xfId="0" applyFill="1" applyBorder="1"/>
    <xf numFmtId="0" fontId="18" fillId="39" borderId="15" xfId="0" applyFont="1" applyFill="1" applyBorder="1" applyAlignment="1">
      <alignment horizontal="left" vertical="top" wrapText="1"/>
    </xf>
    <xf numFmtId="0" fontId="19" fillId="38" borderId="15" xfId="0" applyFont="1" applyFill="1" applyBorder="1" applyAlignment="1">
      <alignment vertical="top" wrapText="1"/>
    </xf>
    <xf numFmtId="0" fontId="19" fillId="39" borderId="15" xfId="0" applyFont="1" applyFill="1" applyBorder="1" applyAlignment="1">
      <alignment vertical="top" wrapText="1"/>
    </xf>
    <xf numFmtId="0" fontId="18" fillId="39" borderId="0" xfId="0" applyFont="1" applyFill="1" applyBorder="1" applyAlignment="1">
      <alignment horizontal="left" vertical="top" wrapText="1"/>
    </xf>
    <xf numFmtId="0" fontId="19" fillId="38" borderId="0" xfId="0" applyFont="1" applyFill="1" applyBorder="1" applyAlignment="1">
      <alignment vertical="top" wrapText="1"/>
    </xf>
    <xf numFmtId="0" fontId="19" fillId="39" borderId="0" xfId="0" applyFont="1" applyFill="1" applyBorder="1" applyAlignment="1">
      <alignment vertical="top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Cubes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19422572178482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Scouting!$F$3:$F$32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Scouting!$H$3:$H$32</c:f>
              <c:numCache>
                <c:formatCode>General</c:formatCode>
                <c:ptCount val="30"/>
                <c:pt idx="0">
                  <c:v>6.2220000000000004</c:v>
                </c:pt>
                <c:pt idx="1">
                  <c:v>7.7779999999999996</c:v>
                </c:pt>
                <c:pt idx="2">
                  <c:v>6.5</c:v>
                </c:pt>
                <c:pt idx="3">
                  <c:v>5.444</c:v>
                </c:pt>
                <c:pt idx="4">
                  <c:v>6.6669999999999998</c:v>
                </c:pt>
                <c:pt idx="5">
                  <c:v>7.1</c:v>
                </c:pt>
                <c:pt idx="6">
                  <c:v>5.4</c:v>
                </c:pt>
                <c:pt idx="7">
                  <c:v>5.444</c:v>
                </c:pt>
                <c:pt idx="8">
                  <c:v>5.444</c:v>
                </c:pt>
                <c:pt idx="9">
                  <c:v>4.5999999999999996</c:v>
                </c:pt>
                <c:pt idx="10">
                  <c:v>4.2</c:v>
                </c:pt>
                <c:pt idx="11">
                  <c:v>4</c:v>
                </c:pt>
                <c:pt idx="12">
                  <c:v>2.8889999999999998</c:v>
                </c:pt>
                <c:pt idx="13">
                  <c:v>3</c:v>
                </c:pt>
                <c:pt idx="14">
                  <c:v>3</c:v>
                </c:pt>
                <c:pt idx="15">
                  <c:v>2.6669999999999998</c:v>
                </c:pt>
                <c:pt idx="16">
                  <c:v>2.778</c:v>
                </c:pt>
                <c:pt idx="17">
                  <c:v>2.3330000000000002</c:v>
                </c:pt>
                <c:pt idx="18">
                  <c:v>2</c:v>
                </c:pt>
                <c:pt idx="19">
                  <c:v>2.2999999999999998</c:v>
                </c:pt>
                <c:pt idx="20">
                  <c:v>2.7</c:v>
                </c:pt>
                <c:pt idx="21">
                  <c:v>2.1110000000000002</c:v>
                </c:pt>
                <c:pt idx="22">
                  <c:v>2.75</c:v>
                </c:pt>
                <c:pt idx="23">
                  <c:v>1.9</c:v>
                </c:pt>
                <c:pt idx="24">
                  <c:v>1.889</c:v>
                </c:pt>
                <c:pt idx="25">
                  <c:v>1</c:v>
                </c:pt>
                <c:pt idx="26">
                  <c:v>0.77800000000000002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4C5D-8B93-3141408E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93048"/>
        <c:axId val="628792064"/>
      </c:scatterChart>
      <c:valAx>
        <c:axId val="628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2064"/>
        <c:crosses val="autoZero"/>
        <c:crossBetween val="midCat"/>
      </c:valAx>
      <c:valAx>
        <c:axId val="6287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2</xdr:row>
      <xdr:rowOff>29367</xdr:rowOff>
    </xdr:from>
    <xdr:to>
      <xdr:col>15</xdr:col>
      <xdr:colOff>297656</xdr:colOff>
      <xdr:row>16</xdr:row>
      <xdr:rowOff>105567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F0DDE-24CE-410E-AF98-9C613FC3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31"/>
  <sheetViews>
    <sheetView workbookViewId="0">
      <selection activeCell="B3" sqref="B3"/>
    </sheetView>
  </sheetViews>
  <sheetFormatPr defaultRowHeight="15" x14ac:dyDescent="0.25"/>
  <cols>
    <col min="1" max="1" width="10.5703125" bestFit="1" customWidth="1"/>
    <col min="2" max="2" width="33" bestFit="1" customWidth="1"/>
    <col min="3" max="3" width="14" bestFit="1" customWidth="1"/>
    <col min="4" max="4" width="13.28515625" bestFit="1" customWidth="1"/>
    <col min="5" max="5" width="15.85546875" bestFit="1" customWidth="1"/>
    <col min="6" max="6" width="14.28515625" bestFit="1" customWidth="1"/>
    <col min="7" max="7" width="14.5703125" bestFit="1" customWidth="1"/>
    <col min="8" max="8" width="24.28515625" bestFit="1" customWidth="1"/>
    <col min="9" max="9" width="24.7109375" bestFit="1" customWidth="1"/>
    <col min="10" max="10" width="28.140625" bestFit="1" customWidth="1"/>
    <col min="11" max="12" width="28.5703125" bestFit="1" customWidth="1"/>
    <col min="13" max="13" width="27.7109375" bestFit="1" customWidth="1"/>
    <col min="14" max="14" width="30.85546875" bestFit="1" customWidth="1"/>
    <col min="15" max="15" width="27.28515625" bestFit="1" customWidth="1"/>
    <col min="16" max="16" width="30.42578125" bestFit="1" customWidth="1"/>
    <col min="17" max="17" width="27.140625" bestFit="1" customWidth="1"/>
    <col min="18" max="18" width="26.28515625" bestFit="1" customWidth="1"/>
    <col min="19" max="19" width="29.28515625" bestFit="1" customWidth="1"/>
    <col min="20" max="20" width="25.85546875" bestFit="1" customWidth="1"/>
    <col min="21" max="21" width="28.85546875" bestFit="1" customWidth="1"/>
    <col min="22" max="22" width="26.5703125" bestFit="1" customWidth="1"/>
    <col min="23" max="23" width="25.7109375" bestFit="1" customWidth="1"/>
    <col min="24" max="24" width="28.7109375" bestFit="1" customWidth="1"/>
    <col min="25" max="25" width="25.140625" bestFit="1" customWidth="1"/>
    <col min="26" max="26" width="28.28515625" bestFit="1" customWidth="1"/>
    <col min="27" max="27" width="26.28515625" bestFit="1" customWidth="1"/>
    <col min="28" max="28" width="25.28515625" bestFit="1" customWidth="1"/>
    <col min="29" max="29" width="28.42578125" bestFit="1" customWidth="1"/>
    <col min="30" max="30" width="24.85546875" bestFit="1" customWidth="1"/>
    <col min="31" max="31" width="28" bestFit="1" customWidth="1"/>
    <col min="32" max="32" width="15.28515625" bestFit="1" customWidth="1"/>
    <col min="33" max="33" width="15.7109375" bestFit="1" customWidth="1"/>
    <col min="34" max="34" width="16.42578125" bestFit="1" customWidth="1"/>
    <col min="35" max="35" width="20.7109375" bestFit="1" customWidth="1"/>
    <col min="36" max="36" width="21.140625" bestFit="1" customWidth="1"/>
    <col min="37" max="37" width="29.28515625" bestFit="1" customWidth="1"/>
    <col min="38" max="38" width="28.42578125" bestFit="1" customWidth="1"/>
    <col min="39" max="39" width="31.5703125" bestFit="1" customWidth="1"/>
    <col min="40" max="40" width="28" bestFit="1" customWidth="1"/>
    <col min="41" max="41" width="31.140625" bestFit="1" customWidth="1"/>
    <col min="42" max="42" width="23.85546875" bestFit="1" customWidth="1"/>
    <col min="43" max="43" width="24.28515625" bestFit="1" customWidth="1"/>
    <col min="44" max="44" width="27.7109375" bestFit="1" customWidth="1"/>
    <col min="45" max="46" width="28.140625" bestFit="1" customWidth="1"/>
    <col min="47" max="47" width="27.28515625" bestFit="1" customWidth="1"/>
    <col min="48" max="48" width="30.42578125" bestFit="1" customWidth="1"/>
    <col min="49" max="49" width="26.85546875" bestFit="1" customWidth="1"/>
    <col min="50" max="50" width="30" bestFit="1" customWidth="1"/>
    <col min="51" max="51" width="26.5703125" bestFit="1" customWidth="1"/>
    <col min="52" max="52" width="25.7109375" bestFit="1" customWidth="1"/>
    <col min="53" max="53" width="28.7109375" bestFit="1" customWidth="1"/>
    <col min="54" max="54" width="25.140625" bestFit="1" customWidth="1"/>
    <col min="55" max="55" width="28.28515625" bestFit="1" customWidth="1"/>
    <col min="56" max="56" width="26.7109375" bestFit="1" customWidth="1"/>
    <col min="57" max="57" width="25.85546875" bestFit="1" customWidth="1"/>
    <col min="58" max="58" width="28.85546875" bestFit="1" customWidth="1"/>
    <col min="59" max="59" width="25.28515625" bestFit="1" customWidth="1"/>
    <col min="60" max="60" width="28.42578125" bestFit="1" customWidth="1"/>
    <col min="61" max="61" width="26.140625" bestFit="1" customWidth="1"/>
    <col min="62" max="62" width="25.140625" bestFit="1" customWidth="1"/>
    <col min="63" max="63" width="28.28515625" bestFit="1" customWidth="1"/>
    <col min="64" max="64" width="24.7109375" bestFit="1" customWidth="1"/>
    <col min="65" max="65" width="27.85546875" bestFit="1" customWidth="1"/>
    <col min="66" max="66" width="25.85546875" bestFit="1" customWidth="1"/>
    <col min="67" max="67" width="24.85546875" bestFit="1" customWidth="1"/>
    <col min="68" max="68" width="28" bestFit="1" customWidth="1"/>
    <col min="69" max="69" width="24.42578125" bestFit="1" customWidth="1"/>
    <col min="70" max="70" width="27.5703125" bestFit="1" customWidth="1"/>
    <col min="71" max="71" width="22" bestFit="1" customWidth="1"/>
    <col min="72" max="72" width="22.42578125" bestFit="1" customWidth="1"/>
    <col min="73" max="73" width="23.140625" bestFit="1" customWidth="1"/>
    <col min="74" max="74" width="18.85546875" bestFit="1" customWidth="1"/>
    <col min="75" max="75" width="19.28515625" bestFit="1" customWidth="1"/>
    <col min="76" max="76" width="23.7109375" bestFit="1" customWidth="1"/>
    <col min="77" max="77" width="24.140625" bestFit="1" customWidth="1"/>
    <col min="78" max="78" width="23.140625" bestFit="1" customWidth="1"/>
    <col min="79" max="79" width="22" bestFit="1" customWidth="1"/>
    <col min="80" max="80" width="16.140625" bestFit="1" customWidth="1"/>
    <col min="81" max="81" width="15.85546875" bestFit="1" customWidth="1"/>
    <col min="82" max="82" width="14.5703125" bestFit="1" customWidth="1"/>
    <col min="83" max="83" width="23.85546875" bestFit="1" customWidth="1"/>
    <col min="84" max="84" width="19.28515625" bestFit="1" customWidth="1"/>
    <col min="85" max="85" width="18" bestFit="1" customWidth="1"/>
    <col min="86" max="86" width="27.28515625" bestFit="1" customWidth="1"/>
    <col min="87" max="87" width="19.28515625" bestFit="1" customWidth="1"/>
    <col min="88" max="88" width="18" bestFit="1" customWidth="1"/>
    <col min="89" max="89" width="27.28515625" bestFit="1" customWidth="1"/>
    <col min="90" max="90" width="23" bestFit="1" customWidth="1"/>
    <col min="91" max="91" width="17.5703125" bestFit="1" customWidth="1"/>
    <col min="92" max="92" width="28.7109375" bestFit="1" customWidth="1"/>
    <col min="93" max="93" width="35.28515625" bestFit="1" customWidth="1"/>
    <col min="94" max="94" width="33.5703125" bestFit="1" customWidth="1"/>
    <col min="95" max="95" width="32.85546875" bestFit="1" customWidth="1"/>
    <col min="96" max="96" width="32.5703125" bestFit="1" customWidth="1"/>
    <col min="97" max="97" width="39.140625" bestFit="1" customWidth="1"/>
    <col min="98" max="98" width="37.42578125" bestFit="1" customWidth="1"/>
    <col min="99" max="99" width="36.7109375" bestFit="1" customWidth="1"/>
    <col min="100" max="100" width="26.7109375" bestFit="1" customWidth="1"/>
    <col min="101" max="101" width="33.140625" bestFit="1" customWidth="1"/>
    <col min="102" max="102" width="31.5703125" bestFit="1" customWidth="1"/>
    <col min="103" max="103" width="30.85546875" bestFit="1" customWidth="1"/>
    <col min="104" max="104" width="25.7109375" bestFit="1" customWidth="1"/>
    <col min="105" max="105" width="32.140625" bestFit="1" customWidth="1"/>
    <col min="106" max="106" width="30.5703125" bestFit="1" customWidth="1"/>
    <col min="107" max="107" width="29.85546875" bestFit="1" customWidth="1"/>
    <col min="108" max="108" width="28.28515625" bestFit="1" customWidth="1"/>
    <col min="109" max="109" width="34.85546875" bestFit="1" customWidth="1"/>
    <col min="110" max="110" width="33.140625" bestFit="1" customWidth="1"/>
    <col min="111" max="111" width="32.42578125" bestFit="1" customWidth="1"/>
    <col min="112" max="112" width="32.140625" bestFit="1" customWidth="1"/>
    <col min="113" max="113" width="38.7109375" bestFit="1" customWidth="1"/>
    <col min="114" max="114" width="37" bestFit="1" customWidth="1"/>
    <col min="115" max="115" width="36.28515625" bestFit="1" customWidth="1"/>
    <col min="116" max="116" width="26.28515625" bestFit="1" customWidth="1"/>
    <col min="117" max="117" width="32.7109375" bestFit="1" customWidth="1"/>
    <col min="118" max="118" width="31.140625" bestFit="1" customWidth="1"/>
    <col min="119" max="119" width="30.42578125" bestFit="1" customWidth="1"/>
    <col min="120" max="120" width="25.140625" bestFit="1" customWidth="1"/>
    <col min="121" max="121" width="31.7109375" bestFit="1" customWidth="1"/>
    <col min="122" max="122" width="30.140625" bestFit="1" customWidth="1"/>
    <col min="123" max="123" width="29.28515625" bestFit="1" customWidth="1"/>
    <col min="124" max="124" width="29.42578125" bestFit="1" customWidth="1"/>
    <col min="125" max="125" width="36" bestFit="1" customWidth="1"/>
    <col min="126" max="126" width="34.42578125" bestFit="1" customWidth="1"/>
    <col min="127" max="127" width="33.5703125" bestFit="1" customWidth="1"/>
    <col min="128" max="128" width="33.28515625" bestFit="1" customWidth="1"/>
    <col min="129" max="129" width="39.85546875" bestFit="1" customWidth="1"/>
    <col min="130" max="130" width="38.28515625" bestFit="1" customWidth="1"/>
    <col min="131" max="131" width="37.42578125" bestFit="1" customWidth="1"/>
    <col min="132" max="132" width="27.42578125" bestFit="1" customWidth="1"/>
    <col min="133" max="133" width="34" bestFit="1" customWidth="1"/>
    <col min="134" max="134" width="32.28515625" bestFit="1" customWidth="1"/>
    <col min="135" max="135" width="31.5703125" bestFit="1" customWidth="1"/>
    <col min="136" max="136" width="26.42578125" bestFit="1" customWidth="1"/>
    <col min="137" max="137" width="32.85546875" bestFit="1" customWidth="1"/>
    <col min="138" max="138" width="31.28515625" bestFit="1" customWidth="1"/>
    <col min="139" max="139" width="30.5703125" bestFit="1" customWidth="1"/>
    <col min="140" max="140" width="17" bestFit="1" customWidth="1"/>
    <col min="141" max="141" width="19.140625" bestFit="1" customWidth="1"/>
    <col min="142" max="142" width="14.5703125" bestFit="1" customWidth="1"/>
  </cols>
  <sheetData>
    <row r="1" spans="1:142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4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 t="s">
        <v>36</v>
      </c>
      <c r="AL1" s="40" t="s">
        <v>37</v>
      </c>
      <c r="AM1" s="40" t="s">
        <v>38</v>
      </c>
      <c r="AN1" s="40" t="s">
        <v>39</v>
      </c>
      <c r="AO1" s="40" t="s">
        <v>40</v>
      </c>
      <c r="AP1" s="40" t="s">
        <v>41</v>
      </c>
      <c r="AQ1" s="40" t="s">
        <v>42</v>
      </c>
      <c r="AR1" s="40" t="s">
        <v>43</v>
      </c>
      <c r="AS1" s="40" t="s">
        <v>44</v>
      </c>
      <c r="AT1" s="40" t="s">
        <v>45</v>
      </c>
      <c r="AU1" s="40" t="s">
        <v>46</v>
      </c>
      <c r="AV1" s="40" t="s">
        <v>47</v>
      </c>
      <c r="AW1" s="40" t="s">
        <v>48</v>
      </c>
      <c r="AX1" s="40" t="s">
        <v>49</v>
      </c>
      <c r="AY1" s="40" t="s">
        <v>50</v>
      </c>
      <c r="AZ1" s="40" t="s">
        <v>51</v>
      </c>
      <c r="BA1" s="40" t="s">
        <v>52</v>
      </c>
      <c r="BB1" s="40" t="s">
        <v>53</v>
      </c>
      <c r="BC1" s="40" t="s">
        <v>54</v>
      </c>
      <c r="BD1" s="40" t="s">
        <v>55</v>
      </c>
      <c r="BE1" s="40" t="s">
        <v>56</v>
      </c>
      <c r="BF1" s="40" t="s">
        <v>57</v>
      </c>
      <c r="BG1" s="40" t="s">
        <v>58</v>
      </c>
      <c r="BH1" s="40" t="s">
        <v>59</v>
      </c>
      <c r="BI1" s="40" t="s">
        <v>60</v>
      </c>
      <c r="BJ1" s="40" t="s">
        <v>61</v>
      </c>
      <c r="BK1" s="40" t="s">
        <v>62</v>
      </c>
      <c r="BL1" s="40" t="s">
        <v>63</v>
      </c>
      <c r="BM1" s="40" t="s">
        <v>64</v>
      </c>
      <c r="BN1" s="40" t="s">
        <v>65</v>
      </c>
      <c r="BO1" s="40" t="s">
        <v>66</v>
      </c>
      <c r="BP1" s="40" t="s">
        <v>67</v>
      </c>
      <c r="BQ1" s="40" t="s">
        <v>68</v>
      </c>
      <c r="BR1" s="40" t="s">
        <v>69</v>
      </c>
      <c r="BS1" s="40" t="s">
        <v>70</v>
      </c>
      <c r="BT1" s="40" t="s">
        <v>71</v>
      </c>
      <c r="BU1" s="40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40" t="s">
        <v>78</v>
      </c>
      <c r="CB1" s="40" t="s">
        <v>79</v>
      </c>
      <c r="CC1" s="40" t="s">
        <v>80</v>
      </c>
      <c r="CD1" s="40" t="s">
        <v>81</v>
      </c>
      <c r="CE1" s="40" t="s">
        <v>82</v>
      </c>
      <c r="CF1" s="40" t="s">
        <v>83</v>
      </c>
      <c r="CG1" s="40" t="s">
        <v>84</v>
      </c>
      <c r="CH1" s="40" t="s">
        <v>85</v>
      </c>
      <c r="CI1" s="40" t="s">
        <v>86</v>
      </c>
      <c r="CJ1" s="40" t="s">
        <v>87</v>
      </c>
      <c r="CK1" s="40" t="s">
        <v>88</v>
      </c>
      <c r="CL1" s="40" t="s">
        <v>89</v>
      </c>
      <c r="CM1" s="40" t="s">
        <v>90</v>
      </c>
      <c r="CN1" s="40" t="s">
        <v>91</v>
      </c>
      <c r="CO1" s="40" t="s">
        <v>92</v>
      </c>
      <c r="CP1" s="40" t="s">
        <v>93</v>
      </c>
      <c r="CQ1" s="40" t="s">
        <v>94</v>
      </c>
      <c r="CR1" s="40" t="s">
        <v>95</v>
      </c>
      <c r="CS1" s="40" t="s">
        <v>96</v>
      </c>
      <c r="CT1" s="40" t="s">
        <v>97</v>
      </c>
      <c r="CU1" s="40" t="s">
        <v>98</v>
      </c>
      <c r="CV1" s="40" t="s">
        <v>99</v>
      </c>
      <c r="CW1" s="40" t="s">
        <v>100</v>
      </c>
      <c r="CX1" s="40" t="s">
        <v>101</v>
      </c>
      <c r="CY1" s="40" t="s">
        <v>102</v>
      </c>
      <c r="CZ1" s="40" t="s">
        <v>103</v>
      </c>
      <c r="DA1" s="40" t="s">
        <v>104</v>
      </c>
      <c r="DB1" s="40" t="s">
        <v>105</v>
      </c>
      <c r="DC1" s="40" t="s">
        <v>106</v>
      </c>
      <c r="DD1" s="40" t="s">
        <v>107</v>
      </c>
      <c r="DE1" s="40" t="s">
        <v>108</v>
      </c>
      <c r="DF1" s="40" t="s">
        <v>109</v>
      </c>
      <c r="DG1" s="40" t="s">
        <v>110</v>
      </c>
      <c r="DH1" s="40" t="s">
        <v>111</v>
      </c>
      <c r="DI1" s="40" t="s">
        <v>112</v>
      </c>
      <c r="DJ1" s="40" t="s">
        <v>113</v>
      </c>
      <c r="DK1" s="40" t="s">
        <v>114</v>
      </c>
      <c r="DL1" s="40" t="s">
        <v>115</v>
      </c>
      <c r="DM1" s="40" t="s">
        <v>116</v>
      </c>
      <c r="DN1" s="40" t="s">
        <v>117</v>
      </c>
      <c r="DO1" s="40" t="s">
        <v>118</v>
      </c>
      <c r="DP1" s="40" t="s">
        <v>119</v>
      </c>
      <c r="DQ1" s="40" t="s">
        <v>120</v>
      </c>
      <c r="DR1" s="40" t="s">
        <v>121</v>
      </c>
      <c r="DS1" s="40" t="s">
        <v>122</v>
      </c>
      <c r="DT1" s="40" t="s">
        <v>123</v>
      </c>
      <c r="DU1" s="40" t="s">
        <v>124</v>
      </c>
      <c r="DV1" s="40" t="s">
        <v>125</v>
      </c>
      <c r="DW1" s="40" t="s">
        <v>126</v>
      </c>
      <c r="DX1" s="40" t="s">
        <v>127</v>
      </c>
      <c r="DY1" s="40" t="s">
        <v>128</v>
      </c>
      <c r="DZ1" s="40" t="s">
        <v>129</v>
      </c>
      <c r="EA1" s="40" t="s">
        <v>130</v>
      </c>
      <c r="EB1" s="40" t="s">
        <v>131</v>
      </c>
      <c r="EC1" s="40" t="s">
        <v>132</v>
      </c>
      <c r="ED1" s="40" t="s">
        <v>133</v>
      </c>
      <c r="EE1" s="40" t="s">
        <v>134</v>
      </c>
      <c r="EF1" s="40" t="s">
        <v>135</v>
      </c>
      <c r="EG1" s="40" t="s">
        <v>136</v>
      </c>
      <c r="EH1" s="40" t="s">
        <v>137</v>
      </c>
      <c r="EI1" s="40" t="s">
        <v>138</v>
      </c>
      <c r="EJ1" s="40" t="s">
        <v>139</v>
      </c>
      <c r="EK1" s="40" t="s">
        <v>140</v>
      </c>
      <c r="EL1" s="40" t="s">
        <v>141</v>
      </c>
    </row>
    <row r="2" spans="1:142" x14ac:dyDescent="0.25">
      <c r="A2" s="40">
        <v>118</v>
      </c>
      <c r="B2" s="40" t="s">
        <v>142</v>
      </c>
      <c r="C2" s="40">
        <v>9</v>
      </c>
      <c r="D2" s="40">
        <v>4</v>
      </c>
      <c r="E2" s="40">
        <v>5</v>
      </c>
      <c r="F2" s="40">
        <v>0</v>
      </c>
      <c r="G2" s="40">
        <v>8</v>
      </c>
      <c r="H2" s="40">
        <v>4</v>
      </c>
      <c r="I2" s="40">
        <v>0.44400000000000001</v>
      </c>
      <c r="J2" s="40">
        <v>2</v>
      </c>
      <c r="K2" s="40">
        <v>0.222</v>
      </c>
      <c r="L2" s="40">
        <v>75</v>
      </c>
      <c r="M2" s="40">
        <v>0.44400000000000001</v>
      </c>
      <c r="N2" s="40">
        <v>0.66700000000000004</v>
      </c>
      <c r="O2" s="40">
        <v>5</v>
      </c>
      <c r="P2" s="40">
        <v>6</v>
      </c>
      <c r="Q2" s="40">
        <v>87.5</v>
      </c>
      <c r="R2" s="40">
        <v>0.77800000000000002</v>
      </c>
      <c r="S2" s="40">
        <v>0.88900000000000001</v>
      </c>
      <c r="T2" s="40">
        <v>7</v>
      </c>
      <c r="U2" s="40">
        <v>8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65</v>
      </c>
      <c r="AG2" s="40">
        <v>7.2220000000000004</v>
      </c>
      <c r="AH2" s="40">
        <v>10</v>
      </c>
      <c r="AI2" s="40">
        <v>13</v>
      </c>
      <c r="AJ2" s="40">
        <v>1.444</v>
      </c>
      <c r="AK2" s="40">
        <v>100</v>
      </c>
      <c r="AL2" s="40">
        <v>0.33300000000000002</v>
      </c>
      <c r="AM2" s="40">
        <v>0.33300000000000002</v>
      </c>
      <c r="AN2" s="40">
        <v>3</v>
      </c>
      <c r="AO2" s="40">
        <v>3</v>
      </c>
      <c r="AP2" s="40">
        <v>12</v>
      </c>
      <c r="AQ2" s="40">
        <v>1.333</v>
      </c>
      <c r="AR2" s="40">
        <v>37</v>
      </c>
      <c r="AS2" s="40">
        <v>4.1109999999999998</v>
      </c>
      <c r="AT2" s="40">
        <v>100</v>
      </c>
      <c r="AU2" s="40">
        <v>0.55600000000000005</v>
      </c>
      <c r="AV2" s="40">
        <v>0.55600000000000005</v>
      </c>
      <c r="AW2" s="40">
        <v>5</v>
      </c>
      <c r="AX2" s="40">
        <v>5</v>
      </c>
      <c r="AY2" s="40">
        <v>66.667000000000002</v>
      </c>
      <c r="AZ2" s="40">
        <v>0.88900000000000001</v>
      </c>
      <c r="BA2" s="40">
        <v>1.333</v>
      </c>
      <c r="BB2" s="40">
        <v>8</v>
      </c>
      <c r="BC2" s="40">
        <v>12</v>
      </c>
      <c r="BD2" s="40">
        <v>80</v>
      </c>
      <c r="BE2" s="40">
        <v>0.88900000000000001</v>
      </c>
      <c r="BF2" s="40">
        <v>1.111</v>
      </c>
      <c r="BG2" s="40">
        <v>8</v>
      </c>
      <c r="BH2" s="40">
        <v>10</v>
      </c>
      <c r="BI2" s="40">
        <v>100</v>
      </c>
      <c r="BJ2" s="40">
        <v>3</v>
      </c>
      <c r="BK2" s="40">
        <v>3</v>
      </c>
      <c r="BL2" s="40">
        <v>27</v>
      </c>
      <c r="BM2" s="40">
        <v>27</v>
      </c>
      <c r="BN2" s="40">
        <v>88.888999999999996</v>
      </c>
      <c r="BO2" s="40">
        <v>0.88900000000000001</v>
      </c>
      <c r="BP2" s="40">
        <v>1</v>
      </c>
      <c r="BQ2" s="40">
        <v>8</v>
      </c>
      <c r="BR2" s="40">
        <v>9</v>
      </c>
      <c r="BS2" s="40">
        <v>56</v>
      </c>
      <c r="BT2" s="40">
        <v>6.2220000000000004</v>
      </c>
      <c r="BU2" s="40">
        <v>9</v>
      </c>
      <c r="BV2" s="40">
        <v>0</v>
      </c>
      <c r="BW2" s="40">
        <v>0</v>
      </c>
      <c r="BX2" s="40">
        <v>0</v>
      </c>
      <c r="BY2" s="40">
        <v>0</v>
      </c>
      <c r="BZ2" s="40">
        <v>22</v>
      </c>
      <c r="CA2" s="40">
        <v>2</v>
      </c>
      <c r="CB2" s="40">
        <v>0</v>
      </c>
      <c r="CC2" s="40">
        <v>100</v>
      </c>
      <c r="CD2" s="40">
        <v>4</v>
      </c>
      <c r="CE2" s="40">
        <v>4</v>
      </c>
      <c r="CF2" s="40">
        <v>100</v>
      </c>
      <c r="CG2" s="40">
        <v>4</v>
      </c>
      <c r="CH2" s="40">
        <v>4</v>
      </c>
      <c r="CI2" s="40">
        <v>0</v>
      </c>
      <c r="CJ2" s="40">
        <v>0</v>
      </c>
      <c r="CK2" s="40">
        <v>0</v>
      </c>
      <c r="CL2" s="40">
        <v>0</v>
      </c>
      <c r="CM2" s="40">
        <v>3</v>
      </c>
      <c r="CN2" s="40">
        <v>6</v>
      </c>
      <c r="CO2" s="40">
        <v>3.9169999999999998</v>
      </c>
      <c r="CP2" s="40">
        <v>0</v>
      </c>
      <c r="CQ2" s="40">
        <v>4.2</v>
      </c>
      <c r="CR2" s="40">
        <v>6.9960000000000004</v>
      </c>
      <c r="CS2" s="40">
        <v>2</v>
      </c>
      <c r="CT2" s="40">
        <v>7.875</v>
      </c>
      <c r="CU2" s="40">
        <v>0</v>
      </c>
      <c r="CV2" s="40">
        <v>10</v>
      </c>
      <c r="CW2" s="40">
        <v>0</v>
      </c>
      <c r="CX2" s="40">
        <v>0</v>
      </c>
      <c r="CY2" s="40">
        <v>0</v>
      </c>
      <c r="CZ2" s="40">
        <v>6.056</v>
      </c>
      <c r="DA2" s="40">
        <v>3.8340000000000001</v>
      </c>
      <c r="DB2" s="40">
        <v>0</v>
      </c>
      <c r="DC2" s="40">
        <v>4</v>
      </c>
      <c r="DD2" s="40">
        <v>1</v>
      </c>
      <c r="DE2" s="40">
        <v>5</v>
      </c>
      <c r="DF2" s="40">
        <v>0</v>
      </c>
      <c r="DG2" s="40">
        <v>11</v>
      </c>
      <c r="DH2" s="40">
        <v>30</v>
      </c>
      <c r="DI2" s="40">
        <v>2</v>
      </c>
      <c r="DJ2" s="40">
        <v>6</v>
      </c>
      <c r="DK2" s="40">
        <v>0</v>
      </c>
      <c r="DL2" s="40">
        <v>1</v>
      </c>
      <c r="DM2" s="40">
        <v>0</v>
      </c>
      <c r="DN2" s="40">
        <v>0</v>
      </c>
      <c r="DO2" s="40">
        <v>0</v>
      </c>
      <c r="DP2" s="40">
        <v>6</v>
      </c>
      <c r="DQ2" s="40">
        <v>4</v>
      </c>
      <c r="DR2" s="40">
        <v>0</v>
      </c>
      <c r="DS2" s="40">
        <v>1</v>
      </c>
      <c r="DT2" s="40">
        <v>1</v>
      </c>
      <c r="DU2" s="40">
        <v>3</v>
      </c>
      <c r="DV2" s="40">
        <v>0</v>
      </c>
      <c r="DW2" s="40">
        <v>3</v>
      </c>
      <c r="DX2" s="40">
        <v>5</v>
      </c>
      <c r="DY2" s="40">
        <v>2</v>
      </c>
      <c r="DZ2" s="40">
        <v>2</v>
      </c>
      <c r="EA2" s="40">
        <v>0</v>
      </c>
      <c r="EB2" s="40">
        <v>1</v>
      </c>
      <c r="EC2" s="40">
        <v>0</v>
      </c>
      <c r="ED2" s="40">
        <v>0</v>
      </c>
      <c r="EE2" s="40">
        <v>0</v>
      </c>
      <c r="EF2" s="40">
        <v>3</v>
      </c>
      <c r="EG2" s="40">
        <v>3</v>
      </c>
      <c r="EH2" s="40">
        <v>0</v>
      </c>
      <c r="EI2" s="40">
        <v>1</v>
      </c>
      <c r="EJ2" s="40">
        <v>3.556</v>
      </c>
      <c r="EK2" s="40">
        <v>2.5</v>
      </c>
      <c r="EL2" s="40">
        <v>13.444000000000001</v>
      </c>
    </row>
    <row r="3" spans="1:142" x14ac:dyDescent="0.25">
      <c r="A3" s="40">
        <v>231</v>
      </c>
      <c r="B3" s="40" t="s">
        <v>208</v>
      </c>
      <c r="C3" s="40">
        <v>9</v>
      </c>
      <c r="D3" s="40">
        <v>2</v>
      </c>
      <c r="E3" s="40">
        <v>6</v>
      </c>
      <c r="F3" s="40">
        <v>1</v>
      </c>
      <c r="G3" s="40">
        <v>8</v>
      </c>
      <c r="H3" s="40">
        <v>0</v>
      </c>
      <c r="I3" s="40">
        <v>0</v>
      </c>
      <c r="J3" s="40">
        <v>0</v>
      </c>
      <c r="K3" s="40">
        <v>0</v>
      </c>
      <c r="L3" s="40">
        <v>112.5</v>
      </c>
      <c r="M3" s="40">
        <v>0.44400000000000001</v>
      </c>
      <c r="N3" s="40">
        <v>0.44400000000000001</v>
      </c>
      <c r="O3" s="40">
        <v>5</v>
      </c>
      <c r="P3" s="40">
        <v>4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70</v>
      </c>
      <c r="AG3" s="40">
        <v>7.7779999999999996</v>
      </c>
      <c r="AH3" s="40">
        <v>10</v>
      </c>
      <c r="AI3" s="40">
        <v>19</v>
      </c>
      <c r="AJ3" s="40">
        <v>2.1110000000000002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42</v>
      </c>
      <c r="AQ3" s="40">
        <v>4.6669999999999998</v>
      </c>
      <c r="AR3" s="40">
        <v>9</v>
      </c>
      <c r="AS3" s="40">
        <v>1</v>
      </c>
      <c r="AT3" s="40">
        <v>84.614999999999995</v>
      </c>
      <c r="AU3" s="40">
        <v>1.222</v>
      </c>
      <c r="AV3" s="40">
        <v>1.444</v>
      </c>
      <c r="AW3" s="40">
        <v>11</v>
      </c>
      <c r="AX3" s="40">
        <v>13</v>
      </c>
      <c r="AY3" s="40">
        <v>100</v>
      </c>
      <c r="AZ3" s="40">
        <v>0.55600000000000005</v>
      </c>
      <c r="BA3" s="40">
        <v>0.55600000000000005</v>
      </c>
      <c r="BB3" s="40">
        <v>5</v>
      </c>
      <c r="BC3" s="40">
        <v>5</v>
      </c>
      <c r="BD3" s="40">
        <v>100</v>
      </c>
      <c r="BE3" s="40">
        <v>1.444</v>
      </c>
      <c r="BF3" s="40">
        <v>1.444</v>
      </c>
      <c r="BG3" s="40">
        <v>13</v>
      </c>
      <c r="BH3" s="40">
        <v>13</v>
      </c>
      <c r="BI3" s="40">
        <v>100</v>
      </c>
      <c r="BJ3" s="40">
        <v>0.111</v>
      </c>
      <c r="BK3" s="40">
        <v>0.111</v>
      </c>
      <c r="BL3" s="40">
        <v>1</v>
      </c>
      <c r="BM3" s="40">
        <v>1</v>
      </c>
      <c r="BN3" s="40">
        <v>100</v>
      </c>
      <c r="BO3" s="40">
        <v>3.3330000000000002</v>
      </c>
      <c r="BP3" s="40">
        <v>3.3330000000000002</v>
      </c>
      <c r="BQ3" s="40">
        <v>30</v>
      </c>
      <c r="BR3" s="40">
        <v>30</v>
      </c>
      <c r="BS3" s="40">
        <v>60</v>
      </c>
      <c r="BT3" s="40">
        <v>6.6669999999999998</v>
      </c>
      <c r="BU3" s="40">
        <v>10</v>
      </c>
      <c r="BV3" s="40">
        <v>10</v>
      </c>
      <c r="BW3" s="40">
        <v>1.111</v>
      </c>
      <c r="BX3" s="40">
        <v>0</v>
      </c>
      <c r="BY3" s="40">
        <v>0</v>
      </c>
      <c r="BZ3" s="40">
        <v>22</v>
      </c>
      <c r="CA3" s="40">
        <v>1</v>
      </c>
      <c r="CB3" s="40">
        <v>0</v>
      </c>
      <c r="CC3" s="40">
        <v>0</v>
      </c>
      <c r="CD3" s="40">
        <v>0</v>
      </c>
      <c r="CE3" s="40">
        <v>0</v>
      </c>
      <c r="CF3" s="40">
        <v>0</v>
      </c>
      <c r="CG3" s="40">
        <v>0</v>
      </c>
      <c r="CH3" s="40">
        <v>0</v>
      </c>
      <c r="CI3" s="40">
        <v>0</v>
      </c>
      <c r="CJ3" s="40">
        <v>0</v>
      </c>
      <c r="CK3" s="40">
        <v>0</v>
      </c>
      <c r="CL3" s="40">
        <v>0</v>
      </c>
      <c r="CM3" s="40">
        <v>1</v>
      </c>
      <c r="CN3" s="40">
        <v>15.667</v>
      </c>
      <c r="CO3" s="40">
        <v>5.25</v>
      </c>
      <c r="CP3" s="40">
        <v>0</v>
      </c>
      <c r="CQ3" s="40">
        <v>5.5629999999999997</v>
      </c>
      <c r="CR3" s="40">
        <v>13.055999999999999</v>
      </c>
      <c r="CS3" s="40">
        <v>9.5</v>
      </c>
      <c r="CT3" s="40">
        <v>5.5</v>
      </c>
      <c r="CU3" s="40">
        <v>0</v>
      </c>
      <c r="CV3" s="40">
        <v>0</v>
      </c>
      <c r="CW3" s="40">
        <v>0</v>
      </c>
      <c r="CX3" s="40">
        <v>0</v>
      </c>
      <c r="CY3" s="40">
        <v>0</v>
      </c>
      <c r="CZ3" s="40">
        <v>10</v>
      </c>
      <c r="DA3" s="40">
        <v>4</v>
      </c>
      <c r="DB3" s="40">
        <v>3.6669999999999998</v>
      </c>
      <c r="DC3" s="40">
        <v>4.5</v>
      </c>
      <c r="DD3" s="40">
        <v>3</v>
      </c>
      <c r="DE3" s="40">
        <v>7</v>
      </c>
      <c r="DF3" s="40">
        <v>0</v>
      </c>
      <c r="DG3" s="40">
        <v>35</v>
      </c>
      <c r="DH3" s="40">
        <v>7</v>
      </c>
      <c r="DI3" s="40">
        <v>2</v>
      </c>
      <c r="DJ3" s="40">
        <v>2</v>
      </c>
      <c r="DK3" s="40">
        <v>0</v>
      </c>
      <c r="DL3" s="40">
        <v>0</v>
      </c>
      <c r="DM3" s="40">
        <v>0</v>
      </c>
      <c r="DN3" s="40">
        <v>0</v>
      </c>
      <c r="DO3" s="40">
        <v>0</v>
      </c>
      <c r="DP3" s="40">
        <v>4</v>
      </c>
      <c r="DQ3" s="40">
        <v>2</v>
      </c>
      <c r="DR3" s="40">
        <v>3</v>
      </c>
      <c r="DS3" s="40">
        <v>2</v>
      </c>
      <c r="DT3" s="40">
        <v>1</v>
      </c>
      <c r="DU3" s="40">
        <v>4</v>
      </c>
      <c r="DV3" s="40">
        <v>0</v>
      </c>
      <c r="DW3" s="40">
        <v>8</v>
      </c>
      <c r="DX3" s="40">
        <v>3</v>
      </c>
      <c r="DY3" s="40">
        <v>1</v>
      </c>
      <c r="DZ3" s="40">
        <v>2</v>
      </c>
      <c r="EA3" s="40">
        <v>0</v>
      </c>
      <c r="EB3" s="40">
        <v>0</v>
      </c>
      <c r="EC3" s="40">
        <v>0</v>
      </c>
      <c r="ED3" s="40">
        <v>0</v>
      </c>
      <c r="EE3" s="40">
        <v>0</v>
      </c>
      <c r="EF3" s="40">
        <v>2</v>
      </c>
      <c r="EG3" s="40">
        <v>1</v>
      </c>
      <c r="EH3" s="40">
        <v>3</v>
      </c>
      <c r="EI3" s="40">
        <v>1</v>
      </c>
      <c r="EJ3" s="40">
        <v>3.556</v>
      </c>
      <c r="EK3" s="40">
        <v>0</v>
      </c>
      <c r="EL3" s="40">
        <v>14.445</v>
      </c>
    </row>
    <row r="4" spans="1:142" x14ac:dyDescent="0.25">
      <c r="A4" s="40">
        <v>624</v>
      </c>
      <c r="B4" s="40" t="s">
        <v>209</v>
      </c>
      <c r="C4" s="40">
        <v>9</v>
      </c>
      <c r="D4" s="40">
        <v>0</v>
      </c>
      <c r="E4" s="40">
        <v>8</v>
      </c>
      <c r="F4" s="40">
        <v>1</v>
      </c>
      <c r="G4" s="40">
        <v>8</v>
      </c>
      <c r="H4" s="40">
        <v>5</v>
      </c>
      <c r="I4" s="40">
        <v>0.55600000000000005</v>
      </c>
      <c r="J4" s="40">
        <v>1</v>
      </c>
      <c r="K4" s="40">
        <v>0.111</v>
      </c>
      <c r="L4" s="40">
        <v>93.75</v>
      </c>
      <c r="M4" s="40">
        <v>0.66700000000000004</v>
      </c>
      <c r="N4" s="40">
        <v>0.66700000000000004</v>
      </c>
      <c r="O4" s="40">
        <v>6</v>
      </c>
      <c r="P4" s="40">
        <v>6</v>
      </c>
      <c r="Q4" s="40">
        <v>100</v>
      </c>
      <c r="R4" s="40">
        <v>0.111</v>
      </c>
      <c r="S4" s="40">
        <v>0.111</v>
      </c>
      <c r="T4" s="40">
        <v>1</v>
      </c>
      <c r="U4" s="40">
        <v>1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67</v>
      </c>
      <c r="AG4" s="40">
        <v>7.444</v>
      </c>
      <c r="AH4" s="40">
        <v>14</v>
      </c>
      <c r="AI4" s="40">
        <v>16</v>
      </c>
      <c r="AJ4" s="40">
        <v>1.778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16</v>
      </c>
      <c r="AQ4" s="40">
        <v>1.778</v>
      </c>
      <c r="AR4" s="40">
        <v>35</v>
      </c>
      <c r="AS4" s="40">
        <v>3.8889999999999998</v>
      </c>
      <c r="AT4" s="40">
        <v>100</v>
      </c>
      <c r="AU4" s="40">
        <v>0.88900000000000001</v>
      </c>
      <c r="AV4" s="40">
        <v>0.88900000000000001</v>
      </c>
      <c r="AW4" s="40">
        <v>8</v>
      </c>
      <c r="AX4" s="40">
        <v>8</v>
      </c>
      <c r="AY4" s="40">
        <v>100</v>
      </c>
      <c r="AZ4" s="40">
        <v>1.333</v>
      </c>
      <c r="BA4" s="40">
        <v>1.333</v>
      </c>
      <c r="BB4" s="40">
        <v>12</v>
      </c>
      <c r="BC4" s="40">
        <v>12</v>
      </c>
      <c r="BD4" s="40">
        <v>93.332999999999998</v>
      </c>
      <c r="BE4" s="40">
        <v>1.556</v>
      </c>
      <c r="BF4" s="40">
        <v>1.667</v>
      </c>
      <c r="BG4" s="40">
        <v>14</v>
      </c>
      <c r="BH4" s="40">
        <v>15</v>
      </c>
      <c r="BI4" s="40">
        <v>88</v>
      </c>
      <c r="BJ4" s="40">
        <v>2.444</v>
      </c>
      <c r="BK4" s="40">
        <v>2.778</v>
      </c>
      <c r="BL4" s="40">
        <v>22</v>
      </c>
      <c r="BM4" s="40">
        <v>25</v>
      </c>
      <c r="BN4" s="40">
        <v>100</v>
      </c>
      <c r="BO4" s="40">
        <v>1.556</v>
      </c>
      <c r="BP4" s="40">
        <v>1.556</v>
      </c>
      <c r="BQ4" s="40">
        <v>14</v>
      </c>
      <c r="BR4" s="40">
        <v>14</v>
      </c>
      <c r="BS4" s="40">
        <v>70</v>
      </c>
      <c r="BT4" s="40">
        <v>7.7779999999999996</v>
      </c>
      <c r="BU4" s="40">
        <v>17</v>
      </c>
      <c r="BV4" s="40">
        <v>5</v>
      </c>
      <c r="BW4" s="40">
        <v>0.55600000000000005</v>
      </c>
      <c r="BX4" s="40">
        <v>0</v>
      </c>
      <c r="BY4" s="40">
        <v>0</v>
      </c>
      <c r="BZ4" s="40">
        <v>22</v>
      </c>
      <c r="CA4" s="40">
        <v>1</v>
      </c>
      <c r="CB4" s="40">
        <v>0</v>
      </c>
      <c r="CC4" s="40">
        <v>100</v>
      </c>
      <c r="CD4" s="40">
        <v>8</v>
      </c>
      <c r="CE4" s="40">
        <v>8</v>
      </c>
      <c r="CF4" s="40">
        <v>100</v>
      </c>
      <c r="CG4" s="40">
        <v>6</v>
      </c>
      <c r="CH4" s="40">
        <v>6</v>
      </c>
      <c r="CI4" s="40">
        <v>0</v>
      </c>
      <c r="CJ4" s="40">
        <v>0</v>
      </c>
      <c r="CK4" s="40">
        <v>0</v>
      </c>
      <c r="CL4" s="40">
        <v>0</v>
      </c>
      <c r="CM4" s="40">
        <v>0</v>
      </c>
      <c r="CN4" s="40">
        <v>8</v>
      </c>
      <c r="CO4" s="40">
        <v>5.5</v>
      </c>
      <c r="CP4" s="40">
        <v>0</v>
      </c>
      <c r="CQ4" s="40">
        <v>3.806</v>
      </c>
      <c r="CR4" s="40">
        <v>7</v>
      </c>
      <c r="CS4" s="40">
        <v>3.944</v>
      </c>
      <c r="CT4" s="40">
        <v>4.056</v>
      </c>
      <c r="CU4" s="40">
        <v>15</v>
      </c>
      <c r="CV4" s="40">
        <v>0</v>
      </c>
      <c r="CW4" s="40">
        <v>0</v>
      </c>
      <c r="CX4" s="40">
        <v>0</v>
      </c>
      <c r="CY4" s="40">
        <v>0</v>
      </c>
      <c r="CZ4" s="40">
        <v>7.5</v>
      </c>
      <c r="DA4" s="40">
        <v>0</v>
      </c>
      <c r="DB4" s="40">
        <v>0</v>
      </c>
      <c r="DC4" s="40">
        <v>4.5</v>
      </c>
      <c r="DD4" s="40">
        <v>1</v>
      </c>
      <c r="DE4" s="40">
        <v>2</v>
      </c>
      <c r="DF4" s="40">
        <v>0</v>
      </c>
      <c r="DG4" s="40">
        <v>13</v>
      </c>
      <c r="DH4" s="40">
        <v>22</v>
      </c>
      <c r="DI4" s="40">
        <v>6</v>
      </c>
      <c r="DJ4" s="40">
        <v>9</v>
      </c>
      <c r="DK4" s="40">
        <v>2</v>
      </c>
      <c r="DL4" s="40">
        <v>0</v>
      </c>
      <c r="DM4" s="40">
        <v>0</v>
      </c>
      <c r="DN4" s="40">
        <v>0</v>
      </c>
      <c r="DO4" s="40">
        <v>0</v>
      </c>
      <c r="DP4" s="40">
        <v>5</v>
      </c>
      <c r="DQ4" s="40">
        <v>0</v>
      </c>
      <c r="DR4" s="40">
        <v>0</v>
      </c>
      <c r="DS4" s="40">
        <v>2</v>
      </c>
      <c r="DT4" s="40">
        <v>1</v>
      </c>
      <c r="DU4" s="40">
        <v>1</v>
      </c>
      <c r="DV4" s="40">
        <v>0</v>
      </c>
      <c r="DW4" s="40">
        <v>9</v>
      </c>
      <c r="DX4" s="40">
        <v>7</v>
      </c>
      <c r="DY4" s="40">
        <v>3</v>
      </c>
      <c r="DZ4" s="40">
        <v>6</v>
      </c>
      <c r="EA4" s="40">
        <v>2</v>
      </c>
      <c r="EB4" s="40">
        <v>0</v>
      </c>
      <c r="EC4" s="40">
        <v>0</v>
      </c>
      <c r="ED4" s="40">
        <v>0</v>
      </c>
      <c r="EE4" s="40">
        <v>0</v>
      </c>
      <c r="EF4" s="40">
        <v>2</v>
      </c>
      <c r="EG4" s="40">
        <v>0</v>
      </c>
      <c r="EH4" s="40">
        <v>0</v>
      </c>
      <c r="EI4" s="40">
        <v>2</v>
      </c>
      <c r="EJ4" s="40">
        <v>4.3330000000000002</v>
      </c>
      <c r="EK4" s="40">
        <v>0</v>
      </c>
      <c r="EL4" s="40">
        <v>15.222</v>
      </c>
    </row>
    <row r="5" spans="1:142" x14ac:dyDescent="0.25">
      <c r="A5" s="40">
        <v>647</v>
      </c>
      <c r="B5" s="40" t="s">
        <v>210</v>
      </c>
      <c r="C5" s="40">
        <v>9</v>
      </c>
      <c r="D5" s="40">
        <v>5</v>
      </c>
      <c r="E5" s="40">
        <v>0</v>
      </c>
      <c r="F5" s="40">
        <v>3</v>
      </c>
      <c r="G5" s="40">
        <v>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5</v>
      </c>
      <c r="AG5" s="40">
        <v>0.55600000000000005</v>
      </c>
      <c r="AH5" s="40">
        <v>2</v>
      </c>
      <c r="AI5" s="40">
        <v>4</v>
      </c>
      <c r="AJ5" s="40">
        <v>0.44400000000000001</v>
      </c>
      <c r="AK5" s="40">
        <v>0</v>
      </c>
      <c r="AL5" s="40">
        <v>0</v>
      </c>
      <c r="AM5" s="40">
        <v>0.222</v>
      </c>
      <c r="AN5" s="40">
        <v>0</v>
      </c>
      <c r="AO5" s="40">
        <v>2</v>
      </c>
      <c r="AP5" s="40">
        <v>1</v>
      </c>
      <c r="AQ5" s="40">
        <v>0.111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0</v>
      </c>
      <c r="BC5" s="40">
        <v>0</v>
      </c>
      <c r="BD5" s="40">
        <v>0</v>
      </c>
      <c r="BE5" s="40">
        <v>0</v>
      </c>
      <c r="BF5" s="40">
        <v>0</v>
      </c>
      <c r="BG5" s="40">
        <v>0</v>
      </c>
      <c r="BH5" s="40">
        <v>0</v>
      </c>
      <c r="BI5" s="40">
        <v>0</v>
      </c>
      <c r="BJ5" s="40">
        <v>0</v>
      </c>
      <c r="BK5" s="40">
        <v>0</v>
      </c>
      <c r="BL5" s="40">
        <v>0</v>
      </c>
      <c r="BM5" s="40">
        <v>0</v>
      </c>
      <c r="BN5" s="40">
        <v>100</v>
      </c>
      <c r="BO5" s="40">
        <v>0.44400000000000001</v>
      </c>
      <c r="BP5" s="40">
        <v>0.44400000000000001</v>
      </c>
      <c r="BQ5" s="40">
        <v>4</v>
      </c>
      <c r="BR5" s="40">
        <v>4</v>
      </c>
      <c r="BS5" s="40">
        <v>4</v>
      </c>
      <c r="BT5" s="40">
        <v>0.44400000000000001</v>
      </c>
      <c r="BU5" s="40">
        <v>1</v>
      </c>
      <c r="BV5" s="40">
        <v>1</v>
      </c>
      <c r="BW5" s="40">
        <v>0.111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40">
        <v>0</v>
      </c>
      <c r="CD5" s="40">
        <v>0</v>
      </c>
      <c r="CE5" s="40">
        <v>0</v>
      </c>
      <c r="CF5" s="40">
        <v>0</v>
      </c>
      <c r="CG5" s="40">
        <v>0</v>
      </c>
      <c r="CH5" s="40">
        <v>0</v>
      </c>
      <c r="CI5" s="40">
        <v>0</v>
      </c>
      <c r="CJ5" s="40">
        <v>0</v>
      </c>
      <c r="CK5" s="40">
        <v>0</v>
      </c>
      <c r="CL5" s="40">
        <v>0</v>
      </c>
      <c r="CM5" s="40">
        <v>5</v>
      </c>
      <c r="CN5" s="40">
        <v>0</v>
      </c>
      <c r="CO5" s="40">
        <v>0</v>
      </c>
      <c r="CP5" s="40">
        <v>0</v>
      </c>
      <c r="CQ5" s="40">
        <v>21</v>
      </c>
      <c r="CR5" s="40">
        <v>0</v>
      </c>
      <c r="CS5" s="40">
        <v>0</v>
      </c>
      <c r="CT5" s="40">
        <v>0</v>
      </c>
      <c r="CU5" s="40">
        <v>21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40">
        <v>30.332999999999998</v>
      </c>
      <c r="DD5" s="40">
        <v>0</v>
      </c>
      <c r="DE5" s="40">
        <v>0</v>
      </c>
      <c r="DF5" s="40">
        <v>0</v>
      </c>
      <c r="DG5" s="40">
        <v>1</v>
      </c>
      <c r="DH5" s="40">
        <v>0</v>
      </c>
      <c r="DI5" s="40">
        <v>0</v>
      </c>
      <c r="DJ5" s="40">
        <v>0</v>
      </c>
      <c r="DK5" s="40">
        <v>1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0">
        <v>0</v>
      </c>
      <c r="DS5" s="40">
        <v>3</v>
      </c>
      <c r="DT5" s="40">
        <v>0</v>
      </c>
      <c r="DU5" s="40">
        <v>0</v>
      </c>
      <c r="DV5" s="40">
        <v>0</v>
      </c>
      <c r="DW5" s="40">
        <v>1</v>
      </c>
      <c r="DX5" s="40">
        <v>0</v>
      </c>
      <c r="DY5" s="40">
        <v>0</v>
      </c>
      <c r="DZ5" s="40">
        <v>0</v>
      </c>
      <c r="EA5" s="40">
        <v>1</v>
      </c>
      <c r="EB5" s="40">
        <v>0</v>
      </c>
      <c r="EC5" s="40">
        <v>0</v>
      </c>
      <c r="ED5" s="40">
        <v>0</v>
      </c>
      <c r="EE5" s="40">
        <v>0</v>
      </c>
      <c r="EF5" s="40">
        <v>0</v>
      </c>
      <c r="EG5" s="40">
        <v>0</v>
      </c>
      <c r="EH5" s="40">
        <v>0</v>
      </c>
      <c r="EI5" s="40">
        <v>1</v>
      </c>
      <c r="EJ5" s="40">
        <v>1.222</v>
      </c>
      <c r="EK5" s="40">
        <v>1</v>
      </c>
      <c r="EL5" s="40">
        <v>1</v>
      </c>
    </row>
    <row r="6" spans="1:142" x14ac:dyDescent="0.25">
      <c r="A6" s="40">
        <v>1255</v>
      </c>
      <c r="B6" s="40" t="s">
        <v>211</v>
      </c>
      <c r="C6" s="40">
        <v>9</v>
      </c>
      <c r="D6" s="40">
        <v>0</v>
      </c>
      <c r="E6" s="40">
        <v>9</v>
      </c>
      <c r="F6" s="40">
        <v>0</v>
      </c>
      <c r="G6" s="40">
        <v>9</v>
      </c>
      <c r="H6" s="40">
        <v>0</v>
      </c>
      <c r="I6" s="40">
        <v>0</v>
      </c>
      <c r="J6" s="40">
        <v>0</v>
      </c>
      <c r="K6" s="40">
        <v>0</v>
      </c>
      <c r="L6" s="40">
        <v>83.4</v>
      </c>
      <c r="M6" s="40">
        <v>0.55600000000000005</v>
      </c>
      <c r="N6" s="40">
        <v>0.66700000000000004</v>
      </c>
      <c r="O6" s="40">
        <v>5</v>
      </c>
      <c r="P6" s="40">
        <v>6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65</v>
      </c>
      <c r="AG6" s="40">
        <v>7.2220000000000004</v>
      </c>
      <c r="AH6" s="40">
        <v>11</v>
      </c>
      <c r="AI6" s="40">
        <v>19</v>
      </c>
      <c r="AJ6" s="40">
        <v>2.1110000000000002</v>
      </c>
      <c r="AK6" s="40">
        <v>100</v>
      </c>
      <c r="AL6" s="40">
        <v>0.66700000000000004</v>
      </c>
      <c r="AM6" s="40">
        <v>0.66700000000000004</v>
      </c>
      <c r="AN6" s="40">
        <v>6</v>
      </c>
      <c r="AO6" s="40">
        <v>6</v>
      </c>
      <c r="AP6" s="40">
        <v>31</v>
      </c>
      <c r="AQ6" s="40">
        <v>3.444</v>
      </c>
      <c r="AR6" s="40">
        <v>9</v>
      </c>
      <c r="AS6" s="40">
        <v>1</v>
      </c>
      <c r="AT6" s="40">
        <v>81.25</v>
      </c>
      <c r="AU6" s="40">
        <v>1.444</v>
      </c>
      <c r="AV6" s="40">
        <v>1.778</v>
      </c>
      <c r="AW6" s="40">
        <v>13</v>
      </c>
      <c r="AX6" s="40">
        <v>16</v>
      </c>
      <c r="AY6" s="40">
        <v>87.5</v>
      </c>
      <c r="AZ6" s="40">
        <v>0.77800000000000002</v>
      </c>
      <c r="BA6" s="40">
        <v>0.88900000000000001</v>
      </c>
      <c r="BB6" s="40">
        <v>7</v>
      </c>
      <c r="BC6" s="40">
        <v>8</v>
      </c>
      <c r="BD6" s="40">
        <v>58.332999999999998</v>
      </c>
      <c r="BE6" s="40">
        <v>0.77800000000000002</v>
      </c>
      <c r="BF6" s="40">
        <v>1.333</v>
      </c>
      <c r="BG6" s="40">
        <v>7</v>
      </c>
      <c r="BH6" s="40">
        <v>12</v>
      </c>
      <c r="BI6" s="40">
        <v>100</v>
      </c>
      <c r="BJ6" s="40">
        <v>0.44400000000000001</v>
      </c>
      <c r="BK6" s="40">
        <v>0.44400000000000001</v>
      </c>
      <c r="BL6" s="40">
        <v>4</v>
      </c>
      <c r="BM6" s="40">
        <v>4</v>
      </c>
      <c r="BN6" s="40">
        <v>85.713999999999999</v>
      </c>
      <c r="BO6" s="40">
        <v>2</v>
      </c>
      <c r="BP6" s="40">
        <v>2.3330000000000002</v>
      </c>
      <c r="BQ6" s="40">
        <v>18</v>
      </c>
      <c r="BR6" s="40">
        <v>21</v>
      </c>
      <c r="BS6" s="40">
        <v>49</v>
      </c>
      <c r="BT6" s="40">
        <v>5.444</v>
      </c>
      <c r="BU6" s="40">
        <v>11</v>
      </c>
      <c r="BV6" s="40">
        <v>5</v>
      </c>
      <c r="BW6" s="40">
        <v>0.55600000000000005</v>
      </c>
      <c r="BX6" s="40">
        <v>0</v>
      </c>
      <c r="BY6" s="40">
        <v>0</v>
      </c>
      <c r="BZ6" s="40">
        <v>4</v>
      </c>
      <c r="CA6" s="40">
        <v>1</v>
      </c>
      <c r="CB6" s="40">
        <v>0</v>
      </c>
      <c r="CC6" s="40">
        <v>0</v>
      </c>
      <c r="CD6" s="40">
        <v>0</v>
      </c>
      <c r="CE6" s="40">
        <v>0</v>
      </c>
      <c r="CF6" s="40">
        <v>0</v>
      </c>
      <c r="CG6" s="40">
        <v>0</v>
      </c>
      <c r="CH6" s="40">
        <v>0</v>
      </c>
      <c r="CI6" s="40">
        <v>0</v>
      </c>
      <c r="CJ6" s="40">
        <v>0</v>
      </c>
      <c r="CK6" s="40">
        <v>0</v>
      </c>
      <c r="CL6" s="40">
        <v>0</v>
      </c>
      <c r="CM6" s="40">
        <v>2</v>
      </c>
      <c r="CN6" s="40">
        <v>13</v>
      </c>
      <c r="CO6" s="40">
        <v>5.75</v>
      </c>
      <c r="CP6" s="40">
        <v>0</v>
      </c>
      <c r="CQ6" s="40">
        <v>6.5250000000000004</v>
      </c>
      <c r="CR6" s="40">
        <v>13.167</v>
      </c>
      <c r="CS6" s="40">
        <v>0</v>
      </c>
      <c r="CT6" s="40">
        <v>4.25</v>
      </c>
      <c r="CU6" s="40">
        <v>6</v>
      </c>
      <c r="CV6" s="40">
        <v>13.5</v>
      </c>
      <c r="CW6" s="40">
        <v>0</v>
      </c>
      <c r="CX6" s="40">
        <v>4</v>
      </c>
      <c r="CY6" s="40">
        <v>20</v>
      </c>
      <c r="CZ6" s="40">
        <v>9.1669999999999998</v>
      </c>
      <c r="DA6" s="40">
        <v>8.6669999999999998</v>
      </c>
      <c r="DB6" s="40">
        <v>7.5</v>
      </c>
      <c r="DC6" s="40">
        <v>7</v>
      </c>
      <c r="DD6" s="40">
        <v>3</v>
      </c>
      <c r="DE6" s="40">
        <v>9</v>
      </c>
      <c r="DF6" s="40">
        <v>0</v>
      </c>
      <c r="DG6" s="40">
        <v>16</v>
      </c>
      <c r="DH6" s="40">
        <v>4</v>
      </c>
      <c r="DI6" s="40">
        <v>0</v>
      </c>
      <c r="DJ6" s="40">
        <v>6</v>
      </c>
      <c r="DK6" s="40">
        <v>1</v>
      </c>
      <c r="DL6" s="40">
        <v>2</v>
      </c>
      <c r="DM6" s="40">
        <v>0</v>
      </c>
      <c r="DN6" s="40">
        <v>1</v>
      </c>
      <c r="DO6" s="40">
        <v>1</v>
      </c>
      <c r="DP6" s="40">
        <v>5</v>
      </c>
      <c r="DQ6" s="40">
        <v>3</v>
      </c>
      <c r="DR6" s="40">
        <v>2</v>
      </c>
      <c r="DS6" s="40">
        <v>1</v>
      </c>
      <c r="DT6" s="40">
        <v>1</v>
      </c>
      <c r="DU6" s="40">
        <v>6</v>
      </c>
      <c r="DV6" s="40">
        <v>0</v>
      </c>
      <c r="DW6" s="40">
        <v>8</v>
      </c>
      <c r="DX6" s="40">
        <v>3</v>
      </c>
      <c r="DY6" s="40">
        <v>0</v>
      </c>
      <c r="DZ6" s="40">
        <v>4</v>
      </c>
      <c r="EA6" s="40">
        <v>1</v>
      </c>
      <c r="EB6" s="40">
        <v>1</v>
      </c>
      <c r="EC6" s="40">
        <v>0</v>
      </c>
      <c r="ED6" s="40">
        <v>1</v>
      </c>
      <c r="EE6" s="40">
        <v>1</v>
      </c>
      <c r="EF6" s="40">
        <v>2</v>
      </c>
      <c r="EG6" s="40">
        <v>1</v>
      </c>
      <c r="EH6" s="40">
        <v>1</v>
      </c>
      <c r="EI6" s="40">
        <v>1</v>
      </c>
      <c r="EJ6" s="40">
        <v>3.556</v>
      </c>
      <c r="EK6" s="40">
        <v>3</v>
      </c>
      <c r="EL6" s="40">
        <v>12.666</v>
      </c>
    </row>
    <row r="7" spans="1:142" x14ac:dyDescent="0.25">
      <c r="A7" s="40">
        <v>1745</v>
      </c>
      <c r="B7" s="40" t="s">
        <v>212</v>
      </c>
      <c r="C7" s="40">
        <v>10</v>
      </c>
      <c r="D7" s="40">
        <v>1</v>
      </c>
      <c r="E7" s="40">
        <v>7</v>
      </c>
      <c r="F7" s="40">
        <v>2</v>
      </c>
      <c r="G7" s="40">
        <v>9</v>
      </c>
      <c r="H7" s="40">
        <v>0</v>
      </c>
      <c r="I7" s="40">
        <v>0</v>
      </c>
      <c r="J7" s="40">
        <v>0</v>
      </c>
      <c r="K7" s="40">
        <v>0</v>
      </c>
      <c r="L7" s="40">
        <v>66.599999999999994</v>
      </c>
      <c r="M7" s="40">
        <v>0.3</v>
      </c>
      <c r="N7" s="40">
        <v>0.5</v>
      </c>
      <c r="O7" s="40">
        <v>3</v>
      </c>
      <c r="P7" s="40">
        <v>5</v>
      </c>
      <c r="Q7" s="40">
        <v>100</v>
      </c>
      <c r="R7" s="40">
        <v>0.1</v>
      </c>
      <c r="S7" s="40">
        <v>0.1</v>
      </c>
      <c r="T7" s="40">
        <v>1</v>
      </c>
      <c r="U7" s="40">
        <v>1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67</v>
      </c>
      <c r="AG7" s="40">
        <v>6.7</v>
      </c>
      <c r="AH7" s="40">
        <v>11</v>
      </c>
      <c r="AI7" s="40">
        <v>27</v>
      </c>
      <c r="AJ7" s="40">
        <v>2.7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20</v>
      </c>
      <c r="AQ7" s="40">
        <v>2</v>
      </c>
      <c r="AR7" s="40">
        <v>20</v>
      </c>
      <c r="AS7" s="40">
        <v>2</v>
      </c>
      <c r="AT7" s="40">
        <v>100</v>
      </c>
      <c r="AU7" s="40">
        <v>0.8</v>
      </c>
      <c r="AV7" s="40">
        <v>0.8</v>
      </c>
      <c r="AW7" s="40">
        <v>8</v>
      </c>
      <c r="AX7" s="40">
        <v>8</v>
      </c>
      <c r="AY7" s="40">
        <v>100</v>
      </c>
      <c r="AZ7" s="40">
        <v>1.5</v>
      </c>
      <c r="BA7" s="40">
        <v>1.5</v>
      </c>
      <c r="BB7" s="40">
        <v>15</v>
      </c>
      <c r="BC7" s="40">
        <v>15</v>
      </c>
      <c r="BD7" s="40">
        <v>57.143000000000001</v>
      </c>
      <c r="BE7" s="40">
        <v>0.8</v>
      </c>
      <c r="BF7" s="40">
        <v>1.4</v>
      </c>
      <c r="BG7" s="40">
        <v>8</v>
      </c>
      <c r="BH7" s="40">
        <v>14</v>
      </c>
      <c r="BI7" s="40">
        <v>60</v>
      </c>
      <c r="BJ7" s="40">
        <v>0.3</v>
      </c>
      <c r="BK7" s="40">
        <v>0.5</v>
      </c>
      <c r="BL7" s="40">
        <v>3</v>
      </c>
      <c r="BM7" s="40">
        <v>5</v>
      </c>
      <c r="BN7" s="40">
        <v>100</v>
      </c>
      <c r="BO7" s="40">
        <v>0.8</v>
      </c>
      <c r="BP7" s="40">
        <v>0.8</v>
      </c>
      <c r="BQ7" s="40">
        <v>8</v>
      </c>
      <c r="BR7" s="40">
        <v>8</v>
      </c>
      <c r="BS7" s="40">
        <v>42</v>
      </c>
      <c r="BT7" s="40">
        <v>4.2</v>
      </c>
      <c r="BU7" s="40">
        <v>8</v>
      </c>
      <c r="BV7" s="40">
        <v>9</v>
      </c>
      <c r="BW7" s="40">
        <v>0.9</v>
      </c>
      <c r="BX7" s="40">
        <v>0</v>
      </c>
      <c r="BY7" s="40">
        <v>0</v>
      </c>
      <c r="BZ7" s="40">
        <v>22</v>
      </c>
      <c r="CA7" s="40">
        <v>2</v>
      </c>
      <c r="CB7" s="40">
        <v>0</v>
      </c>
      <c r="CC7" s="40">
        <v>75</v>
      </c>
      <c r="CD7" s="40">
        <v>3</v>
      </c>
      <c r="CE7" s="40">
        <v>4</v>
      </c>
      <c r="CF7" s="40">
        <v>0</v>
      </c>
      <c r="CG7" s="40">
        <v>0</v>
      </c>
      <c r="CH7" s="40">
        <v>0</v>
      </c>
      <c r="CI7" s="40">
        <v>0</v>
      </c>
      <c r="CJ7" s="40">
        <v>0</v>
      </c>
      <c r="CK7" s="40">
        <v>0</v>
      </c>
      <c r="CL7" s="40">
        <v>0</v>
      </c>
      <c r="CM7" s="40">
        <v>6</v>
      </c>
      <c r="CN7" s="40">
        <v>14.125</v>
      </c>
      <c r="CO7" s="40">
        <v>14</v>
      </c>
      <c r="CP7" s="40">
        <v>7</v>
      </c>
      <c r="CQ7" s="40">
        <v>3.944</v>
      </c>
      <c r="CR7" s="40">
        <v>9.5</v>
      </c>
      <c r="CS7" s="40">
        <v>8.5</v>
      </c>
      <c r="CT7" s="40">
        <v>11.106999999999999</v>
      </c>
      <c r="CU7" s="40">
        <v>0</v>
      </c>
      <c r="CV7" s="40">
        <v>0</v>
      </c>
      <c r="CW7" s="40">
        <v>0</v>
      </c>
      <c r="CX7" s="40">
        <v>0</v>
      </c>
      <c r="CY7" s="40">
        <v>0</v>
      </c>
      <c r="CZ7" s="40">
        <v>8</v>
      </c>
      <c r="DA7" s="40">
        <v>14</v>
      </c>
      <c r="DB7" s="40">
        <v>8</v>
      </c>
      <c r="DC7" s="40">
        <v>0</v>
      </c>
      <c r="DD7" s="40">
        <v>5</v>
      </c>
      <c r="DE7" s="40">
        <v>7</v>
      </c>
      <c r="DF7" s="40">
        <v>1</v>
      </c>
      <c r="DG7" s="40">
        <v>6</v>
      </c>
      <c r="DH7" s="40">
        <v>5</v>
      </c>
      <c r="DI7" s="40">
        <v>4</v>
      </c>
      <c r="DJ7" s="40">
        <v>15</v>
      </c>
      <c r="DK7" s="40">
        <v>0</v>
      </c>
      <c r="DL7" s="40">
        <v>0</v>
      </c>
      <c r="DM7" s="40">
        <v>0</v>
      </c>
      <c r="DN7" s="40">
        <v>0</v>
      </c>
      <c r="DO7" s="40">
        <v>0</v>
      </c>
      <c r="DP7" s="40">
        <v>1</v>
      </c>
      <c r="DQ7" s="40">
        <v>1</v>
      </c>
      <c r="DR7" s="40">
        <v>1</v>
      </c>
      <c r="DS7" s="40">
        <v>0</v>
      </c>
      <c r="DT7" s="40">
        <v>2</v>
      </c>
      <c r="DU7" s="40">
        <v>4</v>
      </c>
      <c r="DV7" s="40">
        <v>1</v>
      </c>
      <c r="DW7" s="40">
        <v>3</v>
      </c>
      <c r="DX7" s="40">
        <v>4</v>
      </c>
      <c r="DY7" s="40">
        <v>4</v>
      </c>
      <c r="DZ7" s="40">
        <v>5</v>
      </c>
      <c r="EA7" s="40">
        <v>0</v>
      </c>
      <c r="EB7" s="40">
        <v>0</v>
      </c>
      <c r="EC7" s="40">
        <v>0</v>
      </c>
      <c r="ED7" s="40">
        <v>0</v>
      </c>
      <c r="EE7" s="40">
        <v>0</v>
      </c>
      <c r="EF7" s="40">
        <v>1</v>
      </c>
      <c r="EG7" s="40">
        <v>1</v>
      </c>
      <c r="EH7" s="40">
        <v>1</v>
      </c>
      <c r="EI7" s="40">
        <v>0</v>
      </c>
      <c r="EJ7" s="40">
        <v>3.2</v>
      </c>
      <c r="EK7" s="40">
        <v>2</v>
      </c>
      <c r="EL7" s="40">
        <v>10.9</v>
      </c>
    </row>
    <row r="8" spans="1:142" x14ac:dyDescent="0.25">
      <c r="A8" s="40">
        <v>2582</v>
      </c>
      <c r="B8" s="40" t="s">
        <v>213</v>
      </c>
      <c r="C8" s="40">
        <v>10</v>
      </c>
      <c r="D8" s="40">
        <v>4</v>
      </c>
      <c r="E8" s="40">
        <v>1</v>
      </c>
      <c r="F8" s="40">
        <v>5</v>
      </c>
      <c r="G8" s="40">
        <v>10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48</v>
      </c>
      <c r="AG8" s="40">
        <v>4.8</v>
      </c>
      <c r="AH8" s="40">
        <v>9</v>
      </c>
      <c r="AI8" s="40">
        <v>18</v>
      </c>
      <c r="AJ8" s="40">
        <v>1.8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27</v>
      </c>
      <c r="AQ8" s="40">
        <v>2.7</v>
      </c>
      <c r="AR8" s="40">
        <v>3</v>
      </c>
      <c r="AS8" s="40">
        <v>0.3</v>
      </c>
      <c r="AT8" s="40">
        <v>78.570999999999998</v>
      </c>
      <c r="AU8" s="40">
        <v>1.1000000000000001</v>
      </c>
      <c r="AV8" s="40">
        <v>1.4</v>
      </c>
      <c r="AW8" s="40">
        <v>11</v>
      </c>
      <c r="AX8" s="40">
        <v>14</v>
      </c>
      <c r="AY8" s="40">
        <v>0</v>
      </c>
      <c r="AZ8" s="40">
        <v>0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0</v>
      </c>
      <c r="BG8" s="40">
        <v>0</v>
      </c>
      <c r="BH8" s="40">
        <v>0</v>
      </c>
      <c r="BI8" s="40">
        <v>0</v>
      </c>
      <c r="BJ8" s="40">
        <v>0</v>
      </c>
      <c r="BK8" s="40">
        <v>0.1</v>
      </c>
      <c r="BL8" s="40">
        <v>0</v>
      </c>
      <c r="BM8" s="40">
        <v>1</v>
      </c>
      <c r="BN8" s="40">
        <v>97.221999999999994</v>
      </c>
      <c r="BO8" s="40">
        <v>3.5</v>
      </c>
      <c r="BP8" s="40">
        <v>3.6</v>
      </c>
      <c r="BQ8" s="40">
        <v>35</v>
      </c>
      <c r="BR8" s="40">
        <v>36</v>
      </c>
      <c r="BS8" s="40">
        <v>46</v>
      </c>
      <c r="BT8" s="40">
        <v>4.5999999999999996</v>
      </c>
      <c r="BU8" s="40">
        <v>8</v>
      </c>
      <c r="BV8" s="40">
        <v>6</v>
      </c>
      <c r="BW8" s="40">
        <v>0.6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40">
        <v>100</v>
      </c>
      <c r="CD8" s="40">
        <v>1</v>
      </c>
      <c r="CE8" s="40">
        <v>1</v>
      </c>
      <c r="CF8" s="40">
        <v>0</v>
      </c>
      <c r="CG8" s="40">
        <v>0</v>
      </c>
      <c r="CH8" s="40">
        <v>0</v>
      </c>
      <c r="CI8" s="40">
        <v>0</v>
      </c>
      <c r="CJ8" s="40">
        <v>0</v>
      </c>
      <c r="CK8" s="40">
        <v>0</v>
      </c>
      <c r="CL8" s="40">
        <v>0</v>
      </c>
      <c r="CM8" s="40">
        <v>6</v>
      </c>
      <c r="CN8" s="40">
        <v>0</v>
      </c>
      <c r="CO8" s="40">
        <v>6.3330000000000002</v>
      </c>
      <c r="CP8" s="40">
        <v>0</v>
      </c>
      <c r="CQ8" s="40">
        <v>9.0120000000000005</v>
      </c>
      <c r="CR8" s="40">
        <v>12</v>
      </c>
      <c r="CS8" s="40">
        <v>7</v>
      </c>
      <c r="CT8" s="40">
        <v>39</v>
      </c>
      <c r="CU8" s="40">
        <v>5</v>
      </c>
      <c r="CV8" s="40">
        <v>0</v>
      </c>
      <c r="CW8" s="40">
        <v>0</v>
      </c>
      <c r="CX8" s="40">
        <v>0</v>
      </c>
      <c r="CY8" s="40">
        <v>0</v>
      </c>
      <c r="CZ8" s="40">
        <v>0</v>
      </c>
      <c r="DA8" s="40">
        <v>7.5839999999999996</v>
      </c>
      <c r="DB8" s="40">
        <v>0</v>
      </c>
      <c r="DC8" s="40">
        <v>9.1669999999999998</v>
      </c>
      <c r="DD8" s="40">
        <v>0</v>
      </c>
      <c r="DE8" s="40">
        <v>3</v>
      </c>
      <c r="DF8" s="40">
        <v>0</v>
      </c>
      <c r="DG8" s="40">
        <v>24</v>
      </c>
      <c r="DH8" s="40">
        <v>1</v>
      </c>
      <c r="DI8" s="40">
        <v>1</v>
      </c>
      <c r="DJ8" s="40">
        <v>1</v>
      </c>
      <c r="DK8" s="40">
        <v>1</v>
      </c>
      <c r="DL8" s="40">
        <v>0</v>
      </c>
      <c r="DM8" s="40">
        <v>0</v>
      </c>
      <c r="DN8" s="40">
        <v>0</v>
      </c>
      <c r="DO8" s="40">
        <v>0</v>
      </c>
      <c r="DP8" s="40">
        <v>0</v>
      </c>
      <c r="DQ8" s="40">
        <v>5</v>
      </c>
      <c r="DR8" s="40">
        <v>0</v>
      </c>
      <c r="DS8" s="40">
        <v>4</v>
      </c>
      <c r="DT8" s="40">
        <v>0</v>
      </c>
      <c r="DU8" s="40">
        <v>1</v>
      </c>
      <c r="DV8" s="40">
        <v>0</v>
      </c>
      <c r="DW8" s="40">
        <v>6</v>
      </c>
      <c r="DX8" s="40">
        <v>1</v>
      </c>
      <c r="DY8" s="40">
        <v>1</v>
      </c>
      <c r="DZ8" s="40">
        <v>1</v>
      </c>
      <c r="EA8" s="40">
        <v>1</v>
      </c>
      <c r="EB8" s="40">
        <v>0</v>
      </c>
      <c r="EC8" s="40">
        <v>0</v>
      </c>
      <c r="ED8" s="40">
        <v>0</v>
      </c>
      <c r="EE8" s="40">
        <v>0</v>
      </c>
      <c r="EF8" s="40">
        <v>0</v>
      </c>
      <c r="EG8" s="40">
        <v>3</v>
      </c>
      <c r="EH8" s="40">
        <v>0</v>
      </c>
      <c r="EI8" s="40">
        <v>2</v>
      </c>
      <c r="EJ8" s="40">
        <v>2.5</v>
      </c>
      <c r="EK8" s="40">
        <v>0</v>
      </c>
      <c r="EL8" s="40">
        <v>9.4</v>
      </c>
    </row>
    <row r="9" spans="1:142" x14ac:dyDescent="0.25">
      <c r="A9" s="40">
        <v>2587</v>
      </c>
      <c r="B9" s="40" t="s">
        <v>214</v>
      </c>
      <c r="C9" s="40">
        <v>9</v>
      </c>
      <c r="D9" s="40">
        <v>1</v>
      </c>
      <c r="E9" s="40">
        <v>0</v>
      </c>
      <c r="F9" s="40">
        <v>8</v>
      </c>
      <c r="G9" s="40">
        <v>7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0.222</v>
      </c>
      <c r="O9" s="40">
        <v>0</v>
      </c>
      <c r="P9" s="40">
        <v>2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36</v>
      </c>
      <c r="AG9" s="40">
        <v>4</v>
      </c>
      <c r="AH9" s="40">
        <v>8</v>
      </c>
      <c r="AI9" s="40">
        <v>8</v>
      </c>
      <c r="AJ9" s="40">
        <v>0.88900000000000001</v>
      </c>
      <c r="AK9" s="40">
        <v>100</v>
      </c>
      <c r="AL9" s="40">
        <v>0.222</v>
      </c>
      <c r="AM9" s="40">
        <v>0.222</v>
      </c>
      <c r="AN9" s="40">
        <v>2</v>
      </c>
      <c r="AO9" s="40">
        <v>2</v>
      </c>
      <c r="AP9" s="40">
        <v>18</v>
      </c>
      <c r="AQ9" s="40">
        <v>2</v>
      </c>
      <c r="AR9" s="40">
        <v>8</v>
      </c>
      <c r="AS9" s="40">
        <v>0.88900000000000001</v>
      </c>
      <c r="AT9" s="40">
        <v>90</v>
      </c>
      <c r="AU9" s="40">
        <v>1</v>
      </c>
      <c r="AV9" s="40">
        <v>1.111</v>
      </c>
      <c r="AW9" s="40">
        <v>9</v>
      </c>
      <c r="AX9" s="40">
        <v>10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33.332999999999998</v>
      </c>
      <c r="BE9" s="40">
        <v>0.111</v>
      </c>
      <c r="BF9" s="40">
        <v>0.33300000000000002</v>
      </c>
      <c r="BG9" s="40">
        <v>1</v>
      </c>
      <c r="BH9" s="40">
        <v>3</v>
      </c>
      <c r="BI9" s="40">
        <v>60</v>
      </c>
      <c r="BJ9" s="40">
        <v>0.33300000000000002</v>
      </c>
      <c r="BK9" s="40">
        <v>0.55600000000000005</v>
      </c>
      <c r="BL9" s="40">
        <v>3</v>
      </c>
      <c r="BM9" s="40">
        <v>5</v>
      </c>
      <c r="BN9" s="40">
        <v>93.332999999999998</v>
      </c>
      <c r="BO9" s="40">
        <v>1.556</v>
      </c>
      <c r="BP9" s="40">
        <v>1.667</v>
      </c>
      <c r="BQ9" s="40">
        <v>14</v>
      </c>
      <c r="BR9" s="40">
        <v>15</v>
      </c>
      <c r="BS9" s="40">
        <v>27</v>
      </c>
      <c r="BT9" s="40">
        <v>3</v>
      </c>
      <c r="BU9" s="40">
        <v>8</v>
      </c>
      <c r="BV9" s="40">
        <v>2</v>
      </c>
      <c r="BW9" s="40">
        <v>0.222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40">
        <v>0</v>
      </c>
      <c r="CD9" s="40">
        <v>0</v>
      </c>
      <c r="CE9" s="40">
        <v>0</v>
      </c>
      <c r="CF9" s="40">
        <v>0</v>
      </c>
      <c r="CG9" s="40">
        <v>0</v>
      </c>
      <c r="CH9" s="40">
        <v>0</v>
      </c>
      <c r="CI9" s="40">
        <v>0</v>
      </c>
      <c r="CJ9" s="40">
        <v>0</v>
      </c>
      <c r="CK9" s="40">
        <v>0</v>
      </c>
      <c r="CL9" s="40">
        <v>0</v>
      </c>
      <c r="CM9" s="40">
        <v>0</v>
      </c>
      <c r="CN9" s="40">
        <v>0</v>
      </c>
      <c r="CO9" s="40">
        <v>26</v>
      </c>
      <c r="CP9" s="40">
        <v>0</v>
      </c>
      <c r="CQ9" s="40">
        <v>15.175000000000001</v>
      </c>
      <c r="CR9" s="40">
        <v>18</v>
      </c>
      <c r="CS9" s="40">
        <v>10.833</v>
      </c>
      <c r="CT9" s="40">
        <v>0</v>
      </c>
      <c r="CU9" s="40">
        <v>0</v>
      </c>
      <c r="CV9" s="40">
        <v>0</v>
      </c>
      <c r="CW9" s="40">
        <v>0</v>
      </c>
      <c r="CX9" s="40">
        <v>0</v>
      </c>
      <c r="CY9" s="40">
        <v>0</v>
      </c>
      <c r="CZ9" s="40">
        <v>0</v>
      </c>
      <c r="DA9" s="40">
        <v>11.5</v>
      </c>
      <c r="DB9" s="40">
        <v>0</v>
      </c>
      <c r="DC9" s="40">
        <v>0</v>
      </c>
      <c r="DD9" s="40">
        <v>0</v>
      </c>
      <c r="DE9" s="40">
        <v>1</v>
      </c>
      <c r="DF9" s="40">
        <v>0</v>
      </c>
      <c r="DG9" s="40">
        <v>15</v>
      </c>
      <c r="DH9" s="40">
        <v>2</v>
      </c>
      <c r="DI9" s="40">
        <v>4</v>
      </c>
      <c r="DJ9" s="40">
        <v>0</v>
      </c>
      <c r="DK9" s="40">
        <v>0</v>
      </c>
      <c r="DL9" s="40">
        <v>0</v>
      </c>
      <c r="DM9" s="40">
        <v>0</v>
      </c>
      <c r="DN9" s="40">
        <v>0</v>
      </c>
      <c r="DO9" s="40">
        <v>0</v>
      </c>
      <c r="DP9" s="40">
        <v>0</v>
      </c>
      <c r="DQ9" s="40">
        <v>3</v>
      </c>
      <c r="DR9" s="40">
        <v>0</v>
      </c>
      <c r="DS9" s="40">
        <v>0</v>
      </c>
      <c r="DT9" s="40">
        <v>0</v>
      </c>
      <c r="DU9" s="40">
        <v>1</v>
      </c>
      <c r="DV9" s="40">
        <v>0</v>
      </c>
      <c r="DW9" s="40">
        <v>8</v>
      </c>
      <c r="DX9" s="40">
        <v>2</v>
      </c>
      <c r="DY9" s="40">
        <v>2</v>
      </c>
      <c r="DZ9" s="40">
        <v>0</v>
      </c>
      <c r="EA9" s="40">
        <v>0</v>
      </c>
      <c r="EB9" s="40">
        <v>0</v>
      </c>
      <c r="EC9" s="40">
        <v>0</v>
      </c>
      <c r="ED9" s="40">
        <v>0</v>
      </c>
      <c r="EE9" s="40">
        <v>0</v>
      </c>
      <c r="EF9" s="40">
        <v>0</v>
      </c>
      <c r="EG9" s="40">
        <v>2</v>
      </c>
      <c r="EH9" s="40">
        <v>0</v>
      </c>
      <c r="EI9" s="40">
        <v>0</v>
      </c>
      <c r="EJ9" s="40">
        <v>1.778</v>
      </c>
      <c r="EK9" s="40">
        <v>2</v>
      </c>
      <c r="EL9" s="40">
        <v>7</v>
      </c>
    </row>
    <row r="10" spans="1:142" x14ac:dyDescent="0.25">
      <c r="A10" s="40">
        <v>2881</v>
      </c>
      <c r="B10" s="40" t="s">
        <v>215</v>
      </c>
      <c r="C10" s="40">
        <v>9</v>
      </c>
      <c r="D10" s="40">
        <v>3</v>
      </c>
      <c r="E10" s="40">
        <v>3</v>
      </c>
      <c r="F10" s="40">
        <v>3</v>
      </c>
      <c r="G10" s="40">
        <v>7</v>
      </c>
      <c r="H10" s="40">
        <v>0</v>
      </c>
      <c r="I10" s="40">
        <v>0</v>
      </c>
      <c r="J10" s="40">
        <v>0</v>
      </c>
      <c r="K10" s="40">
        <v>0</v>
      </c>
      <c r="L10" s="40">
        <v>99.9</v>
      </c>
      <c r="M10" s="40">
        <v>0.222</v>
      </c>
      <c r="N10" s="40">
        <v>0.222</v>
      </c>
      <c r="O10" s="40">
        <v>2</v>
      </c>
      <c r="P10" s="40">
        <v>2</v>
      </c>
      <c r="Q10" s="40">
        <v>0</v>
      </c>
      <c r="R10" s="40">
        <v>0</v>
      </c>
      <c r="S10" s="40">
        <v>0.111</v>
      </c>
      <c r="T10" s="40">
        <v>0</v>
      </c>
      <c r="U10" s="40">
        <v>1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25</v>
      </c>
      <c r="AG10" s="40">
        <v>2.778</v>
      </c>
      <c r="AH10" s="40">
        <v>6</v>
      </c>
      <c r="AI10" s="40">
        <v>6</v>
      </c>
      <c r="AJ10" s="40">
        <v>0.66700000000000004</v>
      </c>
      <c r="AK10" s="40">
        <v>100</v>
      </c>
      <c r="AL10" s="40">
        <v>0.111</v>
      </c>
      <c r="AM10" s="40">
        <v>0.111</v>
      </c>
      <c r="AN10" s="40">
        <v>1</v>
      </c>
      <c r="AO10" s="40">
        <v>1</v>
      </c>
      <c r="AP10" s="40">
        <v>5</v>
      </c>
      <c r="AQ10" s="40">
        <v>0.55600000000000005</v>
      </c>
      <c r="AR10" s="40">
        <v>13</v>
      </c>
      <c r="AS10" s="40">
        <v>1.444</v>
      </c>
      <c r="AT10" s="40">
        <v>50</v>
      </c>
      <c r="AU10" s="40">
        <v>0.111</v>
      </c>
      <c r="AV10" s="40">
        <v>0.222</v>
      </c>
      <c r="AW10" s="40">
        <v>1</v>
      </c>
      <c r="AX10" s="40">
        <v>2</v>
      </c>
      <c r="AY10" s="40">
        <v>100</v>
      </c>
      <c r="AZ10" s="40">
        <v>0.66700000000000004</v>
      </c>
      <c r="BA10" s="40">
        <v>0.66700000000000004</v>
      </c>
      <c r="BB10" s="40">
        <v>6</v>
      </c>
      <c r="BC10" s="40">
        <v>6</v>
      </c>
      <c r="BD10" s="40">
        <v>100</v>
      </c>
      <c r="BE10" s="40">
        <v>0.33300000000000002</v>
      </c>
      <c r="BF10" s="40">
        <v>0.33300000000000002</v>
      </c>
      <c r="BG10" s="40">
        <v>3</v>
      </c>
      <c r="BH10" s="40">
        <v>3</v>
      </c>
      <c r="BI10" s="40">
        <v>92.308000000000007</v>
      </c>
      <c r="BJ10" s="40">
        <v>1.333</v>
      </c>
      <c r="BK10" s="40">
        <v>1.444</v>
      </c>
      <c r="BL10" s="40">
        <v>12</v>
      </c>
      <c r="BM10" s="40">
        <v>13</v>
      </c>
      <c r="BN10" s="40">
        <v>100</v>
      </c>
      <c r="BO10" s="40">
        <v>0.222</v>
      </c>
      <c r="BP10" s="40">
        <v>0.222</v>
      </c>
      <c r="BQ10" s="40">
        <v>2</v>
      </c>
      <c r="BR10" s="40">
        <v>2</v>
      </c>
      <c r="BS10" s="40">
        <v>24</v>
      </c>
      <c r="BT10" s="40">
        <v>2.6669999999999998</v>
      </c>
      <c r="BU10" s="40">
        <v>5</v>
      </c>
      <c r="BV10" s="40">
        <v>2</v>
      </c>
      <c r="BW10" s="40">
        <v>0.222</v>
      </c>
      <c r="BX10" s="40">
        <v>0</v>
      </c>
      <c r="BY10" s="40">
        <v>0</v>
      </c>
      <c r="BZ10" s="40">
        <v>11</v>
      </c>
      <c r="CA10" s="40">
        <v>1</v>
      </c>
      <c r="CB10" s="40">
        <v>0</v>
      </c>
      <c r="CC10" s="40">
        <v>0</v>
      </c>
      <c r="CD10" s="40">
        <v>0</v>
      </c>
      <c r="CE10" s="40">
        <v>0</v>
      </c>
      <c r="CF10" s="40">
        <v>0</v>
      </c>
      <c r="CG10" s="40">
        <v>0</v>
      </c>
      <c r="CH10" s="40">
        <v>0</v>
      </c>
      <c r="CI10" s="40">
        <v>0</v>
      </c>
      <c r="CJ10" s="40">
        <v>0</v>
      </c>
      <c r="CK10" s="40">
        <v>0</v>
      </c>
      <c r="CL10" s="40">
        <v>0</v>
      </c>
      <c r="CM10" s="40">
        <v>4</v>
      </c>
      <c r="CN10" s="40">
        <v>17.5</v>
      </c>
      <c r="CO10" s="40">
        <v>0</v>
      </c>
      <c r="CP10" s="40">
        <v>63</v>
      </c>
      <c r="CQ10" s="40">
        <v>8</v>
      </c>
      <c r="CR10" s="40">
        <v>14.125</v>
      </c>
      <c r="CS10" s="40">
        <v>28</v>
      </c>
      <c r="CT10" s="40">
        <v>14.333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10</v>
      </c>
      <c r="DA10" s="40">
        <v>0</v>
      </c>
      <c r="DB10" s="40">
        <v>12</v>
      </c>
      <c r="DC10" s="40">
        <v>0</v>
      </c>
      <c r="DD10" s="40">
        <v>2</v>
      </c>
      <c r="DE10" s="40">
        <v>0</v>
      </c>
      <c r="DF10" s="40">
        <v>1</v>
      </c>
      <c r="DG10" s="40">
        <v>2</v>
      </c>
      <c r="DH10" s="40">
        <v>8</v>
      </c>
      <c r="DI10" s="40">
        <v>1</v>
      </c>
      <c r="DJ10" s="40">
        <v>4</v>
      </c>
      <c r="DK10" s="40">
        <v>0</v>
      </c>
      <c r="DL10" s="40">
        <v>0</v>
      </c>
      <c r="DM10" s="40">
        <v>0</v>
      </c>
      <c r="DN10" s="40">
        <v>0</v>
      </c>
      <c r="DO10" s="40">
        <v>0</v>
      </c>
      <c r="DP10" s="40">
        <v>1</v>
      </c>
      <c r="DQ10" s="40">
        <v>0</v>
      </c>
      <c r="DR10" s="40">
        <v>1</v>
      </c>
      <c r="DS10" s="40">
        <v>0</v>
      </c>
      <c r="DT10" s="40">
        <v>2</v>
      </c>
      <c r="DU10" s="40">
        <v>0</v>
      </c>
      <c r="DV10" s="40">
        <v>1</v>
      </c>
      <c r="DW10" s="40">
        <v>2</v>
      </c>
      <c r="DX10" s="40">
        <v>3</v>
      </c>
      <c r="DY10" s="40">
        <v>1</v>
      </c>
      <c r="DZ10" s="40">
        <v>2</v>
      </c>
      <c r="EA10" s="40">
        <v>0</v>
      </c>
      <c r="EB10" s="40">
        <v>0</v>
      </c>
      <c r="EC10" s="40">
        <v>0</v>
      </c>
      <c r="ED10" s="40">
        <v>0</v>
      </c>
      <c r="EE10" s="40">
        <v>0</v>
      </c>
      <c r="EF10" s="40">
        <v>1</v>
      </c>
      <c r="EG10" s="40">
        <v>0</v>
      </c>
      <c r="EH10" s="40">
        <v>1</v>
      </c>
      <c r="EI10" s="40">
        <v>0</v>
      </c>
      <c r="EJ10" s="40">
        <v>2.556</v>
      </c>
      <c r="EK10" s="40">
        <v>2</v>
      </c>
      <c r="EL10" s="40">
        <v>5.4450000000000003</v>
      </c>
    </row>
    <row r="11" spans="1:142" x14ac:dyDescent="0.25">
      <c r="A11" s="40">
        <v>2882</v>
      </c>
      <c r="B11" s="40" t="s">
        <v>216</v>
      </c>
      <c r="C11" s="40">
        <v>9</v>
      </c>
      <c r="D11" s="40">
        <v>1</v>
      </c>
      <c r="E11" s="40">
        <v>1</v>
      </c>
      <c r="F11" s="40">
        <v>5</v>
      </c>
      <c r="G11" s="40">
        <v>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8</v>
      </c>
      <c r="AG11" s="40">
        <v>0.88900000000000001</v>
      </c>
      <c r="AH11" s="40">
        <v>2</v>
      </c>
      <c r="AI11" s="40">
        <v>1</v>
      </c>
      <c r="AJ11" s="40">
        <v>0.111</v>
      </c>
      <c r="AK11" s="40">
        <v>100</v>
      </c>
      <c r="AL11" s="40">
        <v>0.111</v>
      </c>
      <c r="AM11" s="40">
        <v>0.111</v>
      </c>
      <c r="AN11" s="40">
        <v>1</v>
      </c>
      <c r="AO11" s="40">
        <v>1</v>
      </c>
      <c r="AP11" s="40">
        <v>6</v>
      </c>
      <c r="AQ11" s="40">
        <v>0.66700000000000004</v>
      </c>
      <c r="AR11" s="40">
        <v>0</v>
      </c>
      <c r="AS11" s="40">
        <v>0</v>
      </c>
      <c r="AT11" s="40">
        <v>100</v>
      </c>
      <c r="AU11" s="40">
        <v>0.111</v>
      </c>
      <c r="AV11" s="40">
        <v>0.111</v>
      </c>
      <c r="AW11" s="40">
        <v>1</v>
      </c>
      <c r="AX11" s="40">
        <v>1</v>
      </c>
      <c r="AY11" s="40">
        <v>100</v>
      </c>
      <c r="AZ11" s="40">
        <v>0.111</v>
      </c>
      <c r="BA11" s="40">
        <v>0.111</v>
      </c>
      <c r="BB11" s="40">
        <v>1</v>
      </c>
      <c r="BC11" s="40">
        <v>1</v>
      </c>
      <c r="BD11" s="40">
        <v>0</v>
      </c>
      <c r="BE11" s="40">
        <v>0</v>
      </c>
      <c r="BF11" s="40">
        <v>0</v>
      </c>
      <c r="BG11" s="40">
        <v>0</v>
      </c>
      <c r="BH11" s="40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87.5</v>
      </c>
      <c r="BO11" s="40">
        <v>0.77800000000000002</v>
      </c>
      <c r="BP11" s="40">
        <v>0.88900000000000001</v>
      </c>
      <c r="BQ11" s="40">
        <v>7</v>
      </c>
      <c r="BR11" s="40">
        <v>8</v>
      </c>
      <c r="BS11" s="40">
        <v>9</v>
      </c>
      <c r="BT11" s="40">
        <v>1</v>
      </c>
      <c r="BU11" s="40">
        <v>3</v>
      </c>
      <c r="BV11" s="40">
        <v>1</v>
      </c>
      <c r="BW11" s="40">
        <v>0.111</v>
      </c>
      <c r="BX11" s="40">
        <v>0</v>
      </c>
      <c r="BY11" s="40">
        <v>0</v>
      </c>
      <c r="BZ11" s="40">
        <v>0</v>
      </c>
      <c r="CA11" s="40">
        <v>0</v>
      </c>
      <c r="CB11" s="40">
        <v>0</v>
      </c>
      <c r="CC11" s="40">
        <v>0</v>
      </c>
      <c r="CD11" s="40">
        <v>0</v>
      </c>
      <c r="CE11" s="40">
        <v>0</v>
      </c>
      <c r="CF11" s="40">
        <v>0</v>
      </c>
      <c r="CG11" s="40">
        <v>0</v>
      </c>
      <c r="CH11" s="40">
        <v>0</v>
      </c>
      <c r="CI11" s="40">
        <v>0</v>
      </c>
      <c r="CJ11" s="40">
        <v>0</v>
      </c>
      <c r="CK11" s="40">
        <v>0</v>
      </c>
      <c r="CL11" s="40">
        <v>0</v>
      </c>
      <c r="CM11" s="40">
        <v>5</v>
      </c>
      <c r="CN11" s="40">
        <v>0</v>
      </c>
      <c r="CO11" s="40">
        <v>0</v>
      </c>
      <c r="CP11" s="40">
        <v>0</v>
      </c>
      <c r="CQ11" s="40">
        <v>17.5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0</v>
      </c>
      <c r="DA11" s="40">
        <v>0</v>
      </c>
      <c r="DB11" s="40">
        <v>13</v>
      </c>
      <c r="DC11" s="40">
        <v>15.75</v>
      </c>
      <c r="DD11" s="40">
        <v>0</v>
      </c>
      <c r="DE11" s="40">
        <v>0</v>
      </c>
      <c r="DF11" s="40">
        <v>0</v>
      </c>
      <c r="DG11" s="40">
        <v>3</v>
      </c>
      <c r="DH11" s="40">
        <v>0</v>
      </c>
      <c r="DI11" s="40">
        <v>0</v>
      </c>
      <c r="DJ11" s="40">
        <v>0</v>
      </c>
      <c r="DK11" s="40">
        <v>0</v>
      </c>
      <c r="DL11" s="40">
        <v>0</v>
      </c>
      <c r="DM11" s="40">
        <v>0</v>
      </c>
      <c r="DN11" s="40">
        <v>0</v>
      </c>
      <c r="DO11" s="40">
        <v>0</v>
      </c>
      <c r="DP11" s="40">
        <v>0</v>
      </c>
      <c r="DQ11" s="40">
        <v>0</v>
      </c>
      <c r="DR11" s="40">
        <v>1</v>
      </c>
      <c r="DS11" s="40">
        <v>3</v>
      </c>
      <c r="DT11" s="40">
        <v>0</v>
      </c>
      <c r="DU11" s="40">
        <v>0</v>
      </c>
      <c r="DV11" s="40">
        <v>0</v>
      </c>
      <c r="DW11" s="40">
        <v>2</v>
      </c>
      <c r="DX11" s="40">
        <v>0</v>
      </c>
      <c r="DY11" s="40">
        <v>0</v>
      </c>
      <c r="DZ11" s="40">
        <v>0</v>
      </c>
      <c r="EA11" s="40">
        <v>0</v>
      </c>
      <c r="EB11" s="40">
        <v>0</v>
      </c>
      <c r="EC11" s="40">
        <v>0</v>
      </c>
      <c r="ED11" s="40">
        <v>0</v>
      </c>
      <c r="EE11" s="40">
        <v>0</v>
      </c>
      <c r="EF11" s="40">
        <v>0</v>
      </c>
      <c r="EG11" s="40">
        <v>0</v>
      </c>
      <c r="EH11" s="40">
        <v>1</v>
      </c>
      <c r="EI11" s="40">
        <v>2</v>
      </c>
      <c r="EJ11" s="40">
        <v>1.333</v>
      </c>
      <c r="EK11" s="40">
        <v>0</v>
      </c>
      <c r="EL11" s="40">
        <v>1.889</v>
      </c>
    </row>
    <row r="12" spans="1:142" x14ac:dyDescent="0.25">
      <c r="A12" s="40">
        <v>2897</v>
      </c>
      <c r="B12" s="40" t="s">
        <v>217</v>
      </c>
      <c r="C12" s="40">
        <v>9</v>
      </c>
      <c r="D12" s="40">
        <v>3</v>
      </c>
      <c r="E12" s="40">
        <v>0</v>
      </c>
      <c r="F12" s="40">
        <v>2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2</v>
      </c>
      <c r="AG12" s="40">
        <v>0.222</v>
      </c>
      <c r="AH12" s="40">
        <v>2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40">
        <v>0</v>
      </c>
      <c r="AO12" s="40">
        <v>0</v>
      </c>
      <c r="AP12" s="40">
        <v>2</v>
      </c>
      <c r="AQ12" s="40">
        <v>0.222</v>
      </c>
      <c r="AR12" s="40">
        <v>0</v>
      </c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0</v>
      </c>
      <c r="BH12" s="40">
        <v>0</v>
      </c>
      <c r="BI12" s="40">
        <v>0</v>
      </c>
      <c r="BJ12" s="40">
        <v>0</v>
      </c>
      <c r="BK12" s="40">
        <v>0</v>
      </c>
      <c r="BL12" s="40">
        <v>0</v>
      </c>
      <c r="BM12" s="40">
        <v>0</v>
      </c>
      <c r="BN12" s="40">
        <v>100</v>
      </c>
      <c r="BO12" s="40">
        <v>0.44400000000000001</v>
      </c>
      <c r="BP12" s="40">
        <v>0.44400000000000001</v>
      </c>
      <c r="BQ12" s="40">
        <v>4</v>
      </c>
      <c r="BR12" s="40">
        <v>4</v>
      </c>
      <c r="BS12" s="40">
        <v>4</v>
      </c>
      <c r="BT12" s="40">
        <v>0.44400000000000001</v>
      </c>
      <c r="BU12" s="40">
        <v>3</v>
      </c>
      <c r="BV12" s="40">
        <v>0</v>
      </c>
      <c r="BW12" s="40">
        <v>0</v>
      </c>
      <c r="BX12" s="40">
        <v>0</v>
      </c>
      <c r="BY12" s="40">
        <v>0</v>
      </c>
      <c r="BZ12" s="40">
        <v>0</v>
      </c>
      <c r="CA12" s="40">
        <v>0</v>
      </c>
      <c r="CB12" s="40">
        <v>0</v>
      </c>
      <c r="CC12" s="40">
        <v>0</v>
      </c>
      <c r="CD12" s="40">
        <v>0</v>
      </c>
      <c r="CE12" s="40">
        <v>0</v>
      </c>
      <c r="CF12" s="40">
        <v>0</v>
      </c>
      <c r="CG12" s="40">
        <v>0</v>
      </c>
      <c r="CH12" s="40">
        <v>0</v>
      </c>
      <c r="CI12" s="40">
        <v>0</v>
      </c>
      <c r="CJ12" s="40">
        <v>0</v>
      </c>
      <c r="CK12" s="40">
        <v>0</v>
      </c>
      <c r="CL12" s="40">
        <v>0</v>
      </c>
      <c r="CM12" s="40">
        <v>0</v>
      </c>
      <c r="CN12" s="40">
        <v>0</v>
      </c>
      <c r="CO12" s="40">
        <v>0</v>
      </c>
      <c r="CP12" s="40">
        <v>0</v>
      </c>
      <c r="CQ12" s="40">
        <v>11</v>
      </c>
      <c r="CR12" s="40">
        <v>0</v>
      </c>
      <c r="CS12" s="40">
        <v>0</v>
      </c>
      <c r="CT12" s="40">
        <v>0</v>
      </c>
      <c r="CU12" s="40">
        <v>24</v>
      </c>
      <c r="CV12" s="40">
        <v>0</v>
      </c>
      <c r="CW12" s="40">
        <v>0</v>
      </c>
      <c r="CX12" s="40">
        <v>0</v>
      </c>
      <c r="CY12" s="40">
        <v>0</v>
      </c>
      <c r="CZ12" s="40">
        <v>0</v>
      </c>
      <c r="DA12" s="40">
        <v>0</v>
      </c>
      <c r="DB12" s="40">
        <v>0</v>
      </c>
      <c r="DC12" s="40">
        <v>13</v>
      </c>
      <c r="DD12" s="40">
        <v>0</v>
      </c>
      <c r="DE12" s="40">
        <v>0</v>
      </c>
      <c r="DF12" s="40">
        <v>0</v>
      </c>
      <c r="DG12" s="40">
        <v>2</v>
      </c>
      <c r="DH12" s="40">
        <v>0</v>
      </c>
      <c r="DI12" s="40">
        <v>0</v>
      </c>
      <c r="DJ12" s="40">
        <v>0</v>
      </c>
      <c r="DK12" s="40">
        <v>1</v>
      </c>
      <c r="DL12" s="40">
        <v>0</v>
      </c>
      <c r="DM12" s="40">
        <v>0</v>
      </c>
      <c r="DN12" s="40">
        <v>0</v>
      </c>
      <c r="DO12" s="40">
        <v>0</v>
      </c>
      <c r="DP12" s="40">
        <v>0</v>
      </c>
      <c r="DQ12" s="40">
        <v>0</v>
      </c>
      <c r="DR12" s="40">
        <v>0</v>
      </c>
      <c r="DS12" s="40">
        <v>1</v>
      </c>
      <c r="DT12" s="40">
        <v>0</v>
      </c>
      <c r="DU12" s="40">
        <v>0</v>
      </c>
      <c r="DV12" s="40">
        <v>0</v>
      </c>
      <c r="DW12" s="40">
        <v>1</v>
      </c>
      <c r="DX12" s="40">
        <v>0</v>
      </c>
      <c r="DY12" s="40">
        <v>0</v>
      </c>
      <c r="DZ12" s="40">
        <v>0</v>
      </c>
      <c r="EA12" s="40">
        <v>1</v>
      </c>
      <c r="EB12" s="40">
        <v>0</v>
      </c>
      <c r="EC12" s="40">
        <v>0</v>
      </c>
      <c r="ED12" s="40">
        <v>0</v>
      </c>
      <c r="EE12" s="40">
        <v>0</v>
      </c>
      <c r="EF12" s="40">
        <v>0</v>
      </c>
      <c r="EG12" s="40">
        <v>0</v>
      </c>
      <c r="EH12" s="40">
        <v>0</v>
      </c>
      <c r="EI12" s="40">
        <v>1</v>
      </c>
      <c r="EJ12" s="40">
        <v>0.77800000000000002</v>
      </c>
      <c r="EK12" s="40">
        <v>0</v>
      </c>
      <c r="EL12" s="40">
        <v>0.66600000000000004</v>
      </c>
    </row>
    <row r="13" spans="1:142" x14ac:dyDescent="0.25">
      <c r="A13" s="40">
        <v>3103</v>
      </c>
      <c r="B13" s="40" t="s">
        <v>218</v>
      </c>
      <c r="C13" s="40">
        <v>10</v>
      </c>
      <c r="D13" s="40">
        <v>3</v>
      </c>
      <c r="E13" s="40">
        <v>2</v>
      </c>
      <c r="F13" s="40">
        <v>5</v>
      </c>
      <c r="G13" s="40">
        <v>7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20</v>
      </c>
      <c r="AG13" s="40">
        <v>2</v>
      </c>
      <c r="AH13" s="40">
        <v>4</v>
      </c>
      <c r="AI13" s="40">
        <v>6</v>
      </c>
      <c r="AJ13" s="40">
        <v>0.6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14</v>
      </c>
      <c r="AQ13" s="40">
        <v>1.4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40">
        <v>0</v>
      </c>
      <c r="BJ13" s="40">
        <v>0</v>
      </c>
      <c r="BK13" s="40">
        <v>0</v>
      </c>
      <c r="BL13" s="40">
        <v>0</v>
      </c>
      <c r="BM13" s="40">
        <v>0</v>
      </c>
      <c r="BN13" s="40">
        <v>96.429000000000002</v>
      </c>
      <c r="BO13" s="40">
        <v>2.7</v>
      </c>
      <c r="BP13" s="40">
        <v>2.8</v>
      </c>
      <c r="BQ13" s="40">
        <v>27</v>
      </c>
      <c r="BR13" s="40">
        <v>28</v>
      </c>
      <c r="BS13" s="40">
        <v>27</v>
      </c>
      <c r="BT13" s="40">
        <v>2.7</v>
      </c>
      <c r="BU13" s="40">
        <v>5</v>
      </c>
      <c r="BV13" s="40">
        <v>2</v>
      </c>
      <c r="BW13" s="40">
        <v>0.2</v>
      </c>
      <c r="BX13" s="40">
        <v>0</v>
      </c>
      <c r="BY13" s="40">
        <v>0</v>
      </c>
      <c r="BZ13" s="40">
        <v>0</v>
      </c>
      <c r="CA13" s="40">
        <v>0</v>
      </c>
      <c r="CB13" s="40">
        <v>0</v>
      </c>
      <c r="CC13" s="40">
        <v>0</v>
      </c>
      <c r="CD13" s="40">
        <v>0</v>
      </c>
      <c r="CE13" s="40">
        <v>0</v>
      </c>
      <c r="CF13" s="40">
        <v>0</v>
      </c>
      <c r="CG13" s="40">
        <v>0</v>
      </c>
      <c r="CH13" s="40">
        <v>0</v>
      </c>
      <c r="CI13" s="40">
        <v>0</v>
      </c>
      <c r="CJ13" s="40">
        <v>0</v>
      </c>
      <c r="CK13" s="40">
        <v>0</v>
      </c>
      <c r="CL13" s="40">
        <v>0</v>
      </c>
      <c r="CM13" s="40">
        <v>3</v>
      </c>
      <c r="CN13" s="40">
        <v>0</v>
      </c>
      <c r="CO13" s="40">
        <v>0</v>
      </c>
      <c r="CP13" s="40">
        <v>0</v>
      </c>
      <c r="CQ13" s="40">
        <v>18.405999999999999</v>
      </c>
      <c r="CR13" s="40">
        <v>0</v>
      </c>
      <c r="CS13" s="40">
        <v>0</v>
      </c>
      <c r="CT13" s="40">
        <v>0</v>
      </c>
      <c r="CU13" s="40">
        <v>0</v>
      </c>
      <c r="CV13" s="40">
        <v>0</v>
      </c>
      <c r="CW13" s="40">
        <v>0</v>
      </c>
      <c r="CX13" s="40">
        <v>0</v>
      </c>
      <c r="CY13" s="40">
        <v>0</v>
      </c>
      <c r="CZ13" s="40">
        <v>0</v>
      </c>
      <c r="DA13" s="40">
        <v>0</v>
      </c>
      <c r="DB13" s="40">
        <v>0</v>
      </c>
      <c r="DC13" s="40">
        <v>12.667</v>
      </c>
      <c r="DD13" s="40">
        <v>0</v>
      </c>
      <c r="DE13" s="40">
        <v>0</v>
      </c>
      <c r="DF13" s="40">
        <v>0</v>
      </c>
      <c r="DG13" s="40">
        <v>19</v>
      </c>
      <c r="DH13" s="40">
        <v>0</v>
      </c>
      <c r="DI13" s="40">
        <v>0</v>
      </c>
      <c r="DJ13" s="40">
        <v>0</v>
      </c>
      <c r="DK13" s="40">
        <v>0</v>
      </c>
      <c r="DL13" s="40">
        <v>0</v>
      </c>
      <c r="DM13" s="40">
        <v>0</v>
      </c>
      <c r="DN13" s="40">
        <v>0</v>
      </c>
      <c r="DO13" s="40">
        <v>0</v>
      </c>
      <c r="DP13" s="40">
        <v>0</v>
      </c>
      <c r="DQ13" s="40">
        <v>0</v>
      </c>
      <c r="DR13" s="40">
        <v>0</v>
      </c>
      <c r="DS13" s="40">
        <v>3</v>
      </c>
      <c r="DT13" s="40">
        <v>0</v>
      </c>
      <c r="DU13" s="40">
        <v>0</v>
      </c>
      <c r="DV13" s="40">
        <v>0</v>
      </c>
      <c r="DW13" s="40">
        <v>4</v>
      </c>
      <c r="DX13" s="40">
        <v>0</v>
      </c>
      <c r="DY13" s="40">
        <v>0</v>
      </c>
      <c r="DZ13" s="40">
        <v>0</v>
      </c>
      <c r="EA13" s="40">
        <v>0</v>
      </c>
      <c r="EB13" s="40">
        <v>0</v>
      </c>
      <c r="EC13" s="40">
        <v>0</v>
      </c>
      <c r="ED13" s="40">
        <v>0</v>
      </c>
      <c r="EE13" s="40">
        <v>0</v>
      </c>
      <c r="EF13" s="40">
        <v>0</v>
      </c>
      <c r="EG13" s="40">
        <v>0</v>
      </c>
      <c r="EH13" s="40">
        <v>0</v>
      </c>
      <c r="EI13" s="40">
        <v>3</v>
      </c>
      <c r="EJ13" s="40">
        <v>1.8</v>
      </c>
      <c r="EK13" s="40">
        <v>0</v>
      </c>
      <c r="EL13" s="40">
        <v>4.7</v>
      </c>
    </row>
    <row r="14" spans="1:142" x14ac:dyDescent="0.25">
      <c r="A14" s="40">
        <v>3735</v>
      </c>
      <c r="B14" s="40" t="s">
        <v>219</v>
      </c>
      <c r="C14" s="40">
        <v>9</v>
      </c>
      <c r="D14" s="40">
        <v>1</v>
      </c>
      <c r="E14" s="40">
        <v>5</v>
      </c>
      <c r="F14" s="40">
        <v>3</v>
      </c>
      <c r="G14" s="40">
        <v>6</v>
      </c>
      <c r="H14" s="40">
        <v>0</v>
      </c>
      <c r="I14" s="40">
        <v>0</v>
      </c>
      <c r="J14" s="40">
        <v>0</v>
      </c>
      <c r="K14" s="40">
        <v>0</v>
      </c>
      <c r="L14" s="40">
        <v>56.25</v>
      </c>
      <c r="M14" s="40">
        <v>0.111</v>
      </c>
      <c r="N14" s="40">
        <v>0.222</v>
      </c>
      <c r="O14" s="40">
        <v>1</v>
      </c>
      <c r="P14" s="40">
        <v>2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32</v>
      </c>
      <c r="AG14" s="40">
        <v>3.556</v>
      </c>
      <c r="AH14" s="40">
        <v>9</v>
      </c>
      <c r="AI14" s="40">
        <v>14</v>
      </c>
      <c r="AJ14" s="40">
        <v>1.556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6</v>
      </c>
      <c r="AQ14" s="40">
        <v>0.66700000000000004</v>
      </c>
      <c r="AR14" s="40">
        <v>12</v>
      </c>
      <c r="AS14" s="40">
        <v>1.333</v>
      </c>
      <c r="AT14" s="40">
        <v>16.667000000000002</v>
      </c>
      <c r="AU14" s="40">
        <v>0.111</v>
      </c>
      <c r="AV14" s="40">
        <v>0.66700000000000004</v>
      </c>
      <c r="AW14" s="40">
        <v>1</v>
      </c>
      <c r="AX14" s="40">
        <v>6</v>
      </c>
      <c r="AY14" s="40">
        <v>57.143000000000001</v>
      </c>
      <c r="AZ14" s="40">
        <v>0.44400000000000001</v>
      </c>
      <c r="BA14" s="40">
        <v>0.77800000000000002</v>
      </c>
      <c r="BB14" s="40">
        <v>4</v>
      </c>
      <c r="BC14" s="40">
        <v>7</v>
      </c>
      <c r="BD14" s="40">
        <v>100</v>
      </c>
      <c r="BE14" s="40">
        <v>0.66700000000000004</v>
      </c>
      <c r="BF14" s="40">
        <v>0.66700000000000004</v>
      </c>
      <c r="BG14" s="40">
        <v>6</v>
      </c>
      <c r="BH14" s="40">
        <v>6</v>
      </c>
      <c r="BI14" s="40">
        <v>100</v>
      </c>
      <c r="BJ14" s="40">
        <v>0.66700000000000004</v>
      </c>
      <c r="BK14" s="40">
        <v>0.66700000000000004</v>
      </c>
      <c r="BL14" s="40">
        <v>6</v>
      </c>
      <c r="BM14" s="40">
        <v>6</v>
      </c>
      <c r="BN14" s="40">
        <v>0</v>
      </c>
      <c r="BO14" s="40">
        <v>0</v>
      </c>
      <c r="BP14" s="40">
        <v>0</v>
      </c>
      <c r="BQ14" s="40">
        <v>0</v>
      </c>
      <c r="BR14" s="40">
        <v>0</v>
      </c>
      <c r="BS14" s="40">
        <v>17</v>
      </c>
      <c r="BT14" s="40">
        <v>1.889</v>
      </c>
      <c r="BU14" s="40">
        <v>5</v>
      </c>
      <c r="BV14" s="40">
        <v>7</v>
      </c>
      <c r="BW14" s="40">
        <v>0.77800000000000002</v>
      </c>
      <c r="BX14" s="40">
        <v>0</v>
      </c>
      <c r="BY14" s="40">
        <v>0</v>
      </c>
      <c r="BZ14" s="40">
        <v>11</v>
      </c>
      <c r="CA14" s="40">
        <v>2</v>
      </c>
      <c r="CB14" s="40">
        <v>0</v>
      </c>
      <c r="CC14" s="40">
        <v>71.429000000000002</v>
      </c>
      <c r="CD14" s="40">
        <v>5</v>
      </c>
      <c r="CE14" s="40">
        <v>7</v>
      </c>
      <c r="CF14" s="40">
        <v>0</v>
      </c>
      <c r="CG14" s="40">
        <v>0</v>
      </c>
      <c r="CH14" s="40">
        <v>0</v>
      </c>
      <c r="CI14" s="40">
        <v>0</v>
      </c>
      <c r="CJ14" s="40">
        <v>0</v>
      </c>
      <c r="CK14" s="40">
        <v>0</v>
      </c>
      <c r="CL14" s="40">
        <v>0</v>
      </c>
      <c r="CM14" s="40">
        <v>2</v>
      </c>
      <c r="CN14" s="40">
        <v>10</v>
      </c>
      <c r="CO14" s="40">
        <v>23.875</v>
      </c>
      <c r="CP14" s="40">
        <v>0</v>
      </c>
      <c r="CQ14" s="40">
        <v>0</v>
      </c>
      <c r="CR14" s="40">
        <v>12.333</v>
      </c>
      <c r="CS14" s="40">
        <v>4</v>
      </c>
      <c r="CT14" s="40">
        <v>6.6669999999999998</v>
      </c>
      <c r="CU14" s="40">
        <v>0</v>
      </c>
      <c r="CV14" s="40">
        <v>0</v>
      </c>
      <c r="CW14" s="40">
        <v>0</v>
      </c>
      <c r="CX14" s="40">
        <v>0</v>
      </c>
      <c r="CY14" s="40">
        <v>0</v>
      </c>
      <c r="CZ14" s="40">
        <v>13</v>
      </c>
      <c r="DA14" s="40">
        <v>8.3330000000000002</v>
      </c>
      <c r="DB14" s="40">
        <v>25</v>
      </c>
      <c r="DC14" s="40">
        <v>0</v>
      </c>
      <c r="DD14" s="40">
        <v>1</v>
      </c>
      <c r="DE14" s="40">
        <v>5</v>
      </c>
      <c r="DF14" s="40">
        <v>0</v>
      </c>
      <c r="DG14" s="40">
        <v>0</v>
      </c>
      <c r="DH14" s="40">
        <v>7</v>
      </c>
      <c r="DI14" s="40">
        <v>1</v>
      </c>
      <c r="DJ14" s="40">
        <v>3</v>
      </c>
      <c r="DK14" s="40">
        <v>0</v>
      </c>
      <c r="DL14" s="40">
        <v>0</v>
      </c>
      <c r="DM14" s="40">
        <v>0</v>
      </c>
      <c r="DN14" s="40">
        <v>0</v>
      </c>
      <c r="DO14" s="40">
        <v>0</v>
      </c>
      <c r="DP14" s="40">
        <v>3</v>
      </c>
      <c r="DQ14" s="40">
        <v>3</v>
      </c>
      <c r="DR14" s="40">
        <v>1</v>
      </c>
      <c r="DS14" s="40">
        <v>0</v>
      </c>
      <c r="DT14" s="40">
        <v>1</v>
      </c>
      <c r="DU14" s="40">
        <v>4</v>
      </c>
      <c r="DV14" s="40">
        <v>0</v>
      </c>
      <c r="DW14" s="40">
        <v>0</v>
      </c>
      <c r="DX14" s="40">
        <v>3</v>
      </c>
      <c r="DY14" s="40">
        <v>1</v>
      </c>
      <c r="DZ14" s="40">
        <v>3</v>
      </c>
      <c r="EA14" s="40">
        <v>0</v>
      </c>
      <c r="EB14" s="40">
        <v>0</v>
      </c>
      <c r="EC14" s="40">
        <v>0</v>
      </c>
      <c r="ED14" s="40">
        <v>0</v>
      </c>
      <c r="EE14" s="40">
        <v>0</v>
      </c>
      <c r="EF14" s="40">
        <v>2</v>
      </c>
      <c r="EG14" s="40">
        <v>3</v>
      </c>
      <c r="EH14" s="40">
        <v>1</v>
      </c>
      <c r="EI14" s="40">
        <v>0</v>
      </c>
      <c r="EJ14" s="40">
        <v>2.556</v>
      </c>
      <c r="EK14" s="40">
        <v>0</v>
      </c>
      <c r="EL14" s="40">
        <v>5.4450000000000003</v>
      </c>
    </row>
    <row r="15" spans="1:142" x14ac:dyDescent="0.25">
      <c r="A15" s="40">
        <v>3802</v>
      </c>
      <c r="B15" s="40" t="s">
        <v>220</v>
      </c>
      <c r="C15" s="40">
        <v>10</v>
      </c>
      <c r="D15" s="40">
        <v>1</v>
      </c>
      <c r="E15" s="40">
        <v>5</v>
      </c>
      <c r="F15" s="40">
        <v>4</v>
      </c>
      <c r="G15" s="40">
        <v>8</v>
      </c>
      <c r="H15" s="40">
        <v>0</v>
      </c>
      <c r="I15" s="40">
        <v>0</v>
      </c>
      <c r="J15" s="40">
        <v>0</v>
      </c>
      <c r="K15" s="40">
        <v>0</v>
      </c>
      <c r="L15" s="40">
        <v>83.25</v>
      </c>
      <c r="M15" s="40">
        <v>0.4</v>
      </c>
      <c r="N15" s="40">
        <v>0.4</v>
      </c>
      <c r="O15" s="40">
        <v>3</v>
      </c>
      <c r="P15" s="40">
        <v>4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77</v>
      </c>
      <c r="AG15" s="40">
        <v>7.7</v>
      </c>
      <c r="AH15" s="40">
        <v>10</v>
      </c>
      <c r="AI15" s="40">
        <v>22</v>
      </c>
      <c r="AJ15" s="40">
        <v>2.2000000000000002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26</v>
      </c>
      <c r="AQ15" s="40">
        <v>2.6</v>
      </c>
      <c r="AR15" s="40">
        <v>29</v>
      </c>
      <c r="AS15" s="40">
        <v>2.9</v>
      </c>
      <c r="AT15" s="40">
        <v>81.817999999999998</v>
      </c>
      <c r="AU15" s="40">
        <v>0.9</v>
      </c>
      <c r="AV15" s="40">
        <v>1.1000000000000001</v>
      </c>
      <c r="AW15" s="40">
        <v>9</v>
      </c>
      <c r="AX15" s="40">
        <v>11</v>
      </c>
      <c r="AY15" s="40">
        <v>100</v>
      </c>
      <c r="AZ15" s="40">
        <v>0.4</v>
      </c>
      <c r="BA15" s="40">
        <v>0.4</v>
      </c>
      <c r="BB15" s="40">
        <v>4</v>
      </c>
      <c r="BC15" s="40">
        <v>4</v>
      </c>
      <c r="BD15" s="40">
        <v>94.117999999999995</v>
      </c>
      <c r="BE15" s="40">
        <v>1.6</v>
      </c>
      <c r="BF15" s="40">
        <v>1.7</v>
      </c>
      <c r="BG15" s="40">
        <v>16</v>
      </c>
      <c r="BH15" s="40">
        <v>17</v>
      </c>
      <c r="BI15" s="40">
        <v>85</v>
      </c>
      <c r="BJ15" s="40">
        <v>1.7</v>
      </c>
      <c r="BK15" s="40">
        <v>2</v>
      </c>
      <c r="BL15" s="40">
        <v>17</v>
      </c>
      <c r="BM15" s="40">
        <v>20</v>
      </c>
      <c r="BN15" s="40">
        <v>95</v>
      </c>
      <c r="BO15" s="40">
        <v>1.9</v>
      </c>
      <c r="BP15" s="40">
        <v>2</v>
      </c>
      <c r="BQ15" s="40">
        <v>19</v>
      </c>
      <c r="BR15" s="40">
        <v>20</v>
      </c>
      <c r="BS15" s="40">
        <v>65</v>
      </c>
      <c r="BT15" s="40">
        <v>6.5</v>
      </c>
      <c r="BU15" s="40">
        <v>9</v>
      </c>
      <c r="BV15" s="40">
        <v>8</v>
      </c>
      <c r="BW15" s="40">
        <v>0.8</v>
      </c>
      <c r="BX15" s="40">
        <v>0</v>
      </c>
      <c r="BY15" s="40">
        <v>0</v>
      </c>
      <c r="BZ15" s="40">
        <v>22</v>
      </c>
      <c r="CA15" s="40">
        <v>2</v>
      </c>
      <c r="CB15" s="40">
        <v>0</v>
      </c>
      <c r="CC15" s="40">
        <v>0</v>
      </c>
      <c r="CD15" s="40">
        <v>0</v>
      </c>
      <c r="CE15" s="40">
        <v>0</v>
      </c>
      <c r="CF15" s="40">
        <v>0</v>
      </c>
      <c r="CG15" s="40">
        <v>0</v>
      </c>
      <c r="CH15" s="40">
        <v>0</v>
      </c>
      <c r="CI15" s="40">
        <v>0</v>
      </c>
      <c r="CJ15" s="40">
        <v>0</v>
      </c>
      <c r="CK15" s="40">
        <v>0</v>
      </c>
      <c r="CL15" s="40">
        <v>0</v>
      </c>
      <c r="CM15" s="40">
        <v>6</v>
      </c>
      <c r="CN15" s="40">
        <v>13.7</v>
      </c>
      <c r="CO15" s="40">
        <v>10</v>
      </c>
      <c r="CP15" s="40">
        <v>21</v>
      </c>
      <c r="CQ15" s="40">
        <v>5.9130000000000003</v>
      </c>
      <c r="CR15" s="40">
        <v>7.1749999999999998</v>
      </c>
      <c r="CS15" s="40">
        <v>0</v>
      </c>
      <c r="CT15" s="40">
        <v>10.5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5.625</v>
      </c>
      <c r="DA15" s="40">
        <v>3.5</v>
      </c>
      <c r="DB15" s="40">
        <v>0</v>
      </c>
      <c r="DC15" s="40">
        <v>21</v>
      </c>
      <c r="DD15" s="40">
        <v>4</v>
      </c>
      <c r="DE15" s="40">
        <v>4</v>
      </c>
      <c r="DF15" s="40">
        <v>1</v>
      </c>
      <c r="DG15" s="40">
        <v>15</v>
      </c>
      <c r="DH15" s="40">
        <v>23</v>
      </c>
      <c r="DI15" s="40">
        <v>0</v>
      </c>
      <c r="DJ15" s="40">
        <v>4</v>
      </c>
      <c r="DK15" s="40">
        <v>0</v>
      </c>
      <c r="DL15" s="40">
        <v>0</v>
      </c>
      <c r="DM15" s="40">
        <v>0</v>
      </c>
      <c r="DN15" s="40">
        <v>0</v>
      </c>
      <c r="DO15" s="40">
        <v>0</v>
      </c>
      <c r="DP15" s="40">
        <v>7</v>
      </c>
      <c r="DQ15" s="40">
        <v>4</v>
      </c>
      <c r="DR15" s="40">
        <v>0</v>
      </c>
      <c r="DS15" s="40">
        <v>1</v>
      </c>
      <c r="DT15" s="40">
        <v>2</v>
      </c>
      <c r="DU15" s="40">
        <v>3</v>
      </c>
      <c r="DV15" s="40">
        <v>1</v>
      </c>
      <c r="DW15" s="40">
        <v>8</v>
      </c>
      <c r="DX15" s="40">
        <v>7</v>
      </c>
      <c r="DY15" s="40">
        <v>0</v>
      </c>
      <c r="DZ15" s="40">
        <v>2</v>
      </c>
      <c r="EA15" s="40">
        <v>0</v>
      </c>
      <c r="EB15" s="40">
        <v>0</v>
      </c>
      <c r="EC15" s="40">
        <v>0</v>
      </c>
      <c r="ED15" s="40">
        <v>0</v>
      </c>
      <c r="EE15" s="40">
        <v>0</v>
      </c>
      <c r="EF15" s="40">
        <v>3</v>
      </c>
      <c r="EG15" s="40">
        <v>3</v>
      </c>
      <c r="EH15" s="40">
        <v>0</v>
      </c>
      <c r="EI15" s="40">
        <v>1</v>
      </c>
      <c r="EJ15" s="40">
        <v>3.7</v>
      </c>
      <c r="EK15" s="40">
        <v>0</v>
      </c>
      <c r="EL15" s="40">
        <v>14.2</v>
      </c>
    </row>
    <row r="16" spans="1:142" x14ac:dyDescent="0.25">
      <c r="A16" s="40">
        <v>3834</v>
      </c>
      <c r="B16" s="40" t="s">
        <v>221</v>
      </c>
      <c r="C16" s="40">
        <v>10</v>
      </c>
      <c r="D16" s="40">
        <v>3</v>
      </c>
      <c r="E16" s="40">
        <v>4</v>
      </c>
      <c r="F16" s="40">
        <v>3</v>
      </c>
      <c r="G16" s="40">
        <v>4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22</v>
      </c>
      <c r="AG16" s="40">
        <v>2.2000000000000002</v>
      </c>
      <c r="AH16" s="40">
        <v>4</v>
      </c>
      <c r="AI16" s="40">
        <v>7</v>
      </c>
      <c r="AJ16" s="40">
        <v>0.7</v>
      </c>
      <c r="AK16" s="40">
        <v>100</v>
      </c>
      <c r="AL16" s="40">
        <v>0.2</v>
      </c>
      <c r="AM16" s="40">
        <v>0.2</v>
      </c>
      <c r="AN16" s="40">
        <v>2</v>
      </c>
      <c r="AO16" s="40">
        <v>2</v>
      </c>
      <c r="AP16" s="40">
        <v>7</v>
      </c>
      <c r="AQ16" s="40">
        <v>0.7</v>
      </c>
      <c r="AR16" s="40">
        <v>6</v>
      </c>
      <c r="AS16" s="40">
        <v>0.6</v>
      </c>
      <c r="AT16" s="40">
        <v>80</v>
      </c>
      <c r="AU16" s="40">
        <v>0.8</v>
      </c>
      <c r="AV16" s="40">
        <v>1</v>
      </c>
      <c r="AW16" s="40">
        <v>8</v>
      </c>
      <c r="AX16" s="40">
        <v>10</v>
      </c>
      <c r="AY16" s="40">
        <v>100</v>
      </c>
      <c r="AZ16" s="40">
        <v>0.2</v>
      </c>
      <c r="BA16" s="40">
        <v>0.2</v>
      </c>
      <c r="BB16" s="40">
        <v>2</v>
      </c>
      <c r="BC16" s="40">
        <v>2</v>
      </c>
      <c r="BD16" s="40">
        <v>0</v>
      </c>
      <c r="BE16" s="40">
        <v>0</v>
      </c>
      <c r="BF16" s="40">
        <v>0</v>
      </c>
      <c r="BG16" s="40">
        <v>0</v>
      </c>
      <c r="BH16" s="40">
        <v>0</v>
      </c>
      <c r="BI16" s="40">
        <v>0</v>
      </c>
      <c r="BJ16" s="40">
        <v>0</v>
      </c>
      <c r="BK16" s="40">
        <v>0</v>
      </c>
      <c r="BL16" s="40">
        <v>0</v>
      </c>
      <c r="BM16" s="40">
        <v>0</v>
      </c>
      <c r="BN16" s="40">
        <v>100</v>
      </c>
      <c r="BO16" s="40">
        <v>0.9</v>
      </c>
      <c r="BP16" s="40">
        <v>0.9</v>
      </c>
      <c r="BQ16" s="40">
        <v>9</v>
      </c>
      <c r="BR16" s="40">
        <v>9</v>
      </c>
      <c r="BS16" s="40">
        <v>19</v>
      </c>
      <c r="BT16" s="40">
        <v>1.9</v>
      </c>
      <c r="BU16" s="40">
        <v>5</v>
      </c>
      <c r="BV16" s="40">
        <v>5</v>
      </c>
      <c r="BW16" s="40">
        <v>0.5</v>
      </c>
      <c r="BX16" s="40">
        <v>0</v>
      </c>
      <c r="BY16" s="40">
        <v>0</v>
      </c>
      <c r="BZ16" s="40">
        <v>0</v>
      </c>
      <c r="CA16" s="40">
        <v>0</v>
      </c>
      <c r="CB16" s="40">
        <v>0</v>
      </c>
      <c r="CC16" s="40">
        <v>0</v>
      </c>
      <c r="CD16" s="40">
        <v>0</v>
      </c>
      <c r="CE16" s="40">
        <v>1</v>
      </c>
      <c r="CF16" s="40">
        <v>0</v>
      </c>
      <c r="CG16" s="40">
        <v>0</v>
      </c>
      <c r="CH16" s="40">
        <v>0</v>
      </c>
      <c r="CI16" s="40">
        <v>0</v>
      </c>
      <c r="CJ16" s="40">
        <v>0</v>
      </c>
      <c r="CK16" s="40">
        <v>0</v>
      </c>
      <c r="CL16" s="40">
        <v>0</v>
      </c>
      <c r="CM16" s="40">
        <v>4</v>
      </c>
      <c r="CN16" s="40">
        <v>0</v>
      </c>
      <c r="CO16" s="40">
        <v>0</v>
      </c>
      <c r="CP16" s="40">
        <v>0</v>
      </c>
      <c r="CQ16" s="40">
        <v>26.5</v>
      </c>
      <c r="CR16" s="40">
        <v>0</v>
      </c>
      <c r="CS16" s="40">
        <v>7</v>
      </c>
      <c r="CT16" s="40">
        <v>0</v>
      </c>
      <c r="CU16" s="40">
        <v>0</v>
      </c>
      <c r="CV16" s="40">
        <v>0</v>
      </c>
      <c r="CW16" s="40">
        <v>0</v>
      </c>
      <c r="CX16" s="40">
        <v>9.5</v>
      </c>
      <c r="CY16" s="40">
        <v>0</v>
      </c>
      <c r="CZ16" s="40">
        <v>0</v>
      </c>
      <c r="DA16" s="40">
        <v>15</v>
      </c>
      <c r="DB16" s="40">
        <v>0</v>
      </c>
      <c r="DC16" s="40">
        <v>20</v>
      </c>
      <c r="DD16" s="40">
        <v>0</v>
      </c>
      <c r="DE16" s="40">
        <v>0</v>
      </c>
      <c r="DF16" s="40">
        <v>0</v>
      </c>
      <c r="DG16" s="40">
        <v>7</v>
      </c>
      <c r="DH16" s="40">
        <v>0</v>
      </c>
      <c r="DI16" s="40">
        <v>1</v>
      </c>
      <c r="DJ16" s="40">
        <v>0</v>
      </c>
      <c r="DK16" s="40">
        <v>0</v>
      </c>
      <c r="DL16" s="40">
        <v>0</v>
      </c>
      <c r="DM16" s="40">
        <v>0</v>
      </c>
      <c r="DN16" s="40">
        <v>2</v>
      </c>
      <c r="DO16" s="40">
        <v>0</v>
      </c>
      <c r="DP16" s="40">
        <v>0</v>
      </c>
      <c r="DQ16" s="40">
        <v>1</v>
      </c>
      <c r="DR16" s="40">
        <v>0</v>
      </c>
      <c r="DS16" s="40">
        <v>1</v>
      </c>
      <c r="DT16" s="40">
        <v>0</v>
      </c>
      <c r="DU16" s="40">
        <v>0</v>
      </c>
      <c r="DV16" s="40">
        <v>0</v>
      </c>
      <c r="DW16" s="40">
        <v>4</v>
      </c>
      <c r="DX16" s="40">
        <v>0</v>
      </c>
      <c r="DY16" s="40">
        <v>1</v>
      </c>
      <c r="DZ16" s="40">
        <v>0</v>
      </c>
      <c r="EA16" s="40">
        <v>0</v>
      </c>
      <c r="EB16" s="40">
        <v>0</v>
      </c>
      <c r="EC16" s="40">
        <v>0</v>
      </c>
      <c r="ED16" s="40">
        <v>2</v>
      </c>
      <c r="EE16" s="40">
        <v>0</v>
      </c>
      <c r="EF16" s="40">
        <v>0</v>
      </c>
      <c r="EG16" s="40">
        <v>1</v>
      </c>
      <c r="EH16" s="40">
        <v>0</v>
      </c>
      <c r="EI16" s="40">
        <v>1</v>
      </c>
      <c r="EJ16" s="40">
        <v>1.8</v>
      </c>
      <c r="EK16" s="40">
        <v>1.5</v>
      </c>
      <c r="EL16" s="40">
        <v>4.0999999999999996</v>
      </c>
    </row>
    <row r="17" spans="1:142" x14ac:dyDescent="0.25">
      <c r="A17" s="40">
        <v>4192</v>
      </c>
      <c r="B17" s="40" t="s">
        <v>222</v>
      </c>
      <c r="C17" s="40">
        <v>9</v>
      </c>
      <c r="D17" s="40">
        <v>2</v>
      </c>
      <c r="E17" s="40">
        <v>4</v>
      </c>
      <c r="F17" s="40">
        <v>3</v>
      </c>
      <c r="G17" s="40">
        <v>9</v>
      </c>
      <c r="H17" s="40">
        <v>0</v>
      </c>
      <c r="I17" s="40">
        <v>0</v>
      </c>
      <c r="J17" s="40">
        <v>0</v>
      </c>
      <c r="K17" s="40">
        <v>0</v>
      </c>
      <c r="L17" s="40">
        <v>33.299999999999997</v>
      </c>
      <c r="M17" s="40">
        <v>0.111</v>
      </c>
      <c r="N17" s="40">
        <v>0.33300000000000002</v>
      </c>
      <c r="O17" s="40">
        <v>1</v>
      </c>
      <c r="P17" s="40">
        <v>3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56</v>
      </c>
      <c r="AG17" s="40">
        <v>6.2220000000000004</v>
      </c>
      <c r="AH17" s="40">
        <v>9</v>
      </c>
      <c r="AI17" s="40">
        <v>23</v>
      </c>
      <c r="AJ17" s="40">
        <v>2.556</v>
      </c>
      <c r="AK17" s="40">
        <v>100</v>
      </c>
      <c r="AL17" s="40">
        <v>1.222</v>
      </c>
      <c r="AM17" s="40">
        <v>1.222</v>
      </c>
      <c r="AN17" s="40">
        <v>11</v>
      </c>
      <c r="AO17" s="40">
        <v>11</v>
      </c>
      <c r="AP17" s="40">
        <v>4</v>
      </c>
      <c r="AQ17" s="40">
        <v>0.44400000000000001</v>
      </c>
      <c r="AR17" s="40">
        <v>18</v>
      </c>
      <c r="AS17" s="40">
        <v>2</v>
      </c>
      <c r="AT17" s="40">
        <v>88.888999999999996</v>
      </c>
      <c r="AU17" s="40">
        <v>0.88900000000000001</v>
      </c>
      <c r="AV17" s="40">
        <v>1</v>
      </c>
      <c r="AW17" s="40">
        <v>8</v>
      </c>
      <c r="AX17" s="40">
        <v>9</v>
      </c>
      <c r="AY17" s="40">
        <v>100</v>
      </c>
      <c r="AZ17" s="40">
        <v>1</v>
      </c>
      <c r="BA17" s="40">
        <v>1</v>
      </c>
      <c r="BB17" s="40">
        <v>9</v>
      </c>
      <c r="BC17" s="40">
        <v>9</v>
      </c>
      <c r="BD17" s="40">
        <v>77.418999999999997</v>
      </c>
      <c r="BE17" s="40">
        <v>2.6669999999999998</v>
      </c>
      <c r="BF17" s="40">
        <v>3.444</v>
      </c>
      <c r="BG17" s="40">
        <v>24</v>
      </c>
      <c r="BH17" s="40">
        <v>31</v>
      </c>
      <c r="BI17" s="40">
        <v>66.667000000000002</v>
      </c>
      <c r="BJ17" s="40">
        <v>0.222</v>
      </c>
      <c r="BK17" s="40">
        <v>0.33300000000000002</v>
      </c>
      <c r="BL17" s="40">
        <v>2</v>
      </c>
      <c r="BM17" s="40">
        <v>3</v>
      </c>
      <c r="BN17" s="40">
        <v>75</v>
      </c>
      <c r="BO17" s="40">
        <v>0.66700000000000004</v>
      </c>
      <c r="BP17" s="40">
        <v>0.88900000000000001</v>
      </c>
      <c r="BQ17" s="40">
        <v>6</v>
      </c>
      <c r="BR17" s="40">
        <v>8</v>
      </c>
      <c r="BS17" s="40">
        <v>49</v>
      </c>
      <c r="BT17" s="40">
        <v>5.444</v>
      </c>
      <c r="BU17" s="40">
        <v>7</v>
      </c>
      <c r="BV17" s="40">
        <v>3</v>
      </c>
      <c r="BW17" s="40">
        <v>0.33300000000000002</v>
      </c>
      <c r="BX17" s="40">
        <v>0</v>
      </c>
      <c r="BY17" s="40">
        <v>0</v>
      </c>
      <c r="BZ17" s="40">
        <v>11</v>
      </c>
      <c r="CA17" s="40">
        <v>3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2</v>
      </c>
      <c r="CN17" s="40">
        <v>8.5</v>
      </c>
      <c r="CO17" s="40">
        <v>3</v>
      </c>
      <c r="CP17" s="40">
        <v>0</v>
      </c>
      <c r="CQ17" s="40">
        <v>8.2859999999999996</v>
      </c>
      <c r="CR17" s="40">
        <v>6.8330000000000002</v>
      </c>
      <c r="CS17" s="40">
        <v>3.5</v>
      </c>
      <c r="CT17" s="40">
        <v>6</v>
      </c>
      <c r="CU17" s="40">
        <v>0</v>
      </c>
      <c r="CV17" s="40">
        <v>0</v>
      </c>
      <c r="CW17" s="40">
        <v>0</v>
      </c>
      <c r="CX17" s="40">
        <v>6.3330000000000002</v>
      </c>
      <c r="CY17" s="40">
        <v>0</v>
      </c>
      <c r="CZ17" s="40">
        <v>6.625</v>
      </c>
      <c r="DA17" s="40">
        <v>6.3339999999999996</v>
      </c>
      <c r="DB17" s="40">
        <v>6</v>
      </c>
      <c r="DC17" s="40">
        <v>0</v>
      </c>
      <c r="DD17" s="40">
        <v>2</v>
      </c>
      <c r="DE17" s="40">
        <v>1</v>
      </c>
      <c r="DF17" s="40">
        <v>0</v>
      </c>
      <c r="DG17" s="40">
        <v>7</v>
      </c>
      <c r="DH17" s="40">
        <v>4</v>
      </c>
      <c r="DI17" s="40">
        <v>5</v>
      </c>
      <c r="DJ17" s="40">
        <v>2</v>
      </c>
      <c r="DK17" s="40">
        <v>0</v>
      </c>
      <c r="DL17" s="40">
        <v>0</v>
      </c>
      <c r="DM17" s="40">
        <v>0</v>
      </c>
      <c r="DN17" s="40">
        <v>3</v>
      </c>
      <c r="DO17" s="40">
        <v>0</v>
      </c>
      <c r="DP17" s="40">
        <v>13</v>
      </c>
      <c r="DQ17" s="40">
        <v>4</v>
      </c>
      <c r="DR17" s="40">
        <v>2</v>
      </c>
      <c r="DS17" s="40">
        <v>0</v>
      </c>
      <c r="DT17" s="40">
        <v>2</v>
      </c>
      <c r="DU17" s="40">
        <v>1</v>
      </c>
      <c r="DV17" s="40">
        <v>0</v>
      </c>
      <c r="DW17" s="40">
        <v>7</v>
      </c>
      <c r="DX17" s="40">
        <v>2</v>
      </c>
      <c r="DY17" s="40">
        <v>3</v>
      </c>
      <c r="DZ17" s="40">
        <v>2</v>
      </c>
      <c r="EA17" s="40">
        <v>0</v>
      </c>
      <c r="EB17" s="40">
        <v>0</v>
      </c>
      <c r="EC17" s="40">
        <v>0</v>
      </c>
      <c r="ED17" s="40">
        <v>3</v>
      </c>
      <c r="EE17" s="40">
        <v>0</v>
      </c>
      <c r="EF17" s="40">
        <v>4</v>
      </c>
      <c r="EG17" s="40">
        <v>3</v>
      </c>
      <c r="EH17" s="40">
        <v>1</v>
      </c>
      <c r="EI17" s="40">
        <v>0</v>
      </c>
      <c r="EJ17" s="40">
        <v>2.8889999999999998</v>
      </c>
      <c r="EK17" s="40">
        <v>2</v>
      </c>
      <c r="EL17" s="40">
        <v>11.666</v>
      </c>
    </row>
    <row r="18" spans="1:142" x14ac:dyDescent="0.25">
      <c r="A18" s="40">
        <v>4587</v>
      </c>
      <c r="B18" s="40" t="s">
        <v>223</v>
      </c>
      <c r="C18" s="40">
        <v>9</v>
      </c>
      <c r="D18" s="40">
        <v>2</v>
      </c>
      <c r="E18" s="40">
        <v>7</v>
      </c>
      <c r="F18" s="40">
        <v>0</v>
      </c>
      <c r="G18" s="40">
        <v>9</v>
      </c>
      <c r="H18" s="40">
        <v>1</v>
      </c>
      <c r="I18" s="40">
        <v>0.111</v>
      </c>
      <c r="J18" s="40">
        <v>0</v>
      </c>
      <c r="K18" s="40">
        <v>0</v>
      </c>
      <c r="L18" s="40">
        <v>90</v>
      </c>
      <c r="M18" s="40">
        <v>0.55600000000000005</v>
      </c>
      <c r="N18" s="40">
        <v>0.55600000000000005</v>
      </c>
      <c r="O18" s="40">
        <v>5</v>
      </c>
      <c r="P18" s="40">
        <v>5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67</v>
      </c>
      <c r="AG18" s="40">
        <v>7.444</v>
      </c>
      <c r="AH18" s="40">
        <v>13</v>
      </c>
      <c r="AI18" s="40">
        <v>14</v>
      </c>
      <c r="AJ18" s="40">
        <v>1.556</v>
      </c>
      <c r="AK18" s="40">
        <v>100</v>
      </c>
      <c r="AL18" s="40">
        <v>0.88900000000000001</v>
      </c>
      <c r="AM18" s="40">
        <v>0.88900000000000001</v>
      </c>
      <c r="AN18" s="40">
        <v>8</v>
      </c>
      <c r="AO18" s="40">
        <v>8</v>
      </c>
      <c r="AP18" s="40">
        <v>14</v>
      </c>
      <c r="AQ18" s="40">
        <v>1.556</v>
      </c>
      <c r="AR18" s="40">
        <v>31</v>
      </c>
      <c r="AS18" s="40">
        <v>3.444</v>
      </c>
      <c r="AT18" s="40">
        <v>100</v>
      </c>
      <c r="AU18" s="40">
        <v>0.222</v>
      </c>
      <c r="AV18" s="40">
        <v>0.222</v>
      </c>
      <c r="AW18" s="40">
        <v>2</v>
      </c>
      <c r="AX18" s="40">
        <v>2</v>
      </c>
      <c r="AY18" s="40">
        <v>88.888999999999996</v>
      </c>
      <c r="AZ18" s="40">
        <v>0.88900000000000001</v>
      </c>
      <c r="BA18" s="40">
        <v>1</v>
      </c>
      <c r="BB18" s="40">
        <v>8</v>
      </c>
      <c r="BC18" s="40">
        <v>9</v>
      </c>
      <c r="BD18" s="40">
        <v>83.332999999999998</v>
      </c>
      <c r="BE18" s="40">
        <v>1.667</v>
      </c>
      <c r="BF18" s="40">
        <v>2</v>
      </c>
      <c r="BG18" s="40">
        <v>15</v>
      </c>
      <c r="BH18" s="40">
        <v>18</v>
      </c>
      <c r="BI18" s="40">
        <v>69.564999999999998</v>
      </c>
      <c r="BJ18" s="40">
        <v>1.778</v>
      </c>
      <c r="BK18" s="40">
        <v>2.556</v>
      </c>
      <c r="BL18" s="40">
        <v>16</v>
      </c>
      <c r="BM18" s="40">
        <v>23</v>
      </c>
      <c r="BN18" s="40">
        <v>88.888999999999996</v>
      </c>
      <c r="BO18" s="40">
        <v>0.88900000000000001</v>
      </c>
      <c r="BP18" s="40">
        <v>1</v>
      </c>
      <c r="BQ18" s="40">
        <v>8</v>
      </c>
      <c r="BR18" s="40">
        <v>9</v>
      </c>
      <c r="BS18" s="40">
        <v>49</v>
      </c>
      <c r="BT18" s="40">
        <v>5.444</v>
      </c>
      <c r="BU18" s="40">
        <v>11</v>
      </c>
      <c r="BV18" s="40">
        <v>7</v>
      </c>
      <c r="BW18" s="40">
        <v>0.77800000000000002</v>
      </c>
      <c r="BX18" s="40">
        <v>0</v>
      </c>
      <c r="BY18" s="40">
        <v>0</v>
      </c>
      <c r="BZ18" s="40">
        <v>22</v>
      </c>
      <c r="CA18" s="40">
        <v>2</v>
      </c>
      <c r="CB18" s="40">
        <v>0</v>
      </c>
      <c r="CC18" s="40">
        <v>66.667000000000002</v>
      </c>
      <c r="CD18" s="40">
        <v>2</v>
      </c>
      <c r="CE18" s="40">
        <v>3</v>
      </c>
      <c r="CF18" s="40">
        <v>0</v>
      </c>
      <c r="CG18" s="40">
        <v>0</v>
      </c>
      <c r="CH18" s="40">
        <v>0</v>
      </c>
      <c r="CI18" s="40">
        <v>0</v>
      </c>
      <c r="CJ18" s="40">
        <v>0</v>
      </c>
      <c r="CK18" s="40">
        <v>0</v>
      </c>
      <c r="CL18" s="40">
        <v>0</v>
      </c>
      <c r="CM18" s="40">
        <v>3</v>
      </c>
      <c r="CN18" s="40">
        <v>6.5</v>
      </c>
      <c r="CO18" s="40">
        <v>0</v>
      </c>
      <c r="CP18" s="40">
        <v>0</v>
      </c>
      <c r="CQ18" s="40">
        <v>5.5</v>
      </c>
      <c r="CR18" s="40">
        <v>7.3129999999999997</v>
      </c>
      <c r="CS18" s="40">
        <v>3.5</v>
      </c>
      <c r="CT18" s="40">
        <v>10</v>
      </c>
      <c r="CU18" s="40">
        <v>10</v>
      </c>
      <c r="CV18" s="40">
        <v>12</v>
      </c>
      <c r="CW18" s="40">
        <v>0</v>
      </c>
      <c r="CX18" s="40">
        <v>9</v>
      </c>
      <c r="CY18" s="40">
        <v>0</v>
      </c>
      <c r="CZ18" s="40">
        <v>4.8330000000000002</v>
      </c>
      <c r="DA18" s="40">
        <v>0</v>
      </c>
      <c r="DB18" s="40">
        <v>3</v>
      </c>
      <c r="DC18" s="40">
        <v>0</v>
      </c>
      <c r="DD18" s="40">
        <v>6</v>
      </c>
      <c r="DE18" s="40">
        <v>0</v>
      </c>
      <c r="DF18" s="40">
        <v>0</v>
      </c>
      <c r="DG18" s="40">
        <v>7</v>
      </c>
      <c r="DH18" s="40">
        <v>19</v>
      </c>
      <c r="DI18" s="40">
        <v>2</v>
      </c>
      <c r="DJ18" s="40">
        <v>2</v>
      </c>
      <c r="DK18" s="40">
        <v>1</v>
      </c>
      <c r="DL18" s="40">
        <v>2</v>
      </c>
      <c r="DM18" s="40">
        <v>0</v>
      </c>
      <c r="DN18" s="40">
        <v>1</v>
      </c>
      <c r="DO18" s="40">
        <v>0</v>
      </c>
      <c r="DP18" s="40">
        <v>6</v>
      </c>
      <c r="DQ18" s="40">
        <v>0</v>
      </c>
      <c r="DR18" s="40">
        <v>2</v>
      </c>
      <c r="DS18" s="40">
        <v>0</v>
      </c>
      <c r="DT18" s="40">
        <v>2</v>
      </c>
      <c r="DU18" s="40">
        <v>0</v>
      </c>
      <c r="DV18" s="40">
        <v>0</v>
      </c>
      <c r="DW18" s="40">
        <v>3</v>
      </c>
      <c r="DX18" s="40">
        <v>6</v>
      </c>
      <c r="DY18" s="40">
        <v>2</v>
      </c>
      <c r="DZ18" s="40">
        <v>1</v>
      </c>
      <c r="EA18" s="40">
        <v>1</v>
      </c>
      <c r="EB18" s="40">
        <v>1</v>
      </c>
      <c r="EC18" s="40">
        <v>0</v>
      </c>
      <c r="ED18" s="40">
        <v>1</v>
      </c>
      <c r="EE18" s="40">
        <v>0</v>
      </c>
      <c r="EF18" s="40">
        <v>1</v>
      </c>
      <c r="EG18" s="40">
        <v>0</v>
      </c>
      <c r="EH18" s="40">
        <v>1</v>
      </c>
      <c r="EI18" s="40">
        <v>0</v>
      </c>
      <c r="EJ18" s="40">
        <v>3.3330000000000002</v>
      </c>
      <c r="EK18" s="40">
        <v>0</v>
      </c>
      <c r="EL18" s="40">
        <v>12.888</v>
      </c>
    </row>
    <row r="19" spans="1:142" x14ac:dyDescent="0.25">
      <c r="A19" s="40">
        <v>5070</v>
      </c>
      <c r="B19" s="40" t="s">
        <v>224</v>
      </c>
      <c r="C19" s="40">
        <v>9</v>
      </c>
      <c r="D19" s="40">
        <v>6</v>
      </c>
      <c r="E19" s="40">
        <v>0</v>
      </c>
      <c r="F19" s="40">
        <v>2</v>
      </c>
      <c r="G19" s="40">
        <v>4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2</v>
      </c>
      <c r="AG19" s="40">
        <v>0.222</v>
      </c>
      <c r="AH19" s="40">
        <v>2</v>
      </c>
      <c r="AI19" s="40">
        <v>2</v>
      </c>
      <c r="AJ19" s="40">
        <v>0.222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100</v>
      </c>
      <c r="BO19" s="40">
        <v>0.44400000000000001</v>
      </c>
      <c r="BP19" s="40">
        <v>0.44400000000000001</v>
      </c>
      <c r="BQ19" s="40">
        <v>4</v>
      </c>
      <c r="BR19" s="40">
        <v>4</v>
      </c>
      <c r="BS19" s="40">
        <v>4</v>
      </c>
      <c r="BT19" s="40">
        <v>0.44400000000000001</v>
      </c>
      <c r="BU19" s="40">
        <v>2</v>
      </c>
      <c r="BV19" s="40">
        <v>0</v>
      </c>
      <c r="BW19" s="40">
        <v>0</v>
      </c>
      <c r="BX19" s="40">
        <v>0</v>
      </c>
      <c r="BY19" s="40">
        <v>0</v>
      </c>
      <c r="BZ19" s="40">
        <v>0</v>
      </c>
      <c r="CA19" s="40">
        <v>0</v>
      </c>
      <c r="CB19" s="40">
        <v>0</v>
      </c>
      <c r="CC19" s="40">
        <v>0</v>
      </c>
      <c r="CD19" s="40">
        <v>0</v>
      </c>
      <c r="CE19" s="40">
        <v>0</v>
      </c>
      <c r="CF19" s="40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5</v>
      </c>
      <c r="CN19" s="40">
        <v>0</v>
      </c>
      <c r="CO19" s="40">
        <v>0</v>
      </c>
      <c r="CP19" s="40">
        <v>0</v>
      </c>
      <c r="CQ19" s="40">
        <v>21.5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17.5</v>
      </c>
      <c r="DD19" s="40">
        <v>0</v>
      </c>
      <c r="DE19" s="40">
        <v>0</v>
      </c>
      <c r="DF19" s="40">
        <v>0</v>
      </c>
      <c r="DG19" s="40">
        <v>2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40">
        <v>0</v>
      </c>
      <c r="DN19" s="40">
        <v>0</v>
      </c>
      <c r="DO19" s="40">
        <v>0</v>
      </c>
      <c r="DP19" s="40">
        <v>0</v>
      </c>
      <c r="DQ19" s="40">
        <v>0</v>
      </c>
      <c r="DR19" s="40">
        <v>0</v>
      </c>
      <c r="DS19" s="40">
        <v>2</v>
      </c>
      <c r="DT19" s="40">
        <v>0</v>
      </c>
      <c r="DU19" s="40">
        <v>0</v>
      </c>
      <c r="DV19" s="40">
        <v>0</v>
      </c>
      <c r="DW19" s="40">
        <v>2</v>
      </c>
      <c r="DX19" s="40">
        <v>0</v>
      </c>
      <c r="DY19" s="40">
        <v>0</v>
      </c>
      <c r="DZ19" s="40">
        <v>0</v>
      </c>
      <c r="EA19" s="40">
        <v>0</v>
      </c>
      <c r="EB19" s="40">
        <v>0</v>
      </c>
      <c r="EC19" s="40">
        <v>0</v>
      </c>
      <c r="ED19" s="40">
        <v>0</v>
      </c>
      <c r="EE19" s="40">
        <v>0</v>
      </c>
      <c r="EF19" s="40">
        <v>0</v>
      </c>
      <c r="EG19" s="40">
        <v>0</v>
      </c>
      <c r="EH19" s="40">
        <v>0</v>
      </c>
      <c r="EI19" s="40">
        <v>2</v>
      </c>
      <c r="EJ19" s="40">
        <v>1.444</v>
      </c>
      <c r="EK19" s="40">
        <v>0</v>
      </c>
      <c r="EL19" s="40">
        <v>0.66600000000000004</v>
      </c>
    </row>
    <row r="20" spans="1:142" x14ac:dyDescent="0.25">
      <c r="A20" s="40">
        <v>5414</v>
      </c>
      <c r="B20" s="40" t="s">
        <v>192</v>
      </c>
      <c r="C20" s="40">
        <v>10</v>
      </c>
      <c r="D20" s="40">
        <v>4</v>
      </c>
      <c r="E20" s="40">
        <v>6</v>
      </c>
      <c r="F20" s="40">
        <v>0</v>
      </c>
      <c r="G20" s="40">
        <v>8</v>
      </c>
      <c r="H20" s="40">
        <v>2</v>
      </c>
      <c r="I20" s="40">
        <v>0.2</v>
      </c>
      <c r="J20" s="40">
        <v>0</v>
      </c>
      <c r="K20" s="40">
        <v>0</v>
      </c>
      <c r="L20" s="40">
        <v>83.375</v>
      </c>
      <c r="M20" s="40">
        <v>0.7</v>
      </c>
      <c r="N20" s="40">
        <v>0.8</v>
      </c>
      <c r="O20" s="40">
        <v>7</v>
      </c>
      <c r="P20" s="40">
        <v>8</v>
      </c>
      <c r="Q20" s="40">
        <v>100</v>
      </c>
      <c r="R20" s="40">
        <v>0.4</v>
      </c>
      <c r="S20" s="40">
        <v>0.4</v>
      </c>
      <c r="T20" s="40">
        <v>4</v>
      </c>
      <c r="U20" s="40">
        <v>4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74</v>
      </c>
      <c r="AG20" s="40">
        <v>7.4</v>
      </c>
      <c r="AH20" s="40">
        <v>10</v>
      </c>
      <c r="AI20" s="40">
        <v>21</v>
      </c>
      <c r="AJ20" s="40">
        <v>2.1</v>
      </c>
      <c r="AK20" s="40">
        <v>100</v>
      </c>
      <c r="AL20" s="40">
        <v>0.1</v>
      </c>
      <c r="AM20" s="40">
        <v>0.1</v>
      </c>
      <c r="AN20" s="40">
        <v>1</v>
      </c>
      <c r="AO20" s="40">
        <v>1</v>
      </c>
      <c r="AP20" s="40">
        <v>18</v>
      </c>
      <c r="AQ20" s="40">
        <v>1.8</v>
      </c>
      <c r="AR20" s="40">
        <v>34</v>
      </c>
      <c r="AS20" s="40">
        <v>3.4</v>
      </c>
      <c r="AT20" s="40">
        <v>90</v>
      </c>
      <c r="AU20" s="40">
        <v>0.9</v>
      </c>
      <c r="AV20" s="40">
        <v>1</v>
      </c>
      <c r="AW20" s="40">
        <v>9</v>
      </c>
      <c r="AX20" s="40">
        <v>10</v>
      </c>
      <c r="AY20" s="40">
        <v>75</v>
      </c>
      <c r="AZ20" s="40">
        <v>0.3</v>
      </c>
      <c r="BA20" s="40">
        <v>0.4</v>
      </c>
      <c r="BB20" s="40">
        <v>3</v>
      </c>
      <c r="BC20" s="40">
        <v>4</v>
      </c>
      <c r="BD20" s="40">
        <v>75</v>
      </c>
      <c r="BE20" s="40">
        <v>0.6</v>
      </c>
      <c r="BF20" s="40">
        <v>0.8</v>
      </c>
      <c r="BG20" s="40">
        <v>6</v>
      </c>
      <c r="BH20" s="40">
        <v>8</v>
      </c>
      <c r="BI20" s="40">
        <v>70</v>
      </c>
      <c r="BJ20" s="40">
        <v>2.1</v>
      </c>
      <c r="BK20" s="40">
        <v>3</v>
      </c>
      <c r="BL20" s="40">
        <v>21</v>
      </c>
      <c r="BM20" s="40">
        <v>30</v>
      </c>
      <c r="BN20" s="40">
        <v>100</v>
      </c>
      <c r="BO20" s="40">
        <v>1.5</v>
      </c>
      <c r="BP20" s="40">
        <v>1.5</v>
      </c>
      <c r="BQ20" s="40">
        <v>15</v>
      </c>
      <c r="BR20" s="40">
        <v>15</v>
      </c>
      <c r="BS20" s="40">
        <v>54</v>
      </c>
      <c r="BT20" s="40">
        <v>5.4</v>
      </c>
      <c r="BU20" s="40">
        <v>9</v>
      </c>
      <c r="BV20" s="40">
        <v>3</v>
      </c>
      <c r="BW20" s="40">
        <v>0.3</v>
      </c>
      <c r="BX20" s="40">
        <v>0</v>
      </c>
      <c r="BY20" s="40">
        <v>0</v>
      </c>
      <c r="BZ20" s="40">
        <v>22</v>
      </c>
      <c r="CA20" s="40">
        <v>1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40">
        <v>0</v>
      </c>
      <c r="CM20" s="40">
        <v>2</v>
      </c>
      <c r="CN20" s="40">
        <v>13.4</v>
      </c>
      <c r="CO20" s="40">
        <v>0</v>
      </c>
      <c r="CP20" s="40">
        <v>0</v>
      </c>
      <c r="CQ20" s="40">
        <v>8.3330000000000002</v>
      </c>
      <c r="CR20" s="40">
        <v>11.510999999999999</v>
      </c>
      <c r="CS20" s="40">
        <v>7.4169999999999998</v>
      </c>
      <c r="CT20" s="40">
        <v>10</v>
      </c>
      <c r="CU20" s="40">
        <v>9</v>
      </c>
      <c r="CV20" s="40">
        <v>0</v>
      </c>
      <c r="CW20" s="40">
        <v>0</v>
      </c>
      <c r="CX20" s="40">
        <v>0</v>
      </c>
      <c r="CY20" s="40">
        <v>0</v>
      </c>
      <c r="CZ20" s="40">
        <v>8.3330000000000002</v>
      </c>
      <c r="DA20" s="40">
        <v>26</v>
      </c>
      <c r="DB20" s="40">
        <v>7</v>
      </c>
      <c r="DC20" s="40">
        <v>36.167000000000002</v>
      </c>
      <c r="DD20" s="40">
        <v>5</v>
      </c>
      <c r="DE20" s="40">
        <v>0</v>
      </c>
      <c r="DF20" s="40">
        <v>0</v>
      </c>
      <c r="DG20" s="40">
        <v>10</v>
      </c>
      <c r="DH20" s="40">
        <v>22</v>
      </c>
      <c r="DI20" s="40">
        <v>5</v>
      </c>
      <c r="DJ20" s="40">
        <v>1</v>
      </c>
      <c r="DK20" s="40">
        <v>3</v>
      </c>
      <c r="DL20" s="40">
        <v>0</v>
      </c>
      <c r="DM20" s="40">
        <v>0</v>
      </c>
      <c r="DN20" s="40">
        <v>0</v>
      </c>
      <c r="DO20" s="40">
        <v>0</v>
      </c>
      <c r="DP20" s="40">
        <v>6</v>
      </c>
      <c r="DQ20" s="40">
        <v>1</v>
      </c>
      <c r="DR20" s="40">
        <v>2</v>
      </c>
      <c r="DS20" s="40">
        <v>4</v>
      </c>
      <c r="DT20" s="40">
        <v>1</v>
      </c>
      <c r="DU20" s="40">
        <v>0</v>
      </c>
      <c r="DV20" s="40">
        <v>0</v>
      </c>
      <c r="DW20" s="40">
        <v>4</v>
      </c>
      <c r="DX20" s="40">
        <v>4</v>
      </c>
      <c r="DY20" s="40">
        <v>3</v>
      </c>
      <c r="DZ20" s="40">
        <v>1</v>
      </c>
      <c r="EA20" s="40">
        <v>2</v>
      </c>
      <c r="EB20" s="40">
        <v>0</v>
      </c>
      <c r="EC20" s="40">
        <v>0</v>
      </c>
      <c r="ED20" s="40">
        <v>0</v>
      </c>
      <c r="EE20" s="40">
        <v>0</v>
      </c>
      <c r="EF20" s="40">
        <v>2</v>
      </c>
      <c r="EG20" s="40">
        <v>1</v>
      </c>
      <c r="EH20" s="40">
        <v>2</v>
      </c>
      <c r="EI20" s="40">
        <v>3</v>
      </c>
      <c r="EJ20" s="40">
        <v>3.6</v>
      </c>
      <c r="EK20" s="40">
        <v>0</v>
      </c>
      <c r="EL20" s="40">
        <v>12.8</v>
      </c>
    </row>
    <row r="21" spans="1:142" x14ac:dyDescent="0.25">
      <c r="A21" s="40">
        <v>5427</v>
      </c>
      <c r="B21" s="40" t="s">
        <v>225</v>
      </c>
      <c r="C21" s="40">
        <v>10</v>
      </c>
      <c r="D21" s="40">
        <v>1</v>
      </c>
      <c r="E21" s="40">
        <v>5</v>
      </c>
      <c r="F21" s="40">
        <v>4</v>
      </c>
      <c r="G21" s="40">
        <v>9</v>
      </c>
      <c r="H21" s="40">
        <v>0</v>
      </c>
      <c r="I21" s="40">
        <v>0</v>
      </c>
      <c r="J21" s="40">
        <v>0</v>
      </c>
      <c r="K21" s="40">
        <v>0</v>
      </c>
      <c r="L21" s="40">
        <v>74</v>
      </c>
      <c r="M21" s="40">
        <v>0.2</v>
      </c>
      <c r="N21" s="40">
        <v>0.3</v>
      </c>
      <c r="O21" s="40">
        <v>2</v>
      </c>
      <c r="P21" s="40">
        <v>3</v>
      </c>
      <c r="Q21" s="40">
        <v>100</v>
      </c>
      <c r="R21" s="40">
        <v>0.2</v>
      </c>
      <c r="S21" s="40">
        <v>0.2</v>
      </c>
      <c r="T21" s="40">
        <v>2</v>
      </c>
      <c r="U21" s="40">
        <v>2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40</v>
      </c>
      <c r="AG21" s="40">
        <v>4</v>
      </c>
      <c r="AH21" s="40">
        <v>6</v>
      </c>
      <c r="AI21" s="40">
        <v>11</v>
      </c>
      <c r="AJ21" s="40">
        <v>1.1000000000000001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8</v>
      </c>
      <c r="AQ21" s="40">
        <v>0.8</v>
      </c>
      <c r="AR21" s="40">
        <v>21</v>
      </c>
      <c r="AS21" s="40">
        <v>2.1</v>
      </c>
      <c r="AT21" s="40">
        <v>81.25</v>
      </c>
      <c r="AU21" s="40">
        <v>1.3</v>
      </c>
      <c r="AV21" s="40">
        <v>1.6</v>
      </c>
      <c r="AW21" s="40">
        <v>13</v>
      </c>
      <c r="AX21" s="40">
        <v>16</v>
      </c>
      <c r="AY21" s="40">
        <v>100</v>
      </c>
      <c r="AZ21" s="40">
        <v>0.6</v>
      </c>
      <c r="BA21" s="40">
        <v>0.6</v>
      </c>
      <c r="BB21" s="40">
        <v>6</v>
      </c>
      <c r="BC21" s="40">
        <v>6</v>
      </c>
      <c r="BD21" s="40">
        <v>83.332999999999998</v>
      </c>
      <c r="BE21" s="40">
        <v>0.5</v>
      </c>
      <c r="BF21" s="40">
        <v>0.6</v>
      </c>
      <c r="BG21" s="40">
        <v>5</v>
      </c>
      <c r="BH21" s="40">
        <v>6</v>
      </c>
      <c r="BI21" s="40">
        <v>94.117999999999995</v>
      </c>
      <c r="BJ21" s="40">
        <v>1.6</v>
      </c>
      <c r="BK21" s="40">
        <v>1.7</v>
      </c>
      <c r="BL21" s="40">
        <v>16</v>
      </c>
      <c r="BM21" s="40">
        <v>17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40</v>
      </c>
      <c r="BT21" s="40">
        <v>4</v>
      </c>
      <c r="BU21" s="40">
        <v>7</v>
      </c>
      <c r="BV21" s="40">
        <v>4</v>
      </c>
      <c r="BW21" s="40">
        <v>0.4</v>
      </c>
      <c r="BX21" s="40">
        <v>0</v>
      </c>
      <c r="BY21" s="40">
        <v>0</v>
      </c>
      <c r="BZ21" s="40">
        <v>11</v>
      </c>
      <c r="CA21" s="40">
        <v>1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4</v>
      </c>
      <c r="CN21" s="40">
        <v>10</v>
      </c>
      <c r="CO21" s="40">
        <v>5.7220000000000004</v>
      </c>
      <c r="CP21" s="40">
        <v>0</v>
      </c>
      <c r="CQ21" s="40">
        <v>0</v>
      </c>
      <c r="CR21" s="40">
        <v>9.0500000000000007</v>
      </c>
      <c r="CS21" s="40">
        <v>5</v>
      </c>
      <c r="CT21" s="40">
        <v>4.75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6</v>
      </c>
      <c r="DA21" s="40">
        <v>6</v>
      </c>
      <c r="DB21" s="40">
        <v>3</v>
      </c>
      <c r="DC21" s="40">
        <v>0</v>
      </c>
      <c r="DD21" s="40">
        <v>1</v>
      </c>
      <c r="DE21" s="40">
        <v>8</v>
      </c>
      <c r="DF21" s="40">
        <v>0</v>
      </c>
      <c r="DG21" s="40">
        <v>0</v>
      </c>
      <c r="DH21" s="40">
        <v>15</v>
      </c>
      <c r="DI21" s="40">
        <v>3</v>
      </c>
      <c r="DJ21" s="40">
        <v>5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40">
        <v>1</v>
      </c>
      <c r="DQ21" s="40">
        <v>2</v>
      </c>
      <c r="DR21" s="40">
        <v>1</v>
      </c>
      <c r="DS21" s="40">
        <v>0</v>
      </c>
      <c r="DT21" s="40">
        <v>1</v>
      </c>
      <c r="DU21" s="40">
        <v>4</v>
      </c>
      <c r="DV21" s="40">
        <v>0</v>
      </c>
      <c r="DW21" s="40">
        <v>0</v>
      </c>
      <c r="DX21" s="40">
        <v>5</v>
      </c>
      <c r="DY21" s="40">
        <v>1</v>
      </c>
      <c r="DZ21" s="40">
        <v>4</v>
      </c>
      <c r="EA21" s="40">
        <v>0</v>
      </c>
      <c r="EB21" s="40">
        <v>0</v>
      </c>
      <c r="EC21" s="40">
        <v>0</v>
      </c>
      <c r="ED21" s="40">
        <v>0</v>
      </c>
      <c r="EE21" s="40">
        <v>0</v>
      </c>
      <c r="EF21" s="40">
        <v>1</v>
      </c>
      <c r="EG21" s="40">
        <v>1</v>
      </c>
      <c r="EH21" s="40">
        <v>1</v>
      </c>
      <c r="EI21" s="40">
        <v>0</v>
      </c>
      <c r="EJ21" s="40">
        <v>2.7</v>
      </c>
      <c r="EK21" s="40">
        <v>0</v>
      </c>
      <c r="EL21" s="40">
        <v>8</v>
      </c>
    </row>
    <row r="22" spans="1:142" x14ac:dyDescent="0.25">
      <c r="A22" s="40">
        <v>5829</v>
      </c>
      <c r="B22" s="40" t="s">
        <v>226</v>
      </c>
      <c r="C22" s="40">
        <v>9</v>
      </c>
      <c r="D22" s="40">
        <v>3</v>
      </c>
      <c r="E22" s="40">
        <v>2</v>
      </c>
      <c r="F22" s="40">
        <v>3</v>
      </c>
      <c r="G22" s="40">
        <v>3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25</v>
      </c>
      <c r="AG22" s="40">
        <v>2.778</v>
      </c>
      <c r="AH22" s="40">
        <v>8</v>
      </c>
      <c r="AI22" s="40">
        <v>11</v>
      </c>
      <c r="AJ22" s="40">
        <v>1.222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14</v>
      </c>
      <c r="AQ22" s="40">
        <v>1.556</v>
      </c>
      <c r="AR22" s="40">
        <v>0</v>
      </c>
      <c r="AS22" s="40">
        <v>0</v>
      </c>
      <c r="AT22" s="40">
        <v>88.888999999999996</v>
      </c>
      <c r="AU22" s="40">
        <v>0.88900000000000001</v>
      </c>
      <c r="AV22" s="40">
        <v>1</v>
      </c>
      <c r="AW22" s="40">
        <v>8</v>
      </c>
      <c r="AX22" s="40">
        <v>9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100</v>
      </c>
      <c r="BO22" s="40">
        <v>2</v>
      </c>
      <c r="BP22" s="40">
        <v>2</v>
      </c>
      <c r="BQ22" s="40">
        <v>18</v>
      </c>
      <c r="BR22" s="40">
        <v>18</v>
      </c>
      <c r="BS22" s="40">
        <v>26</v>
      </c>
      <c r="BT22" s="40">
        <v>2.8889999999999998</v>
      </c>
      <c r="BU22" s="40">
        <v>9</v>
      </c>
      <c r="BV22" s="40">
        <v>3</v>
      </c>
      <c r="BW22" s="40">
        <v>0.33300000000000002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2</v>
      </c>
      <c r="CN22" s="40">
        <v>0</v>
      </c>
      <c r="CO22" s="40">
        <v>5.25</v>
      </c>
      <c r="CP22" s="40">
        <v>0</v>
      </c>
      <c r="CQ22" s="40">
        <v>5.7709999999999999</v>
      </c>
      <c r="CR22" s="40">
        <v>0</v>
      </c>
      <c r="CS22" s="40">
        <v>0</v>
      </c>
      <c r="CT22" s="40">
        <v>0</v>
      </c>
      <c r="CU22" s="40">
        <v>11</v>
      </c>
      <c r="CV22" s="40">
        <v>0</v>
      </c>
      <c r="CW22" s="40">
        <v>0</v>
      </c>
      <c r="CX22" s="40">
        <v>0</v>
      </c>
      <c r="CY22" s="40">
        <v>0</v>
      </c>
      <c r="CZ22" s="40">
        <v>0</v>
      </c>
      <c r="DA22" s="40">
        <v>7.6669999999999998</v>
      </c>
      <c r="DB22" s="40">
        <v>0</v>
      </c>
      <c r="DC22" s="40">
        <v>12.4</v>
      </c>
      <c r="DD22" s="40">
        <v>0</v>
      </c>
      <c r="DE22" s="40">
        <v>5</v>
      </c>
      <c r="DF22" s="40">
        <v>0</v>
      </c>
      <c r="DG22" s="40">
        <v>10</v>
      </c>
      <c r="DH22" s="40">
        <v>0</v>
      </c>
      <c r="DI22" s="40">
        <v>0</v>
      </c>
      <c r="DJ22" s="40">
        <v>0</v>
      </c>
      <c r="DK22" s="40">
        <v>1</v>
      </c>
      <c r="DL22" s="40">
        <v>0</v>
      </c>
      <c r="DM22" s="40">
        <v>0</v>
      </c>
      <c r="DN22" s="40">
        <v>0</v>
      </c>
      <c r="DO22" s="40">
        <v>0</v>
      </c>
      <c r="DP22" s="40">
        <v>0</v>
      </c>
      <c r="DQ22" s="40">
        <v>3</v>
      </c>
      <c r="DR22" s="40">
        <v>0</v>
      </c>
      <c r="DS22" s="40">
        <v>8</v>
      </c>
      <c r="DT22" s="40">
        <v>0</v>
      </c>
      <c r="DU22" s="40">
        <v>4</v>
      </c>
      <c r="DV22" s="40">
        <v>0</v>
      </c>
      <c r="DW22" s="40">
        <v>4</v>
      </c>
      <c r="DX22" s="40">
        <v>0</v>
      </c>
      <c r="DY22" s="40">
        <v>0</v>
      </c>
      <c r="DZ22" s="40">
        <v>0</v>
      </c>
      <c r="EA22" s="40">
        <v>1</v>
      </c>
      <c r="EB22" s="40">
        <v>0</v>
      </c>
      <c r="EC22" s="40">
        <v>0</v>
      </c>
      <c r="ED22" s="40">
        <v>0</v>
      </c>
      <c r="EE22" s="40">
        <v>0</v>
      </c>
      <c r="EF22" s="40">
        <v>0</v>
      </c>
      <c r="EG22" s="40">
        <v>1</v>
      </c>
      <c r="EH22" s="40">
        <v>0</v>
      </c>
      <c r="EI22" s="40">
        <v>3</v>
      </c>
      <c r="EJ22" s="40">
        <v>2.222</v>
      </c>
      <c r="EK22" s="40">
        <v>2.5</v>
      </c>
      <c r="EL22" s="40">
        <v>5.6669999999999998</v>
      </c>
    </row>
    <row r="23" spans="1:142" x14ac:dyDescent="0.25">
      <c r="A23" s="40">
        <v>5923</v>
      </c>
      <c r="B23" s="40" t="s">
        <v>227</v>
      </c>
      <c r="C23" s="40">
        <v>10</v>
      </c>
      <c r="D23" s="40">
        <v>3</v>
      </c>
      <c r="E23" s="40">
        <v>0</v>
      </c>
      <c r="F23" s="40">
        <v>5</v>
      </c>
      <c r="G23" s="40">
        <v>5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12</v>
      </c>
      <c r="AG23" s="40">
        <v>1.2</v>
      </c>
      <c r="AH23" s="40">
        <v>5</v>
      </c>
      <c r="AI23" s="40">
        <v>3</v>
      </c>
      <c r="AJ23" s="40">
        <v>0.3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9</v>
      </c>
      <c r="AQ23" s="40">
        <v>0.9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100</v>
      </c>
      <c r="BO23" s="40">
        <v>2</v>
      </c>
      <c r="BP23" s="40">
        <v>2</v>
      </c>
      <c r="BQ23" s="40">
        <v>20</v>
      </c>
      <c r="BR23" s="40">
        <v>20</v>
      </c>
      <c r="BS23" s="40">
        <v>20</v>
      </c>
      <c r="BT23" s="40">
        <v>2</v>
      </c>
      <c r="BU23" s="40">
        <v>5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0</v>
      </c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4</v>
      </c>
      <c r="CN23" s="40">
        <v>0</v>
      </c>
      <c r="CO23" s="40">
        <v>0</v>
      </c>
      <c r="CP23" s="40">
        <v>0</v>
      </c>
      <c r="CQ23" s="40">
        <v>29.95</v>
      </c>
      <c r="CR23" s="40">
        <v>0</v>
      </c>
      <c r="CS23" s="40">
        <v>0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0</v>
      </c>
      <c r="DA23" s="40">
        <v>0</v>
      </c>
      <c r="DB23" s="40">
        <v>0</v>
      </c>
      <c r="DC23" s="40">
        <v>19</v>
      </c>
      <c r="DD23" s="40">
        <v>0</v>
      </c>
      <c r="DE23" s="40">
        <v>0</v>
      </c>
      <c r="DF23" s="40">
        <v>0</v>
      </c>
      <c r="DG23" s="40">
        <v>14</v>
      </c>
      <c r="DH23" s="40">
        <v>0</v>
      </c>
      <c r="DI23" s="40">
        <v>0</v>
      </c>
      <c r="DJ23" s="40">
        <v>0</v>
      </c>
      <c r="DK23" s="40">
        <v>0</v>
      </c>
      <c r="DL23" s="40">
        <v>0</v>
      </c>
      <c r="DM23" s="40">
        <v>0</v>
      </c>
      <c r="DN23" s="40">
        <v>0</v>
      </c>
      <c r="DO23" s="40">
        <v>0</v>
      </c>
      <c r="DP23" s="40">
        <v>0</v>
      </c>
      <c r="DQ23" s="40">
        <v>0</v>
      </c>
      <c r="DR23" s="40">
        <v>0</v>
      </c>
      <c r="DS23" s="40">
        <v>5</v>
      </c>
      <c r="DT23" s="40">
        <v>0</v>
      </c>
      <c r="DU23" s="40">
        <v>0</v>
      </c>
      <c r="DV23" s="40">
        <v>0</v>
      </c>
      <c r="DW23" s="40">
        <v>5</v>
      </c>
      <c r="DX23" s="40">
        <v>0</v>
      </c>
      <c r="DY23" s="40">
        <v>0</v>
      </c>
      <c r="DZ23" s="40">
        <v>0</v>
      </c>
      <c r="EA23" s="40">
        <v>0</v>
      </c>
      <c r="EB23" s="40">
        <v>0</v>
      </c>
      <c r="EC23" s="40">
        <v>0</v>
      </c>
      <c r="ED23" s="40">
        <v>0</v>
      </c>
      <c r="EE23" s="40">
        <v>0</v>
      </c>
      <c r="EF23" s="40">
        <v>0</v>
      </c>
      <c r="EG23" s="40">
        <v>0</v>
      </c>
      <c r="EH23" s="40">
        <v>0</v>
      </c>
      <c r="EI23" s="40">
        <v>3</v>
      </c>
      <c r="EJ23" s="40">
        <v>2.1</v>
      </c>
      <c r="EK23" s="40">
        <v>3</v>
      </c>
      <c r="EL23" s="40">
        <v>3.2</v>
      </c>
    </row>
    <row r="24" spans="1:142" x14ac:dyDescent="0.25">
      <c r="A24" s="40">
        <v>6111</v>
      </c>
      <c r="B24" s="40" t="s">
        <v>228</v>
      </c>
      <c r="C24" s="40">
        <v>9</v>
      </c>
      <c r="D24" s="40">
        <v>5</v>
      </c>
      <c r="E24" s="40">
        <v>2</v>
      </c>
      <c r="F24" s="40">
        <v>2</v>
      </c>
      <c r="G24" s="40">
        <v>7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25</v>
      </c>
      <c r="AG24" s="40">
        <v>2.778</v>
      </c>
      <c r="AH24" s="40">
        <v>6</v>
      </c>
      <c r="AI24" s="40">
        <v>0</v>
      </c>
      <c r="AJ24" s="40">
        <v>0</v>
      </c>
      <c r="AK24" s="40">
        <v>100</v>
      </c>
      <c r="AL24" s="40">
        <v>2.6669999999999998</v>
      </c>
      <c r="AM24" s="40">
        <v>2.6669999999999998</v>
      </c>
      <c r="AN24" s="40">
        <v>24</v>
      </c>
      <c r="AO24" s="40">
        <v>24</v>
      </c>
      <c r="AP24" s="40">
        <v>1</v>
      </c>
      <c r="AQ24" s="40">
        <v>0.111</v>
      </c>
      <c r="AR24" s="40">
        <v>0</v>
      </c>
      <c r="AS24" s="40">
        <v>0</v>
      </c>
      <c r="AT24" s="40">
        <v>100</v>
      </c>
      <c r="AU24" s="40">
        <v>0.66700000000000004</v>
      </c>
      <c r="AV24" s="40">
        <v>0.66700000000000004</v>
      </c>
      <c r="AW24" s="40">
        <v>6</v>
      </c>
      <c r="AX24" s="40">
        <v>6</v>
      </c>
      <c r="AY24" s="40">
        <v>85.713999999999999</v>
      </c>
      <c r="AZ24" s="40">
        <v>2</v>
      </c>
      <c r="BA24" s="40">
        <v>2.3330000000000002</v>
      </c>
      <c r="BB24" s="40">
        <v>18</v>
      </c>
      <c r="BC24" s="40">
        <v>21</v>
      </c>
      <c r="BD24" s="40">
        <v>0</v>
      </c>
      <c r="BE24" s="40">
        <v>0</v>
      </c>
      <c r="BF24" s="40">
        <v>0</v>
      </c>
      <c r="BG24" s="40">
        <v>0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100</v>
      </c>
      <c r="BO24" s="40">
        <v>0.111</v>
      </c>
      <c r="BP24" s="40">
        <v>0.111</v>
      </c>
      <c r="BQ24" s="40">
        <v>1</v>
      </c>
      <c r="BR24" s="40">
        <v>1</v>
      </c>
      <c r="BS24" s="40">
        <v>25</v>
      </c>
      <c r="BT24" s="40">
        <v>2.778</v>
      </c>
      <c r="BU24" s="40">
        <v>5</v>
      </c>
      <c r="BV24" s="40">
        <v>6</v>
      </c>
      <c r="BW24" s="40">
        <v>0.66700000000000004</v>
      </c>
      <c r="BX24" s="40">
        <v>0</v>
      </c>
      <c r="BY24" s="40">
        <v>0</v>
      </c>
      <c r="BZ24" s="40">
        <v>0</v>
      </c>
      <c r="CA24" s="40">
        <v>0</v>
      </c>
      <c r="CB24" s="40">
        <v>0</v>
      </c>
      <c r="CC24" s="40">
        <v>0</v>
      </c>
      <c r="CD24" s="40">
        <v>0</v>
      </c>
      <c r="CE24" s="40">
        <v>0</v>
      </c>
      <c r="CF24" s="40">
        <v>0</v>
      </c>
      <c r="CG24" s="40">
        <v>0</v>
      </c>
      <c r="CH24" s="40">
        <v>0</v>
      </c>
      <c r="CI24" s="40">
        <v>0</v>
      </c>
      <c r="CJ24" s="40">
        <v>0</v>
      </c>
      <c r="CK24" s="40">
        <v>0</v>
      </c>
      <c r="CL24" s="40">
        <v>0</v>
      </c>
      <c r="CM24" s="40">
        <v>4</v>
      </c>
      <c r="CN24" s="40">
        <v>0</v>
      </c>
      <c r="CO24" s="40">
        <v>0</v>
      </c>
      <c r="CP24" s="40">
        <v>0</v>
      </c>
      <c r="CQ24" s="40">
        <v>0</v>
      </c>
      <c r="CR24" s="40">
        <v>0</v>
      </c>
      <c r="CS24" s="40">
        <v>0</v>
      </c>
      <c r="CT24" s="40">
        <v>0</v>
      </c>
      <c r="CU24" s="40">
        <v>0</v>
      </c>
      <c r="CV24" s="40">
        <v>0</v>
      </c>
      <c r="CW24" s="40">
        <v>14</v>
      </c>
      <c r="CX24" s="40">
        <v>7.875</v>
      </c>
      <c r="CY24" s="40">
        <v>0</v>
      </c>
      <c r="CZ24" s="40">
        <v>0</v>
      </c>
      <c r="DA24" s="40">
        <v>0</v>
      </c>
      <c r="DB24" s="40">
        <v>0</v>
      </c>
      <c r="DC24" s="40">
        <v>0</v>
      </c>
      <c r="DD24" s="40">
        <v>0</v>
      </c>
      <c r="DE24" s="40">
        <v>0</v>
      </c>
      <c r="DF24" s="40">
        <v>0</v>
      </c>
      <c r="DG24" s="40">
        <v>0</v>
      </c>
      <c r="DH24" s="40">
        <v>0</v>
      </c>
      <c r="DI24" s="40">
        <v>0</v>
      </c>
      <c r="DJ24" s="40">
        <v>0</v>
      </c>
      <c r="DK24" s="40">
        <v>0</v>
      </c>
      <c r="DL24" s="40">
        <v>0</v>
      </c>
      <c r="DM24" s="40">
        <v>1</v>
      </c>
      <c r="DN24" s="40">
        <v>15</v>
      </c>
      <c r="DO24" s="40">
        <v>0</v>
      </c>
      <c r="DP24" s="40">
        <v>0</v>
      </c>
      <c r="DQ24" s="40">
        <v>0</v>
      </c>
      <c r="DR24" s="40">
        <v>0</v>
      </c>
      <c r="DS24" s="40">
        <v>0</v>
      </c>
      <c r="DT24" s="40">
        <v>0</v>
      </c>
      <c r="DU24" s="40">
        <v>0</v>
      </c>
      <c r="DV24" s="40">
        <v>0</v>
      </c>
      <c r="DW24" s="40">
        <v>0</v>
      </c>
      <c r="DX24" s="40">
        <v>0</v>
      </c>
      <c r="DY24" s="40">
        <v>0</v>
      </c>
      <c r="DZ24" s="40">
        <v>0</v>
      </c>
      <c r="EA24" s="40">
        <v>0</v>
      </c>
      <c r="EB24" s="40">
        <v>0</v>
      </c>
      <c r="EC24" s="40">
        <v>1</v>
      </c>
      <c r="ED24" s="40">
        <v>6</v>
      </c>
      <c r="EE24" s="40">
        <v>0</v>
      </c>
      <c r="EF24" s="40">
        <v>0</v>
      </c>
      <c r="EG24" s="40">
        <v>0</v>
      </c>
      <c r="EH24" s="40">
        <v>0</v>
      </c>
      <c r="EI24" s="40">
        <v>0</v>
      </c>
      <c r="EJ24" s="40">
        <v>2.222</v>
      </c>
      <c r="EK24" s="40">
        <v>3</v>
      </c>
      <c r="EL24" s="40">
        <v>5.556</v>
      </c>
    </row>
    <row r="25" spans="1:142" x14ac:dyDescent="0.25">
      <c r="A25" s="40">
        <v>6363</v>
      </c>
      <c r="B25" s="40" t="s">
        <v>229</v>
      </c>
      <c r="C25" s="40">
        <v>9</v>
      </c>
      <c r="D25" s="40">
        <v>8</v>
      </c>
      <c r="E25" s="40">
        <v>0</v>
      </c>
      <c r="F25" s="40">
        <v>1</v>
      </c>
      <c r="G25" s="40">
        <v>8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13</v>
      </c>
      <c r="AG25" s="40">
        <v>1.444</v>
      </c>
      <c r="AH25" s="40">
        <v>3</v>
      </c>
      <c r="AI25" s="40">
        <v>8</v>
      </c>
      <c r="AJ25" s="40">
        <v>0.88900000000000001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3</v>
      </c>
      <c r="AQ25" s="40">
        <v>0.33300000000000002</v>
      </c>
      <c r="AR25" s="40">
        <v>2</v>
      </c>
      <c r="AS25" s="40">
        <v>0.222</v>
      </c>
      <c r="AT25" s="40">
        <v>50</v>
      </c>
      <c r="AU25" s="40">
        <v>0.44400000000000001</v>
      </c>
      <c r="AV25" s="40">
        <v>0.88900000000000001</v>
      </c>
      <c r="AW25" s="40">
        <v>4</v>
      </c>
      <c r="AX25" s="40">
        <v>8</v>
      </c>
      <c r="AY25" s="40">
        <v>100</v>
      </c>
      <c r="AZ25" s="40">
        <v>0.111</v>
      </c>
      <c r="BA25" s="40">
        <v>0.111</v>
      </c>
      <c r="BB25" s="40">
        <v>1</v>
      </c>
      <c r="BC25" s="40">
        <v>1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100</v>
      </c>
      <c r="BO25" s="40">
        <v>0.222</v>
      </c>
      <c r="BP25" s="40">
        <v>0.222</v>
      </c>
      <c r="BQ25" s="40">
        <v>2</v>
      </c>
      <c r="BR25" s="40">
        <v>2</v>
      </c>
      <c r="BS25" s="40">
        <v>7</v>
      </c>
      <c r="BT25" s="40">
        <v>0.77800000000000002</v>
      </c>
      <c r="BU25" s="40">
        <v>2</v>
      </c>
      <c r="BV25" s="40">
        <v>9</v>
      </c>
      <c r="BW25" s="40">
        <v>1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40">
        <v>0</v>
      </c>
      <c r="CD25" s="40">
        <v>0</v>
      </c>
      <c r="CE25" s="40">
        <v>0</v>
      </c>
      <c r="CF25" s="40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5</v>
      </c>
      <c r="CN25" s="40">
        <v>0</v>
      </c>
      <c r="CO25" s="40">
        <v>17.5</v>
      </c>
      <c r="CP25" s="40">
        <v>0</v>
      </c>
      <c r="CQ25" s="40">
        <v>14</v>
      </c>
      <c r="CR25" s="40">
        <v>0</v>
      </c>
      <c r="CS25" s="40">
        <v>0</v>
      </c>
      <c r="CT25" s="40">
        <v>20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40">
        <v>11.5</v>
      </c>
      <c r="DB25" s="40">
        <v>0</v>
      </c>
      <c r="DC25" s="40">
        <v>0</v>
      </c>
      <c r="DD25" s="40">
        <v>0</v>
      </c>
      <c r="DE25" s="40">
        <v>2</v>
      </c>
      <c r="DF25" s="40">
        <v>0</v>
      </c>
      <c r="DG25" s="40">
        <v>1</v>
      </c>
      <c r="DH25" s="40">
        <v>0</v>
      </c>
      <c r="DI25" s="40">
        <v>0</v>
      </c>
      <c r="DJ25" s="40">
        <v>1</v>
      </c>
      <c r="DK25" s="40">
        <v>0</v>
      </c>
      <c r="DL25" s="40">
        <v>0</v>
      </c>
      <c r="DM25" s="40">
        <v>0</v>
      </c>
      <c r="DN25" s="40">
        <v>0</v>
      </c>
      <c r="DO25" s="40">
        <v>0</v>
      </c>
      <c r="DP25" s="40">
        <v>0</v>
      </c>
      <c r="DQ25" s="40">
        <v>3</v>
      </c>
      <c r="DR25" s="40">
        <v>0</v>
      </c>
      <c r="DS25" s="40">
        <v>0</v>
      </c>
      <c r="DT25" s="40">
        <v>0</v>
      </c>
      <c r="DU25" s="40">
        <v>1</v>
      </c>
      <c r="DV25" s="40">
        <v>0</v>
      </c>
      <c r="DW25" s="40">
        <v>1</v>
      </c>
      <c r="DX25" s="40">
        <v>0</v>
      </c>
      <c r="DY25" s="40">
        <v>0</v>
      </c>
      <c r="DZ25" s="40">
        <v>1</v>
      </c>
      <c r="EA25" s="40">
        <v>0</v>
      </c>
      <c r="EB25" s="40">
        <v>0</v>
      </c>
      <c r="EC25" s="40">
        <v>0</v>
      </c>
      <c r="ED25" s="40">
        <v>0</v>
      </c>
      <c r="EE25" s="40">
        <v>0</v>
      </c>
      <c r="EF25" s="40">
        <v>0</v>
      </c>
      <c r="EG25" s="40">
        <v>2</v>
      </c>
      <c r="EH25" s="40">
        <v>0</v>
      </c>
      <c r="EI25" s="40">
        <v>0</v>
      </c>
      <c r="EJ25" s="40">
        <v>1.667</v>
      </c>
      <c r="EK25" s="40">
        <v>0</v>
      </c>
      <c r="EL25" s="40">
        <v>2.222</v>
      </c>
    </row>
    <row r="26" spans="1:142" x14ac:dyDescent="0.25">
      <c r="A26" s="40">
        <v>6369</v>
      </c>
      <c r="B26" s="40" t="s">
        <v>230</v>
      </c>
      <c r="C26" s="40">
        <v>10</v>
      </c>
      <c r="D26" s="40">
        <v>2</v>
      </c>
      <c r="E26" s="40">
        <v>3</v>
      </c>
      <c r="F26" s="40">
        <v>5</v>
      </c>
      <c r="G26" s="40">
        <v>8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18</v>
      </c>
      <c r="AG26" s="40">
        <v>1.8</v>
      </c>
      <c r="AH26" s="40">
        <v>4</v>
      </c>
      <c r="AI26" s="40">
        <v>10</v>
      </c>
      <c r="AJ26" s="40">
        <v>1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40">
        <v>6</v>
      </c>
      <c r="AQ26" s="40">
        <v>0.6</v>
      </c>
      <c r="AR26" s="40">
        <v>2</v>
      </c>
      <c r="AS26" s="40">
        <v>0.2</v>
      </c>
      <c r="AT26" s="40">
        <v>90</v>
      </c>
      <c r="AU26" s="40">
        <v>0.9</v>
      </c>
      <c r="AV26" s="40">
        <v>1</v>
      </c>
      <c r="AW26" s="40">
        <v>9</v>
      </c>
      <c r="AX26" s="40">
        <v>10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100</v>
      </c>
      <c r="BE26" s="40">
        <v>0.2</v>
      </c>
      <c r="BF26" s="40">
        <v>0.2</v>
      </c>
      <c r="BG26" s="40">
        <v>2</v>
      </c>
      <c r="BH26" s="40">
        <v>2</v>
      </c>
      <c r="BI26" s="40">
        <v>80</v>
      </c>
      <c r="BJ26" s="40">
        <v>0.4</v>
      </c>
      <c r="BK26" s="40">
        <v>0.5</v>
      </c>
      <c r="BL26" s="40">
        <v>4</v>
      </c>
      <c r="BM26" s="40">
        <v>5</v>
      </c>
      <c r="BN26" s="40">
        <v>88.888999999999996</v>
      </c>
      <c r="BO26" s="40">
        <v>0.8</v>
      </c>
      <c r="BP26" s="40">
        <v>0.9</v>
      </c>
      <c r="BQ26" s="40">
        <v>8</v>
      </c>
      <c r="BR26" s="40">
        <v>9</v>
      </c>
      <c r="BS26" s="40">
        <v>23</v>
      </c>
      <c r="BT26" s="40">
        <v>2.2999999999999998</v>
      </c>
      <c r="BU26" s="40">
        <v>4</v>
      </c>
      <c r="BV26" s="40">
        <v>1</v>
      </c>
      <c r="BW26" s="40">
        <v>0.1</v>
      </c>
      <c r="BX26" s="40">
        <v>0</v>
      </c>
      <c r="BY26" s="40">
        <v>0</v>
      </c>
      <c r="BZ26" s="40">
        <v>0</v>
      </c>
      <c r="CA26" s="40">
        <v>0</v>
      </c>
      <c r="CB26" s="40">
        <v>0</v>
      </c>
      <c r="CC26" s="40">
        <v>0</v>
      </c>
      <c r="CD26" s="40">
        <v>0</v>
      </c>
      <c r="CE26" s="40">
        <v>0</v>
      </c>
      <c r="CF26" s="40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5</v>
      </c>
      <c r="CN26" s="40">
        <v>23</v>
      </c>
      <c r="CO26" s="40">
        <v>4.5</v>
      </c>
      <c r="CP26" s="40">
        <v>0</v>
      </c>
      <c r="CQ26" s="40">
        <v>15.25</v>
      </c>
      <c r="CR26" s="40">
        <v>21</v>
      </c>
      <c r="CS26" s="40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9</v>
      </c>
      <c r="DA26" s="40">
        <v>6.3330000000000002</v>
      </c>
      <c r="DB26" s="40">
        <v>0</v>
      </c>
      <c r="DC26" s="40">
        <v>5</v>
      </c>
      <c r="DD26" s="40">
        <v>3</v>
      </c>
      <c r="DE26" s="40">
        <v>3</v>
      </c>
      <c r="DF26" s="40">
        <v>0</v>
      </c>
      <c r="DG26" s="40">
        <v>6</v>
      </c>
      <c r="DH26" s="40">
        <v>1</v>
      </c>
      <c r="DI26" s="40">
        <v>0</v>
      </c>
      <c r="DJ26" s="40">
        <v>0</v>
      </c>
      <c r="DK26" s="40">
        <v>0</v>
      </c>
      <c r="DL26" s="40">
        <v>0</v>
      </c>
      <c r="DM26" s="40">
        <v>0</v>
      </c>
      <c r="DN26" s="40">
        <v>0</v>
      </c>
      <c r="DO26" s="40">
        <v>0</v>
      </c>
      <c r="DP26" s="40">
        <v>1</v>
      </c>
      <c r="DQ26" s="40">
        <v>3</v>
      </c>
      <c r="DR26" s="40">
        <v>0</v>
      </c>
      <c r="DS26" s="40">
        <v>1</v>
      </c>
      <c r="DT26" s="40">
        <v>2</v>
      </c>
      <c r="DU26" s="40">
        <v>2</v>
      </c>
      <c r="DV26" s="40">
        <v>0</v>
      </c>
      <c r="DW26" s="40">
        <v>2</v>
      </c>
      <c r="DX26" s="40">
        <v>1</v>
      </c>
      <c r="DY26" s="40">
        <v>0</v>
      </c>
      <c r="DZ26" s="40">
        <v>0</v>
      </c>
      <c r="EA26" s="40">
        <v>0</v>
      </c>
      <c r="EB26" s="40">
        <v>0</v>
      </c>
      <c r="EC26" s="40">
        <v>0</v>
      </c>
      <c r="ED26" s="40">
        <v>0</v>
      </c>
      <c r="EE26" s="40">
        <v>0</v>
      </c>
      <c r="EF26" s="40">
        <v>1</v>
      </c>
      <c r="EG26" s="40">
        <v>3</v>
      </c>
      <c r="EH26" s="40">
        <v>0</v>
      </c>
      <c r="EI26" s="40">
        <v>1</v>
      </c>
      <c r="EJ26" s="40">
        <v>1.9</v>
      </c>
      <c r="EK26" s="40">
        <v>2</v>
      </c>
      <c r="EL26" s="40">
        <v>4.0999999999999996</v>
      </c>
    </row>
    <row r="27" spans="1:142" x14ac:dyDescent="0.25">
      <c r="A27" s="40">
        <v>6488</v>
      </c>
      <c r="B27" s="40" t="s">
        <v>231</v>
      </c>
      <c r="C27" s="40">
        <v>10</v>
      </c>
      <c r="D27" s="40">
        <v>6</v>
      </c>
      <c r="E27" s="40">
        <v>0</v>
      </c>
      <c r="F27" s="40">
        <v>4</v>
      </c>
      <c r="G27" s="40">
        <v>9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29</v>
      </c>
      <c r="AG27" s="40">
        <v>2.9</v>
      </c>
      <c r="AH27" s="40">
        <v>6</v>
      </c>
      <c r="AI27" s="40">
        <v>1</v>
      </c>
      <c r="AJ27" s="40">
        <v>0.1</v>
      </c>
      <c r="AK27" s="40">
        <v>100</v>
      </c>
      <c r="AL27" s="40">
        <v>2.5</v>
      </c>
      <c r="AM27" s="40">
        <v>2.5</v>
      </c>
      <c r="AN27" s="40">
        <v>25</v>
      </c>
      <c r="AO27" s="40">
        <v>25</v>
      </c>
      <c r="AP27" s="40">
        <v>3</v>
      </c>
      <c r="AQ27" s="40">
        <v>0.3</v>
      </c>
      <c r="AR27" s="40">
        <v>0</v>
      </c>
      <c r="AS27" s="40">
        <v>0</v>
      </c>
      <c r="AT27" s="40">
        <v>60</v>
      </c>
      <c r="AU27" s="40">
        <v>0.6</v>
      </c>
      <c r="AV27" s="40">
        <v>1</v>
      </c>
      <c r="AW27" s="40">
        <v>6</v>
      </c>
      <c r="AX27" s="40">
        <v>10</v>
      </c>
      <c r="AY27" s="40">
        <v>83.332999999999998</v>
      </c>
      <c r="AZ27" s="40">
        <v>2</v>
      </c>
      <c r="BA27" s="40">
        <v>2.4</v>
      </c>
      <c r="BB27" s="40">
        <v>20</v>
      </c>
      <c r="BC27" s="40">
        <v>24</v>
      </c>
      <c r="BD27" s="40">
        <v>0</v>
      </c>
      <c r="BE27" s="40">
        <v>0</v>
      </c>
      <c r="BF27" s="40">
        <v>0</v>
      </c>
      <c r="BG27" s="40">
        <v>0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66.667000000000002</v>
      </c>
      <c r="BO27" s="40">
        <v>0.4</v>
      </c>
      <c r="BP27" s="40">
        <v>0.6</v>
      </c>
      <c r="BQ27" s="40">
        <v>4</v>
      </c>
      <c r="BR27" s="40">
        <v>6</v>
      </c>
      <c r="BS27" s="40">
        <v>30</v>
      </c>
      <c r="BT27" s="40">
        <v>3</v>
      </c>
      <c r="BU27" s="40">
        <v>5</v>
      </c>
      <c r="BV27" s="40">
        <v>4</v>
      </c>
      <c r="BW27" s="40">
        <v>0.4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0</v>
      </c>
      <c r="CD27" s="40">
        <v>0</v>
      </c>
      <c r="CE27" s="40">
        <v>0</v>
      </c>
      <c r="CF27" s="40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5</v>
      </c>
      <c r="CN27" s="40">
        <v>0</v>
      </c>
      <c r="CO27" s="40">
        <v>0</v>
      </c>
      <c r="CP27" s="40">
        <v>0</v>
      </c>
      <c r="CQ27" s="40">
        <v>15.334</v>
      </c>
      <c r="CR27" s="40">
        <v>0</v>
      </c>
      <c r="CS27" s="40">
        <v>0</v>
      </c>
      <c r="CT27" s="40">
        <v>0</v>
      </c>
      <c r="CU27" s="40">
        <v>0</v>
      </c>
      <c r="CV27" s="40">
        <v>0</v>
      </c>
      <c r="CW27" s="40">
        <v>4.6669999999999998</v>
      </c>
      <c r="CX27" s="40">
        <v>9.2360000000000007</v>
      </c>
      <c r="CY27" s="40">
        <v>0</v>
      </c>
      <c r="CZ27" s="40">
        <v>0</v>
      </c>
      <c r="DA27" s="40">
        <v>0</v>
      </c>
      <c r="DB27" s="40">
        <v>0</v>
      </c>
      <c r="DC27" s="40">
        <v>0</v>
      </c>
      <c r="DD27" s="40">
        <v>0</v>
      </c>
      <c r="DE27" s="40">
        <v>0</v>
      </c>
      <c r="DF27" s="40">
        <v>0</v>
      </c>
      <c r="DG27" s="40">
        <v>4</v>
      </c>
      <c r="DH27" s="40">
        <v>0</v>
      </c>
      <c r="DI27" s="40">
        <v>0</v>
      </c>
      <c r="DJ27" s="40">
        <v>0</v>
      </c>
      <c r="DK27" s="40">
        <v>0</v>
      </c>
      <c r="DL27" s="40">
        <v>0</v>
      </c>
      <c r="DM27" s="40">
        <v>3</v>
      </c>
      <c r="DN27" s="40">
        <v>22</v>
      </c>
      <c r="DO27" s="40">
        <v>0</v>
      </c>
      <c r="DP27" s="40">
        <v>0</v>
      </c>
      <c r="DQ27" s="40">
        <v>0</v>
      </c>
      <c r="DR27" s="40">
        <v>0</v>
      </c>
      <c r="DS27" s="40">
        <v>0</v>
      </c>
      <c r="DT27" s="40">
        <v>0</v>
      </c>
      <c r="DU27" s="40">
        <v>0</v>
      </c>
      <c r="DV27" s="40">
        <v>0</v>
      </c>
      <c r="DW27" s="40">
        <v>3</v>
      </c>
      <c r="DX27" s="40">
        <v>0</v>
      </c>
      <c r="DY27" s="40">
        <v>0</v>
      </c>
      <c r="DZ27" s="40">
        <v>0</v>
      </c>
      <c r="EA27" s="40">
        <v>0</v>
      </c>
      <c r="EB27" s="40">
        <v>0</v>
      </c>
      <c r="EC27" s="40">
        <v>3</v>
      </c>
      <c r="ED27" s="40">
        <v>5</v>
      </c>
      <c r="EE27" s="40">
        <v>0</v>
      </c>
      <c r="EF27" s="40">
        <v>0</v>
      </c>
      <c r="EG27" s="40">
        <v>0</v>
      </c>
      <c r="EH27" s="40">
        <v>0</v>
      </c>
      <c r="EI27" s="40">
        <v>0</v>
      </c>
      <c r="EJ27" s="40">
        <v>1.9</v>
      </c>
      <c r="EK27" s="40">
        <v>3</v>
      </c>
      <c r="EL27" s="40">
        <v>5.9</v>
      </c>
    </row>
    <row r="28" spans="1:142" x14ac:dyDescent="0.25">
      <c r="A28" s="40">
        <v>6645</v>
      </c>
      <c r="B28" s="40" t="s">
        <v>232</v>
      </c>
      <c r="C28" s="40">
        <v>8</v>
      </c>
      <c r="D28" s="40">
        <v>1</v>
      </c>
      <c r="E28" s="40">
        <v>1</v>
      </c>
      <c r="F28" s="40">
        <v>6</v>
      </c>
      <c r="G28" s="40">
        <v>5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15</v>
      </c>
      <c r="AG28" s="40">
        <v>1.875</v>
      </c>
      <c r="AH28" s="40">
        <v>4</v>
      </c>
      <c r="AI28" s="40">
        <v>4</v>
      </c>
      <c r="AJ28" s="40">
        <v>0.5</v>
      </c>
      <c r="AK28" s="40">
        <v>0</v>
      </c>
      <c r="AL28" s="40">
        <v>0</v>
      </c>
      <c r="AM28" s="40">
        <v>0</v>
      </c>
      <c r="AN28" s="40">
        <v>0</v>
      </c>
      <c r="AO28" s="40">
        <v>0</v>
      </c>
      <c r="AP28" s="40">
        <v>11</v>
      </c>
      <c r="AQ28" s="40">
        <v>1.375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40">
        <v>0</v>
      </c>
      <c r="BI28" s="40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100</v>
      </c>
      <c r="BO28" s="40">
        <v>2.75</v>
      </c>
      <c r="BP28" s="40">
        <v>2.75</v>
      </c>
      <c r="BQ28" s="40">
        <v>22</v>
      </c>
      <c r="BR28" s="40">
        <v>22</v>
      </c>
      <c r="BS28" s="40">
        <v>22</v>
      </c>
      <c r="BT28" s="40">
        <v>2.75</v>
      </c>
      <c r="BU28" s="40">
        <v>5</v>
      </c>
      <c r="BV28" s="40">
        <v>1</v>
      </c>
      <c r="BW28" s="40">
        <v>0.125</v>
      </c>
      <c r="BX28" s="40">
        <v>0</v>
      </c>
      <c r="BY28" s="40">
        <v>0</v>
      </c>
      <c r="BZ28" s="40">
        <v>0</v>
      </c>
      <c r="CA28" s="40">
        <v>0</v>
      </c>
      <c r="CB28" s="40">
        <v>0</v>
      </c>
      <c r="CC28" s="40">
        <v>0</v>
      </c>
      <c r="CD28" s="40">
        <v>0</v>
      </c>
      <c r="CE28" s="40">
        <v>0</v>
      </c>
      <c r="CF28" s="40">
        <v>0</v>
      </c>
      <c r="CG28" s="40">
        <v>0</v>
      </c>
      <c r="CH28" s="40">
        <v>0</v>
      </c>
      <c r="CI28" s="40">
        <v>0</v>
      </c>
      <c r="CJ28" s="40">
        <v>0</v>
      </c>
      <c r="CK28" s="40">
        <v>0</v>
      </c>
      <c r="CL28" s="40">
        <v>0</v>
      </c>
      <c r="CM28" s="40">
        <v>2</v>
      </c>
      <c r="CN28" s="40">
        <v>0</v>
      </c>
      <c r="CO28" s="40">
        <v>0</v>
      </c>
      <c r="CP28" s="40">
        <v>0</v>
      </c>
      <c r="CQ28" s="40">
        <v>11.986000000000001</v>
      </c>
      <c r="CR28" s="40">
        <v>0</v>
      </c>
      <c r="CS28" s="40">
        <v>0</v>
      </c>
      <c r="CT28" s="40">
        <v>0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0</v>
      </c>
      <c r="DA28" s="40">
        <v>0</v>
      </c>
      <c r="DB28" s="40">
        <v>0</v>
      </c>
      <c r="DC28" s="40">
        <v>0</v>
      </c>
      <c r="DD28" s="40">
        <v>0</v>
      </c>
      <c r="DE28" s="40">
        <v>0</v>
      </c>
      <c r="DF28" s="40">
        <v>0</v>
      </c>
      <c r="DG28" s="40">
        <v>15</v>
      </c>
      <c r="DH28" s="40">
        <v>0</v>
      </c>
      <c r="DI28" s="40">
        <v>0</v>
      </c>
      <c r="DJ28" s="40">
        <v>0</v>
      </c>
      <c r="DK28" s="40">
        <v>0</v>
      </c>
      <c r="DL28" s="40">
        <v>0</v>
      </c>
      <c r="DM28" s="40">
        <v>0</v>
      </c>
      <c r="DN28" s="40">
        <v>0</v>
      </c>
      <c r="DO28" s="40">
        <v>0</v>
      </c>
      <c r="DP28" s="40">
        <v>0</v>
      </c>
      <c r="DQ28" s="40">
        <v>0</v>
      </c>
      <c r="DR28" s="40">
        <v>0</v>
      </c>
      <c r="DS28" s="40">
        <v>0</v>
      </c>
      <c r="DT28" s="40">
        <v>0</v>
      </c>
      <c r="DU28" s="40">
        <v>0</v>
      </c>
      <c r="DV28" s="40">
        <v>0</v>
      </c>
      <c r="DW28" s="40">
        <v>4</v>
      </c>
      <c r="DX28" s="40">
        <v>0</v>
      </c>
      <c r="DY28" s="40">
        <v>0</v>
      </c>
      <c r="DZ28" s="40">
        <v>0</v>
      </c>
      <c r="EA28" s="40">
        <v>0</v>
      </c>
      <c r="EB28" s="40">
        <v>0</v>
      </c>
      <c r="EC28" s="40">
        <v>0</v>
      </c>
      <c r="ED28" s="40">
        <v>0</v>
      </c>
      <c r="EE28" s="40">
        <v>0</v>
      </c>
      <c r="EF28" s="40">
        <v>0</v>
      </c>
      <c r="EG28" s="40">
        <v>0</v>
      </c>
      <c r="EH28" s="40">
        <v>0</v>
      </c>
      <c r="EI28" s="40">
        <v>0</v>
      </c>
      <c r="EJ28" s="40">
        <v>1.75</v>
      </c>
      <c r="EK28" s="40">
        <v>0</v>
      </c>
      <c r="EL28" s="40">
        <v>4.625</v>
      </c>
    </row>
    <row r="29" spans="1:142" x14ac:dyDescent="0.25">
      <c r="A29" s="40">
        <v>6800</v>
      </c>
      <c r="B29" s="40" t="s">
        <v>233</v>
      </c>
      <c r="C29" s="40">
        <v>10</v>
      </c>
      <c r="D29" s="40">
        <v>3</v>
      </c>
      <c r="E29" s="40">
        <v>3</v>
      </c>
      <c r="F29" s="40">
        <v>4</v>
      </c>
      <c r="G29" s="40">
        <v>9</v>
      </c>
      <c r="H29" s="40">
        <v>0</v>
      </c>
      <c r="I29" s="40">
        <v>0</v>
      </c>
      <c r="J29" s="40">
        <v>0</v>
      </c>
      <c r="K29" s="40">
        <v>0</v>
      </c>
      <c r="L29" s="40">
        <v>74</v>
      </c>
      <c r="M29" s="40">
        <v>0.2</v>
      </c>
      <c r="N29" s="40">
        <v>0.3</v>
      </c>
      <c r="O29" s="40">
        <v>2</v>
      </c>
      <c r="P29" s="40">
        <v>3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76</v>
      </c>
      <c r="AG29" s="40">
        <v>7.6</v>
      </c>
      <c r="AH29" s="40">
        <v>11</v>
      </c>
      <c r="AI29" s="40">
        <v>18</v>
      </c>
      <c r="AJ29" s="40">
        <v>1.8</v>
      </c>
      <c r="AK29" s="40">
        <v>100</v>
      </c>
      <c r="AL29" s="40">
        <v>0.2</v>
      </c>
      <c r="AM29" s="40">
        <v>0.2</v>
      </c>
      <c r="AN29" s="40">
        <v>2</v>
      </c>
      <c r="AO29" s="40">
        <v>2</v>
      </c>
      <c r="AP29" s="40">
        <v>34</v>
      </c>
      <c r="AQ29" s="40">
        <v>3.4</v>
      </c>
      <c r="AR29" s="40">
        <v>22</v>
      </c>
      <c r="AS29" s="40">
        <v>2.2000000000000002</v>
      </c>
      <c r="AT29" s="40">
        <v>100</v>
      </c>
      <c r="AU29" s="40">
        <v>1.2</v>
      </c>
      <c r="AV29" s="40">
        <v>1.2</v>
      </c>
      <c r="AW29" s="40">
        <v>12</v>
      </c>
      <c r="AX29" s="40">
        <v>12</v>
      </c>
      <c r="AY29" s="40">
        <v>100</v>
      </c>
      <c r="AZ29" s="40">
        <v>0.5</v>
      </c>
      <c r="BA29" s="40">
        <v>0.5</v>
      </c>
      <c r="BB29" s="40">
        <v>5</v>
      </c>
      <c r="BC29" s="40">
        <v>5</v>
      </c>
      <c r="BD29" s="40">
        <v>0</v>
      </c>
      <c r="BE29" s="40">
        <v>0</v>
      </c>
      <c r="BF29" s="40">
        <v>0</v>
      </c>
      <c r="BG29" s="40">
        <v>0</v>
      </c>
      <c r="BH29" s="40">
        <v>0</v>
      </c>
      <c r="BI29" s="40">
        <v>94.736999999999995</v>
      </c>
      <c r="BJ29" s="40">
        <v>1.8</v>
      </c>
      <c r="BK29" s="40">
        <v>1.9</v>
      </c>
      <c r="BL29" s="40">
        <v>18</v>
      </c>
      <c r="BM29" s="40">
        <v>19</v>
      </c>
      <c r="BN29" s="40">
        <v>94.736999999999995</v>
      </c>
      <c r="BO29" s="40">
        <v>3.6</v>
      </c>
      <c r="BP29" s="40">
        <v>3.8</v>
      </c>
      <c r="BQ29" s="40">
        <v>36</v>
      </c>
      <c r="BR29" s="40">
        <v>38</v>
      </c>
      <c r="BS29" s="40">
        <v>71</v>
      </c>
      <c r="BT29" s="40">
        <v>7.1</v>
      </c>
      <c r="BU29" s="40">
        <v>12</v>
      </c>
      <c r="BV29" s="40">
        <v>3</v>
      </c>
      <c r="BW29" s="40">
        <v>0.3</v>
      </c>
      <c r="BX29" s="40">
        <v>0</v>
      </c>
      <c r="BY29" s="40">
        <v>0</v>
      </c>
      <c r="BZ29" s="40">
        <v>1</v>
      </c>
      <c r="CA29" s="40">
        <v>4</v>
      </c>
      <c r="CB29" s="40">
        <v>0</v>
      </c>
      <c r="CC29" s="40">
        <v>0</v>
      </c>
      <c r="CD29" s="40">
        <v>0</v>
      </c>
      <c r="CE29" s="40">
        <v>0</v>
      </c>
      <c r="CF29" s="40">
        <v>0</v>
      </c>
      <c r="CG29" s="40">
        <v>0</v>
      </c>
      <c r="CH29" s="40">
        <v>0</v>
      </c>
      <c r="CI29" s="40">
        <v>0</v>
      </c>
      <c r="CJ29" s="40">
        <v>0</v>
      </c>
      <c r="CK29" s="40">
        <v>0</v>
      </c>
      <c r="CL29" s="40">
        <v>0</v>
      </c>
      <c r="CM29" s="40">
        <v>3</v>
      </c>
      <c r="CN29" s="40">
        <v>15</v>
      </c>
      <c r="CO29" s="40">
        <v>75</v>
      </c>
      <c r="CP29" s="40">
        <v>0</v>
      </c>
      <c r="CQ29" s="40">
        <v>6.4059999999999997</v>
      </c>
      <c r="CR29" s="40">
        <v>10.45</v>
      </c>
      <c r="CS29" s="40">
        <v>6.5</v>
      </c>
      <c r="CT29" s="40">
        <v>3.3340000000000001</v>
      </c>
      <c r="CU29" s="40">
        <v>11</v>
      </c>
      <c r="CV29" s="40">
        <v>0</v>
      </c>
      <c r="CW29" s="40">
        <v>0</v>
      </c>
      <c r="CX29" s="40">
        <v>8</v>
      </c>
      <c r="CY29" s="40">
        <v>5.5</v>
      </c>
      <c r="CZ29" s="40">
        <v>10.375</v>
      </c>
      <c r="DA29" s="40">
        <v>7</v>
      </c>
      <c r="DB29" s="40">
        <v>0</v>
      </c>
      <c r="DC29" s="40">
        <v>6.5</v>
      </c>
      <c r="DD29" s="40">
        <v>1</v>
      </c>
      <c r="DE29" s="40">
        <v>3</v>
      </c>
      <c r="DF29" s="40">
        <v>0</v>
      </c>
      <c r="DG29" s="40">
        <v>29</v>
      </c>
      <c r="DH29" s="40">
        <v>12</v>
      </c>
      <c r="DI29" s="40">
        <v>2</v>
      </c>
      <c r="DJ29" s="40">
        <v>4</v>
      </c>
      <c r="DK29" s="40">
        <v>2</v>
      </c>
      <c r="DL29" s="40">
        <v>0</v>
      </c>
      <c r="DM29" s="40">
        <v>0</v>
      </c>
      <c r="DN29" s="40">
        <v>1</v>
      </c>
      <c r="DO29" s="40">
        <v>2</v>
      </c>
      <c r="DP29" s="40">
        <v>5</v>
      </c>
      <c r="DQ29" s="40">
        <v>4</v>
      </c>
      <c r="DR29" s="40">
        <v>0</v>
      </c>
      <c r="DS29" s="40">
        <v>9</v>
      </c>
      <c r="DT29" s="40">
        <v>1</v>
      </c>
      <c r="DU29" s="40">
        <v>2</v>
      </c>
      <c r="DV29" s="40">
        <v>0</v>
      </c>
      <c r="DW29" s="40">
        <v>10</v>
      </c>
      <c r="DX29" s="40">
        <v>5</v>
      </c>
      <c r="DY29" s="40">
        <v>2</v>
      </c>
      <c r="DZ29" s="40">
        <v>3</v>
      </c>
      <c r="EA29" s="40">
        <v>1</v>
      </c>
      <c r="EB29" s="40">
        <v>0</v>
      </c>
      <c r="EC29" s="40">
        <v>0</v>
      </c>
      <c r="ED29" s="40">
        <v>1</v>
      </c>
      <c r="EE29" s="40">
        <v>2</v>
      </c>
      <c r="EF29" s="40">
        <v>2</v>
      </c>
      <c r="EG29" s="40">
        <v>2</v>
      </c>
      <c r="EH29" s="40">
        <v>0</v>
      </c>
      <c r="EI29" s="40">
        <v>3</v>
      </c>
      <c r="EJ29" s="40">
        <v>3</v>
      </c>
      <c r="EK29" s="40">
        <v>0</v>
      </c>
      <c r="EL29" s="40">
        <v>14.7</v>
      </c>
    </row>
    <row r="30" spans="1:142" x14ac:dyDescent="0.25">
      <c r="A30" s="40">
        <v>6898</v>
      </c>
      <c r="B30" s="40" t="s">
        <v>234</v>
      </c>
      <c r="C30" s="40">
        <v>9</v>
      </c>
      <c r="D30" s="40">
        <v>4</v>
      </c>
      <c r="E30" s="40">
        <v>1</v>
      </c>
      <c r="F30" s="40">
        <v>4</v>
      </c>
      <c r="G30" s="40">
        <v>9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19</v>
      </c>
      <c r="AG30" s="40">
        <v>2.1110000000000002</v>
      </c>
      <c r="AH30" s="40">
        <v>8</v>
      </c>
      <c r="AI30" s="40">
        <v>7</v>
      </c>
      <c r="AJ30" s="40">
        <v>0.77800000000000002</v>
      </c>
      <c r="AK30" s="40">
        <v>0</v>
      </c>
      <c r="AL30" s="40">
        <v>0</v>
      </c>
      <c r="AM30" s="40">
        <v>0</v>
      </c>
      <c r="AN30" s="40">
        <v>0</v>
      </c>
      <c r="AO30" s="40">
        <v>0</v>
      </c>
      <c r="AP30" s="40">
        <v>12</v>
      </c>
      <c r="AQ30" s="40">
        <v>1.333</v>
      </c>
      <c r="AR30" s="40">
        <v>0</v>
      </c>
      <c r="AS30" s="40">
        <v>0</v>
      </c>
      <c r="AT30" s="40">
        <v>100</v>
      </c>
      <c r="AU30" s="40">
        <v>0.66700000000000004</v>
      </c>
      <c r="AV30" s="40">
        <v>0.66700000000000004</v>
      </c>
      <c r="AW30" s="40">
        <v>6</v>
      </c>
      <c r="AX30" s="40">
        <v>6</v>
      </c>
      <c r="AY30" s="40">
        <v>0</v>
      </c>
      <c r="AZ30" s="40">
        <v>0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0</v>
      </c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92.856999999999999</v>
      </c>
      <c r="BO30" s="40">
        <v>1.444</v>
      </c>
      <c r="BP30" s="40">
        <v>1.556</v>
      </c>
      <c r="BQ30" s="40">
        <v>13</v>
      </c>
      <c r="BR30" s="40">
        <v>14</v>
      </c>
      <c r="BS30" s="40">
        <v>19</v>
      </c>
      <c r="BT30" s="40">
        <v>2.1110000000000002</v>
      </c>
      <c r="BU30" s="40">
        <v>8</v>
      </c>
      <c r="BV30" s="40">
        <v>2</v>
      </c>
      <c r="BW30" s="40">
        <v>0.222</v>
      </c>
      <c r="BX30" s="40">
        <v>0</v>
      </c>
      <c r="BY30" s="40">
        <v>0</v>
      </c>
      <c r="BZ30" s="40">
        <v>0</v>
      </c>
      <c r="CA30" s="40">
        <v>0</v>
      </c>
      <c r="CB30" s="40">
        <v>0</v>
      </c>
      <c r="CC30" s="40">
        <v>0</v>
      </c>
      <c r="CD30" s="40">
        <v>0</v>
      </c>
      <c r="CE30" s="40">
        <v>1</v>
      </c>
      <c r="CF30" s="40">
        <v>0</v>
      </c>
      <c r="CG30" s="40">
        <v>0</v>
      </c>
      <c r="CH30" s="40">
        <v>0</v>
      </c>
      <c r="CI30" s="40">
        <v>0</v>
      </c>
      <c r="CJ30" s="40">
        <v>0</v>
      </c>
      <c r="CK30" s="40">
        <v>0</v>
      </c>
      <c r="CL30" s="40">
        <v>0</v>
      </c>
      <c r="CM30" s="40">
        <v>7</v>
      </c>
      <c r="CN30" s="40">
        <v>0</v>
      </c>
      <c r="CO30" s="40">
        <v>14</v>
      </c>
      <c r="CP30" s="40">
        <v>0</v>
      </c>
      <c r="CQ30" s="40">
        <v>19.138999999999999</v>
      </c>
      <c r="CR30" s="40">
        <v>0</v>
      </c>
      <c r="CS30" s="40">
        <v>0</v>
      </c>
      <c r="CT30" s="40">
        <v>0</v>
      </c>
      <c r="CU30" s="40">
        <v>0</v>
      </c>
      <c r="CV30" s="40">
        <v>0</v>
      </c>
      <c r="CW30" s="40">
        <v>0</v>
      </c>
      <c r="CX30" s="40">
        <v>0</v>
      </c>
      <c r="CY30" s="40">
        <v>0</v>
      </c>
      <c r="CZ30" s="40">
        <v>0</v>
      </c>
      <c r="DA30" s="40">
        <v>3.5</v>
      </c>
      <c r="DB30" s="40">
        <v>0</v>
      </c>
      <c r="DC30" s="40">
        <v>7</v>
      </c>
      <c r="DD30" s="40">
        <v>0</v>
      </c>
      <c r="DE30" s="40">
        <v>4</v>
      </c>
      <c r="DF30" s="40">
        <v>0</v>
      </c>
      <c r="DG30" s="40">
        <v>10</v>
      </c>
      <c r="DH30" s="40">
        <v>0</v>
      </c>
      <c r="DI30" s="40">
        <v>0</v>
      </c>
      <c r="DJ30" s="40">
        <v>0</v>
      </c>
      <c r="DK30" s="40">
        <v>0</v>
      </c>
      <c r="DL30" s="40">
        <v>0</v>
      </c>
      <c r="DM30" s="40">
        <v>0</v>
      </c>
      <c r="DN30" s="40">
        <v>0</v>
      </c>
      <c r="DO30" s="40">
        <v>0</v>
      </c>
      <c r="DP30" s="40">
        <v>0</v>
      </c>
      <c r="DQ30" s="40">
        <v>2</v>
      </c>
      <c r="DR30" s="40">
        <v>0</v>
      </c>
      <c r="DS30" s="40">
        <v>3</v>
      </c>
      <c r="DT30" s="40">
        <v>0</v>
      </c>
      <c r="DU30" s="40">
        <v>3</v>
      </c>
      <c r="DV30" s="40">
        <v>0</v>
      </c>
      <c r="DW30" s="40">
        <v>3</v>
      </c>
      <c r="DX30" s="40">
        <v>0</v>
      </c>
      <c r="DY30" s="40">
        <v>0</v>
      </c>
      <c r="DZ30" s="40">
        <v>0</v>
      </c>
      <c r="EA30" s="40">
        <v>0</v>
      </c>
      <c r="EB30" s="40">
        <v>0</v>
      </c>
      <c r="EC30" s="40">
        <v>0</v>
      </c>
      <c r="ED30" s="40">
        <v>0</v>
      </c>
      <c r="EE30" s="40">
        <v>0</v>
      </c>
      <c r="EF30" s="40">
        <v>0</v>
      </c>
      <c r="EG30" s="40">
        <v>2</v>
      </c>
      <c r="EH30" s="40">
        <v>0</v>
      </c>
      <c r="EI30" s="40">
        <v>3</v>
      </c>
      <c r="EJ30" s="40">
        <v>2</v>
      </c>
      <c r="EK30" s="40">
        <v>0</v>
      </c>
      <c r="EL30" s="40">
        <v>4.2220000000000004</v>
      </c>
    </row>
    <row r="31" spans="1:142" x14ac:dyDescent="0.25">
      <c r="A31" s="40">
        <v>7312</v>
      </c>
      <c r="B31" s="40" t="s">
        <v>235</v>
      </c>
      <c r="C31" s="40">
        <v>9</v>
      </c>
      <c r="D31" s="40">
        <v>4</v>
      </c>
      <c r="E31" s="40">
        <v>2</v>
      </c>
      <c r="F31" s="40">
        <v>2</v>
      </c>
      <c r="G31" s="40">
        <v>6</v>
      </c>
      <c r="H31" s="40">
        <v>0</v>
      </c>
      <c r="I31" s="40">
        <v>0</v>
      </c>
      <c r="J31" s="40">
        <v>0</v>
      </c>
      <c r="K31" s="40">
        <v>0</v>
      </c>
      <c r="L31" s="40">
        <v>75</v>
      </c>
      <c r="M31" s="40">
        <v>0.222</v>
      </c>
      <c r="N31" s="40">
        <v>0.33300000000000002</v>
      </c>
      <c r="O31" s="40">
        <v>2</v>
      </c>
      <c r="P31" s="40">
        <v>3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25</v>
      </c>
      <c r="AG31" s="40">
        <v>2.778</v>
      </c>
      <c r="AH31" s="40">
        <v>6</v>
      </c>
      <c r="AI31" s="40">
        <v>0</v>
      </c>
      <c r="AJ31" s="40">
        <v>0</v>
      </c>
      <c r="AK31" s="40">
        <v>96.153999999999996</v>
      </c>
      <c r="AL31" s="40">
        <v>2.778</v>
      </c>
      <c r="AM31" s="40">
        <v>2.8889999999999998</v>
      </c>
      <c r="AN31" s="40">
        <v>25</v>
      </c>
      <c r="AO31" s="40">
        <v>26</v>
      </c>
      <c r="AP31" s="40">
        <v>0</v>
      </c>
      <c r="AQ31" s="40">
        <v>0</v>
      </c>
      <c r="AR31" s="40">
        <v>0</v>
      </c>
      <c r="AS31" s="40">
        <v>0</v>
      </c>
      <c r="AT31" s="40">
        <v>100</v>
      </c>
      <c r="AU31" s="40">
        <v>0.88900000000000001</v>
      </c>
      <c r="AV31" s="40">
        <v>0.88900000000000001</v>
      </c>
      <c r="AW31" s="40">
        <v>8</v>
      </c>
      <c r="AX31" s="40">
        <v>8</v>
      </c>
      <c r="AY31" s="40">
        <v>92.308000000000007</v>
      </c>
      <c r="AZ31" s="40">
        <v>1.333</v>
      </c>
      <c r="BA31" s="40">
        <v>1.444</v>
      </c>
      <c r="BB31" s="40">
        <v>12</v>
      </c>
      <c r="BC31" s="40">
        <v>13</v>
      </c>
      <c r="BD31" s="40">
        <v>0</v>
      </c>
      <c r="BE31" s="40">
        <v>0</v>
      </c>
      <c r="BF31" s="40">
        <v>0</v>
      </c>
      <c r="BG31" s="40">
        <v>0</v>
      </c>
      <c r="BH31" s="40">
        <v>0</v>
      </c>
      <c r="BI31" s="40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50</v>
      </c>
      <c r="BO31" s="40">
        <v>0.111</v>
      </c>
      <c r="BP31" s="40">
        <v>0.222</v>
      </c>
      <c r="BQ31" s="40">
        <v>1</v>
      </c>
      <c r="BR31" s="40">
        <v>2</v>
      </c>
      <c r="BS31" s="40">
        <v>21</v>
      </c>
      <c r="BT31" s="40">
        <v>2.3330000000000002</v>
      </c>
      <c r="BU31" s="40">
        <v>6</v>
      </c>
      <c r="BV31" s="40">
        <v>5</v>
      </c>
      <c r="BW31" s="40">
        <v>0.55600000000000005</v>
      </c>
      <c r="BX31" s="40">
        <v>0</v>
      </c>
      <c r="BY31" s="40">
        <v>0</v>
      </c>
      <c r="BZ31" s="40">
        <v>0</v>
      </c>
      <c r="CA31" s="40">
        <v>0</v>
      </c>
      <c r="CB31" s="40">
        <v>0</v>
      </c>
      <c r="CC31" s="40">
        <v>0</v>
      </c>
      <c r="CD31" s="40">
        <v>0</v>
      </c>
      <c r="CE31" s="40">
        <v>0</v>
      </c>
      <c r="CF31" s="40">
        <v>0</v>
      </c>
      <c r="CG31" s="40">
        <v>0</v>
      </c>
      <c r="CH31" s="40">
        <v>0</v>
      </c>
      <c r="CI31" s="40">
        <v>0</v>
      </c>
      <c r="CJ31" s="40">
        <v>0</v>
      </c>
      <c r="CK31" s="40">
        <v>0</v>
      </c>
      <c r="CL31" s="40">
        <v>0</v>
      </c>
      <c r="CM31" s="40">
        <v>5</v>
      </c>
      <c r="CN31" s="40">
        <v>0</v>
      </c>
      <c r="CO31" s="40">
        <v>0</v>
      </c>
      <c r="CP31" s="40">
        <v>0</v>
      </c>
      <c r="CQ31" s="40">
        <v>0</v>
      </c>
      <c r="CR31" s="40">
        <v>0</v>
      </c>
      <c r="CS31" s="40">
        <v>0</v>
      </c>
      <c r="CT31" s="40">
        <v>0</v>
      </c>
      <c r="CU31" s="40">
        <v>0</v>
      </c>
      <c r="CV31" s="40">
        <v>0</v>
      </c>
      <c r="CW31" s="40">
        <v>14.625</v>
      </c>
      <c r="CX31" s="40">
        <v>11.05</v>
      </c>
      <c r="CY31" s="40">
        <v>0</v>
      </c>
      <c r="CZ31" s="40">
        <v>0</v>
      </c>
      <c r="DA31" s="40">
        <v>0</v>
      </c>
      <c r="DB31" s="40">
        <v>0</v>
      </c>
      <c r="DC31" s="40">
        <v>8</v>
      </c>
      <c r="DD31" s="40">
        <v>0</v>
      </c>
      <c r="DE31" s="40">
        <v>0</v>
      </c>
      <c r="DF31" s="40">
        <v>0</v>
      </c>
      <c r="DG31" s="40">
        <v>0</v>
      </c>
      <c r="DH31" s="40">
        <v>0</v>
      </c>
      <c r="DI31" s="40">
        <v>0</v>
      </c>
      <c r="DJ31" s="40">
        <v>0</v>
      </c>
      <c r="DK31" s="40">
        <v>0</v>
      </c>
      <c r="DL31" s="40">
        <v>0</v>
      </c>
      <c r="DM31" s="40">
        <v>5</v>
      </c>
      <c r="DN31" s="40">
        <v>15</v>
      </c>
      <c r="DO31" s="40">
        <v>0</v>
      </c>
      <c r="DP31" s="40">
        <v>0</v>
      </c>
      <c r="DQ31" s="40">
        <v>0</v>
      </c>
      <c r="DR31" s="40">
        <v>0</v>
      </c>
      <c r="DS31" s="40">
        <v>1</v>
      </c>
      <c r="DT31" s="40">
        <v>0</v>
      </c>
      <c r="DU31" s="40">
        <v>0</v>
      </c>
      <c r="DV31" s="40">
        <v>0</v>
      </c>
      <c r="DW31" s="40">
        <v>0</v>
      </c>
      <c r="DX31" s="40">
        <v>0</v>
      </c>
      <c r="DY31" s="40">
        <v>0</v>
      </c>
      <c r="DZ31" s="40">
        <v>0</v>
      </c>
      <c r="EA31" s="40">
        <v>0</v>
      </c>
      <c r="EB31" s="40">
        <v>0</v>
      </c>
      <c r="EC31" s="40">
        <v>2</v>
      </c>
      <c r="ED31" s="40">
        <v>5</v>
      </c>
      <c r="EE31" s="40">
        <v>0</v>
      </c>
      <c r="EF31" s="40">
        <v>0</v>
      </c>
      <c r="EG31" s="40">
        <v>0</v>
      </c>
      <c r="EH31" s="40">
        <v>0</v>
      </c>
      <c r="EI31" s="40">
        <v>1</v>
      </c>
      <c r="EJ31" s="40">
        <v>2.778</v>
      </c>
      <c r="EK31" s="40">
        <v>2</v>
      </c>
      <c r="EL31" s="40">
        <v>5.1109999999999998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E69"/>
  <sheetViews>
    <sheetView tabSelected="1" zoomScale="120" zoomScaleNormal="1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4" sqref="F4"/>
    </sheetView>
  </sheetViews>
  <sheetFormatPr defaultRowHeight="15" x14ac:dyDescent="0.25"/>
  <cols>
    <col min="2" max="2" width="33" bestFit="1" customWidth="1"/>
    <col min="4" max="4" width="11.140625" style="40" bestFit="1" customWidth="1"/>
    <col min="5" max="5" width="11.140625" style="40" customWidth="1"/>
    <col min="6" max="6" width="13.7109375" style="40" bestFit="1" customWidth="1"/>
    <col min="7" max="8" width="13.7109375" style="40" customWidth="1"/>
    <col min="9" max="9" width="9.140625" style="12"/>
    <col min="10" max="13" width="9.140625" style="32"/>
    <col min="14" max="14" width="10" style="32" bestFit="1" customWidth="1"/>
    <col min="15" max="16" width="9.140625" style="32"/>
    <col min="17" max="17" width="9.140625" style="22"/>
    <col min="18" max="18" width="10" style="30" bestFit="1" customWidth="1"/>
    <col min="19" max="19" width="9.5703125" style="30" bestFit="1" customWidth="1"/>
    <col min="20" max="20" width="9.5703125" style="30" customWidth="1"/>
    <col min="21" max="21" width="11.5703125" style="30" bestFit="1" customWidth="1"/>
    <col min="22" max="22" width="10" style="30" bestFit="1" customWidth="1"/>
    <col min="23" max="23" width="10" style="30" customWidth="1"/>
    <col min="24" max="24" width="9.28515625" style="30" bestFit="1" customWidth="1"/>
    <col min="25" max="25" width="9.140625" style="30"/>
    <col min="26" max="29" width="9.140625" style="29"/>
    <col min="30" max="30" width="12.140625" style="29" bestFit="1" customWidth="1"/>
    <col min="31" max="31" width="9.140625" style="29"/>
    <col min="32" max="36" width="9.140625" style="31"/>
    <col min="37" max="37" width="11.42578125" style="24" customWidth="1"/>
    <col min="38" max="38" width="11.5703125" style="24" customWidth="1"/>
    <col min="39" max="39" width="12" style="24" bestFit="1" customWidth="1"/>
    <col min="40" max="40" width="10.5703125" style="24" customWidth="1"/>
    <col min="41" max="41" width="11.42578125" style="12" customWidth="1"/>
    <col min="42" max="42" width="11.42578125" style="32" customWidth="1"/>
    <col min="43" max="43" width="12.140625" style="32" bestFit="1" customWidth="1"/>
    <col min="44" max="44" width="11.42578125" style="32" customWidth="1"/>
    <col min="45" max="45" width="11.42578125" style="22" customWidth="1"/>
    <col min="46" max="46" width="11.42578125" style="30" customWidth="1"/>
    <col min="47" max="47" width="12.140625" style="30" bestFit="1" customWidth="1"/>
    <col min="48" max="48" width="11.42578125" style="30" customWidth="1"/>
    <col min="49" max="49" width="11.42578125" style="17" customWidth="1"/>
    <col min="50" max="50" width="11.42578125" style="31" customWidth="1"/>
    <col min="51" max="51" width="12.140625" style="31" bestFit="1" customWidth="1"/>
    <col min="52" max="52" width="11.42578125" style="31" customWidth="1"/>
    <col min="53" max="54" width="9.140625" style="32"/>
    <col min="55" max="55" width="12.85546875" style="32" bestFit="1" customWidth="1"/>
    <col min="56" max="56" width="18.5703125" style="32" bestFit="1" customWidth="1"/>
    <col min="57" max="57" width="11.5703125" style="14" bestFit="1" customWidth="1"/>
  </cols>
  <sheetData>
    <row r="1" spans="1:57" x14ac:dyDescent="0.25">
      <c r="I1" s="1" t="s">
        <v>152</v>
      </c>
      <c r="J1" s="2"/>
      <c r="K1" s="2"/>
      <c r="L1" s="2"/>
      <c r="M1" s="2"/>
      <c r="N1" s="2"/>
      <c r="O1" s="2"/>
      <c r="P1" s="2"/>
      <c r="Q1" s="11" t="s">
        <v>160</v>
      </c>
      <c r="R1" s="4"/>
      <c r="S1" s="4"/>
      <c r="T1" s="4"/>
      <c r="U1" s="4"/>
      <c r="V1" s="4"/>
      <c r="W1" s="4"/>
      <c r="X1" s="4"/>
      <c r="Y1" s="5"/>
      <c r="Z1" s="25" t="s">
        <v>163</v>
      </c>
      <c r="AA1" s="26"/>
      <c r="AB1" s="26"/>
      <c r="AC1" s="26"/>
      <c r="AD1" s="26"/>
      <c r="AE1" s="26"/>
      <c r="AF1" s="6" t="s">
        <v>143</v>
      </c>
      <c r="AG1" s="7"/>
      <c r="AH1" s="7"/>
      <c r="AI1" s="7"/>
      <c r="AJ1" s="8"/>
      <c r="AK1" s="9" t="s">
        <v>172</v>
      </c>
      <c r="AL1" s="10"/>
      <c r="AM1" s="10"/>
      <c r="AN1" s="10"/>
      <c r="AO1" s="1" t="s">
        <v>173</v>
      </c>
      <c r="AP1" s="2"/>
      <c r="AQ1" s="2"/>
      <c r="AR1" s="2"/>
      <c r="AS1" s="11" t="s">
        <v>174</v>
      </c>
      <c r="AT1" s="4"/>
      <c r="AU1" s="4"/>
      <c r="AV1" s="4"/>
      <c r="AW1" s="6" t="s">
        <v>175</v>
      </c>
      <c r="AX1" s="7"/>
      <c r="AY1" s="7"/>
      <c r="AZ1" s="7"/>
      <c r="BA1" s="1" t="s">
        <v>176</v>
      </c>
      <c r="BB1" s="2"/>
      <c r="BC1" s="2"/>
      <c r="BD1" s="2"/>
      <c r="BE1" s="3"/>
    </row>
    <row r="2" spans="1:57" x14ac:dyDescent="0.25">
      <c r="A2" t="s">
        <v>144</v>
      </c>
      <c r="B2" t="s">
        <v>145</v>
      </c>
      <c r="C2" t="s">
        <v>146</v>
      </c>
      <c r="D2" s="40" t="s">
        <v>236</v>
      </c>
      <c r="E2" s="40" t="s">
        <v>237</v>
      </c>
      <c r="F2" s="40" t="s">
        <v>244</v>
      </c>
      <c r="G2" s="40" t="s">
        <v>246</v>
      </c>
      <c r="H2" s="40" t="s">
        <v>245</v>
      </c>
      <c r="I2" s="12" t="s">
        <v>153</v>
      </c>
      <c r="J2" s="13" t="s">
        <v>148</v>
      </c>
      <c r="K2" s="13" t="s">
        <v>154</v>
      </c>
      <c r="L2" s="13" t="s">
        <v>155</v>
      </c>
      <c r="M2" s="13" t="s">
        <v>156</v>
      </c>
      <c r="N2" s="13" t="s">
        <v>157</v>
      </c>
      <c r="O2" s="13" t="s">
        <v>158</v>
      </c>
      <c r="P2" s="13" t="s">
        <v>159</v>
      </c>
      <c r="Q2" s="22" t="s">
        <v>147</v>
      </c>
      <c r="R2" s="15" t="s">
        <v>157</v>
      </c>
      <c r="S2" s="15" t="s">
        <v>158</v>
      </c>
      <c r="T2" s="15" t="s">
        <v>180</v>
      </c>
      <c r="U2" s="15" t="s">
        <v>161</v>
      </c>
      <c r="V2" s="15" t="s">
        <v>162</v>
      </c>
      <c r="W2" s="15" t="s">
        <v>181</v>
      </c>
      <c r="X2" s="15" t="s">
        <v>159</v>
      </c>
      <c r="Y2" s="16" t="s">
        <v>150</v>
      </c>
      <c r="Z2" s="27" t="s">
        <v>147</v>
      </c>
      <c r="AA2" s="28" t="s">
        <v>184</v>
      </c>
      <c r="AB2" s="28" t="s">
        <v>164</v>
      </c>
      <c r="AC2" s="28" t="s">
        <v>165</v>
      </c>
      <c r="AD2" s="28" t="s">
        <v>166</v>
      </c>
      <c r="AE2" s="28" t="s">
        <v>167</v>
      </c>
      <c r="AF2" s="17" t="s">
        <v>149</v>
      </c>
      <c r="AG2" s="23" t="s">
        <v>168</v>
      </c>
      <c r="AH2" s="23" t="s">
        <v>169</v>
      </c>
      <c r="AI2" s="18" t="s">
        <v>170</v>
      </c>
      <c r="AJ2" s="19" t="s">
        <v>171</v>
      </c>
      <c r="AK2" s="20" t="s">
        <v>164</v>
      </c>
      <c r="AL2" s="21" t="s">
        <v>165</v>
      </c>
      <c r="AM2" s="21" t="s">
        <v>166</v>
      </c>
      <c r="AN2" s="21" t="s">
        <v>167</v>
      </c>
      <c r="AO2" s="12" t="s">
        <v>164</v>
      </c>
      <c r="AP2" s="13" t="s">
        <v>165</v>
      </c>
      <c r="AQ2" s="13" t="s">
        <v>166</v>
      </c>
      <c r="AR2" s="13" t="s">
        <v>167</v>
      </c>
      <c r="AS2" s="22" t="s">
        <v>164</v>
      </c>
      <c r="AT2" s="15" t="s">
        <v>165</v>
      </c>
      <c r="AU2" s="15" t="s">
        <v>166</v>
      </c>
      <c r="AV2" s="15" t="s">
        <v>167</v>
      </c>
      <c r="AW2" s="17" t="s">
        <v>164</v>
      </c>
      <c r="AX2" s="18" t="s">
        <v>165</v>
      </c>
      <c r="AY2" s="18" t="s">
        <v>166</v>
      </c>
      <c r="AZ2" s="18" t="s">
        <v>167</v>
      </c>
      <c r="BA2" s="12" t="s">
        <v>177</v>
      </c>
      <c r="BB2" s="13" t="s">
        <v>178</v>
      </c>
      <c r="BC2" s="13" t="s">
        <v>179</v>
      </c>
      <c r="BD2" s="13" t="s">
        <v>182</v>
      </c>
      <c r="BE2" s="14" t="s">
        <v>151</v>
      </c>
    </row>
    <row r="3" spans="1:57" x14ac:dyDescent="0.25">
      <c r="A3">
        <f>'Raw Data'!A2</f>
        <v>118</v>
      </c>
      <c r="B3" t="str">
        <f>'Raw Data'!B2</f>
        <v xml:space="preserve"> Robonauts</v>
      </c>
      <c r="C3">
        <f>'Raw Data'!C2</f>
        <v>9</v>
      </c>
      <c r="D3" s="40">
        <v>3.1179999999999999</v>
      </c>
      <c r="E3" s="40" t="s">
        <v>238</v>
      </c>
      <c r="F3" s="40">
        <v>1</v>
      </c>
      <c r="G3" s="40">
        <v>2</v>
      </c>
      <c r="H3" s="40">
        <f>Q3</f>
        <v>6.2220000000000004</v>
      </c>
      <c r="I3" s="12">
        <f>'Raw Data'!D2</f>
        <v>4</v>
      </c>
      <c r="J3" s="13">
        <f>'Raw Data'!E2</f>
        <v>5</v>
      </c>
      <c r="K3" s="13">
        <f>'Raw Data'!F2</f>
        <v>0</v>
      </c>
      <c r="L3" s="13">
        <f>'Raw Data'!G2</f>
        <v>8</v>
      </c>
      <c r="M3" s="13">
        <f>'Raw Data'!O2</f>
        <v>5</v>
      </c>
      <c r="N3" s="13">
        <f>'Raw Data'!T2</f>
        <v>7</v>
      </c>
      <c r="O3" s="13">
        <f>'Raw Data'!Y2</f>
        <v>0</v>
      </c>
      <c r="P3" s="13">
        <f>'Raw Data'!AD2</f>
        <v>0</v>
      </c>
      <c r="Q3" s="22">
        <f>'Raw Data'!BT2</f>
        <v>6.2220000000000004</v>
      </c>
      <c r="R3" s="15">
        <f>'Raw Data'!BE2</f>
        <v>0.88900000000000001</v>
      </c>
      <c r="S3" s="15">
        <f>'Raw Data'!BJ2</f>
        <v>3</v>
      </c>
      <c r="T3" s="15">
        <f>R3+S3</f>
        <v>3.8890000000000002</v>
      </c>
      <c r="U3" s="15">
        <f>'Raw Data'!AU2</f>
        <v>0.55600000000000005</v>
      </c>
      <c r="V3" s="15">
        <f>'Raw Data'!AZ2</f>
        <v>0.88900000000000001</v>
      </c>
      <c r="W3" s="15">
        <f>U3+V3</f>
        <v>1.4450000000000001</v>
      </c>
      <c r="X3" s="15">
        <f>'Raw Data'!BO2</f>
        <v>0.88900000000000001</v>
      </c>
      <c r="Y3" s="16">
        <f>'Raw Data'!BW2</f>
        <v>0</v>
      </c>
      <c r="Z3" s="27">
        <f>'Raw Data'!AG2</f>
        <v>7.2220000000000004</v>
      </c>
      <c r="AA3" s="28">
        <f>SUM(AC3:AE3)</f>
        <v>6.8879999999999999</v>
      </c>
      <c r="AB3" s="28">
        <f>'Raw Data'!AL2</f>
        <v>0.33300000000000002</v>
      </c>
      <c r="AC3" s="28">
        <f>'Raw Data'!AQ2</f>
        <v>1.333</v>
      </c>
      <c r="AD3" s="28">
        <f>'Raw Data'!AS2</f>
        <v>4.1109999999999998</v>
      </c>
      <c r="AE3" s="28">
        <f>'Raw Data'!AJ2</f>
        <v>1.444</v>
      </c>
      <c r="AF3" s="17">
        <f>'Raw Data'!CC2</f>
        <v>100</v>
      </c>
      <c r="AG3" s="18">
        <f>'Raw Data'!CG2</f>
        <v>4</v>
      </c>
      <c r="AH3" s="18">
        <f>'Raw Data'!CJ2</f>
        <v>0</v>
      </c>
      <c r="AI3" s="18">
        <f>'Raw Data'!CL2</f>
        <v>0</v>
      </c>
      <c r="AJ3" s="19">
        <f>'Raw Data'!CM2</f>
        <v>3</v>
      </c>
      <c r="AK3" s="20">
        <f>'Raw Data'!DL2/$C3</f>
        <v>0.1111111111111111</v>
      </c>
      <c r="AL3" s="20">
        <f>'Raw Data'!DM2/$C3</f>
        <v>0</v>
      </c>
      <c r="AM3" s="20">
        <f>'Raw Data'!DN2/$C3</f>
        <v>0</v>
      </c>
      <c r="AN3" s="20">
        <f>'Raw Data'!DO2/$C3</f>
        <v>0</v>
      </c>
      <c r="AO3" s="12">
        <f>'Raw Data'!DP2/$C3</f>
        <v>0.66666666666666663</v>
      </c>
      <c r="AP3" s="12">
        <f>'Raw Data'!DQ2/$C3</f>
        <v>0.44444444444444442</v>
      </c>
      <c r="AQ3" s="12">
        <f>'Raw Data'!DR2/$C3</f>
        <v>0</v>
      </c>
      <c r="AR3" s="12">
        <f>'Raw Data'!DS2/$C3</f>
        <v>0.1111111111111111</v>
      </c>
      <c r="AS3" s="22">
        <f>'Raw Data'!DT2/$C3</f>
        <v>0.1111111111111111</v>
      </c>
      <c r="AT3" s="22">
        <f>'Raw Data'!DU2/$C3</f>
        <v>0.33333333333333331</v>
      </c>
      <c r="AU3" s="22">
        <f>'Raw Data'!DV2/$C3</f>
        <v>0</v>
      </c>
      <c r="AV3" s="22">
        <f>'Raw Data'!DW2/$C3</f>
        <v>0.33333333333333331</v>
      </c>
      <c r="AW3" s="17">
        <f>'Raw Data'!DX2/$C3</f>
        <v>0.55555555555555558</v>
      </c>
      <c r="AX3" s="17">
        <f>'Raw Data'!DY2/$C3</f>
        <v>0.22222222222222221</v>
      </c>
      <c r="AY3" s="17">
        <f>'Raw Data'!DZ2/$C3</f>
        <v>0.22222222222222221</v>
      </c>
      <c r="AZ3" s="17">
        <f>'Raw Data'!EA2/$C3</f>
        <v>0</v>
      </c>
      <c r="BA3" s="12">
        <f>'Raw Data'!EJ2</f>
        <v>3.556</v>
      </c>
      <c r="BB3" s="13">
        <f>'Raw Data'!EK2</f>
        <v>2.5</v>
      </c>
      <c r="BC3" s="13">
        <f>'Raw Data'!BZ2</f>
        <v>22</v>
      </c>
      <c r="BD3" s="13">
        <f>SUM(W3:X3)</f>
        <v>2.3340000000000001</v>
      </c>
    </row>
    <row r="4" spans="1:57" x14ac:dyDescent="0.25">
      <c r="A4">
        <f>'Raw Data'!A4</f>
        <v>624</v>
      </c>
      <c r="B4" t="str">
        <f>'Raw Data'!B4</f>
        <v xml:space="preserve"> CRyptonite</v>
      </c>
      <c r="C4">
        <f>'Raw Data'!C4</f>
        <v>9</v>
      </c>
      <c r="D4" s="40">
        <v>3</v>
      </c>
      <c r="E4" s="40" t="s">
        <v>238</v>
      </c>
      <c r="F4" s="40">
        <v>2</v>
      </c>
      <c r="G4" s="40">
        <v>1</v>
      </c>
      <c r="H4" s="40">
        <f>Q4</f>
        <v>7.7779999999999996</v>
      </c>
      <c r="I4" s="12">
        <f>'Raw Data'!D4</f>
        <v>0</v>
      </c>
      <c r="J4" s="13">
        <f>'Raw Data'!E4</f>
        <v>8</v>
      </c>
      <c r="K4" s="13">
        <f>'Raw Data'!F4</f>
        <v>1</v>
      </c>
      <c r="L4" s="13">
        <f>'Raw Data'!G4</f>
        <v>8</v>
      </c>
      <c r="M4" s="13">
        <f>'Raw Data'!O4</f>
        <v>6</v>
      </c>
      <c r="N4" s="13">
        <f>'Raw Data'!T4</f>
        <v>1</v>
      </c>
      <c r="O4" s="13">
        <f>'Raw Data'!Y4</f>
        <v>0</v>
      </c>
      <c r="P4" s="13">
        <f>'Raw Data'!AD4</f>
        <v>0</v>
      </c>
      <c r="Q4" s="22">
        <f>'Raw Data'!BT4</f>
        <v>7.7779999999999996</v>
      </c>
      <c r="R4" s="15">
        <f>'Raw Data'!BE4</f>
        <v>1.556</v>
      </c>
      <c r="S4" s="15">
        <f>'Raw Data'!BJ4</f>
        <v>2.444</v>
      </c>
      <c r="T4" s="15">
        <f>R4+S4</f>
        <v>4</v>
      </c>
      <c r="U4" s="15">
        <f>'Raw Data'!AU4</f>
        <v>0.88900000000000001</v>
      </c>
      <c r="V4" s="15">
        <f>'Raw Data'!AZ4</f>
        <v>1.333</v>
      </c>
      <c r="W4" s="15">
        <f>U4+V4</f>
        <v>2.222</v>
      </c>
      <c r="X4" s="15">
        <f>'Raw Data'!BO4</f>
        <v>1.556</v>
      </c>
      <c r="Y4" s="16">
        <f>'Raw Data'!BW4</f>
        <v>0.55600000000000005</v>
      </c>
      <c r="Z4" s="27">
        <f>'Raw Data'!AG4</f>
        <v>7.444</v>
      </c>
      <c r="AA4" s="28">
        <f>SUM(AC4:AE4)</f>
        <v>7.4450000000000003</v>
      </c>
      <c r="AB4" s="28">
        <f>'Raw Data'!AL4</f>
        <v>0</v>
      </c>
      <c r="AC4" s="28">
        <f>'Raw Data'!AQ4</f>
        <v>1.778</v>
      </c>
      <c r="AD4" s="28">
        <f>'Raw Data'!AS4</f>
        <v>3.8889999999999998</v>
      </c>
      <c r="AE4" s="28">
        <f>'Raw Data'!AJ4</f>
        <v>1.778</v>
      </c>
      <c r="AF4" s="17">
        <f>'Raw Data'!CC4</f>
        <v>100</v>
      </c>
      <c r="AG4" s="18">
        <f>'Raw Data'!CG4</f>
        <v>6</v>
      </c>
      <c r="AH4" s="18">
        <f>'Raw Data'!CJ4</f>
        <v>0</v>
      </c>
      <c r="AI4" s="18">
        <f>'Raw Data'!CL4</f>
        <v>0</v>
      </c>
      <c r="AJ4" s="19">
        <f>'Raw Data'!CM4</f>
        <v>0</v>
      </c>
      <c r="AK4" s="20">
        <f>'Raw Data'!DL4/$C4</f>
        <v>0</v>
      </c>
      <c r="AL4" s="20">
        <f>'Raw Data'!DM4/$C4</f>
        <v>0</v>
      </c>
      <c r="AM4" s="20">
        <f>'Raw Data'!DN4/$C4</f>
        <v>0</v>
      </c>
      <c r="AN4" s="20">
        <f>'Raw Data'!DO4/$C4</f>
        <v>0</v>
      </c>
      <c r="AO4" s="12">
        <f>'Raw Data'!DP4/$C4</f>
        <v>0.55555555555555558</v>
      </c>
      <c r="AP4" s="12">
        <f>'Raw Data'!DQ4/$C4</f>
        <v>0</v>
      </c>
      <c r="AQ4" s="12">
        <f>'Raw Data'!DR4/$C4</f>
        <v>0</v>
      </c>
      <c r="AR4" s="12">
        <f>'Raw Data'!DS4/$C4</f>
        <v>0.22222222222222221</v>
      </c>
      <c r="AS4" s="22">
        <f>'Raw Data'!DT4/$C4</f>
        <v>0.1111111111111111</v>
      </c>
      <c r="AT4" s="22">
        <f>'Raw Data'!DU4/$C4</f>
        <v>0.1111111111111111</v>
      </c>
      <c r="AU4" s="22">
        <f>'Raw Data'!DV4/$C4</f>
        <v>0</v>
      </c>
      <c r="AV4" s="22">
        <f>'Raw Data'!DW4/$C4</f>
        <v>1</v>
      </c>
      <c r="AW4" s="17">
        <f>'Raw Data'!DX4/$C4</f>
        <v>0.77777777777777779</v>
      </c>
      <c r="AX4" s="17">
        <f>'Raw Data'!DY4/$C4</f>
        <v>0.33333333333333331</v>
      </c>
      <c r="AY4" s="17">
        <f>'Raw Data'!DZ4/$C4</f>
        <v>0.66666666666666663</v>
      </c>
      <c r="AZ4" s="17">
        <f>'Raw Data'!EA4/$C4</f>
        <v>0.22222222222222221</v>
      </c>
      <c r="BA4" s="12">
        <f>'Raw Data'!EJ4</f>
        <v>4.3330000000000002</v>
      </c>
      <c r="BB4" s="13">
        <f>'Raw Data'!EK4</f>
        <v>0</v>
      </c>
      <c r="BC4" s="13">
        <f>'Raw Data'!BZ4</f>
        <v>22</v>
      </c>
      <c r="BD4" s="13">
        <f>SUM(W4:X4)</f>
        <v>3.778</v>
      </c>
    </row>
    <row r="5" spans="1:57" x14ac:dyDescent="0.25">
      <c r="A5">
        <f>'Raw Data'!A15</f>
        <v>3802</v>
      </c>
      <c r="B5" t="str">
        <f>'Raw Data'!B15</f>
        <v xml:space="preserve"> RoboPOP</v>
      </c>
      <c r="C5">
        <f>'Raw Data'!C15</f>
        <v>10</v>
      </c>
      <c r="D5" s="40">
        <v>3</v>
      </c>
      <c r="E5" s="40" t="s">
        <v>239</v>
      </c>
      <c r="F5" s="40">
        <v>3</v>
      </c>
      <c r="G5" s="40">
        <v>6</v>
      </c>
      <c r="H5" s="40">
        <f>Q5</f>
        <v>6.5</v>
      </c>
      <c r="I5" s="12">
        <f>'Raw Data'!D15</f>
        <v>1</v>
      </c>
      <c r="J5" s="13">
        <f>'Raw Data'!E15</f>
        <v>5</v>
      </c>
      <c r="K5" s="13">
        <f>'Raw Data'!F15</f>
        <v>4</v>
      </c>
      <c r="L5" s="13">
        <f>'Raw Data'!G15</f>
        <v>8</v>
      </c>
      <c r="M5" s="13">
        <f>'Raw Data'!O15</f>
        <v>3</v>
      </c>
      <c r="N5" s="13">
        <f>'Raw Data'!T15</f>
        <v>0</v>
      </c>
      <c r="O5" s="13">
        <f>'Raw Data'!Y15</f>
        <v>0</v>
      </c>
      <c r="P5" s="13">
        <f>'Raw Data'!AD15</f>
        <v>0</v>
      </c>
      <c r="Q5" s="22">
        <f>'Raw Data'!BT15</f>
        <v>6.5</v>
      </c>
      <c r="R5" s="15">
        <f>'Raw Data'!BE15</f>
        <v>1.6</v>
      </c>
      <c r="S5" s="15">
        <f>'Raw Data'!BJ15</f>
        <v>1.7</v>
      </c>
      <c r="T5" s="15">
        <f>R5+S5</f>
        <v>3.3</v>
      </c>
      <c r="U5" s="15">
        <f>'Raw Data'!AU15</f>
        <v>0.9</v>
      </c>
      <c r="V5" s="15">
        <f>'Raw Data'!AZ15</f>
        <v>0.4</v>
      </c>
      <c r="W5" s="15">
        <f>U5+V5</f>
        <v>1.3</v>
      </c>
      <c r="X5" s="15">
        <f>'Raw Data'!BO15</f>
        <v>1.9</v>
      </c>
      <c r="Y5" s="16">
        <f>'Raw Data'!BW15</f>
        <v>0.8</v>
      </c>
      <c r="Z5" s="27">
        <f>'Raw Data'!AG15</f>
        <v>7.7</v>
      </c>
      <c r="AA5" s="28">
        <f>SUM(AC5:AE5)</f>
        <v>7.7</v>
      </c>
      <c r="AB5" s="28">
        <f>'Raw Data'!AL15</f>
        <v>0</v>
      </c>
      <c r="AC5" s="28">
        <f>'Raw Data'!AQ15</f>
        <v>2.6</v>
      </c>
      <c r="AD5" s="28">
        <f>'Raw Data'!AS15</f>
        <v>2.9</v>
      </c>
      <c r="AE5" s="28">
        <f>'Raw Data'!AJ15</f>
        <v>2.2000000000000002</v>
      </c>
      <c r="AF5" s="17">
        <f>'Raw Data'!CC15</f>
        <v>0</v>
      </c>
      <c r="AG5" s="18">
        <f>'Raw Data'!CG15</f>
        <v>0</v>
      </c>
      <c r="AH5" s="18">
        <f>'Raw Data'!CJ15</f>
        <v>0</v>
      </c>
      <c r="AI5" s="18">
        <f>'Raw Data'!CL15</f>
        <v>0</v>
      </c>
      <c r="AJ5" s="19">
        <f>'Raw Data'!CM15</f>
        <v>6</v>
      </c>
      <c r="AK5" s="20">
        <f>'Raw Data'!DL15/$C5</f>
        <v>0</v>
      </c>
      <c r="AL5" s="20">
        <f>'Raw Data'!DM15/$C5</f>
        <v>0</v>
      </c>
      <c r="AM5" s="20">
        <f>'Raw Data'!DN15/$C5</f>
        <v>0</v>
      </c>
      <c r="AN5" s="20">
        <f>'Raw Data'!DO15/$C5</f>
        <v>0</v>
      </c>
      <c r="AO5" s="12">
        <f>'Raw Data'!DP15/$C5</f>
        <v>0.7</v>
      </c>
      <c r="AP5" s="12">
        <f>'Raw Data'!DQ15/$C5</f>
        <v>0.4</v>
      </c>
      <c r="AQ5" s="12">
        <f>'Raw Data'!DR15/$C5</f>
        <v>0</v>
      </c>
      <c r="AR5" s="12">
        <f>'Raw Data'!DS15/$C5</f>
        <v>0.1</v>
      </c>
      <c r="AS5" s="22">
        <f>'Raw Data'!DT15/$C5</f>
        <v>0.2</v>
      </c>
      <c r="AT5" s="22">
        <f>'Raw Data'!DU15/$C5</f>
        <v>0.3</v>
      </c>
      <c r="AU5" s="22">
        <f>'Raw Data'!DV15/$C5</f>
        <v>0.1</v>
      </c>
      <c r="AV5" s="22">
        <f>'Raw Data'!DW15/$C5</f>
        <v>0.8</v>
      </c>
      <c r="AW5" s="17">
        <f>'Raw Data'!DX15/$C5</f>
        <v>0.7</v>
      </c>
      <c r="AX5" s="17">
        <f>'Raw Data'!DY15/$C5</f>
        <v>0</v>
      </c>
      <c r="AY5" s="17">
        <f>'Raw Data'!DZ15/$C5</f>
        <v>0.2</v>
      </c>
      <c r="AZ5" s="17">
        <f>'Raw Data'!EA15/$C5</f>
        <v>0</v>
      </c>
      <c r="BA5" s="12">
        <f>'Raw Data'!EJ15</f>
        <v>3.7</v>
      </c>
      <c r="BB5" s="13">
        <f>'Raw Data'!EK15</f>
        <v>0</v>
      </c>
      <c r="BC5" s="13">
        <f>'Raw Data'!BZ15</f>
        <v>22</v>
      </c>
      <c r="BD5" s="13">
        <f>SUM(W5:X5)</f>
        <v>3.2</v>
      </c>
    </row>
    <row r="6" spans="1:57" x14ac:dyDescent="0.25">
      <c r="A6">
        <f>'Raw Data'!A18</f>
        <v>4587</v>
      </c>
      <c r="B6" t="str">
        <f>'Raw Data'!B18</f>
        <v xml:space="preserve"> Jersey Voltage</v>
      </c>
      <c r="C6">
        <f>'Raw Data'!C18</f>
        <v>9</v>
      </c>
      <c r="D6" s="40">
        <v>3</v>
      </c>
      <c r="E6" s="40" t="s">
        <v>238</v>
      </c>
      <c r="F6" s="40">
        <v>4</v>
      </c>
      <c r="G6" s="40">
        <v>5</v>
      </c>
      <c r="H6" s="40">
        <f>Q6</f>
        <v>5.444</v>
      </c>
      <c r="I6" s="12">
        <f>'Raw Data'!D18</f>
        <v>2</v>
      </c>
      <c r="J6" s="13">
        <f>'Raw Data'!E18</f>
        <v>7</v>
      </c>
      <c r="K6" s="13">
        <f>'Raw Data'!F18</f>
        <v>0</v>
      </c>
      <c r="L6" s="13">
        <f>'Raw Data'!G18</f>
        <v>9</v>
      </c>
      <c r="M6" s="13">
        <f>'Raw Data'!O18</f>
        <v>5</v>
      </c>
      <c r="N6" s="13">
        <f>'Raw Data'!T18</f>
        <v>0</v>
      </c>
      <c r="O6" s="13">
        <f>'Raw Data'!Y18</f>
        <v>0</v>
      </c>
      <c r="P6" s="13">
        <f>'Raw Data'!AD18</f>
        <v>0</v>
      </c>
      <c r="Q6" s="22">
        <f>'Raw Data'!BT18</f>
        <v>5.444</v>
      </c>
      <c r="R6" s="15">
        <f>'Raw Data'!BE18</f>
        <v>1.667</v>
      </c>
      <c r="S6" s="15">
        <f>'Raw Data'!BJ18</f>
        <v>1.778</v>
      </c>
      <c r="T6" s="15">
        <f>R6+S6</f>
        <v>3.4450000000000003</v>
      </c>
      <c r="U6" s="15">
        <f>'Raw Data'!AU18</f>
        <v>0.222</v>
      </c>
      <c r="V6" s="15">
        <f>'Raw Data'!AZ18</f>
        <v>0.88900000000000001</v>
      </c>
      <c r="W6" s="15">
        <f>U6+V6</f>
        <v>1.111</v>
      </c>
      <c r="X6" s="15">
        <f>'Raw Data'!BO18</f>
        <v>0.88900000000000001</v>
      </c>
      <c r="Y6" s="16">
        <f>'Raw Data'!BW18</f>
        <v>0.77800000000000002</v>
      </c>
      <c r="Z6" s="27">
        <f>'Raw Data'!AG18</f>
        <v>7.444</v>
      </c>
      <c r="AA6" s="28">
        <f>SUM(AC6:AE6)</f>
        <v>6.556</v>
      </c>
      <c r="AB6" s="28">
        <f>'Raw Data'!AL18</f>
        <v>0.88900000000000001</v>
      </c>
      <c r="AC6" s="28">
        <f>'Raw Data'!AQ18</f>
        <v>1.556</v>
      </c>
      <c r="AD6" s="28">
        <f>'Raw Data'!AS18</f>
        <v>3.444</v>
      </c>
      <c r="AE6" s="28">
        <f>'Raw Data'!AJ18</f>
        <v>1.556</v>
      </c>
      <c r="AF6" s="17">
        <f>'Raw Data'!CC18</f>
        <v>66.667000000000002</v>
      </c>
      <c r="AG6" s="18">
        <f>'Raw Data'!CG18</f>
        <v>0</v>
      </c>
      <c r="AH6" s="18">
        <f>'Raw Data'!CJ18</f>
        <v>0</v>
      </c>
      <c r="AI6" s="18">
        <f>'Raw Data'!CL18</f>
        <v>0</v>
      </c>
      <c r="AJ6" s="19">
        <f>'Raw Data'!CM18</f>
        <v>3</v>
      </c>
      <c r="AK6" s="20">
        <f>'Raw Data'!DL18/$C6</f>
        <v>0.22222222222222221</v>
      </c>
      <c r="AL6" s="20">
        <f>'Raw Data'!DM18/$C6</f>
        <v>0</v>
      </c>
      <c r="AM6" s="20">
        <f>'Raw Data'!DN18/$C6</f>
        <v>0.1111111111111111</v>
      </c>
      <c r="AN6" s="20">
        <f>'Raw Data'!DO18/$C6</f>
        <v>0</v>
      </c>
      <c r="AO6" s="12">
        <f>'Raw Data'!DP18/$C6</f>
        <v>0.66666666666666663</v>
      </c>
      <c r="AP6" s="12">
        <f>'Raw Data'!DQ18/$C6</f>
        <v>0</v>
      </c>
      <c r="AQ6" s="12">
        <f>'Raw Data'!DR18/$C6</f>
        <v>0.22222222222222221</v>
      </c>
      <c r="AR6" s="12">
        <f>'Raw Data'!DS18/$C6</f>
        <v>0</v>
      </c>
      <c r="AS6" s="22">
        <f>'Raw Data'!DT18/$C6</f>
        <v>0.22222222222222221</v>
      </c>
      <c r="AT6" s="22">
        <f>'Raw Data'!DU18/$C6</f>
        <v>0</v>
      </c>
      <c r="AU6" s="22">
        <f>'Raw Data'!DV18/$C6</f>
        <v>0</v>
      </c>
      <c r="AV6" s="22">
        <f>'Raw Data'!DW18/$C6</f>
        <v>0.33333333333333331</v>
      </c>
      <c r="AW6" s="17">
        <f>'Raw Data'!DX18/$C6</f>
        <v>0.66666666666666663</v>
      </c>
      <c r="AX6" s="17">
        <f>'Raw Data'!DY18/$C6</f>
        <v>0.22222222222222221</v>
      </c>
      <c r="AY6" s="17">
        <f>'Raw Data'!DZ18/$C6</f>
        <v>0.1111111111111111</v>
      </c>
      <c r="AZ6" s="17">
        <f>'Raw Data'!EA18/$C6</f>
        <v>0.1111111111111111</v>
      </c>
      <c r="BA6" s="12">
        <f>'Raw Data'!EJ18</f>
        <v>3.3330000000000002</v>
      </c>
      <c r="BB6" s="13">
        <f>'Raw Data'!EK18</f>
        <v>0</v>
      </c>
      <c r="BC6" s="13">
        <f>'Raw Data'!BZ18</f>
        <v>22</v>
      </c>
      <c r="BD6" s="13">
        <f>SUM(W6:X6)</f>
        <v>2</v>
      </c>
    </row>
    <row r="7" spans="1:57" x14ac:dyDescent="0.25">
      <c r="A7">
        <f>'Raw Data'!A3</f>
        <v>231</v>
      </c>
      <c r="B7" t="str">
        <f>'Raw Data'!B3</f>
        <v xml:space="preserve"> High Voltage</v>
      </c>
      <c r="C7">
        <f>'Raw Data'!C3</f>
        <v>9</v>
      </c>
      <c r="D7" s="40">
        <v>3</v>
      </c>
      <c r="E7" s="40" t="s">
        <v>159</v>
      </c>
      <c r="F7" s="40">
        <v>5</v>
      </c>
      <c r="G7" s="40">
        <v>19</v>
      </c>
      <c r="H7" s="40">
        <f>Q7</f>
        <v>6.6669999999999998</v>
      </c>
      <c r="I7" s="12">
        <f>'Raw Data'!D3</f>
        <v>2</v>
      </c>
      <c r="J7" s="13">
        <f>'Raw Data'!E3</f>
        <v>6</v>
      </c>
      <c r="K7" s="13">
        <f>'Raw Data'!F3</f>
        <v>1</v>
      </c>
      <c r="L7" s="13">
        <f>'Raw Data'!G3</f>
        <v>8</v>
      </c>
      <c r="M7" s="13">
        <f>'Raw Data'!O3</f>
        <v>5</v>
      </c>
      <c r="N7" s="13">
        <f>'Raw Data'!T3</f>
        <v>0</v>
      </c>
      <c r="O7" s="13">
        <f>'Raw Data'!Y3</f>
        <v>0</v>
      </c>
      <c r="P7" s="13">
        <f>'Raw Data'!AD3</f>
        <v>0</v>
      </c>
      <c r="Q7" s="22">
        <f>'Raw Data'!BT3</f>
        <v>6.6669999999999998</v>
      </c>
      <c r="R7" s="15">
        <f>'Raw Data'!BE3</f>
        <v>1.444</v>
      </c>
      <c r="S7" s="15">
        <f>'Raw Data'!BJ3</f>
        <v>0.111</v>
      </c>
      <c r="T7" s="15">
        <f>R7+S7</f>
        <v>1.5549999999999999</v>
      </c>
      <c r="U7" s="15">
        <f>'Raw Data'!AU3</f>
        <v>1.222</v>
      </c>
      <c r="V7" s="15">
        <f>'Raw Data'!AZ3</f>
        <v>0.55600000000000005</v>
      </c>
      <c r="W7" s="15">
        <f>U7+V7</f>
        <v>1.778</v>
      </c>
      <c r="X7" s="15">
        <f>'Raw Data'!BO3</f>
        <v>3.3330000000000002</v>
      </c>
      <c r="Y7" s="16">
        <f>'Raw Data'!BW3</f>
        <v>1.111</v>
      </c>
      <c r="Z7" s="27">
        <f>'Raw Data'!AG3</f>
        <v>7.7779999999999996</v>
      </c>
      <c r="AA7" s="28">
        <f>SUM(AC7:AE7)</f>
        <v>7.7780000000000005</v>
      </c>
      <c r="AB7" s="28">
        <f>'Raw Data'!AL3</f>
        <v>0</v>
      </c>
      <c r="AC7" s="28">
        <f>'Raw Data'!AQ3</f>
        <v>4.6669999999999998</v>
      </c>
      <c r="AD7" s="28">
        <f>'Raw Data'!AS3</f>
        <v>1</v>
      </c>
      <c r="AE7" s="28">
        <f>'Raw Data'!AJ3</f>
        <v>2.1110000000000002</v>
      </c>
      <c r="AF7" s="17">
        <f>'Raw Data'!CC3</f>
        <v>0</v>
      </c>
      <c r="AG7" s="18">
        <f>'Raw Data'!CG3</f>
        <v>0</v>
      </c>
      <c r="AH7" s="18">
        <f>'Raw Data'!CJ3</f>
        <v>0</v>
      </c>
      <c r="AI7" s="18">
        <f>'Raw Data'!CL3</f>
        <v>0</v>
      </c>
      <c r="AJ7" s="19">
        <f>'Raw Data'!CM3</f>
        <v>1</v>
      </c>
      <c r="AK7" s="20">
        <f>'Raw Data'!DL3/$C7</f>
        <v>0</v>
      </c>
      <c r="AL7" s="20">
        <f>'Raw Data'!DM3/$C7</f>
        <v>0</v>
      </c>
      <c r="AM7" s="20">
        <f>'Raw Data'!DN3/$C7</f>
        <v>0</v>
      </c>
      <c r="AN7" s="20">
        <f>'Raw Data'!DO3/$C7</f>
        <v>0</v>
      </c>
      <c r="AO7" s="12">
        <f>'Raw Data'!DP3/$C7</f>
        <v>0.44444444444444442</v>
      </c>
      <c r="AP7" s="12">
        <f>'Raw Data'!DQ3/$C7</f>
        <v>0.22222222222222221</v>
      </c>
      <c r="AQ7" s="12">
        <f>'Raw Data'!DR3/$C7</f>
        <v>0.33333333333333331</v>
      </c>
      <c r="AR7" s="12">
        <f>'Raw Data'!DS3/$C7</f>
        <v>0.22222222222222221</v>
      </c>
      <c r="AS7" s="22">
        <f>'Raw Data'!DT3/$C7</f>
        <v>0.1111111111111111</v>
      </c>
      <c r="AT7" s="22">
        <f>'Raw Data'!DU3/$C7</f>
        <v>0.44444444444444442</v>
      </c>
      <c r="AU7" s="22">
        <f>'Raw Data'!DV3/$C7</f>
        <v>0</v>
      </c>
      <c r="AV7" s="22">
        <f>'Raw Data'!DW3/$C7</f>
        <v>0.88888888888888884</v>
      </c>
      <c r="AW7" s="17">
        <f>'Raw Data'!DX3/$C7</f>
        <v>0.33333333333333331</v>
      </c>
      <c r="AX7" s="17">
        <f>'Raw Data'!DY3/$C7</f>
        <v>0.1111111111111111</v>
      </c>
      <c r="AY7" s="17">
        <f>'Raw Data'!DZ3/$C7</f>
        <v>0.22222222222222221</v>
      </c>
      <c r="AZ7" s="17">
        <f>'Raw Data'!EA3/$C7</f>
        <v>0</v>
      </c>
      <c r="BA7" s="12">
        <f>'Raw Data'!EJ3</f>
        <v>3.556</v>
      </c>
      <c r="BB7" s="13">
        <f>'Raw Data'!EK3</f>
        <v>0</v>
      </c>
      <c r="BC7" s="13">
        <f>'Raw Data'!BZ3</f>
        <v>22</v>
      </c>
      <c r="BD7" s="13">
        <f>SUM(W7:X7)</f>
        <v>5.1110000000000007</v>
      </c>
    </row>
    <row r="8" spans="1:57" x14ac:dyDescent="0.25">
      <c r="A8">
        <f>'Raw Data'!A29</f>
        <v>6800</v>
      </c>
      <c r="B8" t="str">
        <f>'Raw Data'!B29</f>
        <v xml:space="preserve"> ViperBots Valor</v>
      </c>
      <c r="C8">
        <f>'Raw Data'!C29</f>
        <v>10</v>
      </c>
      <c r="D8" s="40">
        <v>3</v>
      </c>
      <c r="E8" s="40" t="s">
        <v>239</v>
      </c>
      <c r="F8" s="40">
        <v>6</v>
      </c>
      <c r="G8" s="40">
        <v>8</v>
      </c>
      <c r="H8" s="40">
        <f>Q8</f>
        <v>7.1</v>
      </c>
      <c r="I8" s="12">
        <f>'Raw Data'!D29</f>
        <v>3</v>
      </c>
      <c r="J8" s="13">
        <f>'Raw Data'!E29</f>
        <v>3</v>
      </c>
      <c r="K8" s="13">
        <f>'Raw Data'!F29</f>
        <v>4</v>
      </c>
      <c r="L8" s="13">
        <f>'Raw Data'!G29</f>
        <v>9</v>
      </c>
      <c r="M8" s="13">
        <f>'Raw Data'!O29</f>
        <v>2</v>
      </c>
      <c r="N8" s="13">
        <f>'Raw Data'!T29</f>
        <v>0</v>
      </c>
      <c r="O8" s="13">
        <f>'Raw Data'!Y29</f>
        <v>0</v>
      </c>
      <c r="P8" s="13">
        <f>'Raw Data'!AD29</f>
        <v>0</v>
      </c>
      <c r="Q8" s="22">
        <f>'Raw Data'!BT29</f>
        <v>7.1</v>
      </c>
      <c r="R8" s="15">
        <f>'Raw Data'!BE29</f>
        <v>0</v>
      </c>
      <c r="S8" s="15">
        <f>'Raw Data'!BJ29</f>
        <v>1.8</v>
      </c>
      <c r="T8" s="15">
        <f>R8+S8</f>
        <v>1.8</v>
      </c>
      <c r="U8" s="15">
        <f>'Raw Data'!AU29</f>
        <v>1.2</v>
      </c>
      <c r="V8" s="15">
        <f>'Raw Data'!AZ29</f>
        <v>0.5</v>
      </c>
      <c r="W8" s="15">
        <f>U8+V8</f>
        <v>1.7</v>
      </c>
      <c r="X8" s="15">
        <f>'Raw Data'!BO29</f>
        <v>3.6</v>
      </c>
      <c r="Y8" s="16">
        <f>'Raw Data'!BW29</f>
        <v>0.3</v>
      </c>
      <c r="Z8" s="27">
        <f>'Raw Data'!AG29</f>
        <v>7.6</v>
      </c>
      <c r="AA8" s="28">
        <f>SUM(AC8:AE8)</f>
        <v>7.3999999999999995</v>
      </c>
      <c r="AB8" s="28">
        <f>'Raw Data'!AL29</f>
        <v>0.2</v>
      </c>
      <c r="AC8" s="28">
        <f>'Raw Data'!AQ29</f>
        <v>3.4</v>
      </c>
      <c r="AD8" s="28">
        <f>'Raw Data'!AS29</f>
        <v>2.2000000000000002</v>
      </c>
      <c r="AE8" s="28">
        <f>'Raw Data'!AJ29</f>
        <v>1.8</v>
      </c>
      <c r="AF8" s="17">
        <f>'Raw Data'!CC29</f>
        <v>0</v>
      </c>
      <c r="AG8" s="18">
        <f>'Raw Data'!CG29</f>
        <v>0</v>
      </c>
      <c r="AH8" s="18">
        <f>'Raw Data'!CJ29</f>
        <v>0</v>
      </c>
      <c r="AI8" s="18">
        <f>'Raw Data'!CL29</f>
        <v>0</v>
      </c>
      <c r="AJ8" s="19">
        <f>'Raw Data'!CM29</f>
        <v>3</v>
      </c>
      <c r="AK8" s="20">
        <f>'Raw Data'!DL29/$C8</f>
        <v>0</v>
      </c>
      <c r="AL8" s="20">
        <f>'Raw Data'!DM29/$C8</f>
        <v>0</v>
      </c>
      <c r="AM8" s="20">
        <f>'Raw Data'!DN29/$C8</f>
        <v>0.1</v>
      </c>
      <c r="AN8" s="20">
        <f>'Raw Data'!DO29/$C8</f>
        <v>0.2</v>
      </c>
      <c r="AO8" s="12">
        <f>'Raw Data'!DP29/$C8</f>
        <v>0.5</v>
      </c>
      <c r="AP8" s="12">
        <f>'Raw Data'!DQ29/$C8</f>
        <v>0.4</v>
      </c>
      <c r="AQ8" s="12">
        <f>'Raw Data'!DR29/$C8</f>
        <v>0</v>
      </c>
      <c r="AR8" s="12">
        <f>'Raw Data'!DS29/$C8</f>
        <v>0.9</v>
      </c>
      <c r="AS8" s="22">
        <f>'Raw Data'!DT29/$C8</f>
        <v>0.1</v>
      </c>
      <c r="AT8" s="22">
        <f>'Raw Data'!DU29/$C8</f>
        <v>0.2</v>
      </c>
      <c r="AU8" s="22">
        <f>'Raw Data'!DV29/$C8</f>
        <v>0</v>
      </c>
      <c r="AV8" s="22">
        <f>'Raw Data'!DW29/$C8</f>
        <v>1</v>
      </c>
      <c r="AW8" s="17">
        <f>'Raw Data'!DX29/$C8</f>
        <v>0.5</v>
      </c>
      <c r="AX8" s="17">
        <f>'Raw Data'!DY29/$C8</f>
        <v>0.2</v>
      </c>
      <c r="AY8" s="17">
        <f>'Raw Data'!DZ29/$C8</f>
        <v>0.3</v>
      </c>
      <c r="AZ8" s="17">
        <f>'Raw Data'!EA29/$C8</f>
        <v>0.1</v>
      </c>
      <c r="BA8" s="12">
        <f>'Raw Data'!EJ29</f>
        <v>3</v>
      </c>
      <c r="BB8" s="13">
        <f>'Raw Data'!EK29</f>
        <v>0</v>
      </c>
      <c r="BC8" s="13">
        <f>'Raw Data'!BZ29</f>
        <v>1</v>
      </c>
      <c r="BD8" s="13">
        <f>SUM(W8:X8)</f>
        <v>5.3</v>
      </c>
    </row>
    <row r="9" spans="1:57" x14ac:dyDescent="0.25">
      <c r="A9">
        <f>'Raw Data'!A20</f>
        <v>5414</v>
      </c>
      <c r="B9" t="str">
        <f>'Raw Data'!B20</f>
        <v xml:space="preserve"> Pearadox</v>
      </c>
      <c r="C9">
        <f>'Raw Data'!C20</f>
        <v>10</v>
      </c>
      <c r="D9" s="40">
        <v>3</v>
      </c>
      <c r="E9" s="40" t="s">
        <v>239</v>
      </c>
      <c r="F9" s="40">
        <v>7</v>
      </c>
      <c r="G9" s="40">
        <v>4</v>
      </c>
      <c r="H9" s="40">
        <f>Q9</f>
        <v>5.4</v>
      </c>
      <c r="I9" s="12">
        <f>'Raw Data'!D20</f>
        <v>4</v>
      </c>
      <c r="J9" s="13">
        <f>'Raw Data'!E20</f>
        <v>6</v>
      </c>
      <c r="K9" s="13">
        <f>'Raw Data'!F20</f>
        <v>0</v>
      </c>
      <c r="L9" s="13">
        <f>'Raw Data'!G20</f>
        <v>8</v>
      </c>
      <c r="M9" s="13">
        <f>'Raw Data'!O20</f>
        <v>7</v>
      </c>
      <c r="N9" s="13">
        <f>'Raw Data'!T20</f>
        <v>4</v>
      </c>
      <c r="O9" s="13">
        <f>'Raw Data'!Y20</f>
        <v>0</v>
      </c>
      <c r="P9" s="13">
        <f>'Raw Data'!AD20</f>
        <v>0</v>
      </c>
      <c r="Q9" s="22">
        <f>'Raw Data'!BT20</f>
        <v>5.4</v>
      </c>
      <c r="R9" s="15">
        <f>'Raw Data'!BE20</f>
        <v>0.6</v>
      </c>
      <c r="S9" s="15">
        <f>'Raw Data'!BJ20</f>
        <v>2.1</v>
      </c>
      <c r="T9" s="15">
        <f>R9+S9</f>
        <v>2.7</v>
      </c>
      <c r="U9" s="15">
        <f>'Raw Data'!AU20</f>
        <v>0.9</v>
      </c>
      <c r="V9" s="15">
        <f>'Raw Data'!AZ20</f>
        <v>0.3</v>
      </c>
      <c r="W9" s="15">
        <f>U9+V9</f>
        <v>1.2</v>
      </c>
      <c r="X9" s="15">
        <f>'Raw Data'!BO20</f>
        <v>1.5</v>
      </c>
      <c r="Y9" s="16">
        <f>'Raw Data'!BW20</f>
        <v>0.3</v>
      </c>
      <c r="Z9" s="27">
        <f>'Raw Data'!AG20</f>
        <v>7.4</v>
      </c>
      <c r="AA9" s="28">
        <f>SUM(AC9:AE9)</f>
        <v>7.3000000000000007</v>
      </c>
      <c r="AB9" s="28">
        <f>'Raw Data'!AL20</f>
        <v>0.1</v>
      </c>
      <c r="AC9" s="28">
        <f>'Raw Data'!AQ20</f>
        <v>1.8</v>
      </c>
      <c r="AD9" s="28">
        <f>'Raw Data'!AS20</f>
        <v>3.4</v>
      </c>
      <c r="AE9" s="28">
        <f>'Raw Data'!AJ20</f>
        <v>2.1</v>
      </c>
      <c r="AF9" s="17">
        <f>'Raw Data'!CC20</f>
        <v>0</v>
      </c>
      <c r="AG9" s="18">
        <f>'Raw Data'!CG20</f>
        <v>0</v>
      </c>
      <c r="AH9" s="18">
        <f>'Raw Data'!CJ20</f>
        <v>0</v>
      </c>
      <c r="AI9" s="18">
        <f>'Raw Data'!CL20</f>
        <v>0</v>
      </c>
      <c r="AJ9" s="19">
        <f>'Raw Data'!CM20</f>
        <v>2</v>
      </c>
      <c r="AK9" s="20">
        <f>'Raw Data'!DL20/$C9</f>
        <v>0</v>
      </c>
      <c r="AL9" s="20">
        <f>'Raw Data'!DM20/$C9</f>
        <v>0</v>
      </c>
      <c r="AM9" s="20">
        <f>'Raw Data'!DN20/$C9</f>
        <v>0</v>
      </c>
      <c r="AN9" s="20">
        <f>'Raw Data'!DO20/$C9</f>
        <v>0</v>
      </c>
      <c r="AO9" s="12">
        <f>'Raw Data'!DP20/$C9</f>
        <v>0.6</v>
      </c>
      <c r="AP9" s="12">
        <f>'Raw Data'!DQ20/$C9</f>
        <v>0.1</v>
      </c>
      <c r="AQ9" s="12">
        <f>'Raw Data'!DR20/$C9</f>
        <v>0.2</v>
      </c>
      <c r="AR9" s="12">
        <f>'Raw Data'!DS20/$C9</f>
        <v>0.4</v>
      </c>
      <c r="AS9" s="22">
        <f>'Raw Data'!DT20/$C9</f>
        <v>0.1</v>
      </c>
      <c r="AT9" s="22">
        <f>'Raw Data'!DU20/$C9</f>
        <v>0</v>
      </c>
      <c r="AU9" s="22">
        <f>'Raw Data'!DV20/$C9</f>
        <v>0</v>
      </c>
      <c r="AV9" s="22">
        <f>'Raw Data'!DW20/$C9</f>
        <v>0.4</v>
      </c>
      <c r="AW9" s="17">
        <f>'Raw Data'!DX20/$C9</f>
        <v>0.4</v>
      </c>
      <c r="AX9" s="17">
        <f>'Raw Data'!DY20/$C9</f>
        <v>0.3</v>
      </c>
      <c r="AY9" s="17">
        <f>'Raw Data'!DZ20/$C9</f>
        <v>0.1</v>
      </c>
      <c r="AZ9" s="17">
        <f>'Raw Data'!EA20/$C9</f>
        <v>0.2</v>
      </c>
      <c r="BA9" s="12">
        <f>'Raw Data'!EJ20</f>
        <v>3.6</v>
      </c>
      <c r="BB9" s="13">
        <f>'Raw Data'!EK20</f>
        <v>0</v>
      </c>
      <c r="BC9" s="13">
        <f>'Raw Data'!BZ20</f>
        <v>22</v>
      </c>
      <c r="BD9" s="13">
        <f>SUM(W9:X9)</f>
        <v>2.7</v>
      </c>
    </row>
    <row r="10" spans="1:57" x14ac:dyDescent="0.25">
      <c r="A10">
        <f>'Raw Data'!A6</f>
        <v>1255</v>
      </c>
      <c r="B10" t="str">
        <f>'Raw Data'!B6</f>
        <v xml:space="preserve"> Blarglefish</v>
      </c>
      <c r="C10">
        <f>'Raw Data'!C6</f>
        <v>9</v>
      </c>
      <c r="D10" s="40">
        <v>2</v>
      </c>
      <c r="E10" s="40" t="s">
        <v>239</v>
      </c>
      <c r="F10" s="40">
        <v>8</v>
      </c>
      <c r="G10" s="40">
        <v>7</v>
      </c>
      <c r="H10" s="40">
        <f>Q10</f>
        <v>5.444</v>
      </c>
      <c r="I10" s="12">
        <f>'Raw Data'!D6</f>
        <v>0</v>
      </c>
      <c r="J10" s="13">
        <f>'Raw Data'!E6</f>
        <v>9</v>
      </c>
      <c r="K10" s="13">
        <f>'Raw Data'!F6</f>
        <v>0</v>
      </c>
      <c r="L10" s="13">
        <f>'Raw Data'!G6</f>
        <v>9</v>
      </c>
      <c r="M10" s="13">
        <f>'Raw Data'!O6</f>
        <v>5</v>
      </c>
      <c r="N10" s="13">
        <f>'Raw Data'!T6</f>
        <v>0</v>
      </c>
      <c r="O10" s="13">
        <f>'Raw Data'!Y6</f>
        <v>0</v>
      </c>
      <c r="P10" s="13">
        <f>'Raw Data'!AD6</f>
        <v>0</v>
      </c>
      <c r="Q10" s="22">
        <f>'Raw Data'!BT6</f>
        <v>5.444</v>
      </c>
      <c r="R10" s="15">
        <f>'Raw Data'!BE6</f>
        <v>0.77800000000000002</v>
      </c>
      <c r="S10" s="15">
        <f>'Raw Data'!BJ6</f>
        <v>0.44400000000000001</v>
      </c>
      <c r="T10" s="15">
        <f>R10+S10</f>
        <v>1.222</v>
      </c>
      <c r="U10" s="15">
        <f>'Raw Data'!AU6</f>
        <v>1.444</v>
      </c>
      <c r="V10" s="15">
        <f>'Raw Data'!AZ6</f>
        <v>0.77800000000000002</v>
      </c>
      <c r="W10" s="15">
        <f>U10+V10</f>
        <v>2.222</v>
      </c>
      <c r="X10" s="15">
        <f>'Raw Data'!BO6</f>
        <v>2</v>
      </c>
      <c r="Y10" s="16">
        <f>'Raw Data'!BW6</f>
        <v>0.55600000000000005</v>
      </c>
      <c r="Z10" s="27">
        <f>'Raw Data'!AG6</f>
        <v>7.2220000000000004</v>
      </c>
      <c r="AA10" s="28">
        <f>SUM(AC10:AE10)</f>
        <v>6.5549999999999997</v>
      </c>
      <c r="AB10" s="28">
        <f>'Raw Data'!AL6</f>
        <v>0.66700000000000004</v>
      </c>
      <c r="AC10" s="28">
        <f>'Raw Data'!AQ6</f>
        <v>3.444</v>
      </c>
      <c r="AD10" s="28">
        <f>'Raw Data'!AS6</f>
        <v>1</v>
      </c>
      <c r="AE10" s="28">
        <f>'Raw Data'!AJ6</f>
        <v>2.1110000000000002</v>
      </c>
      <c r="AF10" s="17">
        <f>'Raw Data'!CC6</f>
        <v>0</v>
      </c>
      <c r="AG10" s="18">
        <f>'Raw Data'!CG6</f>
        <v>0</v>
      </c>
      <c r="AH10" s="18">
        <f>'Raw Data'!CJ6</f>
        <v>0</v>
      </c>
      <c r="AI10" s="18">
        <f>'Raw Data'!CL6</f>
        <v>0</v>
      </c>
      <c r="AJ10" s="19">
        <f>'Raw Data'!CM6</f>
        <v>2</v>
      </c>
      <c r="AK10" s="20">
        <f>'Raw Data'!DL6/$C10</f>
        <v>0.22222222222222221</v>
      </c>
      <c r="AL10" s="20">
        <f>'Raw Data'!DM6/$C10</f>
        <v>0</v>
      </c>
      <c r="AM10" s="20">
        <f>'Raw Data'!DN6/$C10</f>
        <v>0.1111111111111111</v>
      </c>
      <c r="AN10" s="20">
        <f>'Raw Data'!DO6/$C10</f>
        <v>0.1111111111111111</v>
      </c>
      <c r="AO10" s="12">
        <f>'Raw Data'!DP6/$C10</f>
        <v>0.55555555555555558</v>
      </c>
      <c r="AP10" s="12">
        <f>'Raw Data'!DQ6/$C10</f>
        <v>0.33333333333333331</v>
      </c>
      <c r="AQ10" s="12">
        <f>'Raw Data'!DR6/$C10</f>
        <v>0.22222222222222221</v>
      </c>
      <c r="AR10" s="12">
        <f>'Raw Data'!DS6/$C10</f>
        <v>0.1111111111111111</v>
      </c>
      <c r="AS10" s="22">
        <f>'Raw Data'!DT6/$C10</f>
        <v>0.1111111111111111</v>
      </c>
      <c r="AT10" s="22">
        <f>'Raw Data'!DU6/$C10</f>
        <v>0.66666666666666663</v>
      </c>
      <c r="AU10" s="22">
        <f>'Raw Data'!DV6/$C10</f>
        <v>0</v>
      </c>
      <c r="AV10" s="22">
        <f>'Raw Data'!DW6/$C10</f>
        <v>0.88888888888888884</v>
      </c>
      <c r="AW10" s="17">
        <f>'Raw Data'!DX6/$C10</f>
        <v>0.33333333333333331</v>
      </c>
      <c r="AX10" s="17">
        <f>'Raw Data'!DY6/$C10</f>
        <v>0</v>
      </c>
      <c r="AY10" s="17">
        <f>'Raw Data'!DZ6/$C10</f>
        <v>0.44444444444444442</v>
      </c>
      <c r="AZ10" s="17">
        <f>'Raw Data'!EA6/$C10</f>
        <v>0.1111111111111111</v>
      </c>
      <c r="BA10" s="12">
        <f>'Raw Data'!EJ6</f>
        <v>3.556</v>
      </c>
      <c r="BB10" s="13">
        <f>'Raw Data'!EK6</f>
        <v>3</v>
      </c>
      <c r="BC10" s="13">
        <f>'Raw Data'!BZ6</f>
        <v>4</v>
      </c>
      <c r="BD10" s="13">
        <f>SUM(W10:X10)</f>
        <v>4.2219999999999995</v>
      </c>
    </row>
    <row r="11" spans="1:57" x14ac:dyDescent="0.25">
      <c r="A11">
        <f>'Raw Data'!A17</f>
        <v>4192</v>
      </c>
      <c r="B11" t="str">
        <f>'Raw Data'!B17</f>
        <v xml:space="preserve"> Jaguar Robotics</v>
      </c>
      <c r="C11">
        <f>'Raw Data'!C17</f>
        <v>9</v>
      </c>
      <c r="D11" s="40">
        <v>3</v>
      </c>
      <c r="E11" s="40" t="s">
        <v>238</v>
      </c>
      <c r="F11" s="40">
        <v>9</v>
      </c>
      <c r="G11" s="40">
        <v>23</v>
      </c>
      <c r="H11" s="40">
        <f>Q11</f>
        <v>5.444</v>
      </c>
      <c r="I11" s="12">
        <f>'Raw Data'!D17</f>
        <v>2</v>
      </c>
      <c r="J11" s="13">
        <f>'Raw Data'!E17</f>
        <v>4</v>
      </c>
      <c r="K11" s="13">
        <f>'Raw Data'!F17</f>
        <v>3</v>
      </c>
      <c r="L11" s="13">
        <f>'Raw Data'!G17</f>
        <v>9</v>
      </c>
      <c r="M11" s="13">
        <f>'Raw Data'!O17</f>
        <v>1</v>
      </c>
      <c r="N11" s="13">
        <f>'Raw Data'!T17</f>
        <v>0</v>
      </c>
      <c r="O11" s="13">
        <f>'Raw Data'!Y17</f>
        <v>0</v>
      </c>
      <c r="P11" s="13">
        <f>'Raw Data'!AD17</f>
        <v>0</v>
      </c>
      <c r="Q11" s="22">
        <f>'Raw Data'!BT17</f>
        <v>5.444</v>
      </c>
      <c r="R11" s="15">
        <f>'Raw Data'!BE17</f>
        <v>2.6669999999999998</v>
      </c>
      <c r="S11" s="15">
        <f>'Raw Data'!BJ17</f>
        <v>0.222</v>
      </c>
      <c r="T11" s="15">
        <f>R11+S11</f>
        <v>2.8889999999999998</v>
      </c>
      <c r="U11" s="15">
        <f>'Raw Data'!AU17</f>
        <v>0.88900000000000001</v>
      </c>
      <c r="V11" s="15">
        <f>'Raw Data'!AZ17</f>
        <v>1</v>
      </c>
      <c r="W11" s="15">
        <f>U11+V11</f>
        <v>1.889</v>
      </c>
      <c r="X11" s="15">
        <f>'Raw Data'!BO17</f>
        <v>0.66700000000000004</v>
      </c>
      <c r="Y11" s="16">
        <f>'Raw Data'!BW17</f>
        <v>0.33300000000000002</v>
      </c>
      <c r="Z11" s="27">
        <f>'Raw Data'!AG17</f>
        <v>6.2220000000000004</v>
      </c>
      <c r="AA11" s="28">
        <f>SUM(AC11:AE11)</f>
        <v>5</v>
      </c>
      <c r="AB11" s="28">
        <f>'Raw Data'!AL17</f>
        <v>1.222</v>
      </c>
      <c r="AC11" s="28">
        <f>'Raw Data'!AQ17</f>
        <v>0.44400000000000001</v>
      </c>
      <c r="AD11" s="28">
        <f>'Raw Data'!AS17</f>
        <v>2</v>
      </c>
      <c r="AE11" s="28">
        <f>'Raw Data'!AJ17</f>
        <v>2.556</v>
      </c>
      <c r="AF11" s="17">
        <f>'Raw Data'!CC17</f>
        <v>0</v>
      </c>
      <c r="AG11" s="18">
        <f>'Raw Data'!CG17</f>
        <v>0</v>
      </c>
      <c r="AH11" s="18">
        <f>'Raw Data'!CJ17</f>
        <v>0</v>
      </c>
      <c r="AI11" s="18">
        <f>'Raw Data'!CL17</f>
        <v>0</v>
      </c>
      <c r="AJ11" s="19">
        <f>'Raw Data'!CM17</f>
        <v>2</v>
      </c>
      <c r="AK11" s="20">
        <f>'Raw Data'!DL17/$C11</f>
        <v>0</v>
      </c>
      <c r="AL11" s="20">
        <f>'Raw Data'!DM17/$C11</f>
        <v>0</v>
      </c>
      <c r="AM11" s="20">
        <f>'Raw Data'!DN17/$C11</f>
        <v>0.33333333333333331</v>
      </c>
      <c r="AN11" s="20">
        <f>'Raw Data'!DO17/$C11</f>
        <v>0</v>
      </c>
      <c r="AO11" s="12">
        <f>'Raw Data'!DP17/$C11</f>
        <v>1.4444444444444444</v>
      </c>
      <c r="AP11" s="12">
        <f>'Raw Data'!DQ17/$C11</f>
        <v>0.44444444444444442</v>
      </c>
      <c r="AQ11" s="12">
        <f>'Raw Data'!DR17/$C11</f>
        <v>0.22222222222222221</v>
      </c>
      <c r="AR11" s="12">
        <f>'Raw Data'!DS17/$C11</f>
        <v>0</v>
      </c>
      <c r="AS11" s="22">
        <f>'Raw Data'!DT17/$C11</f>
        <v>0.22222222222222221</v>
      </c>
      <c r="AT11" s="22">
        <f>'Raw Data'!DU17/$C11</f>
        <v>0.1111111111111111</v>
      </c>
      <c r="AU11" s="22">
        <f>'Raw Data'!DV17/$C11</f>
        <v>0</v>
      </c>
      <c r="AV11" s="22">
        <f>'Raw Data'!DW17/$C11</f>
        <v>0.77777777777777779</v>
      </c>
      <c r="AW11" s="17">
        <f>'Raw Data'!DX17/$C11</f>
        <v>0.22222222222222221</v>
      </c>
      <c r="AX11" s="17">
        <f>'Raw Data'!DY17/$C11</f>
        <v>0.33333333333333331</v>
      </c>
      <c r="AY11" s="17">
        <f>'Raw Data'!DZ17/$C11</f>
        <v>0.22222222222222221</v>
      </c>
      <c r="AZ11" s="17">
        <f>'Raw Data'!EA17/$C11</f>
        <v>0</v>
      </c>
      <c r="BA11" s="12">
        <f>'Raw Data'!EJ17</f>
        <v>2.8889999999999998</v>
      </c>
      <c r="BB11" s="13">
        <f>'Raw Data'!EK17</f>
        <v>2</v>
      </c>
      <c r="BC11" s="13">
        <f>'Raw Data'!BZ17</f>
        <v>11</v>
      </c>
      <c r="BD11" s="13">
        <f>SUM(W11:X11)</f>
        <v>2.556</v>
      </c>
    </row>
    <row r="12" spans="1:57" x14ac:dyDescent="0.25">
      <c r="A12">
        <f>'Raw Data'!A8</f>
        <v>2582</v>
      </c>
      <c r="B12" t="str">
        <f>'Raw Data'!B8</f>
        <v xml:space="preserve"> PantherBots</v>
      </c>
      <c r="C12">
        <f>'Raw Data'!C8</f>
        <v>10</v>
      </c>
      <c r="D12" s="40">
        <v>2.54</v>
      </c>
      <c r="E12" s="40" t="s">
        <v>159</v>
      </c>
      <c r="F12" s="40">
        <v>10</v>
      </c>
      <c r="G12" s="40">
        <v>10</v>
      </c>
      <c r="H12" s="40">
        <f>Q12</f>
        <v>4.5999999999999996</v>
      </c>
      <c r="I12" s="12">
        <f>'Raw Data'!D8</f>
        <v>4</v>
      </c>
      <c r="J12" s="13">
        <f>'Raw Data'!E8</f>
        <v>1</v>
      </c>
      <c r="K12" s="13">
        <f>'Raw Data'!F8</f>
        <v>5</v>
      </c>
      <c r="L12" s="13">
        <f>'Raw Data'!G8</f>
        <v>10</v>
      </c>
      <c r="M12" s="13">
        <f>'Raw Data'!O8</f>
        <v>0</v>
      </c>
      <c r="N12" s="13">
        <f>'Raw Data'!T8</f>
        <v>0</v>
      </c>
      <c r="O12" s="13">
        <f>'Raw Data'!Y8</f>
        <v>0</v>
      </c>
      <c r="P12" s="13">
        <f>'Raw Data'!AD8</f>
        <v>0</v>
      </c>
      <c r="Q12" s="22">
        <f>'Raw Data'!BT8</f>
        <v>4.5999999999999996</v>
      </c>
      <c r="R12" s="15">
        <f>'Raw Data'!BE8</f>
        <v>0</v>
      </c>
      <c r="S12" s="15">
        <f>'Raw Data'!BJ8</f>
        <v>0</v>
      </c>
      <c r="T12" s="15">
        <f>R12+S12</f>
        <v>0</v>
      </c>
      <c r="U12" s="15">
        <f>'Raw Data'!AU8</f>
        <v>1.1000000000000001</v>
      </c>
      <c r="V12" s="15">
        <f>'Raw Data'!AZ8</f>
        <v>0</v>
      </c>
      <c r="W12" s="15">
        <f>U12+V12</f>
        <v>1.1000000000000001</v>
      </c>
      <c r="X12" s="15">
        <f>'Raw Data'!BO8</f>
        <v>3.5</v>
      </c>
      <c r="Y12" s="16">
        <f>'Raw Data'!BW8</f>
        <v>0.6</v>
      </c>
      <c r="Z12" s="27">
        <f>'Raw Data'!AG8</f>
        <v>4.8</v>
      </c>
      <c r="AA12" s="28">
        <f>SUM(AC12:AE12)</f>
        <v>4.8</v>
      </c>
      <c r="AB12" s="28">
        <f>'Raw Data'!AL8</f>
        <v>0</v>
      </c>
      <c r="AC12" s="28">
        <f>'Raw Data'!AQ8</f>
        <v>2.7</v>
      </c>
      <c r="AD12" s="28">
        <f>'Raw Data'!AS8</f>
        <v>0.3</v>
      </c>
      <c r="AE12" s="28">
        <f>'Raw Data'!AJ8</f>
        <v>1.8</v>
      </c>
      <c r="AF12" s="17">
        <f>'Raw Data'!CC8</f>
        <v>100</v>
      </c>
      <c r="AG12" s="18">
        <f>'Raw Data'!CG8</f>
        <v>0</v>
      </c>
      <c r="AH12" s="18">
        <f>'Raw Data'!CJ8</f>
        <v>0</v>
      </c>
      <c r="AI12" s="18">
        <f>'Raw Data'!CL8</f>
        <v>0</v>
      </c>
      <c r="AJ12" s="19">
        <f>'Raw Data'!CM8</f>
        <v>6</v>
      </c>
      <c r="AK12" s="20">
        <f>'Raw Data'!DL8/$C12</f>
        <v>0</v>
      </c>
      <c r="AL12" s="20">
        <f>'Raw Data'!DM8/$C12</f>
        <v>0</v>
      </c>
      <c r="AM12" s="20">
        <f>'Raw Data'!DN8/$C12</f>
        <v>0</v>
      </c>
      <c r="AN12" s="20">
        <f>'Raw Data'!DO8/$C12</f>
        <v>0</v>
      </c>
      <c r="AO12" s="12">
        <f>'Raw Data'!DP8/$C12</f>
        <v>0</v>
      </c>
      <c r="AP12" s="12">
        <f>'Raw Data'!DQ8/$C12</f>
        <v>0.5</v>
      </c>
      <c r="AQ12" s="12">
        <f>'Raw Data'!DR8/$C12</f>
        <v>0</v>
      </c>
      <c r="AR12" s="12">
        <f>'Raw Data'!DS8/$C12</f>
        <v>0.4</v>
      </c>
      <c r="AS12" s="22">
        <f>'Raw Data'!DT8/$C12</f>
        <v>0</v>
      </c>
      <c r="AT12" s="22">
        <f>'Raw Data'!DU8/$C12</f>
        <v>0.1</v>
      </c>
      <c r="AU12" s="22">
        <f>'Raw Data'!DV8/$C12</f>
        <v>0</v>
      </c>
      <c r="AV12" s="22">
        <f>'Raw Data'!DW8/$C12</f>
        <v>0.6</v>
      </c>
      <c r="AW12" s="17">
        <f>'Raw Data'!DX8/$C12</f>
        <v>0.1</v>
      </c>
      <c r="AX12" s="17">
        <f>'Raw Data'!DY8/$C12</f>
        <v>0.1</v>
      </c>
      <c r="AY12" s="17">
        <f>'Raw Data'!DZ8/$C12</f>
        <v>0.1</v>
      </c>
      <c r="AZ12" s="17">
        <f>'Raw Data'!EA8/$C12</f>
        <v>0.1</v>
      </c>
      <c r="BA12" s="12">
        <f>'Raw Data'!EJ8</f>
        <v>2.5</v>
      </c>
      <c r="BB12" s="13">
        <f>'Raw Data'!EK8</f>
        <v>0</v>
      </c>
      <c r="BC12" s="13">
        <f>'Raw Data'!BZ8</f>
        <v>0</v>
      </c>
      <c r="BD12" s="13">
        <f>SUM(W12:X12)</f>
        <v>4.5999999999999996</v>
      </c>
    </row>
    <row r="13" spans="1:57" x14ac:dyDescent="0.25">
      <c r="A13">
        <f>'Raw Data'!A7</f>
        <v>1745</v>
      </c>
      <c r="B13" t="str">
        <f>'Raw Data'!B7</f>
        <v xml:space="preserve"> The P-51 Mustangs</v>
      </c>
      <c r="C13">
        <f>'Raw Data'!C7</f>
        <v>10</v>
      </c>
      <c r="D13" s="40">
        <v>2</v>
      </c>
      <c r="E13" s="40" t="s">
        <v>239</v>
      </c>
      <c r="F13" s="40">
        <v>11</v>
      </c>
      <c r="G13" s="40">
        <v>16</v>
      </c>
      <c r="H13" s="40">
        <f>Q13</f>
        <v>4.2</v>
      </c>
      <c r="I13" s="12">
        <f>'Raw Data'!D7</f>
        <v>1</v>
      </c>
      <c r="J13" s="13">
        <f>'Raw Data'!E7</f>
        <v>7</v>
      </c>
      <c r="K13" s="13">
        <f>'Raw Data'!F7</f>
        <v>2</v>
      </c>
      <c r="L13" s="13">
        <f>'Raw Data'!G7</f>
        <v>9</v>
      </c>
      <c r="M13" s="13">
        <f>'Raw Data'!O7</f>
        <v>3</v>
      </c>
      <c r="N13" s="13">
        <f>'Raw Data'!T7</f>
        <v>1</v>
      </c>
      <c r="O13" s="13">
        <f>'Raw Data'!Y7</f>
        <v>0</v>
      </c>
      <c r="P13" s="13">
        <f>'Raw Data'!AD7</f>
        <v>0</v>
      </c>
      <c r="Q13" s="22">
        <f>'Raw Data'!BT7</f>
        <v>4.2</v>
      </c>
      <c r="R13" s="15">
        <f>'Raw Data'!BE7</f>
        <v>0.8</v>
      </c>
      <c r="S13" s="15">
        <f>'Raw Data'!BJ7</f>
        <v>0.3</v>
      </c>
      <c r="T13" s="15">
        <f>R13+S13</f>
        <v>1.1000000000000001</v>
      </c>
      <c r="U13" s="15">
        <f>'Raw Data'!AU7</f>
        <v>0.8</v>
      </c>
      <c r="V13" s="15">
        <f>'Raw Data'!AZ7</f>
        <v>1.5</v>
      </c>
      <c r="W13" s="15">
        <f>U13+V13</f>
        <v>2.2999999999999998</v>
      </c>
      <c r="X13" s="15">
        <f>'Raw Data'!BO7</f>
        <v>0.8</v>
      </c>
      <c r="Y13" s="16">
        <f>'Raw Data'!BW7</f>
        <v>0.9</v>
      </c>
      <c r="Z13" s="27">
        <f>'Raw Data'!AG7</f>
        <v>6.7</v>
      </c>
      <c r="AA13" s="28">
        <f>SUM(AC13:AE13)</f>
        <v>6.7</v>
      </c>
      <c r="AB13" s="28">
        <f>'Raw Data'!AL7</f>
        <v>0</v>
      </c>
      <c r="AC13" s="28">
        <f>'Raw Data'!AQ7</f>
        <v>2</v>
      </c>
      <c r="AD13" s="28">
        <f>'Raw Data'!AS7</f>
        <v>2</v>
      </c>
      <c r="AE13" s="28">
        <f>'Raw Data'!AJ7</f>
        <v>2.7</v>
      </c>
      <c r="AF13" s="17">
        <f>'Raw Data'!CC7</f>
        <v>75</v>
      </c>
      <c r="AG13" s="18">
        <f>'Raw Data'!CG7</f>
        <v>0</v>
      </c>
      <c r="AH13" s="18">
        <f>'Raw Data'!CJ7</f>
        <v>0</v>
      </c>
      <c r="AI13" s="18">
        <f>'Raw Data'!CL7</f>
        <v>0</v>
      </c>
      <c r="AJ13" s="19">
        <f>'Raw Data'!CM7</f>
        <v>6</v>
      </c>
      <c r="AK13" s="20">
        <f>'Raw Data'!DL7/$C13</f>
        <v>0</v>
      </c>
      <c r="AL13" s="20">
        <f>'Raw Data'!DM7/$C13</f>
        <v>0</v>
      </c>
      <c r="AM13" s="20">
        <f>'Raw Data'!DN7/$C13</f>
        <v>0</v>
      </c>
      <c r="AN13" s="20">
        <f>'Raw Data'!DO7/$C13</f>
        <v>0</v>
      </c>
      <c r="AO13" s="12">
        <f>'Raw Data'!DP7/$C13</f>
        <v>0.1</v>
      </c>
      <c r="AP13" s="12">
        <f>'Raw Data'!DQ7/$C13</f>
        <v>0.1</v>
      </c>
      <c r="AQ13" s="12">
        <f>'Raw Data'!DR7/$C13</f>
        <v>0.1</v>
      </c>
      <c r="AR13" s="12">
        <f>'Raw Data'!DS7/$C13</f>
        <v>0</v>
      </c>
      <c r="AS13" s="22">
        <f>'Raw Data'!DT7/$C13</f>
        <v>0.2</v>
      </c>
      <c r="AT13" s="22">
        <f>'Raw Data'!DU7/$C13</f>
        <v>0.4</v>
      </c>
      <c r="AU13" s="22">
        <f>'Raw Data'!DV7/$C13</f>
        <v>0.1</v>
      </c>
      <c r="AV13" s="22">
        <f>'Raw Data'!DW7/$C13</f>
        <v>0.3</v>
      </c>
      <c r="AW13" s="17">
        <f>'Raw Data'!DX7/$C13</f>
        <v>0.4</v>
      </c>
      <c r="AX13" s="17">
        <f>'Raw Data'!DY7/$C13</f>
        <v>0.4</v>
      </c>
      <c r="AY13" s="17">
        <f>'Raw Data'!DZ7/$C13</f>
        <v>0.5</v>
      </c>
      <c r="AZ13" s="17">
        <f>'Raw Data'!EA7/$C13</f>
        <v>0</v>
      </c>
      <c r="BA13" s="12">
        <f>'Raw Data'!EJ7</f>
        <v>3.2</v>
      </c>
      <c r="BB13" s="13">
        <f>'Raw Data'!EK7</f>
        <v>2</v>
      </c>
      <c r="BC13" s="13">
        <f>'Raw Data'!BZ7</f>
        <v>22</v>
      </c>
      <c r="BD13" s="13">
        <f>SUM(W13:X13)</f>
        <v>3.0999999999999996</v>
      </c>
    </row>
    <row r="14" spans="1:57" x14ac:dyDescent="0.25">
      <c r="A14">
        <f>'Raw Data'!A21</f>
        <v>5427</v>
      </c>
      <c r="B14" t="str">
        <f>'Raw Data'!B21</f>
        <v xml:space="preserve"> Steel Talons</v>
      </c>
      <c r="C14">
        <f>'Raw Data'!C21</f>
        <v>10</v>
      </c>
      <c r="D14" s="40">
        <v>2</v>
      </c>
      <c r="E14" s="40" t="s">
        <v>239</v>
      </c>
      <c r="F14" s="40">
        <v>12</v>
      </c>
      <c r="G14" s="40">
        <v>15</v>
      </c>
      <c r="H14" s="40">
        <f>Q14</f>
        <v>4</v>
      </c>
      <c r="I14" s="12">
        <f>'Raw Data'!D21</f>
        <v>1</v>
      </c>
      <c r="J14" s="13">
        <f>'Raw Data'!E21</f>
        <v>5</v>
      </c>
      <c r="K14" s="13">
        <f>'Raw Data'!F21</f>
        <v>4</v>
      </c>
      <c r="L14" s="13">
        <f>'Raw Data'!G21</f>
        <v>9</v>
      </c>
      <c r="M14" s="13">
        <f>'Raw Data'!O21</f>
        <v>2</v>
      </c>
      <c r="N14" s="13">
        <f>'Raw Data'!T21</f>
        <v>2</v>
      </c>
      <c r="O14" s="13">
        <f>'Raw Data'!Y21</f>
        <v>0</v>
      </c>
      <c r="P14" s="13">
        <f>'Raw Data'!AD21</f>
        <v>0</v>
      </c>
      <c r="Q14" s="22">
        <f>'Raw Data'!BT21</f>
        <v>4</v>
      </c>
      <c r="R14" s="15">
        <f>'Raw Data'!BE21</f>
        <v>0.5</v>
      </c>
      <c r="S14" s="15">
        <f>'Raw Data'!BJ21</f>
        <v>1.6</v>
      </c>
      <c r="T14" s="15">
        <f>R14+S14</f>
        <v>2.1</v>
      </c>
      <c r="U14" s="15">
        <f>'Raw Data'!AU21</f>
        <v>1.3</v>
      </c>
      <c r="V14" s="15">
        <f>'Raw Data'!AZ21</f>
        <v>0.6</v>
      </c>
      <c r="W14" s="15">
        <f>U14+V14</f>
        <v>1.9</v>
      </c>
      <c r="X14" s="15">
        <f>'Raw Data'!BO21</f>
        <v>0</v>
      </c>
      <c r="Y14" s="16">
        <f>'Raw Data'!BW21</f>
        <v>0.4</v>
      </c>
      <c r="Z14" s="27">
        <f>'Raw Data'!AG21</f>
        <v>4</v>
      </c>
      <c r="AA14" s="28">
        <f>SUM(AC14:AE14)</f>
        <v>4</v>
      </c>
      <c r="AB14" s="28">
        <f>'Raw Data'!AL21</f>
        <v>0</v>
      </c>
      <c r="AC14" s="28">
        <f>'Raw Data'!AQ21</f>
        <v>0.8</v>
      </c>
      <c r="AD14" s="28">
        <f>'Raw Data'!AS21</f>
        <v>2.1</v>
      </c>
      <c r="AE14" s="28">
        <f>'Raw Data'!AJ21</f>
        <v>1.1000000000000001</v>
      </c>
      <c r="AF14" s="17">
        <f>'Raw Data'!CC21</f>
        <v>0</v>
      </c>
      <c r="AG14" s="18">
        <f>'Raw Data'!CG21</f>
        <v>0</v>
      </c>
      <c r="AH14" s="18">
        <f>'Raw Data'!CJ21</f>
        <v>0</v>
      </c>
      <c r="AI14" s="18">
        <f>'Raw Data'!CL21</f>
        <v>0</v>
      </c>
      <c r="AJ14" s="19">
        <f>'Raw Data'!CM21</f>
        <v>4</v>
      </c>
      <c r="AK14" s="20">
        <f>'Raw Data'!DL21/$C14</f>
        <v>0</v>
      </c>
      <c r="AL14" s="20">
        <f>'Raw Data'!DM21/$C14</f>
        <v>0</v>
      </c>
      <c r="AM14" s="20">
        <f>'Raw Data'!DN21/$C14</f>
        <v>0</v>
      </c>
      <c r="AN14" s="20">
        <f>'Raw Data'!DO21/$C14</f>
        <v>0</v>
      </c>
      <c r="AO14" s="12">
        <f>'Raw Data'!DP21/$C14</f>
        <v>0.1</v>
      </c>
      <c r="AP14" s="12">
        <f>'Raw Data'!DQ21/$C14</f>
        <v>0.2</v>
      </c>
      <c r="AQ14" s="12">
        <f>'Raw Data'!DR21/$C14</f>
        <v>0.1</v>
      </c>
      <c r="AR14" s="12">
        <f>'Raw Data'!DS21/$C14</f>
        <v>0</v>
      </c>
      <c r="AS14" s="22">
        <f>'Raw Data'!DT21/$C14</f>
        <v>0.1</v>
      </c>
      <c r="AT14" s="22">
        <f>'Raw Data'!DU21/$C14</f>
        <v>0.4</v>
      </c>
      <c r="AU14" s="22">
        <f>'Raw Data'!DV21/$C14</f>
        <v>0</v>
      </c>
      <c r="AV14" s="22">
        <f>'Raw Data'!DW21/$C14</f>
        <v>0</v>
      </c>
      <c r="AW14" s="17">
        <f>'Raw Data'!DX21/$C14</f>
        <v>0.5</v>
      </c>
      <c r="AX14" s="17">
        <f>'Raw Data'!DY21/$C14</f>
        <v>0.1</v>
      </c>
      <c r="AY14" s="17">
        <f>'Raw Data'!DZ21/$C14</f>
        <v>0.4</v>
      </c>
      <c r="AZ14" s="17">
        <f>'Raw Data'!EA21/$C14</f>
        <v>0</v>
      </c>
      <c r="BA14" s="12">
        <f>'Raw Data'!EJ21</f>
        <v>2.7</v>
      </c>
      <c r="BB14" s="13">
        <f>'Raw Data'!EK21</f>
        <v>0</v>
      </c>
      <c r="BC14" s="13">
        <f>'Raw Data'!BZ21</f>
        <v>11</v>
      </c>
      <c r="BD14" s="13">
        <f>SUM(W14:X14)</f>
        <v>1.9</v>
      </c>
    </row>
    <row r="15" spans="1:57" x14ac:dyDescent="0.25">
      <c r="A15">
        <f>'Raw Data'!A22</f>
        <v>5829</v>
      </c>
      <c r="B15" t="str">
        <f>'Raw Data'!B22</f>
        <v xml:space="preserve"> AwtyBots</v>
      </c>
      <c r="C15">
        <f>'Raw Data'!C22</f>
        <v>9</v>
      </c>
      <c r="D15" s="40">
        <v>2</v>
      </c>
      <c r="E15" s="40" t="s">
        <v>159</v>
      </c>
      <c r="F15" s="40">
        <v>13</v>
      </c>
      <c r="G15" s="40">
        <v>29</v>
      </c>
      <c r="H15" s="40">
        <f>Q15</f>
        <v>2.8889999999999998</v>
      </c>
      <c r="I15" s="12">
        <f>'Raw Data'!D22</f>
        <v>3</v>
      </c>
      <c r="J15" s="13">
        <f>'Raw Data'!E22</f>
        <v>2</v>
      </c>
      <c r="K15" s="13">
        <f>'Raw Data'!F22</f>
        <v>3</v>
      </c>
      <c r="L15" s="13">
        <f>'Raw Data'!G22</f>
        <v>3</v>
      </c>
      <c r="M15" s="13">
        <f>'Raw Data'!O22</f>
        <v>0</v>
      </c>
      <c r="N15" s="13">
        <f>'Raw Data'!T22</f>
        <v>0</v>
      </c>
      <c r="O15" s="13">
        <f>'Raw Data'!Y22</f>
        <v>0</v>
      </c>
      <c r="P15" s="13">
        <f>'Raw Data'!AD22</f>
        <v>0</v>
      </c>
      <c r="Q15" s="22">
        <f>'Raw Data'!BT22</f>
        <v>2.8889999999999998</v>
      </c>
      <c r="R15" s="15">
        <f>'Raw Data'!BE22</f>
        <v>0</v>
      </c>
      <c r="S15" s="15">
        <f>'Raw Data'!BJ22</f>
        <v>0</v>
      </c>
      <c r="T15" s="15">
        <f>R15+S15</f>
        <v>0</v>
      </c>
      <c r="U15" s="15">
        <f>'Raw Data'!AU22</f>
        <v>0.88900000000000001</v>
      </c>
      <c r="V15" s="15">
        <f>'Raw Data'!AZ22</f>
        <v>0</v>
      </c>
      <c r="W15" s="15">
        <f>U15+V15</f>
        <v>0.88900000000000001</v>
      </c>
      <c r="X15" s="15">
        <f>'Raw Data'!BO22</f>
        <v>2</v>
      </c>
      <c r="Y15" s="16">
        <f>'Raw Data'!BW22</f>
        <v>0.33300000000000002</v>
      </c>
      <c r="Z15" s="27">
        <f>'Raw Data'!AG22</f>
        <v>2.778</v>
      </c>
      <c r="AA15" s="28">
        <f>SUM(AC15:AE15)</f>
        <v>2.778</v>
      </c>
      <c r="AB15" s="28">
        <f>'Raw Data'!AL22</f>
        <v>0</v>
      </c>
      <c r="AC15" s="28">
        <f>'Raw Data'!AQ22</f>
        <v>1.556</v>
      </c>
      <c r="AD15" s="28">
        <f>'Raw Data'!AS22</f>
        <v>0</v>
      </c>
      <c r="AE15" s="28">
        <f>'Raw Data'!AJ22</f>
        <v>1.222</v>
      </c>
      <c r="AF15" s="17">
        <f>'Raw Data'!CC22</f>
        <v>0</v>
      </c>
      <c r="AG15" s="18">
        <f>'Raw Data'!CG22</f>
        <v>0</v>
      </c>
      <c r="AH15" s="18">
        <f>'Raw Data'!CJ22</f>
        <v>0</v>
      </c>
      <c r="AI15" s="18">
        <f>'Raw Data'!CL22</f>
        <v>0</v>
      </c>
      <c r="AJ15" s="19">
        <f>'Raw Data'!CM22</f>
        <v>2</v>
      </c>
      <c r="AK15" s="20">
        <f>'Raw Data'!DL22/$C15</f>
        <v>0</v>
      </c>
      <c r="AL15" s="20">
        <f>'Raw Data'!DM22/$C15</f>
        <v>0</v>
      </c>
      <c r="AM15" s="20">
        <f>'Raw Data'!DN22/$C15</f>
        <v>0</v>
      </c>
      <c r="AN15" s="20">
        <f>'Raw Data'!DO22/$C15</f>
        <v>0</v>
      </c>
      <c r="AO15" s="12">
        <f>'Raw Data'!DP22/$C15</f>
        <v>0</v>
      </c>
      <c r="AP15" s="12">
        <f>'Raw Data'!DQ22/$C15</f>
        <v>0.33333333333333331</v>
      </c>
      <c r="AQ15" s="12">
        <f>'Raw Data'!DR22/$C15</f>
        <v>0</v>
      </c>
      <c r="AR15" s="12">
        <f>'Raw Data'!DS22/$C15</f>
        <v>0.88888888888888884</v>
      </c>
      <c r="AS15" s="22">
        <f>'Raw Data'!DT22/$C15</f>
        <v>0</v>
      </c>
      <c r="AT15" s="22">
        <f>'Raw Data'!DU22/$C15</f>
        <v>0.44444444444444442</v>
      </c>
      <c r="AU15" s="22">
        <f>'Raw Data'!DV22/$C15</f>
        <v>0</v>
      </c>
      <c r="AV15" s="22">
        <f>'Raw Data'!DW22/$C15</f>
        <v>0.44444444444444442</v>
      </c>
      <c r="AW15" s="17">
        <f>'Raw Data'!DX22/$C15</f>
        <v>0</v>
      </c>
      <c r="AX15" s="17">
        <f>'Raw Data'!DY22/$C15</f>
        <v>0</v>
      </c>
      <c r="AY15" s="17">
        <f>'Raw Data'!DZ22/$C15</f>
        <v>0</v>
      </c>
      <c r="AZ15" s="17">
        <f>'Raw Data'!EA22/$C15</f>
        <v>0.1111111111111111</v>
      </c>
      <c r="BA15" s="12">
        <f>'Raw Data'!EJ22</f>
        <v>2.222</v>
      </c>
      <c r="BB15" s="13">
        <f>'Raw Data'!EK22</f>
        <v>2.5</v>
      </c>
      <c r="BC15" s="13">
        <f>'Raw Data'!BZ22</f>
        <v>0</v>
      </c>
      <c r="BD15" s="13">
        <f>SUM(W15:X15)</f>
        <v>2.8890000000000002</v>
      </c>
    </row>
    <row r="16" spans="1:57" x14ac:dyDescent="0.25">
      <c r="A16">
        <f>'Raw Data'!A9</f>
        <v>2587</v>
      </c>
      <c r="B16" t="str">
        <f>'Raw Data'!B9</f>
        <v xml:space="preserve"> DiscoBots</v>
      </c>
      <c r="C16">
        <f>'Raw Data'!C9</f>
        <v>9</v>
      </c>
      <c r="D16" s="40">
        <v>1.18</v>
      </c>
      <c r="F16" s="40">
        <v>14</v>
      </c>
      <c r="G16" s="40">
        <v>13</v>
      </c>
      <c r="H16" s="40">
        <f>Q16</f>
        <v>3</v>
      </c>
      <c r="I16" s="12">
        <f>'Raw Data'!D9</f>
        <v>1</v>
      </c>
      <c r="J16" s="13">
        <f>'Raw Data'!E9</f>
        <v>0</v>
      </c>
      <c r="K16" s="13">
        <f>'Raw Data'!F9</f>
        <v>8</v>
      </c>
      <c r="L16" s="13">
        <f>'Raw Data'!G9</f>
        <v>7</v>
      </c>
      <c r="M16" s="13">
        <f>'Raw Data'!O9</f>
        <v>0</v>
      </c>
      <c r="N16" s="13">
        <f>'Raw Data'!T9</f>
        <v>0</v>
      </c>
      <c r="O16" s="13">
        <f>'Raw Data'!Y9</f>
        <v>0</v>
      </c>
      <c r="P16" s="13">
        <f>'Raw Data'!AD9</f>
        <v>0</v>
      </c>
      <c r="Q16" s="22">
        <f>'Raw Data'!BT9</f>
        <v>3</v>
      </c>
      <c r="R16" s="15">
        <f>'Raw Data'!BE9</f>
        <v>0.111</v>
      </c>
      <c r="S16" s="15">
        <f>'Raw Data'!BJ9</f>
        <v>0.33300000000000002</v>
      </c>
      <c r="T16" s="15">
        <f>R16+S16</f>
        <v>0.44400000000000001</v>
      </c>
      <c r="U16" s="15">
        <f>'Raw Data'!AU9</f>
        <v>1</v>
      </c>
      <c r="V16" s="15">
        <f>'Raw Data'!AZ9</f>
        <v>0</v>
      </c>
      <c r="W16" s="15">
        <f>U16+V16</f>
        <v>1</v>
      </c>
      <c r="X16" s="15">
        <f>'Raw Data'!BO9</f>
        <v>1.556</v>
      </c>
      <c r="Y16" s="16">
        <f>'Raw Data'!BW9</f>
        <v>0.222</v>
      </c>
      <c r="Z16" s="27">
        <f>'Raw Data'!AG9</f>
        <v>4</v>
      </c>
      <c r="AA16" s="28">
        <f>SUM(AC16:AE16)</f>
        <v>3.7780000000000005</v>
      </c>
      <c r="AB16" s="28">
        <f>'Raw Data'!AL9</f>
        <v>0.222</v>
      </c>
      <c r="AC16" s="28">
        <f>'Raw Data'!AQ9</f>
        <v>2</v>
      </c>
      <c r="AD16" s="28">
        <f>'Raw Data'!AS9</f>
        <v>0.88900000000000001</v>
      </c>
      <c r="AE16" s="28">
        <f>'Raw Data'!AJ9</f>
        <v>0.88900000000000001</v>
      </c>
      <c r="AF16" s="17">
        <f>'Raw Data'!CC9</f>
        <v>0</v>
      </c>
      <c r="AG16" s="18">
        <f>'Raw Data'!CG9</f>
        <v>0</v>
      </c>
      <c r="AH16" s="18">
        <f>'Raw Data'!CJ9</f>
        <v>0</v>
      </c>
      <c r="AI16" s="18">
        <f>'Raw Data'!CL9</f>
        <v>0</v>
      </c>
      <c r="AJ16" s="19">
        <f>'Raw Data'!CM9</f>
        <v>0</v>
      </c>
      <c r="AK16" s="20">
        <f>'Raw Data'!DL9/$C16</f>
        <v>0</v>
      </c>
      <c r="AL16" s="20">
        <f>'Raw Data'!DM9/$C16</f>
        <v>0</v>
      </c>
      <c r="AM16" s="20">
        <f>'Raw Data'!DN9/$C16</f>
        <v>0</v>
      </c>
      <c r="AN16" s="20">
        <f>'Raw Data'!DO9/$C16</f>
        <v>0</v>
      </c>
      <c r="AO16" s="12">
        <f>'Raw Data'!DP9/$C16</f>
        <v>0</v>
      </c>
      <c r="AP16" s="12">
        <f>'Raw Data'!DQ9/$C16</f>
        <v>0.33333333333333331</v>
      </c>
      <c r="AQ16" s="12">
        <f>'Raw Data'!DR9/$C16</f>
        <v>0</v>
      </c>
      <c r="AR16" s="12">
        <f>'Raw Data'!DS9/$C16</f>
        <v>0</v>
      </c>
      <c r="AS16" s="22">
        <f>'Raw Data'!DT9/$C16</f>
        <v>0</v>
      </c>
      <c r="AT16" s="22">
        <f>'Raw Data'!DU9/$C16</f>
        <v>0.1111111111111111</v>
      </c>
      <c r="AU16" s="22">
        <f>'Raw Data'!DV9/$C16</f>
        <v>0</v>
      </c>
      <c r="AV16" s="22">
        <f>'Raw Data'!DW9/$C16</f>
        <v>0.88888888888888884</v>
      </c>
      <c r="AW16" s="17">
        <f>'Raw Data'!DX9/$C16</f>
        <v>0.22222222222222221</v>
      </c>
      <c r="AX16" s="17">
        <f>'Raw Data'!DY9/$C16</f>
        <v>0.22222222222222221</v>
      </c>
      <c r="AY16" s="17">
        <f>'Raw Data'!DZ9/$C16</f>
        <v>0</v>
      </c>
      <c r="AZ16" s="17">
        <f>'Raw Data'!EA9/$C16</f>
        <v>0</v>
      </c>
      <c r="BA16" s="12">
        <f>'Raw Data'!EJ9</f>
        <v>1.778</v>
      </c>
      <c r="BB16" s="13">
        <f>'Raw Data'!EK9</f>
        <v>2</v>
      </c>
      <c r="BC16" s="13">
        <f>'Raw Data'!BZ9</f>
        <v>0</v>
      </c>
      <c r="BD16" s="13">
        <f>SUM(W16:X16)</f>
        <v>2.556</v>
      </c>
    </row>
    <row r="17" spans="1:56" x14ac:dyDescent="0.25">
      <c r="A17">
        <f>'Raw Data'!A27</f>
        <v>6488</v>
      </c>
      <c r="B17" t="str">
        <f>'Raw Data'!B27</f>
        <v xml:space="preserve"> RoboRams</v>
      </c>
      <c r="C17">
        <f>'Raw Data'!C27</f>
        <v>10</v>
      </c>
      <c r="D17" s="40">
        <v>2</v>
      </c>
      <c r="E17" s="40" t="s">
        <v>242</v>
      </c>
      <c r="F17" s="40">
        <v>15</v>
      </c>
      <c r="G17" s="40">
        <v>14</v>
      </c>
      <c r="H17" s="40">
        <f>Q17</f>
        <v>3</v>
      </c>
      <c r="I17" s="12">
        <f>'Raw Data'!D27</f>
        <v>6</v>
      </c>
      <c r="J17" s="13">
        <f>'Raw Data'!E27</f>
        <v>0</v>
      </c>
      <c r="K17" s="13">
        <f>'Raw Data'!F27</f>
        <v>4</v>
      </c>
      <c r="L17" s="13">
        <f>'Raw Data'!G27</f>
        <v>9</v>
      </c>
      <c r="M17" s="13">
        <f>'Raw Data'!O27</f>
        <v>0</v>
      </c>
      <c r="N17" s="13">
        <f>'Raw Data'!T27</f>
        <v>0</v>
      </c>
      <c r="O17" s="13">
        <f>'Raw Data'!Y27</f>
        <v>0</v>
      </c>
      <c r="P17" s="13">
        <f>'Raw Data'!AD27</f>
        <v>0</v>
      </c>
      <c r="Q17" s="22">
        <f>'Raw Data'!BT27</f>
        <v>3</v>
      </c>
      <c r="R17" s="15">
        <f>'Raw Data'!BE27</f>
        <v>0</v>
      </c>
      <c r="S17" s="15">
        <f>'Raw Data'!BJ27</f>
        <v>0</v>
      </c>
      <c r="T17" s="15">
        <f>R17+S17</f>
        <v>0</v>
      </c>
      <c r="U17" s="15">
        <f>'Raw Data'!AU27</f>
        <v>0.6</v>
      </c>
      <c r="V17" s="15">
        <f>'Raw Data'!AZ27</f>
        <v>2</v>
      </c>
      <c r="W17" s="15">
        <f>U17+V17</f>
        <v>2.6</v>
      </c>
      <c r="X17" s="15">
        <f>'Raw Data'!BO27</f>
        <v>0.4</v>
      </c>
      <c r="Y17" s="16">
        <f>'Raw Data'!BW27</f>
        <v>0.4</v>
      </c>
      <c r="Z17" s="27">
        <f>'Raw Data'!AG27</f>
        <v>2.9</v>
      </c>
      <c r="AA17" s="28">
        <f>SUM(AC17:AE17)</f>
        <v>0.4</v>
      </c>
      <c r="AB17" s="28">
        <f>'Raw Data'!AL27</f>
        <v>2.5</v>
      </c>
      <c r="AC17" s="28">
        <f>'Raw Data'!AQ27</f>
        <v>0.3</v>
      </c>
      <c r="AD17" s="28">
        <f>'Raw Data'!AS27</f>
        <v>0</v>
      </c>
      <c r="AE17" s="28">
        <f>'Raw Data'!AJ27</f>
        <v>0.1</v>
      </c>
      <c r="AF17" s="17">
        <f>'Raw Data'!CC27</f>
        <v>0</v>
      </c>
      <c r="AG17" s="18">
        <f>'Raw Data'!CG27</f>
        <v>0</v>
      </c>
      <c r="AH17" s="18">
        <f>'Raw Data'!CJ27</f>
        <v>0</v>
      </c>
      <c r="AI17" s="18">
        <f>'Raw Data'!CL27</f>
        <v>0</v>
      </c>
      <c r="AJ17" s="19">
        <f>'Raw Data'!CM27</f>
        <v>5</v>
      </c>
      <c r="AK17" s="20">
        <f>'Raw Data'!DL27/$C17</f>
        <v>0</v>
      </c>
      <c r="AL17" s="20">
        <f>'Raw Data'!DM27/$C17</f>
        <v>0.3</v>
      </c>
      <c r="AM17" s="20">
        <f>'Raw Data'!DN27/$C17</f>
        <v>2.2000000000000002</v>
      </c>
      <c r="AN17" s="20">
        <f>'Raw Data'!DO27/$C17</f>
        <v>0</v>
      </c>
      <c r="AO17" s="12">
        <f>'Raw Data'!DP27/$C17</f>
        <v>0</v>
      </c>
      <c r="AP17" s="12">
        <f>'Raw Data'!DQ27/$C17</f>
        <v>0</v>
      </c>
      <c r="AQ17" s="12">
        <f>'Raw Data'!DR27/$C17</f>
        <v>0</v>
      </c>
      <c r="AR17" s="12">
        <f>'Raw Data'!DS27/$C17</f>
        <v>0</v>
      </c>
      <c r="AS17" s="22">
        <f>'Raw Data'!DT27/$C17</f>
        <v>0</v>
      </c>
      <c r="AT17" s="22">
        <f>'Raw Data'!DU27/$C17</f>
        <v>0</v>
      </c>
      <c r="AU17" s="22">
        <f>'Raw Data'!DV27/$C17</f>
        <v>0</v>
      </c>
      <c r="AV17" s="22">
        <f>'Raw Data'!DW27/$C17</f>
        <v>0.3</v>
      </c>
      <c r="AW17" s="17">
        <f>'Raw Data'!DX27/$C17</f>
        <v>0</v>
      </c>
      <c r="AX17" s="17">
        <f>'Raw Data'!DY27/$C17</f>
        <v>0</v>
      </c>
      <c r="AY17" s="17">
        <f>'Raw Data'!DZ27/$C17</f>
        <v>0</v>
      </c>
      <c r="AZ17" s="17">
        <f>'Raw Data'!EA27/$C17</f>
        <v>0</v>
      </c>
      <c r="BA17" s="12">
        <f>'Raw Data'!EJ27</f>
        <v>1.9</v>
      </c>
      <c r="BB17" s="13">
        <f>'Raw Data'!EK27</f>
        <v>3</v>
      </c>
      <c r="BC17" s="13">
        <f>'Raw Data'!BZ27</f>
        <v>0</v>
      </c>
      <c r="BD17" s="13">
        <f>SUM(W17:X17)</f>
        <v>3</v>
      </c>
    </row>
    <row r="18" spans="1:56" x14ac:dyDescent="0.25">
      <c r="A18">
        <f>'Raw Data'!A10</f>
        <v>2881</v>
      </c>
      <c r="B18" t="str">
        <f>'Raw Data'!B10</f>
        <v xml:space="preserve"> Lady Cans</v>
      </c>
      <c r="C18">
        <f>'Raw Data'!C10</f>
        <v>9</v>
      </c>
      <c r="D18" s="40">
        <v>2</v>
      </c>
      <c r="E18" s="40" t="s">
        <v>240</v>
      </c>
      <c r="F18" s="40">
        <v>16</v>
      </c>
      <c r="G18" s="40">
        <v>9</v>
      </c>
      <c r="H18" s="40">
        <f>Q18</f>
        <v>2.6669999999999998</v>
      </c>
      <c r="I18" s="12">
        <f>'Raw Data'!D10</f>
        <v>3</v>
      </c>
      <c r="J18" s="13">
        <f>'Raw Data'!E10</f>
        <v>3</v>
      </c>
      <c r="K18" s="13">
        <f>'Raw Data'!F10</f>
        <v>3</v>
      </c>
      <c r="L18" s="13">
        <f>'Raw Data'!G10</f>
        <v>7</v>
      </c>
      <c r="M18" s="13">
        <f>'Raw Data'!O10</f>
        <v>2</v>
      </c>
      <c r="N18" s="13">
        <f>'Raw Data'!T10</f>
        <v>0</v>
      </c>
      <c r="O18" s="13">
        <f>'Raw Data'!Y10</f>
        <v>0</v>
      </c>
      <c r="P18" s="13">
        <f>'Raw Data'!AD10</f>
        <v>0</v>
      </c>
      <c r="Q18" s="22">
        <f>'Raw Data'!BT10</f>
        <v>2.6669999999999998</v>
      </c>
      <c r="R18" s="15">
        <f>'Raw Data'!BE10</f>
        <v>0.33300000000000002</v>
      </c>
      <c r="S18" s="15">
        <f>'Raw Data'!BJ10</f>
        <v>1.333</v>
      </c>
      <c r="T18" s="15">
        <f>R18+S18</f>
        <v>1.6659999999999999</v>
      </c>
      <c r="U18" s="15">
        <f>'Raw Data'!AU10</f>
        <v>0.111</v>
      </c>
      <c r="V18" s="15">
        <f>'Raw Data'!AZ10</f>
        <v>0.66700000000000004</v>
      </c>
      <c r="W18" s="15">
        <f>U18+V18</f>
        <v>0.77800000000000002</v>
      </c>
      <c r="X18" s="15">
        <f>'Raw Data'!BO10</f>
        <v>0.222</v>
      </c>
      <c r="Y18" s="16">
        <f>'Raw Data'!BW10</f>
        <v>0.222</v>
      </c>
      <c r="Z18" s="27">
        <f>'Raw Data'!AG10</f>
        <v>2.778</v>
      </c>
      <c r="AA18" s="28">
        <f>SUM(AC18:AE18)</f>
        <v>2.6669999999999998</v>
      </c>
      <c r="AB18" s="28">
        <f>'Raw Data'!AL10</f>
        <v>0.111</v>
      </c>
      <c r="AC18" s="28">
        <f>'Raw Data'!AQ10</f>
        <v>0.55600000000000005</v>
      </c>
      <c r="AD18" s="28">
        <f>'Raw Data'!AS10</f>
        <v>1.444</v>
      </c>
      <c r="AE18" s="28">
        <f>'Raw Data'!AJ10</f>
        <v>0.66700000000000004</v>
      </c>
      <c r="AF18" s="17">
        <f>'Raw Data'!CC10</f>
        <v>0</v>
      </c>
      <c r="AG18" s="18">
        <f>'Raw Data'!CG10</f>
        <v>0</v>
      </c>
      <c r="AH18" s="18">
        <f>'Raw Data'!CJ10</f>
        <v>0</v>
      </c>
      <c r="AI18" s="18">
        <f>'Raw Data'!CL10</f>
        <v>0</v>
      </c>
      <c r="AJ18" s="19">
        <f>'Raw Data'!CM10</f>
        <v>4</v>
      </c>
      <c r="AK18" s="20">
        <f>'Raw Data'!DL10/$C18</f>
        <v>0</v>
      </c>
      <c r="AL18" s="20">
        <f>'Raw Data'!DM10/$C18</f>
        <v>0</v>
      </c>
      <c r="AM18" s="20">
        <f>'Raw Data'!DN10/$C18</f>
        <v>0</v>
      </c>
      <c r="AN18" s="20">
        <f>'Raw Data'!DO10/$C18</f>
        <v>0</v>
      </c>
      <c r="AO18" s="12">
        <f>'Raw Data'!DP10/$C18</f>
        <v>0.1111111111111111</v>
      </c>
      <c r="AP18" s="12">
        <f>'Raw Data'!DQ10/$C18</f>
        <v>0</v>
      </c>
      <c r="AQ18" s="12">
        <f>'Raw Data'!DR10/$C18</f>
        <v>0.1111111111111111</v>
      </c>
      <c r="AR18" s="12">
        <f>'Raw Data'!DS10/$C18</f>
        <v>0</v>
      </c>
      <c r="AS18" s="22">
        <f>'Raw Data'!DT10/$C18</f>
        <v>0.22222222222222221</v>
      </c>
      <c r="AT18" s="22">
        <f>'Raw Data'!DU10/$C18</f>
        <v>0</v>
      </c>
      <c r="AU18" s="22">
        <f>'Raw Data'!DV10/$C18</f>
        <v>0.1111111111111111</v>
      </c>
      <c r="AV18" s="22">
        <f>'Raw Data'!DW10/$C18</f>
        <v>0.22222222222222221</v>
      </c>
      <c r="AW18" s="17">
        <f>'Raw Data'!DX10/$C18</f>
        <v>0.33333333333333331</v>
      </c>
      <c r="AX18" s="17">
        <f>'Raw Data'!DY10/$C18</f>
        <v>0.1111111111111111</v>
      </c>
      <c r="AY18" s="17">
        <f>'Raw Data'!DZ10/$C18</f>
        <v>0.22222222222222221</v>
      </c>
      <c r="AZ18" s="17">
        <f>'Raw Data'!EA10/$C18</f>
        <v>0</v>
      </c>
      <c r="BA18" s="12">
        <f>'Raw Data'!EJ10</f>
        <v>2.556</v>
      </c>
      <c r="BB18" s="13">
        <f>'Raw Data'!EK10</f>
        <v>2</v>
      </c>
      <c r="BC18" s="13">
        <f>'Raw Data'!BZ10</f>
        <v>11</v>
      </c>
      <c r="BD18" s="13">
        <f>SUM(W18:X18)</f>
        <v>1</v>
      </c>
    </row>
    <row r="19" spans="1:56" x14ac:dyDescent="0.25">
      <c r="A19">
        <f>'Raw Data'!A24</f>
        <v>6111</v>
      </c>
      <c r="B19" t="str">
        <f>'Raw Data'!B24</f>
        <v xml:space="preserve"> RoboKnights</v>
      </c>
      <c r="C19">
        <f>'Raw Data'!C24</f>
        <v>9</v>
      </c>
      <c r="D19" s="40">
        <v>2</v>
      </c>
      <c r="E19" s="40" t="s">
        <v>241</v>
      </c>
      <c r="F19" s="40">
        <v>17</v>
      </c>
      <c r="G19" s="40">
        <v>3</v>
      </c>
      <c r="H19" s="40">
        <f>Q19</f>
        <v>2.778</v>
      </c>
      <c r="I19" s="12">
        <f>'Raw Data'!D24</f>
        <v>5</v>
      </c>
      <c r="J19" s="13">
        <f>'Raw Data'!E24</f>
        <v>2</v>
      </c>
      <c r="K19" s="13">
        <f>'Raw Data'!F24</f>
        <v>2</v>
      </c>
      <c r="L19" s="13">
        <f>'Raw Data'!G24</f>
        <v>7</v>
      </c>
      <c r="M19" s="13">
        <f>'Raw Data'!O24</f>
        <v>0</v>
      </c>
      <c r="N19" s="13">
        <f>'Raw Data'!T24</f>
        <v>0</v>
      </c>
      <c r="O19" s="13">
        <f>'Raw Data'!Y24</f>
        <v>0</v>
      </c>
      <c r="P19" s="13">
        <f>'Raw Data'!AD24</f>
        <v>0</v>
      </c>
      <c r="Q19" s="22">
        <f>'Raw Data'!BT24</f>
        <v>2.778</v>
      </c>
      <c r="R19" s="15">
        <f>'Raw Data'!BE24</f>
        <v>0</v>
      </c>
      <c r="S19" s="15">
        <f>'Raw Data'!BJ24</f>
        <v>0</v>
      </c>
      <c r="T19" s="15">
        <f>R19+S19</f>
        <v>0</v>
      </c>
      <c r="U19" s="15">
        <f>'Raw Data'!AU24</f>
        <v>0.66700000000000004</v>
      </c>
      <c r="V19" s="15">
        <f>'Raw Data'!AZ24</f>
        <v>2</v>
      </c>
      <c r="W19" s="15">
        <f>U19+V19</f>
        <v>2.6669999999999998</v>
      </c>
      <c r="X19" s="15">
        <f>'Raw Data'!BO24</f>
        <v>0.111</v>
      </c>
      <c r="Y19" s="16">
        <f>'Raw Data'!BW24</f>
        <v>0.66700000000000004</v>
      </c>
      <c r="Z19" s="27">
        <f>'Raw Data'!AG24</f>
        <v>2.778</v>
      </c>
      <c r="AA19" s="28">
        <f>SUM(AC19:AE19)</f>
        <v>0.111</v>
      </c>
      <c r="AB19" s="28">
        <f>'Raw Data'!AL24</f>
        <v>2.6669999999999998</v>
      </c>
      <c r="AC19" s="28">
        <f>'Raw Data'!AQ24</f>
        <v>0.111</v>
      </c>
      <c r="AD19" s="28">
        <f>'Raw Data'!AS24</f>
        <v>0</v>
      </c>
      <c r="AE19" s="28">
        <f>'Raw Data'!AJ24</f>
        <v>0</v>
      </c>
      <c r="AF19" s="17">
        <f>'Raw Data'!CC24</f>
        <v>0</v>
      </c>
      <c r="AG19" s="18">
        <f>'Raw Data'!CG24</f>
        <v>0</v>
      </c>
      <c r="AH19" s="18">
        <f>'Raw Data'!CJ24</f>
        <v>0</v>
      </c>
      <c r="AI19" s="18">
        <f>'Raw Data'!CL24</f>
        <v>0</v>
      </c>
      <c r="AJ19" s="19">
        <f>'Raw Data'!CM24</f>
        <v>4</v>
      </c>
      <c r="AK19" s="20">
        <f>'Raw Data'!DL24/$C19</f>
        <v>0</v>
      </c>
      <c r="AL19" s="20">
        <f>'Raw Data'!DM24/$C19</f>
        <v>0.1111111111111111</v>
      </c>
      <c r="AM19" s="20">
        <f>'Raw Data'!DN24/$C19</f>
        <v>1.6666666666666667</v>
      </c>
      <c r="AN19" s="20">
        <f>'Raw Data'!DO24/$C19</f>
        <v>0</v>
      </c>
      <c r="AO19" s="12">
        <f>'Raw Data'!DP24/$C19</f>
        <v>0</v>
      </c>
      <c r="AP19" s="12">
        <f>'Raw Data'!DQ24/$C19</f>
        <v>0</v>
      </c>
      <c r="AQ19" s="12">
        <f>'Raw Data'!DR24/$C19</f>
        <v>0</v>
      </c>
      <c r="AR19" s="12">
        <f>'Raw Data'!DS24/$C19</f>
        <v>0</v>
      </c>
      <c r="AS19" s="22">
        <f>'Raw Data'!DT24/$C19</f>
        <v>0</v>
      </c>
      <c r="AT19" s="22">
        <f>'Raw Data'!DU24/$C19</f>
        <v>0</v>
      </c>
      <c r="AU19" s="22">
        <f>'Raw Data'!DV24/$C19</f>
        <v>0</v>
      </c>
      <c r="AV19" s="22">
        <f>'Raw Data'!DW24/$C19</f>
        <v>0</v>
      </c>
      <c r="AW19" s="17">
        <f>'Raw Data'!DX24/$C19</f>
        <v>0</v>
      </c>
      <c r="AX19" s="17">
        <f>'Raw Data'!DY24/$C19</f>
        <v>0</v>
      </c>
      <c r="AY19" s="17">
        <f>'Raw Data'!DZ24/$C19</f>
        <v>0</v>
      </c>
      <c r="AZ19" s="17">
        <f>'Raw Data'!EA24/$C19</f>
        <v>0</v>
      </c>
      <c r="BA19" s="12">
        <f>'Raw Data'!EJ24</f>
        <v>2.222</v>
      </c>
      <c r="BB19" s="13">
        <f>'Raw Data'!EK24</f>
        <v>3</v>
      </c>
      <c r="BC19" s="13">
        <f>'Raw Data'!BZ24</f>
        <v>0</v>
      </c>
      <c r="BD19" s="13">
        <f>SUM(W19:X19)</f>
        <v>2.778</v>
      </c>
    </row>
    <row r="20" spans="1:56" x14ac:dyDescent="0.25">
      <c r="A20">
        <f>'Raw Data'!A31</f>
        <v>7312</v>
      </c>
      <c r="B20" t="str">
        <f>'Raw Data'!B31</f>
        <v xml:space="preserve"> T3</v>
      </c>
      <c r="C20">
        <f>'Raw Data'!C31</f>
        <v>9</v>
      </c>
      <c r="D20" s="40">
        <v>1.48</v>
      </c>
      <c r="E20" s="40" t="s">
        <v>241</v>
      </c>
      <c r="F20" s="40">
        <v>18</v>
      </c>
      <c r="G20" s="40">
        <v>20</v>
      </c>
      <c r="H20" s="40">
        <f>Q20</f>
        <v>2.3330000000000002</v>
      </c>
      <c r="I20" s="12">
        <f>'Raw Data'!D31</f>
        <v>4</v>
      </c>
      <c r="J20" s="13">
        <f>'Raw Data'!E31</f>
        <v>2</v>
      </c>
      <c r="K20" s="13">
        <f>'Raw Data'!F31</f>
        <v>2</v>
      </c>
      <c r="L20" s="13">
        <f>'Raw Data'!G31</f>
        <v>6</v>
      </c>
      <c r="M20" s="13">
        <f>'Raw Data'!O31</f>
        <v>2</v>
      </c>
      <c r="N20" s="13">
        <f>'Raw Data'!T31</f>
        <v>0</v>
      </c>
      <c r="O20" s="13">
        <f>'Raw Data'!Y31</f>
        <v>0</v>
      </c>
      <c r="P20" s="13">
        <f>'Raw Data'!AD31</f>
        <v>0</v>
      </c>
      <c r="Q20" s="22">
        <f>'Raw Data'!BT31</f>
        <v>2.3330000000000002</v>
      </c>
      <c r="R20" s="15">
        <f>'Raw Data'!BE31</f>
        <v>0</v>
      </c>
      <c r="S20" s="15">
        <f>'Raw Data'!BJ31</f>
        <v>0</v>
      </c>
      <c r="T20" s="15">
        <f>R20+S20</f>
        <v>0</v>
      </c>
      <c r="U20" s="15">
        <f>'Raw Data'!AU31</f>
        <v>0.88900000000000001</v>
      </c>
      <c r="V20" s="15">
        <f>'Raw Data'!AZ31</f>
        <v>1.333</v>
      </c>
      <c r="W20" s="15">
        <f>U20+V20</f>
        <v>2.222</v>
      </c>
      <c r="X20" s="15">
        <f>'Raw Data'!BO31</f>
        <v>0.111</v>
      </c>
      <c r="Y20" s="16">
        <f>'Raw Data'!BW31</f>
        <v>0.55600000000000005</v>
      </c>
      <c r="Z20" s="27">
        <f>'Raw Data'!AG31</f>
        <v>2.778</v>
      </c>
      <c r="AA20" s="28">
        <f>SUM(AC20:AE20)</f>
        <v>0</v>
      </c>
      <c r="AB20" s="28">
        <f>'Raw Data'!AL31</f>
        <v>2.778</v>
      </c>
      <c r="AC20" s="28">
        <f>'Raw Data'!AQ31</f>
        <v>0</v>
      </c>
      <c r="AD20" s="28">
        <f>'Raw Data'!AS31</f>
        <v>0</v>
      </c>
      <c r="AE20" s="28">
        <f>'Raw Data'!AJ31</f>
        <v>0</v>
      </c>
      <c r="AF20" s="17">
        <f>'Raw Data'!CC31</f>
        <v>0</v>
      </c>
      <c r="AG20" s="18">
        <f>'Raw Data'!CG31</f>
        <v>0</v>
      </c>
      <c r="AH20" s="18">
        <f>'Raw Data'!CJ31</f>
        <v>0</v>
      </c>
      <c r="AI20" s="18">
        <f>'Raw Data'!CL31</f>
        <v>0</v>
      </c>
      <c r="AJ20" s="19">
        <f>'Raw Data'!CM31</f>
        <v>5</v>
      </c>
      <c r="AK20" s="20">
        <f>'Raw Data'!DL31/$C20</f>
        <v>0</v>
      </c>
      <c r="AL20" s="20">
        <f>'Raw Data'!DM31/$C20</f>
        <v>0.55555555555555558</v>
      </c>
      <c r="AM20" s="20">
        <f>'Raw Data'!DN31/$C20</f>
        <v>1.6666666666666667</v>
      </c>
      <c r="AN20" s="20">
        <f>'Raw Data'!DO31/$C20</f>
        <v>0</v>
      </c>
      <c r="AO20" s="12">
        <f>'Raw Data'!DP31/$C20</f>
        <v>0</v>
      </c>
      <c r="AP20" s="12">
        <f>'Raw Data'!DQ31/$C20</f>
        <v>0</v>
      </c>
      <c r="AQ20" s="12">
        <f>'Raw Data'!DR31/$C20</f>
        <v>0</v>
      </c>
      <c r="AR20" s="12">
        <f>'Raw Data'!DS31/$C20</f>
        <v>0.1111111111111111</v>
      </c>
      <c r="AS20" s="22">
        <f>'Raw Data'!DT31/$C20</f>
        <v>0</v>
      </c>
      <c r="AT20" s="22">
        <f>'Raw Data'!DU31/$C20</f>
        <v>0</v>
      </c>
      <c r="AU20" s="22">
        <f>'Raw Data'!DV31/$C20</f>
        <v>0</v>
      </c>
      <c r="AV20" s="22">
        <f>'Raw Data'!DW31/$C20</f>
        <v>0</v>
      </c>
      <c r="AW20" s="17">
        <f>'Raw Data'!DX31/$C20</f>
        <v>0</v>
      </c>
      <c r="AX20" s="17">
        <f>'Raw Data'!DY31/$C20</f>
        <v>0</v>
      </c>
      <c r="AY20" s="17">
        <f>'Raw Data'!DZ31/$C20</f>
        <v>0</v>
      </c>
      <c r="AZ20" s="17">
        <f>'Raw Data'!EA31/$C20</f>
        <v>0</v>
      </c>
      <c r="BA20" s="12">
        <f>'Raw Data'!EJ31</f>
        <v>2.778</v>
      </c>
      <c r="BB20" s="13">
        <f>'Raw Data'!EK31</f>
        <v>2</v>
      </c>
      <c r="BC20" s="13">
        <f>'Raw Data'!BZ31</f>
        <v>0</v>
      </c>
      <c r="BD20" s="13">
        <f>SUM(W20:X20)</f>
        <v>2.3330000000000002</v>
      </c>
    </row>
    <row r="21" spans="1:56" x14ac:dyDescent="0.25">
      <c r="A21">
        <f>'Raw Data'!A23</f>
        <v>5923</v>
      </c>
      <c r="B21" t="str">
        <f>'Raw Data'!B23</f>
        <v xml:space="preserve"> Juggerbots</v>
      </c>
      <c r="C21">
        <f>'Raw Data'!C23</f>
        <v>10</v>
      </c>
      <c r="D21" s="40">
        <v>1.48</v>
      </c>
      <c r="E21" s="40" t="s">
        <v>159</v>
      </c>
      <c r="F21" s="40">
        <v>19</v>
      </c>
      <c r="G21" s="40">
        <v>11</v>
      </c>
      <c r="H21" s="40">
        <f>Q21</f>
        <v>2</v>
      </c>
      <c r="I21" s="12">
        <f>'Raw Data'!D23</f>
        <v>3</v>
      </c>
      <c r="J21" s="13">
        <f>'Raw Data'!E23</f>
        <v>0</v>
      </c>
      <c r="K21" s="13">
        <f>'Raw Data'!F23</f>
        <v>5</v>
      </c>
      <c r="L21" s="13">
        <f>'Raw Data'!G23</f>
        <v>5</v>
      </c>
      <c r="M21" s="13">
        <f>'Raw Data'!O23</f>
        <v>0</v>
      </c>
      <c r="N21" s="13">
        <f>'Raw Data'!T23</f>
        <v>0</v>
      </c>
      <c r="O21" s="13">
        <f>'Raw Data'!Y23</f>
        <v>0</v>
      </c>
      <c r="P21" s="13">
        <f>'Raw Data'!AD23</f>
        <v>0</v>
      </c>
      <c r="Q21" s="22">
        <f>'Raw Data'!BT23</f>
        <v>2</v>
      </c>
      <c r="R21" s="15">
        <f>'Raw Data'!BE23</f>
        <v>0</v>
      </c>
      <c r="S21" s="15">
        <f>'Raw Data'!BJ23</f>
        <v>0</v>
      </c>
      <c r="T21" s="15">
        <f>R21+S21</f>
        <v>0</v>
      </c>
      <c r="U21" s="15">
        <f>'Raw Data'!AU23</f>
        <v>0</v>
      </c>
      <c r="V21" s="15">
        <f>'Raw Data'!AZ23</f>
        <v>0</v>
      </c>
      <c r="W21" s="15">
        <f>U21+V21</f>
        <v>0</v>
      </c>
      <c r="X21" s="15">
        <f>'Raw Data'!BO23</f>
        <v>2</v>
      </c>
      <c r="Y21" s="16">
        <f>'Raw Data'!BW23</f>
        <v>0</v>
      </c>
      <c r="Z21" s="27">
        <f>'Raw Data'!AG23</f>
        <v>1.2</v>
      </c>
      <c r="AA21" s="28">
        <f>SUM(AC21:AE21)</f>
        <v>1.2</v>
      </c>
      <c r="AB21" s="28">
        <f>'Raw Data'!AL23</f>
        <v>0</v>
      </c>
      <c r="AC21" s="28">
        <f>'Raw Data'!AQ23</f>
        <v>0.9</v>
      </c>
      <c r="AD21" s="28">
        <f>'Raw Data'!AS23</f>
        <v>0</v>
      </c>
      <c r="AE21" s="28">
        <f>'Raw Data'!AJ23</f>
        <v>0.3</v>
      </c>
      <c r="AF21" s="17">
        <f>'Raw Data'!CC23</f>
        <v>0</v>
      </c>
      <c r="AG21" s="18">
        <f>'Raw Data'!CG23</f>
        <v>0</v>
      </c>
      <c r="AH21" s="18">
        <f>'Raw Data'!CJ23</f>
        <v>0</v>
      </c>
      <c r="AI21" s="18">
        <f>'Raw Data'!CL23</f>
        <v>0</v>
      </c>
      <c r="AJ21" s="19">
        <f>'Raw Data'!CM23</f>
        <v>4</v>
      </c>
      <c r="AK21" s="20">
        <f>'Raw Data'!DL23/$C21</f>
        <v>0</v>
      </c>
      <c r="AL21" s="20">
        <f>'Raw Data'!DM23/$C21</f>
        <v>0</v>
      </c>
      <c r="AM21" s="20">
        <f>'Raw Data'!DN23/$C21</f>
        <v>0</v>
      </c>
      <c r="AN21" s="20">
        <f>'Raw Data'!DO23/$C21</f>
        <v>0</v>
      </c>
      <c r="AO21" s="12">
        <f>'Raw Data'!DP23/$C21</f>
        <v>0</v>
      </c>
      <c r="AP21" s="12">
        <f>'Raw Data'!DQ23/$C21</f>
        <v>0</v>
      </c>
      <c r="AQ21" s="12">
        <f>'Raw Data'!DR23/$C21</f>
        <v>0</v>
      </c>
      <c r="AR21" s="12">
        <f>'Raw Data'!DS23/$C21</f>
        <v>0.5</v>
      </c>
      <c r="AS21" s="22">
        <f>'Raw Data'!DT23/$C21</f>
        <v>0</v>
      </c>
      <c r="AT21" s="22">
        <f>'Raw Data'!DU23/$C21</f>
        <v>0</v>
      </c>
      <c r="AU21" s="22">
        <f>'Raw Data'!DV23/$C21</f>
        <v>0</v>
      </c>
      <c r="AV21" s="22">
        <f>'Raw Data'!DW23/$C21</f>
        <v>0.5</v>
      </c>
      <c r="AW21" s="17">
        <f>'Raw Data'!DX23/$C21</f>
        <v>0</v>
      </c>
      <c r="AX21" s="17">
        <f>'Raw Data'!DY23/$C21</f>
        <v>0</v>
      </c>
      <c r="AY21" s="17">
        <f>'Raw Data'!DZ23/$C21</f>
        <v>0</v>
      </c>
      <c r="AZ21" s="17">
        <f>'Raw Data'!EA23/$C21</f>
        <v>0</v>
      </c>
      <c r="BA21" s="12">
        <f>'Raw Data'!EJ23</f>
        <v>2.1</v>
      </c>
      <c r="BB21" s="13">
        <f>'Raw Data'!EK23</f>
        <v>3</v>
      </c>
      <c r="BC21" s="13">
        <f>'Raw Data'!BZ23</f>
        <v>0</v>
      </c>
      <c r="BD21" s="13">
        <f>SUM(W21:X21)</f>
        <v>2</v>
      </c>
    </row>
    <row r="22" spans="1:56" x14ac:dyDescent="0.25">
      <c r="A22">
        <f>'Raw Data'!A26</f>
        <v>6369</v>
      </c>
      <c r="B22" t="str">
        <f>'Raw Data'!B26</f>
        <v xml:space="preserve"> Mercenary Robotics</v>
      </c>
      <c r="C22">
        <f>'Raw Data'!C26</f>
        <v>10</v>
      </c>
      <c r="D22" s="40">
        <v>1.48</v>
      </c>
      <c r="E22" s="40" t="s">
        <v>239</v>
      </c>
      <c r="F22" s="40">
        <v>20</v>
      </c>
      <c r="G22" s="40">
        <v>22</v>
      </c>
      <c r="H22" s="40">
        <f>Q22</f>
        <v>2.2999999999999998</v>
      </c>
      <c r="I22" s="12">
        <f>'Raw Data'!D26</f>
        <v>2</v>
      </c>
      <c r="J22" s="13">
        <f>'Raw Data'!E26</f>
        <v>3</v>
      </c>
      <c r="K22" s="13">
        <f>'Raw Data'!F26</f>
        <v>5</v>
      </c>
      <c r="L22" s="13">
        <f>'Raw Data'!G26</f>
        <v>8</v>
      </c>
      <c r="M22" s="13">
        <f>'Raw Data'!O26</f>
        <v>0</v>
      </c>
      <c r="N22" s="13">
        <f>'Raw Data'!T26</f>
        <v>0</v>
      </c>
      <c r="O22" s="13">
        <f>'Raw Data'!Y26</f>
        <v>0</v>
      </c>
      <c r="P22" s="13">
        <f>'Raw Data'!AD26</f>
        <v>0</v>
      </c>
      <c r="Q22" s="22">
        <f>'Raw Data'!BT26</f>
        <v>2.2999999999999998</v>
      </c>
      <c r="R22" s="15">
        <f>'Raw Data'!BE26</f>
        <v>0.2</v>
      </c>
      <c r="S22" s="15">
        <f>'Raw Data'!BJ26</f>
        <v>0.4</v>
      </c>
      <c r="T22" s="15">
        <f>R22+S22</f>
        <v>0.60000000000000009</v>
      </c>
      <c r="U22" s="15">
        <f>'Raw Data'!AU26</f>
        <v>0.9</v>
      </c>
      <c r="V22" s="15">
        <f>'Raw Data'!AZ26</f>
        <v>0</v>
      </c>
      <c r="W22" s="15">
        <f>U22+V22</f>
        <v>0.9</v>
      </c>
      <c r="X22" s="15">
        <f>'Raw Data'!BO26</f>
        <v>0.8</v>
      </c>
      <c r="Y22" s="16">
        <f>'Raw Data'!BW26</f>
        <v>0.1</v>
      </c>
      <c r="Z22" s="27">
        <f>'Raw Data'!AG26</f>
        <v>1.8</v>
      </c>
      <c r="AA22" s="28">
        <f>SUM(AC22:AE22)</f>
        <v>1.8</v>
      </c>
      <c r="AB22" s="28">
        <f>'Raw Data'!AL26</f>
        <v>0</v>
      </c>
      <c r="AC22" s="28">
        <f>'Raw Data'!AQ26</f>
        <v>0.6</v>
      </c>
      <c r="AD22" s="28">
        <f>'Raw Data'!AS26</f>
        <v>0.2</v>
      </c>
      <c r="AE22" s="28">
        <f>'Raw Data'!AJ26</f>
        <v>1</v>
      </c>
      <c r="AF22" s="17">
        <f>'Raw Data'!CC26</f>
        <v>0</v>
      </c>
      <c r="AG22" s="18">
        <f>'Raw Data'!CG26</f>
        <v>0</v>
      </c>
      <c r="AH22" s="18">
        <f>'Raw Data'!CJ26</f>
        <v>0</v>
      </c>
      <c r="AI22" s="18">
        <f>'Raw Data'!CL26</f>
        <v>0</v>
      </c>
      <c r="AJ22" s="19">
        <f>'Raw Data'!CM26</f>
        <v>5</v>
      </c>
      <c r="AK22" s="20">
        <f>'Raw Data'!DL26/$C22</f>
        <v>0</v>
      </c>
      <c r="AL22" s="20">
        <f>'Raw Data'!DM26/$C22</f>
        <v>0</v>
      </c>
      <c r="AM22" s="20">
        <f>'Raw Data'!DN26/$C22</f>
        <v>0</v>
      </c>
      <c r="AN22" s="20">
        <f>'Raw Data'!DO26/$C22</f>
        <v>0</v>
      </c>
      <c r="AO22" s="12">
        <f>'Raw Data'!DP26/$C22</f>
        <v>0.1</v>
      </c>
      <c r="AP22" s="12">
        <f>'Raw Data'!DQ26/$C22</f>
        <v>0.3</v>
      </c>
      <c r="AQ22" s="12">
        <f>'Raw Data'!DR26/$C22</f>
        <v>0</v>
      </c>
      <c r="AR22" s="12">
        <f>'Raw Data'!DS26/$C22</f>
        <v>0.1</v>
      </c>
      <c r="AS22" s="22">
        <f>'Raw Data'!DT26/$C22</f>
        <v>0.2</v>
      </c>
      <c r="AT22" s="22">
        <f>'Raw Data'!DU26/$C22</f>
        <v>0.2</v>
      </c>
      <c r="AU22" s="22">
        <f>'Raw Data'!DV26/$C22</f>
        <v>0</v>
      </c>
      <c r="AV22" s="22">
        <f>'Raw Data'!DW26/$C22</f>
        <v>0.2</v>
      </c>
      <c r="AW22" s="17">
        <f>'Raw Data'!DX26/$C22</f>
        <v>0.1</v>
      </c>
      <c r="AX22" s="17">
        <f>'Raw Data'!DY26/$C22</f>
        <v>0</v>
      </c>
      <c r="AY22" s="17">
        <f>'Raw Data'!DZ26/$C22</f>
        <v>0</v>
      </c>
      <c r="AZ22" s="17">
        <f>'Raw Data'!EA26/$C22</f>
        <v>0</v>
      </c>
      <c r="BA22" s="12">
        <f>'Raw Data'!EJ26</f>
        <v>1.9</v>
      </c>
      <c r="BB22" s="13">
        <f>'Raw Data'!EK26</f>
        <v>2</v>
      </c>
      <c r="BC22" s="13">
        <f>'Raw Data'!BZ26</f>
        <v>0</v>
      </c>
      <c r="BD22" s="13">
        <f>SUM(W22:X22)</f>
        <v>1.7000000000000002</v>
      </c>
    </row>
    <row r="23" spans="1:56" x14ac:dyDescent="0.25">
      <c r="A23">
        <f>'Raw Data'!A13</f>
        <v>3103</v>
      </c>
      <c r="B23" t="str">
        <f>'Raw Data'!B13</f>
        <v xml:space="preserve"> Iron Plaid</v>
      </c>
      <c r="C23">
        <f>'Raw Data'!C13</f>
        <v>10</v>
      </c>
      <c r="D23" s="40">
        <v>1.18</v>
      </c>
      <c r="E23" s="40" t="s">
        <v>159</v>
      </c>
      <c r="F23" s="40">
        <v>21</v>
      </c>
      <c r="G23" s="40">
        <v>26</v>
      </c>
      <c r="H23" s="40">
        <f>Q23</f>
        <v>2.7</v>
      </c>
      <c r="I23" s="12">
        <f>'Raw Data'!D13</f>
        <v>3</v>
      </c>
      <c r="J23" s="13">
        <f>'Raw Data'!E13</f>
        <v>2</v>
      </c>
      <c r="K23" s="13">
        <f>'Raw Data'!F13</f>
        <v>5</v>
      </c>
      <c r="L23" s="13">
        <f>'Raw Data'!G13</f>
        <v>7</v>
      </c>
      <c r="M23" s="13">
        <f>'Raw Data'!O13</f>
        <v>0</v>
      </c>
      <c r="N23" s="13">
        <f>'Raw Data'!T13</f>
        <v>0</v>
      </c>
      <c r="O23" s="13">
        <f>'Raw Data'!Y13</f>
        <v>0</v>
      </c>
      <c r="P23" s="13">
        <f>'Raw Data'!AD13</f>
        <v>0</v>
      </c>
      <c r="Q23" s="22">
        <f>'Raw Data'!BT13</f>
        <v>2.7</v>
      </c>
      <c r="R23" s="15">
        <f>'Raw Data'!BE13</f>
        <v>0</v>
      </c>
      <c r="S23" s="15">
        <f>'Raw Data'!BJ13</f>
        <v>0</v>
      </c>
      <c r="T23" s="15">
        <f>R23+S23</f>
        <v>0</v>
      </c>
      <c r="U23" s="15">
        <f>'Raw Data'!AU13</f>
        <v>0</v>
      </c>
      <c r="V23" s="15">
        <f>'Raw Data'!AZ13</f>
        <v>0</v>
      </c>
      <c r="W23" s="15">
        <f>U23+V23</f>
        <v>0</v>
      </c>
      <c r="X23" s="15">
        <f>'Raw Data'!BO13</f>
        <v>2.7</v>
      </c>
      <c r="Y23" s="16">
        <f>'Raw Data'!BW13</f>
        <v>0.2</v>
      </c>
      <c r="Z23" s="27">
        <f>'Raw Data'!AG13</f>
        <v>2</v>
      </c>
      <c r="AA23" s="28">
        <f>SUM(AC23:AE23)</f>
        <v>2</v>
      </c>
      <c r="AB23" s="28">
        <f>'Raw Data'!AL13</f>
        <v>0</v>
      </c>
      <c r="AC23" s="28">
        <f>'Raw Data'!AQ13</f>
        <v>1.4</v>
      </c>
      <c r="AD23" s="28">
        <f>'Raw Data'!AS13</f>
        <v>0</v>
      </c>
      <c r="AE23" s="28">
        <f>'Raw Data'!AJ13</f>
        <v>0.6</v>
      </c>
      <c r="AF23" s="17">
        <f>'Raw Data'!CC13</f>
        <v>0</v>
      </c>
      <c r="AG23" s="18">
        <f>'Raw Data'!CG13</f>
        <v>0</v>
      </c>
      <c r="AH23" s="18">
        <f>'Raw Data'!CJ13</f>
        <v>0</v>
      </c>
      <c r="AI23" s="18">
        <f>'Raw Data'!CL13</f>
        <v>0</v>
      </c>
      <c r="AJ23" s="19">
        <f>'Raw Data'!CM13</f>
        <v>3</v>
      </c>
      <c r="AK23" s="20">
        <f>'Raw Data'!DL13/$C23</f>
        <v>0</v>
      </c>
      <c r="AL23" s="20">
        <f>'Raw Data'!DM13/$C23</f>
        <v>0</v>
      </c>
      <c r="AM23" s="20">
        <f>'Raw Data'!DN13/$C23</f>
        <v>0</v>
      </c>
      <c r="AN23" s="20">
        <f>'Raw Data'!DO13/$C23</f>
        <v>0</v>
      </c>
      <c r="AO23" s="12">
        <f>'Raw Data'!DP13/$C23</f>
        <v>0</v>
      </c>
      <c r="AP23" s="12">
        <f>'Raw Data'!DQ13/$C23</f>
        <v>0</v>
      </c>
      <c r="AQ23" s="12">
        <f>'Raw Data'!DR13/$C23</f>
        <v>0</v>
      </c>
      <c r="AR23" s="12">
        <f>'Raw Data'!DS13/$C23</f>
        <v>0.3</v>
      </c>
      <c r="AS23" s="22">
        <f>'Raw Data'!DT13/$C23</f>
        <v>0</v>
      </c>
      <c r="AT23" s="22">
        <f>'Raw Data'!DU13/$C23</f>
        <v>0</v>
      </c>
      <c r="AU23" s="22">
        <f>'Raw Data'!DV13/$C23</f>
        <v>0</v>
      </c>
      <c r="AV23" s="22">
        <f>'Raw Data'!DW13/$C23</f>
        <v>0.4</v>
      </c>
      <c r="AW23" s="17">
        <f>'Raw Data'!DX13/$C23</f>
        <v>0</v>
      </c>
      <c r="AX23" s="17">
        <f>'Raw Data'!DY13/$C23</f>
        <v>0</v>
      </c>
      <c r="AY23" s="17">
        <f>'Raw Data'!DZ13/$C23</f>
        <v>0</v>
      </c>
      <c r="AZ23" s="17">
        <f>'Raw Data'!EA13/$C23</f>
        <v>0</v>
      </c>
      <c r="BA23" s="12">
        <f>'Raw Data'!EJ13</f>
        <v>1.8</v>
      </c>
      <c r="BB23" s="13">
        <f>'Raw Data'!EK13</f>
        <v>0</v>
      </c>
      <c r="BC23" s="13">
        <f>'Raw Data'!BZ13</f>
        <v>0</v>
      </c>
      <c r="BD23" s="13">
        <f>SUM(W23:X23)</f>
        <v>2.7</v>
      </c>
    </row>
    <row r="24" spans="1:56" x14ac:dyDescent="0.25">
      <c r="A24">
        <f>'Raw Data'!A30</f>
        <v>6898</v>
      </c>
      <c r="B24" t="str">
        <f>'Raw Data'!B30</f>
        <v xml:space="preserve"> The Undergraduate School of Carrots </v>
      </c>
      <c r="C24">
        <f>'Raw Data'!C30</f>
        <v>9</v>
      </c>
      <c r="D24" s="40">
        <v>1.18</v>
      </c>
      <c r="E24" s="40" t="s">
        <v>243</v>
      </c>
      <c r="F24" s="40">
        <v>22</v>
      </c>
      <c r="G24" s="40">
        <v>12</v>
      </c>
      <c r="H24" s="40">
        <f>Q24</f>
        <v>2.1110000000000002</v>
      </c>
      <c r="I24" s="12">
        <f>'Raw Data'!D30</f>
        <v>4</v>
      </c>
      <c r="J24" s="13">
        <f>'Raw Data'!E30</f>
        <v>1</v>
      </c>
      <c r="K24" s="13">
        <f>'Raw Data'!F30</f>
        <v>4</v>
      </c>
      <c r="L24" s="13">
        <f>'Raw Data'!G30</f>
        <v>9</v>
      </c>
      <c r="M24" s="13">
        <f>'Raw Data'!O30</f>
        <v>0</v>
      </c>
      <c r="N24" s="13">
        <f>'Raw Data'!T30</f>
        <v>0</v>
      </c>
      <c r="O24" s="13">
        <f>'Raw Data'!Y30</f>
        <v>0</v>
      </c>
      <c r="P24" s="13">
        <f>'Raw Data'!AD30</f>
        <v>0</v>
      </c>
      <c r="Q24" s="22">
        <f>'Raw Data'!BT30</f>
        <v>2.1110000000000002</v>
      </c>
      <c r="R24" s="15">
        <f>'Raw Data'!BE30</f>
        <v>0</v>
      </c>
      <c r="S24" s="15">
        <f>'Raw Data'!BJ30</f>
        <v>0</v>
      </c>
      <c r="T24" s="15">
        <f>R24+S24</f>
        <v>0</v>
      </c>
      <c r="U24" s="15">
        <f>'Raw Data'!AU30</f>
        <v>0.66700000000000004</v>
      </c>
      <c r="V24" s="15">
        <f>'Raw Data'!AZ30</f>
        <v>0</v>
      </c>
      <c r="W24" s="15">
        <f>U24+V24</f>
        <v>0.66700000000000004</v>
      </c>
      <c r="X24" s="15">
        <f>'Raw Data'!BO30</f>
        <v>1.444</v>
      </c>
      <c r="Y24" s="16">
        <f>'Raw Data'!BW30</f>
        <v>0.222</v>
      </c>
      <c r="Z24" s="27">
        <f>'Raw Data'!AG30</f>
        <v>2.1110000000000002</v>
      </c>
      <c r="AA24" s="28">
        <f>SUM(AC24:AE24)</f>
        <v>2.1109999999999998</v>
      </c>
      <c r="AB24" s="28">
        <f>'Raw Data'!AL30</f>
        <v>0</v>
      </c>
      <c r="AC24" s="28">
        <f>'Raw Data'!AQ30</f>
        <v>1.333</v>
      </c>
      <c r="AD24" s="28">
        <f>'Raw Data'!AS30</f>
        <v>0</v>
      </c>
      <c r="AE24" s="28">
        <f>'Raw Data'!AJ30</f>
        <v>0.77800000000000002</v>
      </c>
      <c r="AF24" s="17">
        <f>'Raw Data'!CC30</f>
        <v>0</v>
      </c>
      <c r="AG24" s="18">
        <f>'Raw Data'!CG30</f>
        <v>0</v>
      </c>
      <c r="AH24" s="18">
        <f>'Raw Data'!CJ30</f>
        <v>0</v>
      </c>
      <c r="AI24" s="18">
        <f>'Raw Data'!CL30</f>
        <v>0</v>
      </c>
      <c r="AJ24" s="19">
        <f>'Raw Data'!CM30</f>
        <v>7</v>
      </c>
      <c r="AK24" s="20">
        <f>'Raw Data'!DL30/$C24</f>
        <v>0</v>
      </c>
      <c r="AL24" s="20">
        <f>'Raw Data'!DM30/$C24</f>
        <v>0</v>
      </c>
      <c r="AM24" s="20">
        <f>'Raw Data'!DN30/$C24</f>
        <v>0</v>
      </c>
      <c r="AN24" s="20">
        <f>'Raw Data'!DO30/$C24</f>
        <v>0</v>
      </c>
      <c r="AO24" s="12">
        <f>'Raw Data'!DP30/$C24</f>
        <v>0</v>
      </c>
      <c r="AP24" s="12">
        <f>'Raw Data'!DQ30/$C24</f>
        <v>0.22222222222222221</v>
      </c>
      <c r="AQ24" s="12">
        <f>'Raw Data'!DR30/$C24</f>
        <v>0</v>
      </c>
      <c r="AR24" s="12">
        <f>'Raw Data'!DS30/$C24</f>
        <v>0.33333333333333331</v>
      </c>
      <c r="AS24" s="22">
        <f>'Raw Data'!DT30/$C24</f>
        <v>0</v>
      </c>
      <c r="AT24" s="22">
        <f>'Raw Data'!DU30/$C24</f>
        <v>0.33333333333333331</v>
      </c>
      <c r="AU24" s="22">
        <f>'Raw Data'!DV30/$C24</f>
        <v>0</v>
      </c>
      <c r="AV24" s="22">
        <f>'Raw Data'!DW30/$C24</f>
        <v>0.33333333333333331</v>
      </c>
      <c r="AW24" s="17">
        <f>'Raw Data'!DX30/$C24</f>
        <v>0</v>
      </c>
      <c r="AX24" s="17">
        <f>'Raw Data'!DY30/$C24</f>
        <v>0</v>
      </c>
      <c r="AY24" s="17">
        <f>'Raw Data'!DZ30/$C24</f>
        <v>0</v>
      </c>
      <c r="AZ24" s="17">
        <f>'Raw Data'!EA30/$C24</f>
        <v>0</v>
      </c>
      <c r="BA24" s="12">
        <f>'Raw Data'!EJ30</f>
        <v>2</v>
      </c>
      <c r="BB24" s="13">
        <f>'Raw Data'!EK30</f>
        <v>0</v>
      </c>
      <c r="BC24" s="13">
        <f>'Raw Data'!BZ30</f>
        <v>0</v>
      </c>
      <c r="BD24" s="13">
        <f>SUM(W24:X24)</f>
        <v>2.1109999999999998</v>
      </c>
    </row>
    <row r="25" spans="1:56" x14ac:dyDescent="0.25">
      <c r="A25">
        <f>'Raw Data'!A28</f>
        <v>6645</v>
      </c>
      <c r="B25" t="str">
        <f>'Raw Data'!B28</f>
        <v xml:space="preserve"> Alloy Obsession</v>
      </c>
      <c r="C25">
        <f>'Raw Data'!C28</f>
        <v>8</v>
      </c>
      <c r="D25" s="40">
        <v>1.18</v>
      </c>
      <c r="E25" s="40" t="s">
        <v>159</v>
      </c>
      <c r="F25" s="40">
        <v>23</v>
      </c>
      <c r="G25" s="40">
        <v>25</v>
      </c>
      <c r="H25" s="40">
        <f>Q25</f>
        <v>2.75</v>
      </c>
      <c r="I25" s="12">
        <f>'Raw Data'!D28</f>
        <v>1</v>
      </c>
      <c r="J25" s="13">
        <f>'Raw Data'!E28</f>
        <v>1</v>
      </c>
      <c r="K25" s="13">
        <f>'Raw Data'!F28</f>
        <v>6</v>
      </c>
      <c r="L25" s="13">
        <f>'Raw Data'!G28</f>
        <v>5</v>
      </c>
      <c r="M25" s="13">
        <f>'Raw Data'!O28</f>
        <v>0</v>
      </c>
      <c r="N25" s="13">
        <f>'Raw Data'!T28</f>
        <v>0</v>
      </c>
      <c r="O25" s="13">
        <f>'Raw Data'!Y28</f>
        <v>0</v>
      </c>
      <c r="P25" s="13">
        <f>'Raw Data'!AD28</f>
        <v>0</v>
      </c>
      <c r="Q25" s="22">
        <f>'Raw Data'!BT28</f>
        <v>2.75</v>
      </c>
      <c r="R25" s="15">
        <f>'Raw Data'!BE28</f>
        <v>0</v>
      </c>
      <c r="S25" s="15">
        <f>'Raw Data'!BJ28</f>
        <v>0</v>
      </c>
      <c r="T25" s="15">
        <f>R25+S25</f>
        <v>0</v>
      </c>
      <c r="U25" s="15">
        <f>'Raw Data'!AU28</f>
        <v>0</v>
      </c>
      <c r="V25" s="15">
        <f>'Raw Data'!AZ28</f>
        <v>0</v>
      </c>
      <c r="W25" s="15">
        <f>U25+V25</f>
        <v>0</v>
      </c>
      <c r="X25" s="15">
        <f>'Raw Data'!BO28</f>
        <v>2.75</v>
      </c>
      <c r="Y25" s="16">
        <f>'Raw Data'!BW28</f>
        <v>0.125</v>
      </c>
      <c r="Z25" s="27">
        <f>'Raw Data'!AG28</f>
        <v>1.875</v>
      </c>
      <c r="AA25" s="28">
        <f>SUM(AC25:AE25)</f>
        <v>1.875</v>
      </c>
      <c r="AB25" s="28">
        <f>'Raw Data'!AL28</f>
        <v>0</v>
      </c>
      <c r="AC25" s="28">
        <f>'Raw Data'!AQ28</f>
        <v>1.375</v>
      </c>
      <c r="AD25" s="28">
        <f>'Raw Data'!AS28</f>
        <v>0</v>
      </c>
      <c r="AE25" s="28">
        <f>'Raw Data'!AJ28</f>
        <v>0.5</v>
      </c>
      <c r="AF25" s="17">
        <f>'Raw Data'!CC28</f>
        <v>0</v>
      </c>
      <c r="AG25" s="18">
        <f>'Raw Data'!CG28</f>
        <v>0</v>
      </c>
      <c r="AH25" s="18">
        <f>'Raw Data'!CJ28</f>
        <v>0</v>
      </c>
      <c r="AI25" s="18">
        <f>'Raw Data'!CL28</f>
        <v>0</v>
      </c>
      <c r="AJ25" s="19">
        <f>'Raw Data'!CM28</f>
        <v>2</v>
      </c>
      <c r="AK25" s="20">
        <f>'Raw Data'!DL28/$C25</f>
        <v>0</v>
      </c>
      <c r="AL25" s="20">
        <f>'Raw Data'!DM28/$C25</f>
        <v>0</v>
      </c>
      <c r="AM25" s="20">
        <f>'Raw Data'!DN28/$C25</f>
        <v>0</v>
      </c>
      <c r="AN25" s="20">
        <f>'Raw Data'!DO28/$C25</f>
        <v>0</v>
      </c>
      <c r="AO25" s="12">
        <f>'Raw Data'!DP28/$C25</f>
        <v>0</v>
      </c>
      <c r="AP25" s="12">
        <f>'Raw Data'!DQ28/$C25</f>
        <v>0</v>
      </c>
      <c r="AQ25" s="12">
        <f>'Raw Data'!DR28/$C25</f>
        <v>0</v>
      </c>
      <c r="AR25" s="12">
        <f>'Raw Data'!DS28/$C25</f>
        <v>0</v>
      </c>
      <c r="AS25" s="22">
        <f>'Raw Data'!DT28/$C25</f>
        <v>0</v>
      </c>
      <c r="AT25" s="22">
        <f>'Raw Data'!DU28/$C25</f>
        <v>0</v>
      </c>
      <c r="AU25" s="22">
        <f>'Raw Data'!DV28/$C25</f>
        <v>0</v>
      </c>
      <c r="AV25" s="22">
        <f>'Raw Data'!DW28/$C25</f>
        <v>0.5</v>
      </c>
      <c r="AW25" s="17">
        <f>'Raw Data'!DX28/$C25</f>
        <v>0</v>
      </c>
      <c r="AX25" s="17">
        <f>'Raw Data'!DY28/$C25</f>
        <v>0</v>
      </c>
      <c r="AY25" s="17">
        <f>'Raw Data'!DZ28/$C25</f>
        <v>0</v>
      </c>
      <c r="AZ25" s="17">
        <f>'Raw Data'!EA28/$C25</f>
        <v>0</v>
      </c>
      <c r="BA25" s="12">
        <f>'Raw Data'!EJ28</f>
        <v>1.75</v>
      </c>
      <c r="BB25" s="13">
        <f>'Raw Data'!EK28</f>
        <v>0</v>
      </c>
      <c r="BC25" s="13">
        <f>'Raw Data'!BZ28</f>
        <v>0</v>
      </c>
      <c r="BD25" s="13">
        <f>SUM(W25:X25)</f>
        <v>2.75</v>
      </c>
    </row>
    <row r="26" spans="1:56" x14ac:dyDescent="0.25">
      <c r="A26">
        <f>'Raw Data'!A16</f>
        <v>3834</v>
      </c>
      <c r="B26" t="str">
        <f>'Raw Data'!B16</f>
        <v xml:space="preserve"> Crab-bots</v>
      </c>
      <c r="C26">
        <f>'Raw Data'!C16</f>
        <v>10</v>
      </c>
      <c r="D26" s="40">
        <v>1.18</v>
      </c>
      <c r="F26" s="40">
        <v>24</v>
      </c>
      <c r="G26" s="40">
        <v>27</v>
      </c>
      <c r="H26" s="40">
        <f>Q26</f>
        <v>1.9</v>
      </c>
      <c r="I26" s="12">
        <f>'Raw Data'!D16</f>
        <v>3</v>
      </c>
      <c r="J26" s="13">
        <f>'Raw Data'!E16</f>
        <v>4</v>
      </c>
      <c r="K26" s="13">
        <f>'Raw Data'!F16</f>
        <v>3</v>
      </c>
      <c r="L26" s="13">
        <f>'Raw Data'!G16</f>
        <v>4</v>
      </c>
      <c r="M26" s="13">
        <f>'Raw Data'!O16</f>
        <v>0</v>
      </c>
      <c r="N26" s="13">
        <f>'Raw Data'!T16</f>
        <v>0</v>
      </c>
      <c r="O26" s="13">
        <f>'Raw Data'!Y16</f>
        <v>0</v>
      </c>
      <c r="P26" s="13">
        <f>'Raw Data'!AD16</f>
        <v>0</v>
      </c>
      <c r="Q26" s="22">
        <f>'Raw Data'!BT16</f>
        <v>1.9</v>
      </c>
      <c r="R26" s="15">
        <f>'Raw Data'!BE16</f>
        <v>0</v>
      </c>
      <c r="S26" s="15">
        <f>'Raw Data'!BJ16</f>
        <v>0</v>
      </c>
      <c r="T26" s="15">
        <f>R26+S26</f>
        <v>0</v>
      </c>
      <c r="U26" s="15">
        <f>'Raw Data'!AU16</f>
        <v>0.8</v>
      </c>
      <c r="V26" s="15">
        <f>'Raw Data'!AZ16</f>
        <v>0.2</v>
      </c>
      <c r="W26" s="15">
        <f>U26+V26</f>
        <v>1</v>
      </c>
      <c r="X26" s="15">
        <f>'Raw Data'!BO16</f>
        <v>0.9</v>
      </c>
      <c r="Y26" s="16">
        <f>'Raw Data'!BW16</f>
        <v>0.5</v>
      </c>
      <c r="Z26" s="27">
        <f>'Raw Data'!AG16</f>
        <v>2.2000000000000002</v>
      </c>
      <c r="AA26" s="28">
        <f>SUM(AC26:AE26)</f>
        <v>1.9999999999999998</v>
      </c>
      <c r="AB26" s="28">
        <f>'Raw Data'!AL16</f>
        <v>0.2</v>
      </c>
      <c r="AC26" s="28">
        <f>'Raw Data'!AQ16</f>
        <v>0.7</v>
      </c>
      <c r="AD26" s="28">
        <f>'Raw Data'!AS16</f>
        <v>0.6</v>
      </c>
      <c r="AE26" s="28">
        <f>'Raw Data'!AJ16</f>
        <v>0.7</v>
      </c>
      <c r="AF26" s="17">
        <f>'Raw Data'!CC16</f>
        <v>0</v>
      </c>
      <c r="AG26" s="18">
        <f>'Raw Data'!CG16</f>
        <v>0</v>
      </c>
      <c r="AH26" s="18">
        <f>'Raw Data'!CJ16</f>
        <v>0</v>
      </c>
      <c r="AI26" s="18">
        <f>'Raw Data'!CL16</f>
        <v>0</v>
      </c>
      <c r="AJ26" s="19">
        <f>'Raw Data'!CM16</f>
        <v>4</v>
      </c>
      <c r="AK26" s="20">
        <f>'Raw Data'!DL16/$C26</f>
        <v>0</v>
      </c>
      <c r="AL26" s="20">
        <f>'Raw Data'!DM16/$C26</f>
        <v>0</v>
      </c>
      <c r="AM26" s="20">
        <f>'Raw Data'!DN16/$C26</f>
        <v>0.2</v>
      </c>
      <c r="AN26" s="20">
        <f>'Raw Data'!DO16/$C26</f>
        <v>0</v>
      </c>
      <c r="AO26" s="12">
        <f>'Raw Data'!DP16/$C26</f>
        <v>0</v>
      </c>
      <c r="AP26" s="12">
        <f>'Raw Data'!DQ16/$C26</f>
        <v>0.1</v>
      </c>
      <c r="AQ26" s="12">
        <f>'Raw Data'!DR16/$C26</f>
        <v>0</v>
      </c>
      <c r="AR26" s="12">
        <f>'Raw Data'!DS16/$C26</f>
        <v>0.1</v>
      </c>
      <c r="AS26" s="22">
        <f>'Raw Data'!DT16/$C26</f>
        <v>0</v>
      </c>
      <c r="AT26" s="22">
        <f>'Raw Data'!DU16/$C26</f>
        <v>0</v>
      </c>
      <c r="AU26" s="22">
        <f>'Raw Data'!DV16/$C26</f>
        <v>0</v>
      </c>
      <c r="AV26" s="22">
        <f>'Raw Data'!DW16/$C26</f>
        <v>0.4</v>
      </c>
      <c r="AW26" s="17">
        <f>'Raw Data'!DX16/$C26</f>
        <v>0</v>
      </c>
      <c r="AX26" s="17">
        <f>'Raw Data'!DY16/$C26</f>
        <v>0.1</v>
      </c>
      <c r="AY26" s="17">
        <f>'Raw Data'!DZ16/$C26</f>
        <v>0</v>
      </c>
      <c r="AZ26" s="17">
        <f>'Raw Data'!EA16/$C26</f>
        <v>0</v>
      </c>
      <c r="BA26" s="12">
        <f>'Raw Data'!EJ16</f>
        <v>1.8</v>
      </c>
      <c r="BB26" s="13">
        <f>'Raw Data'!EK16</f>
        <v>1.5</v>
      </c>
      <c r="BC26" s="13">
        <f>'Raw Data'!BZ16</f>
        <v>0</v>
      </c>
      <c r="BD26" s="13">
        <f>SUM(W26:X26)</f>
        <v>1.9</v>
      </c>
    </row>
    <row r="27" spans="1:56" x14ac:dyDescent="0.25">
      <c r="A27">
        <f>'Raw Data'!A14</f>
        <v>3735</v>
      </c>
      <c r="B27" t="str">
        <f>'Raw Data'!B14</f>
        <v xml:space="preserve"> VorTX</v>
      </c>
      <c r="C27">
        <f>'Raw Data'!C14</f>
        <v>9</v>
      </c>
      <c r="D27" s="40">
        <v>1.18</v>
      </c>
      <c r="F27" s="40">
        <v>25</v>
      </c>
      <c r="G27" s="40">
        <v>18</v>
      </c>
      <c r="H27" s="40">
        <f>Q27</f>
        <v>1.889</v>
      </c>
      <c r="I27" s="12">
        <f>'Raw Data'!D14</f>
        <v>1</v>
      </c>
      <c r="J27" s="13">
        <f>'Raw Data'!E14</f>
        <v>5</v>
      </c>
      <c r="K27" s="13">
        <f>'Raw Data'!F14</f>
        <v>3</v>
      </c>
      <c r="L27" s="13">
        <f>'Raw Data'!G14</f>
        <v>6</v>
      </c>
      <c r="M27" s="13">
        <f>'Raw Data'!O14</f>
        <v>1</v>
      </c>
      <c r="N27" s="13">
        <f>'Raw Data'!T14</f>
        <v>0</v>
      </c>
      <c r="O27" s="13">
        <f>'Raw Data'!Y14</f>
        <v>0</v>
      </c>
      <c r="P27" s="13">
        <f>'Raw Data'!AD14</f>
        <v>0</v>
      </c>
      <c r="Q27" s="22">
        <f>'Raw Data'!BT14</f>
        <v>1.889</v>
      </c>
      <c r="R27" s="15">
        <f>'Raw Data'!BE14</f>
        <v>0.66700000000000004</v>
      </c>
      <c r="S27" s="15">
        <f>'Raw Data'!BJ14</f>
        <v>0.66700000000000004</v>
      </c>
      <c r="T27" s="15">
        <f>R27+S27</f>
        <v>1.3340000000000001</v>
      </c>
      <c r="U27" s="15">
        <f>'Raw Data'!AU14</f>
        <v>0.111</v>
      </c>
      <c r="V27" s="15">
        <f>'Raw Data'!AZ14</f>
        <v>0.44400000000000001</v>
      </c>
      <c r="W27" s="15">
        <f>U27+V27</f>
        <v>0.55500000000000005</v>
      </c>
      <c r="X27" s="15">
        <f>'Raw Data'!BO14</f>
        <v>0</v>
      </c>
      <c r="Y27" s="16">
        <f>'Raw Data'!BW14</f>
        <v>0.77800000000000002</v>
      </c>
      <c r="Z27" s="27">
        <f>'Raw Data'!AG14</f>
        <v>3.556</v>
      </c>
      <c r="AA27" s="28">
        <f>SUM(AC27:AE27)</f>
        <v>3.556</v>
      </c>
      <c r="AB27" s="28">
        <f>'Raw Data'!AL14</f>
        <v>0</v>
      </c>
      <c r="AC27" s="28">
        <f>'Raw Data'!AQ14</f>
        <v>0.66700000000000004</v>
      </c>
      <c r="AD27" s="28">
        <f>'Raw Data'!AS14</f>
        <v>1.333</v>
      </c>
      <c r="AE27" s="28">
        <f>'Raw Data'!AJ14</f>
        <v>1.556</v>
      </c>
      <c r="AF27" s="17">
        <f>'Raw Data'!CC14</f>
        <v>71.429000000000002</v>
      </c>
      <c r="AG27" s="18">
        <f>'Raw Data'!CG14</f>
        <v>0</v>
      </c>
      <c r="AH27" s="18">
        <f>'Raw Data'!CJ14</f>
        <v>0</v>
      </c>
      <c r="AI27" s="18">
        <f>'Raw Data'!CL14</f>
        <v>0</v>
      </c>
      <c r="AJ27" s="19">
        <f>'Raw Data'!CM14</f>
        <v>2</v>
      </c>
      <c r="AK27" s="20">
        <f>'Raw Data'!DL14/$C27</f>
        <v>0</v>
      </c>
      <c r="AL27" s="20">
        <f>'Raw Data'!DM14/$C27</f>
        <v>0</v>
      </c>
      <c r="AM27" s="20">
        <f>'Raw Data'!DN14/$C27</f>
        <v>0</v>
      </c>
      <c r="AN27" s="20">
        <f>'Raw Data'!DO14/$C27</f>
        <v>0</v>
      </c>
      <c r="AO27" s="12">
        <f>'Raw Data'!DP14/$C27</f>
        <v>0.33333333333333331</v>
      </c>
      <c r="AP27" s="12">
        <f>'Raw Data'!DQ14/$C27</f>
        <v>0.33333333333333331</v>
      </c>
      <c r="AQ27" s="12">
        <f>'Raw Data'!DR14/$C27</f>
        <v>0.1111111111111111</v>
      </c>
      <c r="AR27" s="12">
        <f>'Raw Data'!DS14/$C27</f>
        <v>0</v>
      </c>
      <c r="AS27" s="22">
        <f>'Raw Data'!DT14/$C27</f>
        <v>0.1111111111111111</v>
      </c>
      <c r="AT27" s="22">
        <f>'Raw Data'!DU14/$C27</f>
        <v>0.44444444444444442</v>
      </c>
      <c r="AU27" s="22">
        <f>'Raw Data'!DV14/$C27</f>
        <v>0</v>
      </c>
      <c r="AV27" s="22">
        <f>'Raw Data'!DW14/$C27</f>
        <v>0</v>
      </c>
      <c r="AW27" s="17">
        <f>'Raw Data'!DX14/$C27</f>
        <v>0.33333333333333331</v>
      </c>
      <c r="AX27" s="17">
        <f>'Raw Data'!DY14/$C27</f>
        <v>0.1111111111111111</v>
      </c>
      <c r="AY27" s="17">
        <f>'Raw Data'!DZ14/$C27</f>
        <v>0.33333333333333331</v>
      </c>
      <c r="AZ27" s="17">
        <f>'Raw Data'!EA14/$C27</f>
        <v>0</v>
      </c>
      <c r="BA27" s="12">
        <f>'Raw Data'!EJ14</f>
        <v>2.556</v>
      </c>
      <c r="BB27" s="13">
        <f>'Raw Data'!EK14</f>
        <v>0</v>
      </c>
      <c r="BC27" s="13">
        <f>'Raw Data'!BZ14</f>
        <v>11</v>
      </c>
      <c r="BD27" s="13">
        <f>SUM(W27:X27)</f>
        <v>0.55500000000000005</v>
      </c>
    </row>
    <row r="28" spans="1:56" x14ac:dyDescent="0.25">
      <c r="A28">
        <f>'Raw Data'!A11</f>
        <v>2882</v>
      </c>
      <c r="B28" t="str">
        <f>'Raw Data'!B11</f>
        <v xml:space="preserve"> Nuts n Boltz</v>
      </c>
      <c r="C28">
        <f>'Raw Data'!C11</f>
        <v>9</v>
      </c>
      <c r="D28" s="40">
        <v>1</v>
      </c>
      <c r="F28" s="40">
        <v>26</v>
      </c>
      <c r="G28" s="40">
        <v>21</v>
      </c>
      <c r="H28" s="40">
        <f>Q28</f>
        <v>1</v>
      </c>
      <c r="I28" s="12">
        <f>'Raw Data'!D11</f>
        <v>1</v>
      </c>
      <c r="J28" s="13">
        <f>'Raw Data'!E11</f>
        <v>1</v>
      </c>
      <c r="K28" s="13">
        <f>'Raw Data'!F11</f>
        <v>5</v>
      </c>
      <c r="L28" s="13">
        <f>'Raw Data'!G11</f>
        <v>2</v>
      </c>
      <c r="M28" s="13">
        <f>'Raw Data'!O11</f>
        <v>0</v>
      </c>
      <c r="N28" s="13">
        <f>'Raw Data'!T11</f>
        <v>0</v>
      </c>
      <c r="O28" s="13">
        <f>'Raw Data'!Y11</f>
        <v>0</v>
      </c>
      <c r="P28" s="13">
        <f>'Raw Data'!AD11</f>
        <v>0</v>
      </c>
      <c r="Q28" s="22">
        <f>'Raw Data'!BT11</f>
        <v>1</v>
      </c>
      <c r="R28" s="15">
        <f>'Raw Data'!BE11</f>
        <v>0</v>
      </c>
      <c r="S28" s="15">
        <f>'Raw Data'!BJ11</f>
        <v>0</v>
      </c>
      <c r="T28" s="15">
        <f>R28+S28</f>
        <v>0</v>
      </c>
      <c r="U28" s="15">
        <f>'Raw Data'!AU11</f>
        <v>0.111</v>
      </c>
      <c r="V28" s="15">
        <f>'Raw Data'!AZ11</f>
        <v>0.111</v>
      </c>
      <c r="W28" s="15">
        <f>U28+V28</f>
        <v>0.222</v>
      </c>
      <c r="X28" s="15">
        <f>'Raw Data'!BO11</f>
        <v>0.77800000000000002</v>
      </c>
      <c r="Y28" s="16">
        <f>'Raw Data'!BW11</f>
        <v>0.111</v>
      </c>
      <c r="Z28" s="27">
        <f>'Raw Data'!AG11</f>
        <v>0.88900000000000001</v>
      </c>
      <c r="AA28" s="28">
        <f>SUM(AC28:AE28)</f>
        <v>0.77800000000000002</v>
      </c>
      <c r="AB28" s="28">
        <f>'Raw Data'!AL11</f>
        <v>0.111</v>
      </c>
      <c r="AC28" s="28">
        <f>'Raw Data'!AQ11</f>
        <v>0.66700000000000004</v>
      </c>
      <c r="AD28" s="28">
        <f>'Raw Data'!AS11</f>
        <v>0</v>
      </c>
      <c r="AE28" s="28">
        <f>'Raw Data'!AJ11</f>
        <v>0.111</v>
      </c>
      <c r="AF28" s="17">
        <f>'Raw Data'!CC11</f>
        <v>0</v>
      </c>
      <c r="AG28" s="18">
        <f>'Raw Data'!CG11</f>
        <v>0</v>
      </c>
      <c r="AH28" s="18">
        <f>'Raw Data'!CJ11</f>
        <v>0</v>
      </c>
      <c r="AI28" s="18">
        <f>'Raw Data'!CL11</f>
        <v>0</v>
      </c>
      <c r="AJ28" s="19">
        <f>'Raw Data'!CM11</f>
        <v>5</v>
      </c>
      <c r="AK28" s="20">
        <f>'Raw Data'!DL11/$C28</f>
        <v>0</v>
      </c>
      <c r="AL28" s="20">
        <f>'Raw Data'!DM11/$C28</f>
        <v>0</v>
      </c>
      <c r="AM28" s="20">
        <f>'Raw Data'!DN11/$C28</f>
        <v>0</v>
      </c>
      <c r="AN28" s="20">
        <f>'Raw Data'!DO11/$C28</f>
        <v>0</v>
      </c>
      <c r="AO28" s="12">
        <f>'Raw Data'!DP11/$C28</f>
        <v>0</v>
      </c>
      <c r="AP28" s="12">
        <f>'Raw Data'!DQ11/$C28</f>
        <v>0</v>
      </c>
      <c r="AQ28" s="12">
        <f>'Raw Data'!DR11/$C28</f>
        <v>0.1111111111111111</v>
      </c>
      <c r="AR28" s="12">
        <f>'Raw Data'!DS11/$C28</f>
        <v>0.33333333333333331</v>
      </c>
      <c r="AS28" s="22">
        <f>'Raw Data'!DT11/$C28</f>
        <v>0</v>
      </c>
      <c r="AT28" s="22">
        <f>'Raw Data'!DU11/$C28</f>
        <v>0</v>
      </c>
      <c r="AU28" s="22">
        <f>'Raw Data'!DV11/$C28</f>
        <v>0</v>
      </c>
      <c r="AV28" s="22">
        <f>'Raw Data'!DW11/$C28</f>
        <v>0.22222222222222221</v>
      </c>
      <c r="AW28" s="17">
        <f>'Raw Data'!DX11/$C28</f>
        <v>0</v>
      </c>
      <c r="AX28" s="17">
        <f>'Raw Data'!DY11/$C28</f>
        <v>0</v>
      </c>
      <c r="AY28" s="17">
        <f>'Raw Data'!DZ11/$C28</f>
        <v>0</v>
      </c>
      <c r="AZ28" s="17">
        <f>'Raw Data'!EA11/$C28</f>
        <v>0</v>
      </c>
      <c r="BA28" s="12">
        <f>'Raw Data'!EJ11</f>
        <v>1.333</v>
      </c>
      <c r="BB28" s="13">
        <f>'Raw Data'!EK11</f>
        <v>0</v>
      </c>
      <c r="BC28" s="13">
        <f>'Raw Data'!BZ11</f>
        <v>0</v>
      </c>
      <c r="BD28" s="13">
        <f>SUM(W28:X28)</f>
        <v>1</v>
      </c>
    </row>
    <row r="29" spans="1:56" x14ac:dyDescent="0.25">
      <c r="A29">
        <f>'Raw Data'!A25</f>
        <v>6363</v>
      </c>
      <c r="B29" t="str">
        <f>'Raw Data'!B25</f>
        <v xml:space="preserve"> BirdBots</v>
      </c>
      <c r="C29">
        <f>'Raw Data'!C25</f>
        <v>9</v>
      </c>
      <c r="D29" s="40">
        <v>1</v>
      </c>
      <c r="F29" s="40">
        <v>27</v>
      </c>
      <c r="G29" s="40">
        <v>17</v>
      </c>
      <c r="H29" s="40">
        <f>Q29</f>
        <v>0.77800000000000002</v>
      </c>
      <c r="I29" s="12">
        <f>'Raw Data'!D25</f>
        <v>8</v>
      </c>
      <c r="J29" s="13">
        <f>'Raw Data'!E25</f>
        <v>0</v>
      </c>
      <c r="K29" s="13">
        <f>'Raw Data'!F25</f>
        <v>1</v>
      </c>
      <c r="L29" s="13">
        <f>'Raw Data'!G25</f>
        <v>8</v>
      </c>
      <c r="M29" s="13">
        <f>'Raw Data'!O25</f>
        <v>0</v>
      </c>
      <c r="N29" s="13">
        <f>'Raw Data'!T25</f>
        <v>0</v>
      </c>
      <c r="O29" s="13">
        <f>'Raw Data'!Y25</f>
        <v>0</v>
      </c>
      <c r="P29" s="13">
        <f>'Raw Data'!AD25</f>
        <v>0</v>
      </c>
      <c r="Q29" s="22">
        <f>'Raw Data'!BT25</f>
        <v>0.77800000000000002</v>
      </c>
      <c r="R29" s="15">
        <f>'Raw Data'!BE25</f>
        <v>0</v>
      </c>
      <c r="S29" s="15">
        <f>'Raw Data'!BJ25</f>
        <v>0</v>
      </c>
      <c r="T29" s="15">
        <f>R29+S29</f>
        <v>0</v>
      </c>
      <c r="U29" s="15">
        <f>'Raw Data'!AU25</f>
        <v>0.44400000000000001</v>
      </c>
      <c r="V29" s="15">
        <f>'Raw Data'!AZ25</f>
        <v>0.111</v>
      </c>
      <c r="W29" s="15">
        <f>U29+V29</f>
        <v>0.55500000000000005</v>
      </c>
      <c r="X29" s="15">
        <f>'Raw Data'!BO25</f>
        <v>0.222</v>
      </c>
      <c r="Y29" s="16">
        <f>'Raw Data'!BW25</f>
        <v>1</v>
      </c>
      <c r="Z29" s="27">
        <f>'Raw Data'!AG25</f>
        <v>1.444</v>
      </c>
      <c r="AA29" s="28">
        <f>SUM(AC29:AE29)</f>
        <v>1.444</v>
      </c>
      <c r="AB29" s="28">
        <f>'Raw Data'!AL25</f>
        <v>0</v>
      </c>
      <c r="AC29" s="28">
        <f>'Raw Data'!AQ25</f>
        <v>0.33300000000000002</v>
      </c>
      <c r="AD29" s="28">
        <f>'Raw Data'!AS25</f>
        <v>0.222</v>
      </c>
      <c r="AE29" s="28">
        <f>'Raw Data'!AJ25</f>
        <v>0.88900000000000001</v>
      </c>
      <c r="AF29" s="17">
        <f>'Raw Data'!CC25</f>
        <v>0</v>
      </c>
      <c r="AG29" s="18">
        <f>'Raw Data'!CG25</f>
        <v>0</v>
      </c>
      <c r="AH29" s="18">
        <f>'Raw Data'!CJ25</f>
        <v>0</v>
      </c>
      <c r="AI29" s="18">
        <f>'Raw Data'!CL25</f>
        <v>0</v>
      </c>
      <c r="AJ29" s="19">
        <f>'Raw Data'!CM25</f>
        <v>5</v>
      </c>
      <c r="AK29" s="20">
        <f>'Raw Data'!DL25/$C29</f>
        <v>0</v>
      </c>
      <c r="AL29" s="20">
        <f>'Raw Data'!DM25/$C29</f>
        <v>0</v>
      </c>
      <c r="AM29" s="20">
        <f>'Raw Data'!DN25/$C29</f>
        <v>0</v>
      </c>
      <c r="AN29" s="20">
        <f>'Raw Data'!DO25/$C29</f>
        <v>0</v>
      </c>
      <c r="AO29" s="12">
        <f>'Raw Data'!DP25/$C29</f>
        <v>0</v>
      </c>
      <c r="AP29" s="12">
        <f>'Raw Data'!DQ25/$C29</f>
        <v>0.33333333333333331</v>
      </c>
      <c r="AQ29" s="12">
        <f>'Raw Data'!DR25/$C29</f>
        <v>0</v>
      </c>
      <c r="AR29" s="12">
        <f>'Raw Data'!DS25/$C29</f>
        <v>0</v>
      </c>
      <c r="AS29" s="22">
        <f>'Raw Data'!DT25/$C29</f>
        <v>0</v>
      </c>
      <c r="AT29" s="22">
        <f>'Raw Data'!DU25/$C29</f>
        <v>0.1111111111111111</v>
      </c>
      <c r="AU29" s="22">
        <f>'Raw Data'!DV25/$C29</f>
        <v>0</v>
      </c>
      <c r="AV29" s="22">
        <f>'Raw Data'!DW25/$C29</f>
        <v>0.1111111111111111</v>
      </c>
      <c r="AW29" s="17">
        <f>'Raw Data'!DX25/$C29</f>
        <v>0</v>
      </c>
      <c r="AX29" s="17">
        <f>'Raw Data'!DY25/$C29</f>
        <v>0</v>
      </c>
      <c r="AY29" s="17">
        <f>'Raw Data'!DZ25/$C29</f>
        <v>0.1111111111111111</v>
      </c>
      <c r="AZ29" s="17">
        <f>'Raw Data'!EA25/$C29</f>
        <v>0</v>
      </c>
      <c r="BA29" s="12">
        <f>'Raw Data'!EJ25</f>
        <v>1.667</v>
      </c>
      <c r="BB29" s="13">
        <f>'Raw Data'!EK25</f>
        <v>0</v>
      </c>
      <c r="BC29" s="13">
        <f>'Raw Data'!BZ25</f>
        <v>0</v>
      </c>
      <c r="BD29" s="13">
        <f>SUM(W29:X29)</f>
        <v>0.77700000000000002</v>
      </c>
    </row>
    <row r="30" spans="1:56" x14ac:dyDescent="0.25">
      <c r="A30">
        <f>'Raw Data'!A5</f>
        <v>647</v>
      </c>
      <c r="B30" t="str">
        <f>'Raw Data'!B5</f>
        <v xml:space="preserve"> Cyberwolves </v>
      </c>
      <c r="C30">
        <f>'Raw Data'!C5</f>
        <v>9</v>
      </c>
      <c r="D30" s="40">
        <v>1</v>
      </c>
      <c r="F30" s="40">
        <v>28</v>
      </c>
      <c r="G30" s="40">
        <v>28</v>
      </c>
      <c r="H30" s="40">
        <f>Q30</f>
        <v>0.44400000000000001</v>
      </c>
      <c r="I30" s="12">
        <f>'Raw Data'!D5</f>
        <v>5</v>
      </c>
      <c r="J30" s="13">
        <f>'Raw Data'!E5</f>
        <v>0</v>
      </c>
      <c r="K30" s="13">
        <f>'Raw Data'!F5</f>
        <v>3</v>
      </c>
      <c r="L30" s="13">
        <f>'Raw Data'!G5</f>
        <v>2</v>
      </c>
      <c r="M30" s="13">
        <f>'Raw Data'!O5</f>
        <v>0</v>
      </c>
      <c r="N30" s="13">
        <f>'Raw Data'!T5</f>
        <v>0</v>
      </c>
      <c r="O30" s="13">
        <f>'Raw Data'!Y5</f>
        <v>0</v>
      </c>
      <c r="P30" s="13">
        <f>'Raw Data'!AD5</f>
        <v>0</v>
      </c>
      <c r="Q30" s="22">
        <f>'Raw Data'!BT5</f>
        <v>0.44400000000000001</v>
      </c>
      <c r="R30" s="15">
        <f>'Raw Data'!BE5</f>
        <v>0</v>
      </c>
      <c r="S30" s="15">
        <f>'Raw Data'!BJ5</f>
        <v>0</v>
      </c>
      <c r="T30" s="15">
        <f>R30+S30</f>
        <v>0</v>
      </c>
      <c r="U30" s="15">
        <f>'Raw Data'!AU5</f>
        <v>0</v>
      </c>
      <c r="V30" s="15">
        <f>'Raw Data'!AZ5</f>
        <v>0</v>
      </c>
      <c r="W30" s="15">
        <f>U30+V30</f>
        <v>0</v>
      </c>
      <c r="X30" s="15">
        <f>'Raw Data'!BO5</f>
        <v>0.44400000000000001</v>
      </c>
      <c r="Y30" s="16">
        <f>'Raw Data'!BW5</f>
        <v>0.111</v>
      </c>
      <c r="Z30" s="27">
        <f>'Raw Data'!AG5</f>
        <v>0.55600000000000005</v>
      </c>
      <c r="AA30" s="28">
        <f>SUM(AC30:AE30)</f>
        <v>0.55500000000000005</v>
      </c>
      <c r="AB30" s="28">
        <f>'Raw Data'!AL5</f>
        <v>0</v>
      </c>
      <c r="AC30" s="28">
        <f>'Raw Data'!AQ5</f>
        <v>0.111</v>
      </c>
      <c r="AD30" s="28">
        <f>'Raw Data'!AS5</f>
        <v>0</v>
      </c>
      <c r="AE30" s="28">
        <f>'Raw Data'!AJ5</f>
        <v>0.44400000000000001</v>
      </c>
      <c r="AF30" s="17">
        <f>'Raw Data'!CC5</f>
        <v>0</v>
      </c>
      <c r="AG30" s="18">
        <f>'Raw Data'!CG5</f>
        <v>0</v>
      </c>
      <c r="AH30" s="18">
        <f>'Raw Data'!CJ5</f>
        <v>0</v>
      </c>
      <c r="AI30" s="18">
        <f>'Raw Data'!CL5</f>
        <v>0</v>
      </c>
      <c r="AJ30" s="19">
        <f>'Raw Data'!CM5</f>
        <v>5</v>
      </c>
      <c r="AK30" s="20">
        <f>'Raw Data'!DL5/$C30</f>
        <v>0</v>
      </c>
      <c r="AL30" s="20">
        <f>'Raw Data'!DM5/$C30</f>
        <v>0</v>
      </c>
      <c r="AM30" s="20">
        <f>'Raw Data'!DN5/$C30</f>
        <v>0</v>
      </c>
      <c r="AN30" s="20">
        <f>'Raw Data'!DO5/$C30</f>
        <v>0</v>
      </c>
      <c r="AO30" s="12">
        <f>'Raw Data'!DP5/$C30</f>
        <v>0</v>
      </c>
      <c r="AP30" s="12">
        <f>'Raw Data'!DQ5/$C30</f>
        <v>0</v>
      </c>
      <c r="AQ30" s="12">
        <f>'Raw Data'!DR5/$C30</f>
        <v>0</v>
      </c>
      <c r="AR30" s="12">
        <f>'Raw Data'!DS5/$C30</f>
        <v>0.33333333333333331</v>
      </c>
      <c r="AS30" s="22">
        <f>'Raw Data'!DT5/$C30</f>
        <v>0</v>
      </c>
      <c r="AT30" s="22">
        <f>'Raw Data'!DU5/$C30</f>
        <v>0</v>
      </c>
      <c r="AU30" s="22">
        <f>'Raw Data'!DV5/$C30</f>
        <v>0</v>
      </c>
      <c r="AV30" s="22">
        <f>'Raw Data'!DW5/$C30</f>
        <v>0.1111111111111111</v>
      </c>
      <c r="AW30" s="17">
        <f>'Raw Data'!DX5/$C30</f>
        <v>0</v>
      </c>
      <c r="AX30" s="17">
        <f>'Raw Data'!DY5/$C30</f>
        <v>0</v>
      </c>
      <c r="AY30" s="17">
        <f>'Raw Data'!DZ5/$C30</f>
        <v>0</v>
      </c>
      <c r="AZ30" s="17">
        <f>'Raw Data'!EA5/$C30</f>
        <v>0.1111111111111111</v>
      </c>
      <c r="BA30" s="12">
        <f>'Raw Data'!EJ5</f>
        <v>1.222</v>
      </c>
      <c r="BB30" s="13">
        <f>'Raw Data'!EK5</f>
        <v>1</v>
      </c>
      <c r="BC30" s="13">
        <f>'Raw Data'!BZ5</f>
        <v>0</v>
      </c>
      <c r="BD30" s="13">
        <f>SUM(W30:X30)</f>
        <v>0.44400000000000001</v>
      </c>
    </row>
    <row r="31" spans="1:56" x14ac:dyDescent="0.25">
      <c r="A31">
        <f>'Raw Data'!A19</f>
        <v>5070</v>
      </c>
      <c r="B31" t="str">
        <f>'Raw Data'!B19</f>
        <v xml:space="preserve"> Gearnotics</v>
      </c>
      <c r="C31">
        <f>'Raw Data'!C19</f>
        <v>9</v>
      </c>
      <c r="D31" s="40">
        <v>1</v>
      </c>
      <c r="F31" s="40">
        <v>29</v>
      </c>
      <c r="G31" s="40">
        <v>24</v>
      </c>
      <c r="H31" s="40">
        <f>Q31</f>
        <v>0.44400000000000001</v>
      </c>
      <c r="I31" s="12">
        <f>'Raw Data'!D19</f>
        <v>6</v>
      </c>
      <c r="J31" s="13">
        <f>'Raw Data'!E19</f>
        <v>0</v>
      </c>
      <c r="K31" s="13">
        <f>'Raw Data'!F19</f>
        <v>2</v>
      </c>
      <c r="L31" s="13">
        <f>'Raw Data'!G19</f>
        <v>4</v>
      </c>
      <c r="M31" s="13">
        <f>'Raw Data'!O19</f>
        <v>0</v>
      </c>
      <c r="N31" s="13">
        <f>'Raw Data'!T19</f>
        <v>0</v>
      </c>
      <c r="O31" s="13">
        <f>'Raw Data'!Y19</f>
        <v>0</v>
      </c>
      <c r="P31" s="13">
        <f>'Raw Data'!AD19</f>
        <v>0</v>
      </c>
      <c r="Q31" s="22">
        <f>'Raw Data'!BT19</f>
        <v>0.44400000000000001</v>
      </c>
      <c r="R31" s="15">
        <f>'Raw Data'!BE19</f>
        <v>0</v>
      </c>
      <c r="S31" s="15">
        <f>'Raw Data'!BJ19</f>
        <v>0</v>
      </c>
      <c r="T31" s="15">
        <f>R31+S31</f>
        <v>0</v>
      </c>
      <c r="U31" s="15">
        <f>'Raw Data'!AU19</f>
        <v>0</v>
      </c>
      <c r="V31" s="15">
        <f>'Raw Data'!AZ19</f>
        <v>0</v>
      </c>
      <c r="W31" s="15">
        <f>U31+V31</f>
        <v>0</v>
      </c>
      <c r="X31" s="15">
        <f>'Raw Data'!BO19</f>
        <v>0.44400000000000001</v>
      </c>
      <c r="Y31" s="16">
        <f>'Raw Data'!BW19</f>
        <v>0</v>
      </c>
      <c r="Z31" s="27">
        <f>'Raw Data'!AG19</f>
        <v>0.222</v>
      </c>
      <c r="AA31" s="28">
        <f>SUM(AC31:AE31)</f>
        <v>0.222</v>
      </c>
      <c r="AB31" s="28">
        <f>'Raw Data'!AL19</f>
        <v>0</v>
      </c>
      <c r="AC31" s="28">
        <f>'Raw Data'!AQ19</f>
        <v>0</v>
      </c>
      <c r="AD31" s="28">
        <f>'Raw Data'!AS19</f>
        <v>0</v>
      </c>
      <c r="AE31" s="28">
        <f>'Raw Data'!AJ19</f>
        <v>0.222</v>
      </c>
      <c r="AF31" s="17">
        <f>'Raw Data'!CC19</f>
        <v>0</v>
      </c>
      <c r="AG31" s="18">
        <f>'Raw Data'!CG19</f>
        <v>0</v>
      </c>
      <c r="AH31" s="18">
        <f>'Raw Data'!CJ19</f>
        <v>0</v>
      </c>
      <c r="AI31" s="18">
        <f>'Raw Data'!CL19</f>
        <v>0</v>
      </c>
      <c r="AJ31" s="19">
        <f>'Raw Data'!CM19</f>
        <v>5</v>
      </c>
      <c r="AK31" s="20">
        <f>'Raw Data'!DL19/$C31</f>
        <v>0</v>
      </c>
      <c r="AL31" s="20">
        <f>'Raw Data'!DM19/$C31</f>
        <v>0</v>
      </c>
      <c r="AM31" s="20">
        <f>'Raw Data'!DN19/$C31</f>
        <v>0</v>
      </c>
      <c r="AN31" s="20">
        <f>'Raw Data'!DO19/$C31</f>
        <v>0</v>
      </c>
      <c r="AO31" s="12">
        <f>'Raw Data'!DP19/$C31</f>
        <v>0</v>
      </c>
      <c r="AP31" s="12">
        <f>'Raw Data'!DQ19/$C31</f>
        <v>0</v>
      </c>
      <c r="AQ31" s="12">
        <f>'Raw Data'!DR19/$C31</f>
        <v>0</v>
      </c>
      <c r="AR31" s="12">
        <f>'Raw Data'!DS19/$C31</f>
        <v>0.22222222222222221</v>
      </c>
      <c r="AS31" s="22">
        <f>'Raw Data'!DT19/$C31</f>
        <v>0</v>
      </c>
      <c r="AT31" s="22">
        <f>'Raw Data'!DU19/$C31</f>
        <v>0</v>
      </c>
      <c r="AU31" s="22">
        <f>'Raw Data'!DV19/$C31</f>
        <v>0</v>
      </c>
      <c r="AV31" s="22">
        <f>'Raw Data'!DW19/$C31</f>
        <v>0.22222222222222221</v>
      </c>
      <c r="AW31" s="17">
        <f>'Raw Data'!DX19/$C31</f>
        <v>0</v>
      </c>
      <c r="AX31" s="17">
        <f>'Raw Data'!DY19/$C31</f>
        <v>0</v>
      </c>
      <c r="AY31" s="17">
        <f>'Raw Data'!DZ19/$C31</f>
        <v>0</v>
      </c>
      <c r="AZ31" s="17">
        <f>'Raw Data'!EA19/$C31</f>
        <v>0</v>
      </c>
      <c r="BA31" s="12">
        <f>'Raw Data'!EJ19</f>
        <v>1.444</v>
      </c>
      <c r="BB31" s="13">
        <f>'Raw Data'!EK19</f>
        <v>0</v>
      </c>
      <c r="BC31" s="13">
        <f>'Raw Data'!BZ19</f>
        <v>0</v>
      </c>
      <c r="BD31" s="13">
        <f>SUM(W31:X31)</f>
        <v>0.44400000000000001</v>
      </c>
    </row>
    <row r="32" spans="1:56" x14ac:dyDescent="0.25">
      <c r="A32">
        <f>'Raw Data'!A12</f>
        <v>2897</v>
      </c>
      <c r="B32" t="str">
        <f>'Raw Data'!B12</f>
        <v xml:space="preserve"> R3 - Rapoport Raven Robotics</v>
      </c>
      <c r="C32">
        <f>'Raw Data'!C12</f>
        <v>9</v>
      </c>
      <c r="D32" s="40">
        <v>0.11799999999999999</v>
      </c>
      <c r="F32" s="40">
        <v>30</v>
      </c>
      <c r="G32" s="40">
        <v>30</v>
      </c>
      <c r="H32" s="40">
        <f>Q32</f>
        <v>0.44400000000000001</v>
      </c>
      <c r="I32" s="12">
        <f>'Raw Data'!D12</f>
        <v>3</v>
      </c>
      <c r="J32" s="13">
        <f>'Raw Data'!E12</f>
        <v>0</v>
      </c>
      <c r="K32" s="13">
        <f>'Raw Data'!F12</f>
        <v>2</v>
      </c>
      <c r="L32" s="13">
        <f>'Raw Data'!G12</f>
        <v>0</v>
      </c>
      <c r="M32" s="13">
        <f>'Raw Data'!O12</f>
        <v>0</v>
      </c>
      <c r="N32" s="13">
        <f>'Raw Data'!T12</f>
        <v>0</v>
      </c>
      <c r="O32" s="13">
        <f>'Raw Data'!Y12</f>
        <v>0</v>
      </c>
      <c r="P32" s="13">
        <f>'Raw Data'!AD12</f>
        <v>0</v>
      </c>
      <c r="Q32" s="22">
        <f>'Raw Data'!BT12</f>
        <v>0.44400000000000001</v>
      </c>
      <c r="R32" s="15">
        <f>'Raw Data'!BE12</f>
        <v>0</v>
      </c>
      <c r="S32" s="15">
        <f>'Raw Data'!BJ12</f>
        <v>0</v>
      </c>
      <c r="T32" s="15">
        <f>R32+S32</f>
        <v>0</v>
      </c>
      <c r="U32" s="15">
        <f>'Raw Data'!AU12</f>
        <v>0</v>
      </c>
      <c r="V32" s="15">
        <f>'Raw Data'!AZ12</f>
        <v>0</v>
      </c>
      <c r="W32" s="15">
        <f>U32+V32</f>
        <v>0</v>
      </c>
      <c r="X32" s="15">
        <f>'Raw Data'!BO12</f>
        <v>0.44400000000000001</v>
      </c>
      <c r="Y32" s="16">
        <f>'Raw Data'!BW12</f>
        <v>0</v>
      </c>
      <c r="Z32" s="27">
        <f>'Raw Data'!AG12</f>
        <v>0.222</v>
      </c>
      <c r="AA32" s="28">
        <f>SUM(AC32:AE32)</f>
        <v>0.222</v>
      </c>
      <c r="AB32" s="28">
        <f>'Raw Data'!AL12</f>
        <v>0</v>
      </c>
      <c r="AC32" s="28">
        <f>'Raw Data'!AQ12</f>
        <v>0.222</v>
      </c>
      <c r="AD32" s="28">
        <f>'Raw Data'!AS12</f>
        <v>0</v>
      </c>
      <c r="AE32" s="28">
        <f>'Raw Data'!AJ12</f>
        <v>0</v>
      </c>
      <c r="AF32" s="17">
        <f>'Raw Data'!CC12</f>
        <v>0</v>
      </c>
      <c r="AG32" s="18">
        <f>'Raw Data'!CG12</f>
        <v>0</v>
      </c>
      <c r="AH32" s="18">
        <f>'Raw Data'!CJ12</f>
        <v>0</v>
      </c>
      <c r="AI32" s="18">
        <f>'Raw Data'!CL12</f>
        <v>0</v>
      </c>
      <c r="AJ32" s="19">
        <f>'Raw Data'!CM12</f>
        <v>0</v>
      </c>
      <c r="AK32" s="20">
        <f>'Raw Data'!DL12/$C32</f>
        <v>0</v>
      </c>
      <c r="AL32" s="20">
        <f>'Raw Data'!DM12/$C32</f>
        <v>0</v>
      </c>
      <c r="AM32" s="20">
        <f>'Raw Data'!DN12/$C32</f>
        <v>0</v>
      </c>
      <c r="AN32" s="20">
        <f>'Raw Data'!DO12/$C32</f>
        <v>0</v>
      </c>
      <c r="AO32" s="12">
        <f>'Raw Data'!DP12/$C32</f>
        <v>0</v>
      </c>
      <c r="AP32" s="12">
        <f>'Raw Data'!DQ12/$C32</f>
        <v>0</v>
      </c>
      <c r="AQ32" s="12">
        <f>'Raw Data'!DR12/$C32</f>
        <v>0</v>
      </c>
      <c r="AR32" s="12">
        <f>'Raw Data'!DS12/$C32</f>
        <v>0.1111111111111111</v>
      </c>
      <c r="AS32" s="22">
        <f>'Raw Data'!DT12/$C32</f>
        <v>0</v>
      </c>
      <c r="AT32" s="22">
        <f>'Raw Data'!DU12/$C32</f>
        <v>0</v>
      </c>
      <c r="AU32" s="22">
        <f>'Raw Data'!DV12/$C32</f>
        <v>0</v>
      </c>
      <c r="AV32" s="22">
        <f>'Raw Data'!DW12/$C32</f>
        <v>0.1111111111111111</v>
      </c>
      <c r="AW32" s="17">
        <f>'Raw Data'!DX12/$C32</f>
        <v>0</v>
      </c>
      <c r="AX32" s="17">
        <f>'Raw Data'!DY12/$C32</f>
        <v>0</v>
      </c>
      <c r="AY32" s="17">
        <f>'Raw Data'!DZ12/$C32</f>
        <v>0</v>
      </c>
      <c r="AZ32" s="17">
        <f>'Raw Data'!EA12/$C32</f>
        <v>0.1111111111111111</v>
      </c>
      <c r="BA32" s="12">
        <f>'Raw Data'!EJ12</f>
        <v>0.77800000000000002</v>
      </c>
      <c r="BB32" s="13">
        <f>'Raw Data'!EK12</f>
        <v>0</v>
      </c>
      <c r="BC32" s="13">
        <f>'Raw Data'!BZ12</f>
        <v>0</v>
      </c>
      <c r="BD32" s="13">
        <f>SUM(W32:X32)</f>
        <v>0.44400000000000001</v>
      </c>
    </row>
    <row r="33" spans="1:56" x14ac:dyDescent="0.25">
      <c r="A33">
        <f>'Raw Data'!A32</f>
        <v>0</v>
      </c>
      <c r="B33">
        <f>'Raw Data'!B32</f>
        <v>0</v>
      </c>
      <c r="C33">
        <f>'Raw Data'!C32</f>
        <v>0</v>
      </c>
      <c r="F33" s="40">
        <v>31</v>
      </c>
      <c r="H33" s="40">
        <f>Q33</f>
        <v>0</v>
      </c>
      <c r="I33" s="12">
        <f>'Raw Data'!D32</f>
        <v>0</v>
      </c>
      <c r="J33" s="13">
        <f>'Raw Data'!E32</f>
        <v>0</v>
      </c>
      <c r="K33" s="13">
        <f>'Raw Data'!F32</f>
        <v>0</v>
      </c>
      <c r="L33" s="13">
        <f>'Raw Data'!G32</f>
        <v>0</v>
      </c>
      <c r="M33" s="13">
        <f>'Raw Data'!O32</f>
        <v>0</v>
      </c>
      <c r="N33" s="13">
        <f>'Raw Data'!T32</f>
        <v>0</v>
      </c>
      <c r="O33" s="13">
        <f>'Raw Data'!Y32</f>
        <v>0</v>
      </c>
      <c r="P33" s="13">
        <f>'Raw Data'!AD32</f>
        <v>0</v>
      </c>
      <c r="Q33" s="22">
        <f>'Raw Data'!BT32</f>
        <v>0</v>
      </c>
      <c r="R33" s="15">
        <f>'Raw Data'!BE32</f>
        <v>0</v>
      </c>
      <c r="S33" s="15">
        <f>'Raw Data'!BJ32</f>
        <v>0</v>
      </c>
      <c r="T33" s="15">
        <f>R33+S33</f>
        <v>0</v>
      </c>
      <c r="U33" s="15">
        <f>'Raw Data'!AU32</f>
        <v>0</v>
      </c>
      <c r="V33" s="15">
        <f>'Raw Data'!AZ32</f>
        <v>0</v>
      </c>
      <c r="W33" s="15">
        <f>U33+V33</f>
        <v>0</v>
      </c>
      <c r="X33" s="15">
        <f>'Raw Data'!BO32</f>
        <v>0</v>
      </c>
      <c r="Y33" s="16">
        <f>'Raw Data'!BW32</f>
        <v>0</v>
      </c>
      <c r="Z33" s="27">
        <f>'Raw Data'!AG32</f>
        <v>0</v>
      </c>
      <c r="AA33" s="28">
        <f>SUM(AC33:AE33)</f>
        <v>0</v>
      </c>
      <c r="AB33" s="28">
        <f>'Raw Data'!AL32</f>
        <v>0</v>
      </c>
      <c r="AC33" s="28">
        <f>'Raw Data'!AQ32</f>
        <v>0</v>
      </c>
      <c r="AD33" s="28">
        <f>'Raw Data'!AS32</f>
        <v>0</v>
      </c>
      <c r="AE33" s="28">
        <f>'Raw Data'!AJ32</f>
        <v>0</v>
      </c>
      <c r="AF33" s="17">
        <f>'Raw Data'!CC32</f>
        <v>0</v>
      </c>
      <c r="AG33" s="18">
        <f>'Raw Data'!CG32</f>
        <v>0</v>
      </c>
      <c r="AH33" s="18">
        <f>'Raw Data'!CJ32</f>
        <v>0</v>
      </c>
      <c r="AI33" s="18">
        <f>'Raw Data'!CL32</f>
        <v>0</v>
      </c>
      <c r="AJ33" s="19">
        <f>'Raw Data'!CM32</f>
        <v>0</v>
      </c>
      <c r="AK33" s="20" t="e">
        <f>'Raw Data'!DL32/$C33</f>
        <v>#DIV/0!</v>
      </c>
      <c r="AL33" s="20" t="e">
        <f>'Raw Data'!DM32/$C33</f>
        <v>#DIV/0!</v>
      </c>
      <c r="AM33" s="20" t="e">
        <f>'Raw Data'!DN32/$C33</f>
        <v>#DIV/0!</v>
      </c>
      <c r="AN33" s="20" t="e">
        <f>'Raw Data'!DO32/$C33</f>
        <v>#DIV/0!</v>
      </c>
      <c r="AO33" s="12" t="e">
        <f>'Raw Data'!DP32/$C33</f>
        <v>#DIV/0!</v>
      </c>
      <c r="AP33" s="12" t="e">
        <f>'Raw Data'!DQ32/$C33</f>
        <v>#DIV/0!</v>
      </c>
      <c r="AQ33" s="12" t="e">
        <f>'Raw Data'!DR32/$C33</f>
        <v>#DIV/0!</v>
      </c>
      <c r="AR33" s="12" t="e">
        <f>'Raw Data'!DS32/$C33</f>
        <v>#DIV/0!</v>
      </c>
      <c r="AS33" s="22" t="e">
        <f>'Raw Data'!DT32/$C33</f>
        <v>#DIV/0!</v>
      </c>
      <c r="AT33" s="22" t="e">
        <f>'Raw Data'!DU32/$C33</f>
        <v>#DIV/0!</v>
      </c>
      <c r="AU33" s="22" t="e">
        <f>'Raw Data'!DV32/$C33</f>
        <v>#DIV/0!</v>
      </c>
      <c r="AV33" s="22" t="e">
        <f>'Raw Data'!DW32/$C33</f>
        <v>#DIV/0!</v>
      </c>
      <c r="AW33" s="17" t="e">
        <f>'Raw Data'!DX32/$C33</f>
        <v>#DIV/0!</v>
      </c>
      <c r="AX33" s="17" t="e">
        <f>'Raw Data'!DY32/$C33</f>
        <v>#DIV/0!</v>
      </c>
      <c r="AY33" s="17" t="e">
        <f>'Raw Data'!DZ32/$C33</f>
        <v>#DIV/0!</v>
      </c>
      <c r="AZ33" s="17" t="e">
        <f>'Raw Data'!EA32/$C33</f>
        <v>#DIV/0!</v>
      </c>
      <c r="BA33" s="12">
        <f>'Raw Data'!EJ32</f>
        <v>0</v>
      </c>
      <c r="BB33" s="13">
        <f>'Raw Data'!EK32</f>
        <v>0</v>
      </c>
      <c r="BC33" s="13">
        <f>'Raw Data'!BZ32</f>
        <v>0</v>
      </c>
      <c r="BD33" s="13">
        <f>SUM(W33:X33)</f>
        <v>0</v>
      </c>
    </row>
    <row r="34" spans="1:56" x14ac:dyDescent="0.25">
      <c r="A34">
        <f>'Raw Data'!A33</f>
        <v>0</v>
      </c>
      <c r="B34">
        <f>'Raw Data'!B33</f>
        <v>0</v>
      </c>
      <c r="C34">
        <f>'Raw Data'!C33</f>
        <v>0</v>
      </c>
      <c r="F34" s="40">
        <v>32</v>
      </c>
      <c r="H34" s="40">
        <f>Q34</f>
        <v>0</v>
      </c>
      <c r="I34" s="12">
        <f>'Raw Data'!D33</f>
        <v>0</v>
      </c>
      <c r="J34" s="13">
        <f>'Raw Data'!E33</f>
        <v>0</v>
      </c>
      <c r="K34" s="13">
        <f>'Raw Data'!F33</f>
        <v>0</v>
      </c>
      <c r="L34" s="13">
        <f>'Raw Data'!G33</f>
        <v>0</v>
      </c>
      <c r="M34" s="13">
        <f>'Raw Data'!O33</f>
        <v>0</v>
      </c>
      <c r="N34" s="13">
        <f>'Raw Data'!T33</f>
        <v>0</v>
      </c>
      <c r="O34" s="13">
        <f>'Raw Data'!Y33</f>
        <v>0</v>
      </c>
      <c r="P34" s="13">
        <f>'Raw Data'!AD33</f>
        <v>0</v>
      </c>
      <c r="Q34" s="22">
        <f>'Raw Data'!BT33</f>
        <v>0</v>
      </c>
      <c r="R34" s="15">
        <f>'Raw Data'!BE33</f>
        <v>0</v>
      </c>
      <c r="S34" s="15">
        <f>'Raw Data'!BJ33</f>
        <v>0</v>
      </c>
      <c r="T34" s="15">
        <f>R34+S34</f>
        <v>0</v>
      </c>
      <c r="U34" s="15">
        <f>'Raw Data'!AU33</f>
        <v>0</v>
      </c>
      <c r="V34" s="15">
        <f>'Raw Data'!AZ33</f>
        <v>0</v>
      </c>
      <c r="W34" s="15">
        <f>U34+V34</f>
        <v>0</v>
      </c>
      <c r="X34" s="15">
        <f>'Raw Data'!BO33</f>
        <v>0</v>
      </c>
      <c r="Y34" s="16">
        <f>'Raw Data'!BW33</f>
        <v>0</v>
      </c>
      <c r="Z34" s="27">
        <f>'Raw Data'!AG33</f>
        <v>0</v>
      </c>
      <c r="AA34" s="28">
        <f>SUM(AC34:AE34)</f>
        <v>0</v>
      </c>
      <c r="AB34" s="28">
        <f>'Raw Data'!AL33</f>
        <v>0</v>
      </c>
      <c r="AC34" s="28">
        <f>'Raw Data'!AQ33</f>
        <v>0</v>
      </c>
      <c r="AD34" s="28">
        <f>'Raw Data'!AS33</f>
        <v>0</v>
      </c>
      <c r="AE34" s="28">
        <f>'Raw Data'!AJ33</f>
        <v>0</v>
      </c>
      <c r="AF34" s="17">
        <f>'Raw Data'!CC33</f>
        <v>0</v>
      </c>
      <c r="AG34" s="18">
        <f>'Raw Data'!CG33</f>
        <v>0</v>
      </c>
      <c r="AH34" s="18">
        <f>'Raw Data'!CJ33</f>
        <v>0</v>
      </c>
      <c r="AI34" s="18">
        <f>'Raw Data'!CL33</f>
        <v>0</v>
      </c>
      <c r="AJ34" s="19">
        <f>'Raw Data'!CM33</f>
        <v>0</v>
      </c>
      <c r="AK34" s="20" t="e">
        <f>'Raw Data'!DL33/$C34</f>
        <v>#DIV/0!</v>
      </c>
      <c r="AL34" s="20" t="e">
        <f>'Raw Data'!DM33/$C34</f>
        <v>#DIV/0!</v>
      </c>
      <c r="AM34" s="20" t="e">
        <f>'Raw Data'!DN33/$C34</f>
        <v>#DIV/0!</v>
      </c>
      <c r="AN34" s="20" t="e">
        <f>'Raw Data'!DO33/$C34</f>
        <v>#DIV/0!</v>
      </c>
      <c r="AO34" s="12" t="e">
        <f>'Raw Data'!DP33/$C34</f>
        <v>#DIV/0!</v>
      </c>
      <c r="AP34" s="12" t="e">
        <f>'Raw Data'!DQ33/$C34</f>
        <v>#DIV/0!</v>
      </c>
      <c r="AQ34" s="12" t="e">
        <f>'Raw Data'!DR33/$C34</f>
        <v>#DIV/0!</v>
      </c>
      <c r="AR34" s="12" t="e">
        <f>'Raw Data'!DS33/$C34</f>
        <v>#DIV/0!</v>
      </c>
      <c r="AS34" s="22" t="e">
        <f>'Raw Data'!DT33/$C34</f>
        <v>#DIV/0!</v>
      </c>
      <c r="AT34" s="22" t="e">
        <f>'Raw Data'!DU33/$C34</f>
        <v>#DIV/0!</v>
      </c>
      <c r="AU34" s="22" t="e">
        <f>'Raw Data'!DV33/$C34</f>
        <v>#DIV/0!</v>
      </c>
      <c r="AV34" s="22" t="e">
        <f>'Raw Data'!DW33/$C34</f>
        <v>#DIV/0!</v>
      </c>
      <c r="AW34" s="17" t="e">
        <f>'Raw Data'!DX33/$C34</f>
        <v>#DIV/0!</v>
      </c>
      <c r="AX34" s="17" t="e">
        <f>'Raw Data'!DY33/$C34</f>
        <v>#DIV/0!</v>
      </c>
      <c r="AY34" s="17" t="e">
        <f>'Raw Data'!DZ33/$C34</f>
        <v>#DIV/0!</v>
      </c>
      <c r="AZ34" s="17" t="e">
        <f>'Raw Data'!EA33/$C34</f>
        <v>#DIV/0!</v>
      </c>
      <c r="BA34" s="12">
        <f>'Raw Data'!EJ33</f>
        <v>0</v>
      </c>
      <c r="BB34" s="13">
        <f>'Raw Data'!EK33</f>
        <v>0</v>
      </c>
      <c r="BC34" s="13">
        <f>'Raw Data'!BZ33</f>
        <v>0</v>
      </c>
      <c r="BD34" s="13">
        <f>SUM(W34:X34)</f>
        <v>0</v>
      </c>
    </row>
    <row r="35" spans="1:56" x14ac:dyDescent="0.25">
      <c r="A35">
        <f>'Raw Data'!A34</f>
        <v>0</v>
      </c>
      <c r="B35">
        <f>'Raw Data'!B34</f>
        <v>0</v>
      </c>
      <c r="C35">
        <f>'Raw Data'!C34</f>
        <v>0</v>
      </c>
      <c r="F35" s="40">
        <v>33</v>
      </c>
      <c r="H35" s="40">
        <f>Q35</f>
        <v>0</v>
      </c>
      <c r="I35" s="12">
        <f>'Raw Data'!D34</f>
        <v>0</v>
      </c>
      <c r="J35" s="13">
        <f>'Raw Data'!E34</f>
        <v>0</v>
      </c>
      <c r="K35" s="13">
        <f>'Raw Data'!F34</f>
        <v>0</v>
      </c>
      <c r="L35" s="13">
        <f>'Raw Data'!G34</f>
        <v>0</v>
      </c>
      <c r="M35" s="13">
        <f>'Raw Data'!O34</f>
        <v>0</v>
      </c>
      <c r="N35" s="13">
        <f>'Raw Data'!T34</f>
        <v>0</v>
      </c>
      <c r="O35" s="13">
        <f>'Raw Data'!Y34</f>
        <v>0</v>
      </c>
      <c r="P35" s="13">
        <f>'Raw Data'!AD34</f>
        <v>0</v>
      </c>
      <c r="Q35" s="22">
        <f>'Raw Data'!BT34</f>
        <v>0</v>
      </c>
      <c r="R35" s="15">
        <f>'Raw Data'!BE34</f>
        <v>0</v>
      </c>
      <c r="S35" s="15">
        <f>'Raw Data'!BJ34</f>
        <v>0</v>
      </c>
      <c r="T35" s="15">
        <f>R35+S35</f>
        <v>0</v>
      </c>
      <c r="U35" s="15">
        <f>'Raw Data'!AU34</f>
        <v>0</v>
      </c>
      <c r="V35" s="15">
        <f>'Raw Data'!AZ34</f>
        <v>0</v>
      </c>
      <c r="W35" s="15">
        <f>U35+V35</f>
        <v>0</v>
      </c>
      <c r="X35" s="15">
        <f>'Raw Data'!BO34</f>
        <v>0</v>
      </c>
      <c r="Y35" s="16">
        <f>'Raw Data'!BW34</f>
        <v>0</v>
      </c>
      <c r="Z35" s="27">
        <f>'Raw Data'!AG34</f>
        <v>0</v>
      </c>
      <c r="AA35" s="28">
        <f>SUM(AC35:AE35)</f>
        <v>0</v>
      </c>
      <c r="AB35" s="28">
        <f>'Raw Data'!AL34</f>
        <v>0</v>
      </c>
      <c r="AC35" s="28">
        <f>'Raw Data'!AQ34</f>
        <v>0</v>
      </c>
      <c r="AD35" s="28">
        <f>'Raw Data'!AS34</f>
        <v>0</v>
      </c>
      <c r="AE35" s="28">
        <f>'Raw Data'!AJ34</f>
        <v>0</v>
      </c>
      <c r="AF35" s="17">
        <f>'Raw Data'!CC34</f>
        <v>0</v>
      </c>
      <c r="AG35" s="18">
        <f>'Raw Data'!CG34</f>
        <v>0</v>
      </c>
      <c r="AH35" s="18">
        <f>'Raw Data'!CJ34</f>
        <v>0</v>
      </c>
      <c r="AI35" s="18">
        <f>'Raw Data'!CL34</f>
        <v>0</v>
      </c>
      <c r="AJ35" s="19">
        <f>'Raw Data'!CM34</f>
        <v>0</v>
      </c>
      <c r="AK35" s="20" t="e">
        <f>'Raw Data'!DL34/$C35</f>
        <v>#DIV/0!</v>
      </c>
      <c r="AL35" s="20" t="e">
        <f>'Raw Data'!DM34/$C35</f>
        <v>#DIV/0!</v>
      </c>
      <c r="AM35" s="20" t="e">
        <f>'Raw Data'!DN34/$C35</f>
        <v>#DIV/0!</v>
      </c>
      <c r="AN35" s="20" t="e">
        <f>'Raw Data'!DO34/$C35</f>
        <v>#DIV/0!</v>
      </c>
      <c r="AO35" s="12" t="e">
        <f>'Raw Data'!DP34/$C35</f>
        <v>#DIV/0!</v>
      </c>
      <c r="AP35" s="12" t="e">
        <f>'Raw Data'!DQ34/$C35</f>
        <v>#DIV/0!</v>
      </c>
      <c r="AQ35" s="12" t="e">
        <f>'Raw Data'!DR34/$C35</f>
        <v>#DIV/0!</v>
      </c>
      <c r="AR35" s="12" t="e">
        <f>'Raw Data'!DS34/$C35</f>
        <v>#DIV/0!</v>
      </c>
      <c r="AS35" s="22" t="e">
        <f>'Raw Data'!DT34/$C35</f>
        <v>#DIV/0!</v>
      </c>
      <c r="AT35" s="22" t="e">
        <f>'Raw Data'!DU34/$C35</f>
        <v>#DIV/0!</v>
      </c>
      <c r="AU35" s="22" t="e">
        <f>'Raw Data'!DV34/$C35</f>
        <v>#DIV/0!</v>
      </c>
      <c r="AV35" s="22" t="e">
        <f>'Raw Data'!DW34/$C35</f>
        <v>#DIV/0!</v>
      </c>
      <c r="AW35" s="17" t="e">
        <f>'Raw Data'!DX34/$C35</f>
        <v>#DIV/0!</v>
      </c>
      <c r="AX35" s="17" t="e">
        <f>'Raw Data'!DY34/$C35</f>
        <v>#DIV/0!</v>
      </c>
      <c r="AY35" s="17" t="e">
        <f>'Raw Data'!DZ34/$C35</f>
        <v>#DIV/0!</v>
      </c>
      <c r="AZ35" s="17" t="e">
        <f>'Raw Data'!EA34/$C35</f>
        <v>#DIV/0!</v>
      </c>
      <c r="BA35" s="12">
        <f>'Raw Data'!EJ34</f>
        <v>0</v>
      </c>
      <c r="BB35" s="13">
        <f>'Raw Data'!EK34</f>
        <v>0</v>
      </c>
      <c r="BC35" s="13">
        <f>'Raw Data'!BZ34</f>
        <v>0</v>
      </c>
      <c r="BD35" s="13">
        <f>SUM(W35:X35)</f>
        <v>0</v>
      </c>
    </row>
    <row r="36" spans="1:56" x14ac:dyDescent="0.25">
      <c r="A36">
        <f>'Raw Data'!A35</f>
        <v>0</v>
      </c>
      <c r="B36">
        <f>'Raw Data'!B35</f>
        <v>0</v>
      </c>
      <c r="C36">
        <f>'Raw Data'!C35</f>
        <v>0</v>
      </c>
      <c r="F36" s="40">
        <v>34</v>
      </c>
      <c r="H36" s="40">
        <f>Q36</f>
        <v>0</v>
      </c>
      <c r="I36" s="12">
        <f>'Raw Data'!D35</f>
        <v>0</v>
      </c>
      <c r="J36" s="13">
        <f>'Raw Data'!E35</f>
        <v>0</v>
      </c>
      <c r="K36" s="13">
        <f>'Raw Data'!F35</f>
        <v>0</v>
      </c>
      <c r="L36" s="13">
        <f>'Raw Data'!G35</f>
        <v>0</v>
      </c>
      <c r="M36" s="13">
        <f>'Raw Data'!O35</f>
        <v>0</v>
      </c>
      <c r="N36" s="13">
        <f>'Raw Data'!T35</f>
        <v>0</v>
      </c>
      <c r="O36" s="13">
        <f>'Raw Data'!Y35</f>
        <v>0</v>
      </c>
      <c r="P36" s="13">
        <f>'Raw Data'!AD35</f>
        <v>0</v>
      </c>
      <c r="Q36" s="22">
        <f>'Raw Data'!BT35</f>
        <v>0</v>
      </c>
      <c r="R36" s="15">
        <f>'Raw Data'!BE35</f>
        <v>0</v>
      </c>
      <c r="S36" s="15">
        <f>'Raw Data'!BJ35</f>
        <v>0</v>
      </c>
      <c r="T36" s="15">
        <f>R36+S36</f>
        <v>0</v>
      </c>
      <c r="U36" s="15">
        <f>'Raw Data'!AU35</f>
        <v>0</v>
      </c>
      <c r="V36" s="15">
        <f>'Raw Data'!AZ35</f>
        <v>0</v>
      </c>
      <c r="W36" s="15">
        <f>U36+V36</f>
        <v>0</v>
      </c>
      <c r="X36" s="15">
        <f>'Raw Data'!BO35</f>
        <v>0</v>
      </c>
      <c r="Y36" s="16">
        <f>'Raw Data'!BW35</f>
        <v>0</v>
      </c>
      <c r="Z36" s="27">
        <f>'Raw Data'!AG35</f>
        <v>0</v>
      </c>
      <c r="AA36" s="28">
        <f>SUM(AC36:AE36)</f>
        <v>0</v>
      </c>
      <c r="AB36" s="28">
        <f>'Raw Data'!AL35</f>
        <v>0</v>
      </c>
      <c r="AC36" s="28">
        <f>'Raw Data'!AQ35</f>
        <v>0</v>
      </c>
      <c r="AD36" s="28">
        <f>'Raw Data'!AS35</f>
        <v>0</v>
      </c>
      <c r="AE36" s="28">
        <f>'Raw Data'!AJ35</f>
        <v>0</v>
      </c>
      <c r="AF36" s="17">
        <f>'Raw Data'!CC35</f>
        <v>0</v>
      </c>
      <c r="AG36" s="18">
        <f>'Raw Data'!CG35</f>
        <v>0</v>
      </c>
      <c r="AH36" s="18">
        <f>'Raw Data'!CJ35</f>
        <v>0</v>
      </c>
      <c r="AI36" s="18">
        <f>'Raw Data'!CL35</f>
        <v>0</v>
      </c>
      <c r="AJ36" s="19">
        <f>'Raw Data'!CM35</f>
        <v>0</v>
      </c>
      <c r="AK36" s="20" t="e">
        <f>'Raw Data'!DL35/$C36</f>
        <v>#DIV/0!</v>
      </c>
      <c r="AL36" s="20" t="e">
        <f>'Raw Data'!DM35/$C36</f>
        <v>#DIV/0!</v>
      </c>
      <c r="AM36" s="20" t="e">
        <f>'Raw Data'!DN35/$C36</f>
        <v>#DIV/0!</v>
      </c>
      <c r="AN36" s="20" t="e">
        <f>'Raw Data'!DO35/$C36</f>
        <v>#DIV/0!</v>
      </c>
      <c r="AO36" s="12" t="e">
        <f>'Raw Data'!DP35/$C36</f>
        <v>#DIV/0!</v>
      </c>
      <c r="AP36" s="12" t="e">
        <f>'Raw Data'!DQ35/$C36</f>
        <v>#DIV/0!</v>
      </c>
      <c r="AQ36" s="12" t="e">
        <f>'Raw Data'!DR35/$C36</f>
        <v>#DIV/0!</v>
      </c>
      <c r="AR36" s="12" t="e">
        <f>'Raw Data'!DS35/$C36</f>
        <v>#DIV/0!</v>
      </c>
      <c r="AS36" s="22" t="e">
        <f>'Raw Data'!DT35/$C36</f>
        <v>#DIV/0!</v>
      </c>
      <c r="AT36" s="22" t="e">
        <f>'Raw Data'!DU35/$C36</f>
        <v>#DIV/0!</v>
      </c>
      <c r="AU36" s="22" t="e">
        <f>'Raw Data'!DV35/$C36</f>
        <v>#DIV/0!</v>
      </c>
      <c r="AV36" s="22" t="e">
        <f>'Raw Data'!DW35/$C36</f>
        <v>#DIV/0!</v>
      </c>
      <c r="AW36" s="17" t="e">
        <f>'Raw Data'!DX35/$C36</f>
        <v>#DIV/0!</v>
      </c>
      <c r="AX36" s="17" t="e">
        <f>'Raw Data'!DY35/$C36</f>
        <v>#DIV/0!</v>
      </c>
      <c r="AY36" s="17" t="e">
        <f>'Raw Data'!DZ35/$C36</f>
        <v>#DIV/0!</v>
      </c>
      <c r="AZ36" s="17" t="e">
        <f>'Raw Data'!EA35/$C36</f>
        <v>#DIV/0!</v>
      </c>
      <c r="BA36" s="12">
        <f>'Raw Data'!EJ35</f>
        <v>0</v>
      </c>
      <c r="BB36" s="13">
        <f>'Raw Data'!EK35</f>
        <v>0</v>
      </c>
      <c r="BC36" s="13">
        <f>'Raw Data'!BZ35</f>
        <v>0</v>
      </c>
      <c r="BD36" s="13">
        <f>SUM(W36:X36)</f>
        <v>0</v>
      </c>
    </row>
    <row r="37" spans="1:56" x14ac:dyDescent="0.25">
      <c r="A37">
        <f>'Raw Data'!A36</f>
        <v>0</v>
      </c>
      <c r="B37">
        <f>'Raw Data'!B36</f>
        <v>0</v>
      </c>
      <c r="C37">
        <f>'Raw Data'!C36</f>
        <v>0</v>
      </c>
      <c r="F37" s="40">
        <v>35</v>
      </c>
      <c r="H37" s="40">
        <f>Q37</f>
        <v>0</v>
      </c>
      <c r="I37" s="12">
        <f>'Raw Data'!D36</f>
        <v>0</v>
      </c>
      <c r="J37" s="13">
        <f>'Raw Data'!E36</f>
        <v>0</v>
      </c>
      <c r="K37" s="13">
        <f>'Raw Data'!F36</f>
        <v>0</v>
      </c>
      <c r="L37" s="13">
        <f>'Raw Data'!G36</f>
        <v>0</v>
      </c>
      <c r="M37" s="13">
        <f>'Raw Data'!O36</f>
        <v>0</v>
      </c>
      <c r="N37" s="13">
        <f>'Raw Data'!T36</f>
        <v>0</v>
      </c>
      <c r="O37" s="13">
        <f>'Raw Data'!Y36</f>
        <v>0</v>
      </c>
      <c r="P37" s="13">
        <f>'Raw Data'!AD36</f>
        <v>0</v>
      </c>
      <c r="Q37" s="22">
        <f>'Raw Data'!BT36</f>
        <v>0</v>
      </c>
      <c r="R37" s="15">
        <f>'Raw Data'!BE36</f>
        <v>0</v>
      </c>
      <c r="S37" s="15">
        <f>'Raw Data'!BJ36</f>
        <v>0</v>
      </c>
      <c r="T37" s="15">
        <f>R37+S37</f>
        <v>0</v>
      </c>
      <c r="U37" s="15">
        <f>'Raw Data'!AU36</f>
        <v>0</v>
      </c>
      <c r="V37" s="15">
        <f>'Raw Data'!AZ36</f>
        <v>0</v>
      </c>
      <c r="W37" s="15">
        <f>U37+V37</f>
        <v>0</v>
      </c>
      <c r="X37" s="15">
        <f>'Raw Data'!BO36</f>
        <v>0</v>
      </c>
      <c r="Y37" s="16">
        <f>'Raw Data'!BW36</f>
        <v>0</v>
      </c>
      <c r="Z37" s="27">
        <f>'Raw Data'!AG36</f>
        <v>0</v>
      </c>
      <c r="AA37" s="28">
        <f>SUM(AC37:AE37)</f>
        <v>0</v>
      </c>
      <c r="AB37" s="28">
        <f>'Raw Data'!AL36</f>
        <v>0</v>
      </c>
      <c r="AC37" s="28">
        <f>'Raw Data'!AQ36</f>
        <v>0</v>
      </c>
      <c r="AD37" s="28">
        <f>'Raw Data'!AS36</f>
        <v>0</v>
      </c>
      <c r="AE37" s="28">
        <f>'Raw Data'!AJ36</f>
        <v>0</v>
      </c>
      <c r="AF37" s="17">
        <f>'Raw Data'!CC36</f>
        <v>0</v>
      </c>
      <c r="AG37" s="18">
        <f>'Raw Data'!CG36</f>
        <v>0</v>
      </c>
      <c r="AH37" s="18">
        <f>'Raw Data'!CJ36</f>
        <v>0</v>
      </c>
      <c r="AI37" s="18">
        <f>'Raw Data'!CL36</f>
        <v>0</v>
      </c>
      <c r="AJ37" s="19">
        <f>'Raw Data'!CM36</f>
        <v>0</v>
      </c>
      <c r="AK37" s="20" t="e">
        <f>'Raw Data'!DL36/$C37</f>
        <v>#DIV/0!</v>
      </c>
      <c r="AL37" s="20" t="e">
        <f>'Raw Data'!DM36/$C37</f>
        <v>#DIV/0!</v>
      </c>
      <c r="AM37" s="20" t="e">
        <f>'Raw Data'!DN36/$C37</f>
        <v>#DIV/0!</v>
      </c>
      <c r="AN37" s="20" t="e">
        <f>'Raw Data'!DO36/$C37</f>
        <v>#DIV/0!</v>
      </c>
      <c r="AO37" s="12" t="e">
        <f>'Raw Data'!DP36/$C37</f>
        <v>#DIV/0!</v>
      </c>
      <c r="AP37" s="12" t="e">
        <f>'Raw Data'!DQ36/$C37</f>
        <v>#DIV/0!</v>
      </c>
      <c r="AQ37" s="12" t="e">
        <f>'Raw Data'!DR36/$C37</f>
        <v>#DIV/0!</v>
      </c>
      <c r="AR37" s="12" t="e">
        <f>'Raw Data'!DS36/$C37</f>
        <v>#DIV/0!</v>
      </c>
      <c r="AS37" s="22" t="e">
        <f>'Raw Data'!DT36/$C37</f>
        <v>#DIV/0!</v>
      </c>
      <c r="AT37" s="22" t="e">
        <f>'Raw Data'!DU36/$C37</f>
        <v>#DIV/0!</v>
      </c>
      <c r="AU37" s="22" t="e">
        <f>'Raw Data'!DV36/$C37</f>
        <v>#DIV/0!</v>
      </c>
      <c r="AV37" s="22" t="e">
        <f>'Raw Data'!DW36/$C37</f>
        <v>#DIV/0!</v>
      </c>
      <c r="AW37" s="17" t="e">
        <f>'Raw Data'!DX36/$C37</f>
        <v>#DIV/0!</v>
      </c>
      <c r="AX37" s="17" t="e">
        <f>'Raw Data'!DY36/$C37</f>
        <v>#DIV/0!</v>
      </c>
      <c r="AY37" s="17" t="e">
        <f>'Raw Data'!DZ36/$C37</f>
        <v>#DIV/0!</v>
      </c>
      <c r="AZ37" s="17" t="e">
        <f>'Raw Data'!EA36/$C37</f>
        <v>#DIV/0!</v>
      </c>
      <c r="BA37" s="12">
        <f>'Raw Data'!EJ36</f>
        <v>0</v>
      </c>
      <c r="BB37" s="13">
        <f>'Raw Data'!EK36</f>
        <v>0</v>
      </c>
      <c r="BC37" s="13">
        <f>'Raw Data'!BZ36</f>
        <v>0</v>
      </c>
      <c r="BD37" s="13">
        <f>SUM(W37:X37)</f>
        <v>0</v>
      </c>
    </row>
    <row r="38" spans="1:56" x14ac:dyDescent="0.25">
      <c r="A38">
        <f>'Raw Data'!A37</f>
        <v>0</v>
      </c>
      <c r="B38">
        <f>'Raw Data'!B37</f>
        <v>0</v>
      </c>
      <c r="C38">
        <f>'Raw Data'!C37</f>
        <v>0</v>
      </c>
      <c r="F38" s="40">
        <v>36</v>
      </c>
      <c r="H38" s="40">
        <f>Q38</f>
        <v>0</v>
      </c>
      <c r="I38" s="12">
        <f>'Raw Data'!D37</f>
        <v>0</v>
      </c>
      <c r="J38" s="13">
        <f>'Raw Data'!E37</f>
        <v>0</v>
      </c>
      <c r="K38" s="13">
        <f>'Raw Data'!F37</f>
        <v>0</v>
      </c>
      <c r="L38" s="13">
        <f>'Raw Data'!G37</f>
        <v>0</v>
      </c>
      <c r="M38" s="13">
        <f>'Raw Data'!O37</f>
        <v>0</v>
      </c>
      <c r="N38" s="13">
        <f>'Raw Data'!T37</f>
        <v>0</v>
      </c>
      <c r="O38" s="13">
        <f>'Raw Data'!Y37</f>
        <v>0</v>
      </c>
      <c r="P38" s="13">
        <f>'Raw Data'!AD37</f>
        <v>0</v>
      </c>
      <c r="Q38" s="22">
        <f>'Raw Data'!BT37</f>
        <v>0</v>
      </c>
      <c r="R38" s="15">
        <f>'Raw Data'!BE37</f>
        <v>0</v>
      </c>
      <c r="S38" s="15">
        <f>'Raw Data'!BJ37</f>
        <v>0</v>
      </c>
      <c r="T38" s="15">
        <f>R38+S38</f>
        <v>0</v>
      </c>
      <c r="U38" s="15">
        <f>'Raw Data'!AU37</f>
        <v>0</v>
      </c>
      <c r="V38" s="15">
        <f>'Raw Data'!AZ37</f>
        <v>0</v>
      </c>
      <c r="W38" s="15">
        <f>U38+V38</f>
        <v>0</v>
      </c>
      <c r="X38" s="15">
        <f>'Raw Data'!BO37</f>
        <v>0</v>
      </c>
      <c r="Y38" s="16">
        <f>'Raw Data'!BW37</f>
        <v>0</v>
      </c>
      <c r="Z38" s="27">
        <f>'Raw Data'!AG37</f>
        <v>0</v>
      </c>
      <c r="AA38" s="28">
        <f>SUM(AC38:AE38)</f>
        <v>0</v>
      </c>
      <c r="AB38" s="28">
        <f>'Raw Data'!AL37</f>
        <v>0</v>
      </c>
      <c r="AC38" s="28">
        <f>'Raw Data'!AQ37</f>
        <v>0</v>
      </c>
      <c r="AD38" s="28">
        <f>'Raw Data'!AS37</f>
        <v>0</v>
      </c>
      <c r="AE38" s="28">
        <f>'Raw Data'!AJ37</f>
        <v>0</v>
      </c>
      <c r="AF38" s="17">
        <f>'Raw Data'!CC37</f>
        <v>0</v>
      </c>
      <c r="AG38" s="18">
        <f>'Raw Data'!CG37</f>
        <v>0</v>
      </c>
      <c r="AH38" s="18">
        <f>'Raw Data'!CJ37</f>
        <v>0</v>
      </c>
      <c r="AI38" s="18">
        <f>'Raw Data'!CL37</f>
        <v>0</v>
      </c>
      <c r="AJ38" s="19">
        <f>'Raw Data'!CM37</f>
        <v>0</v>
      </c>
      <c r="AK38" s="20" t="e">
        <f>'Raw Data'!DL37/$C38</f>
        <v>#DIV/0!</v>
      </c>
      <c r="AL38" s="20" t="e">
        <f>'Raw Data'!DM37/$C38</f>
        <v>#DIV/0!</v>
      </c>
      <c r="AM38" s="20" t="e">
        <f>'Raw Data'!DN37/$C38</f>
        <v>#DIV/0!</v>
      </c>
      <c r="AN38" s="20" t="e">
        <f>'Raw Data'!DO37/$C38</f>
        <v>#DIV/0!</v>
      </c>
      <c r="AO38" s="12" t="e">
        <f>'Raw Data'!DP37/$C38</f>
        <v>#DIV/0!</v>
      </c>
      <c r="AP38" s="12" t="e">
        <f>'Raw Data'!DQ37/$C38</f>
        <v>#DIV/0!</v>
      </c>
      <c r="AQ38" s="12" t="e">
        <f>'Raw Data'!DR37/$C38</f>
        <v>#DIV/0!</v>
      </c>
      <c r="AR38" s="12" t="e">
        <f>'Raw Data'!DS37/$C38</f>
        <v>#DIV/0!</v>
      </c>
      <c r="AS38" s="22" t="e">
        <f>'Raw Data'!DT37/$C38</f>
        <v>#DIV/0!</v>
      </c>
      <c r="AT38" s="22" t="e">
        <f>'Raw Data'!DU37/$C38</f>
        <v>#DIV/0!</v>
      </c>
      <c r="AU38" s="22" t="e">
        <f>'Raw Data'!DV37/$C38</f>
        <v>#DIV/0!</v>
      </c>
      <c r="AV38" s="22" t="e">
        <f>'Raw Data'!DW37/$C38</f>
        <v>#DIV/0!</v>
      </c>
      <c r="AW38" s="17" t="e">
        <f>'Raw Data'!DX37/$C38</f>
        <v>#DIV/0!</v>
      </c>
      <c r="AX38" s="17" t="e">
        <f>'Raw Data'!DY37/$C38</f>
        <v>#DIV/0!</v>
      </c>
      <c r="AY38" s="17" t="e">
        <f>'Raw Data'!DZ37/$C38</f>
        <v>#DIV/0!</v>
      </c>
      <c r="AZ38" s="17" t="e">
        <f>'Raw Data'!EA37/$C38</f>
        <v>#DIV/0!</v>
      </c>
      <c r="BA38" s="12">
        <f>'Raw Data'!EJ37</f>
        <v>0</v>
      </c>
      <c r="BB38" s="13">
        <f>'Raw Data'!EK37</f>
        <v>0</v>
      </c>
      <c r="BC38" s="13">
        <f>'Raw Data'!BZ37</f>
        <v>0</v>
      </c>
      <c r="BD38" s="13">
        <f>SUM(W38:X38)</f>
        <v>0</v>
      </c>
    </row>
    <row r="39" spans="1:56" x14ac:dyDescent="0.25">
      <c r="A39">
        <f>'Raw Data'!A38</f>
        <v>0</v>
      </c>
      <c r="B39">
        <f>'Raw Data'!B38</f>
        <v>0</v>
      </c>
      <c r="C39">
        <f>'Raw Data'!C38</f>
        <v>0</v>
      </c>
      <c r="F39" s="40">
        <v>37</v>
      </c>
      <c r="H39" s="40">
        <f>Q39</f>
        <v>0</v>
      </c>
      <c r="I39" s="12">
        <f>'Raw Data'!D38</f>
        <v>0</v>
      </c>
      <c r="J39" s="13">
        <f>'Raw Data'!E38</f>
        <v>0</v>
      </c>
      <c r="K39" s="13">
        <f>'Raw Data'!F38</f>
        <v>0</v>
      </c>
      <c r="L39" s="13">
        <f>'Raw Data'!G38</f>
        <v>0</v>
      </c>
      <c r="M39" s="13">
        <f>'Raw Data'!O38</f>
        <v>0</v>
      </c>
      <c r="N39" s="13">
        <f>'Raw Data'!T38</f>
        <v>0</v>
      </c>
      <c r="O39" s="13">
        <f>'Raw Data'!Y38</f>
        <v>0</v>
      </c>
      <c r="P39" s="13">
        <f>'Raw Data'!AD38</f>
        <v>0</v>
      </c>
      <c r="Q39" s="22">
        <f>'Raw Data'!BT38</f>
        <v>0</v>
      </c>
      <c r="R39" s="15">
        <f>'Raw Data'!BE38</f>
        <v>0</v>
      </c>
      <c r="S39" s="15">
        <f>'Raw Data'!BJ38</f>
        <v>0</v>
      </c>
      <c r="T39" s="15">
        <f>R39+S39</f>
        <v>0</v>
      </c>
      <c r="U39" s="15">
        <f>'Raw Data'!AU38</f>
        <v>0</v>
      </c>
      <c r="V39" s="15">
        <f>'Raw Data'!AZ38</f>
        <v>0</v>
      </c>
      <c r="W39" s="15">
        <f>U39+V39</f>
        <v>0</v>
      </c>
      <c r="X39" s="15">
        <f>'Raw Data'!BO38</f>
        <v>0</v>
      </c>
      <c r="Y39" s="16">
        <f>'Raw Data'!BW38</f>
        <v>0</v>
      </c>
      <c r="Z39" s="27">
        <f>'Raw Data'!AG38</f>
        <v>0</v>
      </c>
      <c r="AA39" s="28">
        <f>SUM(AC39:AE39)</f>
        <v>0</v>
      </c>
      <c r="AB39" s="28">
        <f>'Raw Data'!AL38</f>
        <v>0</v>
      </c>
      <c r="AC39" s="28">
        <f>'Raw Data'!AQ38</f>
        <v>0</v>
      </c>
      <c r="AD39" s="28">
        <f>'Raw Data'!AS38</f>
        <v>0</v>
      </c>
      <c r="AE39" s="28">
        <f>'Raw Data'!AJ38</f>
        <v>0</v>
      </c>
      <c r="AF39" s="17">
        <f>'Raw Data'!CC38</f>
        <v>0</v>
      </c>
      <c r="AG39" s="18">
        <f>'Raw Data'!CG38</f>
        <v>0</v>
      </c>
      <c r="AH39" s="18">
        <f>'Raw Data'!CJ38</f>
        <v>0</v>
      </c>
      <c r="AI39" s="18">
        <f>'Raw Data'!CL38</f>
        <v>0</v>
      </c>
      <c r="AJ39" s="19">
        <f>'Raw Data'!CM38</f>
        <v>0</v>
      </c>
      <c r="AK39" s="20" t="e">
        <f>'Raw Data'!DL38/$C39</f>
        <v>#DIV/0!</v>
      </c>
      <c r="AL39" s="20" t="e">
        <f>'Raw Data'!DM38/$C39</f>
        <v>#DIV/0!</v>
      </c>
      <c r="AM39" s="20" t="e">
        <f>'Raw Data'!DN38/$C39</f>
        <v>#DIV/0!</v>
      </c>
      <c r="AN39" s="20" t="e">
        <f>'Raw Data'!DO38/$C39</f>
        <v>#DIV/0!</v>
      </c>
      <c r="AO39" s="12" t="e">
        <f>'Raw Data'!DP38/$C39</f>
        <v>#DIV/0!</v>
      </c>
      <c r="AP39" s="12" t="e">
        <f>'Raw Data'!DQ38/$C39</f>
        <v>#DIV/0!</v>
      </c>
      <c r="AQ39" s="12" t="e">
        <f>'Raw Data'!DR38/$C39</f>
        <v>#DIV/0!</v>
      </c>
      <c r="AR39" s="12" t="e">
        <f>'Raw Data'!DS38/$C39</f>
        <v>#DIV/0!</v>
      </c>
      <c r="AS39" s="22" t="e">
        <f>'Raw Data'!DT38/$C39</f>
        <v>#DIV/0!</v>
      </c>
      <c r="AT39" s="22" t="e">
        <f>'Raw Data'!DU38/$C39</f>
        <v>#DIV/0!</v>
      </c>
      <c r="AU39" s="22" t="e">
        <f>'Raw Data'!DV38/$C39</f>
        <v>#DIV/0!</v>
      </c>
      <c r="AV39" s="22" t="e">
        <f>'Raw Data'!DW38/$C39</f>
        <v>#DIV/0!</v>
      </c>
      <c r="AW39" s="17" t="e">
        <f>'Raw Data'!DX38/$C39</f>
        <v>#DIV/0!</v>
      </c>
      <c r="AX39" s="17" t="e">
        <f>'Raw Data'!DY38/$C39</f>
        <v>#DIV/0!</v>
      </c>
      <c r="AY39" s="17" t="e">
        <f>'Raw Data'!DZ38/$C39</f>
        <v>#DIV/0!</v>
      </c>
      <c r="AZ39" s="17" t="e">
        <f>'Raw Data'!EA38/$C39</f>
        <v>#DIV/0!</v>
      </c>
      <c r="BA39" s="12">
        <f>'Raw Data'!EJ38</f>
        <v>0</v>
      </c>
      <c r="BB39" s="13">
        <f>'Raw Data'!EK38</f>
        <v>0</v>
      </c>
      <c r="BC39" s="13">
        <f>'Raw Data'!BZ38</f>
        <v>0</v>
      </c>
      <c r="BD39" s="13">
        <f>SUM(W39:X39)</f>
        <v>0</v>
      </c>
    </row>
    <row r="40" spans="1:56" x14ac:dyDescent="0.25">
      <c r="A40">
        <f>'Raw Data'!A39</f>
        <v>0</v>
      </c>
      <c r="B40">
        <f>'Raw Data'!B39</f>
        <v>0</v>
      </c>
      <c r="C40">
        <f>'Raw Data'!C39</f>
        <v>0</v>
      </c>
      <c r="F40" s="40">
        <v>38</v>
      </c>
      <c r="H40" s="40">
        <f>Q40</f>
        <v>0</v>
      </c>
      <c r="I40" s="12">
        <f>'Raw Data'!D39</f>
        <v>0</v>
      </c>
      <c r="J40" s="13">
        <f>'Raw Data'!E39</f>
        <v>0</v>
      </c>
      <c r="K40" s="13">
        <f>'Raw Data'!F39</f>
        <v>0</v>
      </c>
      <c r="L40" s="13">
        <f>'Raw Data'!G39</f>
        <v>0</v>
      </c>
      <c r="M40" s="13">
        <f>'Raw Data'!O39</f>
        <v>0</v>
      </c>
      <c r="N40" s="13">
        <f>'Raw Data'!T39</f>
        <v>0</v>
      </c>
      <c r="O40" s="13">
        <f>'Raw Data'!Y39</f>
        <v>0</v>
      </c>
      <c r="P40" s="13">
        <f>'Raw Data'!AD39</f>
        <v>0</v>
      </c>
      <c r="Q40" s="22">
        <f>'Raw Data'!BT39</f>
        <v>0</v>
      </c>
      <c r="R40" s="15">
        <f>'Raw Data'!BE39</f>
        <v>0</v>
      </c>
      <c r="S40" s="15">
        <f>'Raw Data'!BJ39</f>
        <v>0</v>
      </c>
      <c r="T40" s="15">
        <f>R40+S40</f>
        <v>0</v>
      </c>
      <c r="U40" s="15">
        <f>'Raw Data'!AU39</f>
        <v>0</v>
      </c>
      <c r="V40" s="15">
        <f>'Raw Data'!AZ39</f>
        <v>0</v>
      </c>
      <c r="W40" s="15">
        <f>U40+V40</f>
        <v>0</v>
      </c>
      <c r="X40" s="15">
        <f>'Raw Data'!BO39</f>
        <v>0</v>
      </c>
      <c r="Y40" s="16">
        <f>'Raw Data'!BW39</f>
        <v>0</v>
      </c>
      <c r="Z40" s="27">
        <f>'Raw Data'!AG39</f>
        <v>0</v>
      </c>
      <c r="AA40" s="28">
        <f>SUM(AC40:AE40)</f>
        <v>0</v>
      </c>
      <c r="AB40" s="28">
        <f>'Raw Data'!AL39</f>
        <v>0</v>
      </c>
      <c r="AC40" s="28">
        <f>'Raw Data'!AQ39</f>
        <v>0</v>
      </c>
      <c r="AD40" s="28">
        <f>'Raw Data'!AS39</f>
        <v>0</v>
      </c>
      <c r="AE40" s="28">
        <f>'Raw Data'!AJ39</f>
        <v>0</v>
      </c>
      <c r="AF40" s="17">
        <f>'Raw Data'!CC39</f>
        <v>0</v>
      </c>
      <c r="AG40" s="18">
        <f>'Raw Data'!CG39</f>
        <v>0</v>
      </c>
      <c r="AH40" s="18">
        <f>'Raw Data'!CJ39</f>
        <v>0</v>
      </c>
      <c r="AI40" s="18">
        <f>'Raw Data'!CL39</f>
        <v>0</v>
      </c>
      <c r="AJ40" s="19">
        <f>'Raw Data'!CM39</f>
        <v>0</v>
      </c>
      <c r="AK40" s="20" t="e">
        <f>'Raw Data'!DL39/$C40</f>
        <v>#DIV/0!</v>
      </c>
      <c r="AL40" s="20" t="e">
        <f>'Raw Data'!DM39/$C40</f>
        <v>#DIV/0!</v>
      </c>
      <c r="AM40" s="20" t="e">
        <f>'Raw Data'!DN39/$C40</f>
        <v>#DIV/0!</v>
      </c>
      <c r="AN40" s="20" t="e">
        <f>'Raw Data'!DO39/$C40</f>
        <v>#DIV/0!</v>
      </c>
      <c r="AO40" s="12" t="e">
        <f>'Raw Data'!DP39/$C40</f>
        <v>#DIV/0!</v>
      </c>
      <c r="AP40" s="12" t="e">
        <f>'Raw Data'!DQ39/$C40</f>
        <v>#DIV/0!</v>
      </c>
      <c r="AQ40" s="12" t="e">
        <f>'Raw Data'!DR39/$C40</f>
        <v>#DIV/0!</v>
      </c>
      <c r="AR40" s="12" t="e">
        <f>'Raw Data'!DS39/$C40</f>
        <v>#DIV/0!</v>
      </c>
      <c r="AS40" s="22" t="e">
        <f>'Raw Data'!DT39/$C40</f>
        <v>#DIV/0!</v>
      </c>
      <c r="AT40" s="22" t="e">
        <f>'Raw Data'!DU39/$C40</f>
        <v>#DIV/0!</v>
      </c>
      <c r="AU40" s="22" t="e">
        <f>'Raw Data'!DV39/$C40</f>
        <v>#DIV/0!</v>
      </c>
      <c r="AV40" s="22" t="e">
        <f>'Raw Data'!DW39/$C40</f>
        <v>#DIV/0!</v>
      </c>
      <c r="AW40" s="17" t="e">
        <f>'Raw Data'!DX39/$C40</f>
        <v>#DIV/0!</v>
      </c>
      <c r="AX40" s="17" t="e">
        <f>'Raw Data'!DY39/$C40</f>
        <v>#DIV/0!</v>
      </c>
      <c r="AY40" s="17" t="e">
        <f>'Raw Data'!DZ39/$C40</f>
        <v>#DIV/0!</v>
      </c>
      <c r="AZ40" s="17" t="e">
        <f>'Raw Data'!EA39/$C40</f>
        <v>#DIV/0!</v>
      </c>
      <c r="BA40" s="12">
        <f>'Raw Data'!EJ39</f>
        <v>0</v>
      </c>
      <c r="BB40" s="13">
        <f>'Raw Data'!EK39</f>
        <v>0</v>
      </c>
      <c r="BC40" s="13">
        <f>'Raw Data'!BZ39</f>
        <v>0</v>
      </c>
      <c r="BD40" s="13">
        <f>SUM(W40:X40)</f>
        <v>0</v>
      </c>
    </row>
    <row r="41" spans="1:56" x14ac:dyDescent="0.25">
      <c r="A41">
        <f>'Raw Data'!A40</f>
        <v>0</v>
      </c>
      <c r="B41">
        <f>'Raw Data'!B40</f>
        <v>0</v>
      </c>
      <c r="C41">
        <f>'Raw Data'!C40</f>
        <v>0</v>
      </c>
      <c r="F41" s="40">
        <v>39</v>
      </c>
      <c r="H41" s="40">
        <f>Q41</f>
        <v>0</v>
      </c>
      <c r="I41" s="12">
        <f>'Raw Data'!D40</f>
        <v>0</v>
      </c>
      <c r="J41" s="13">
        <f>'Raw Data'!E40</f>
        <v>0</v>
      </c>
      <c r="K41" s="13">
        <f>'Raw Data'!F40</f>
        <v>0</v>
      </c>
      <c r="L41" s="13">
        <f>'Raw Data'!G40</f>
        <v>0</v>
      </c>
      <c r="M41" s="13">
        <f>'Raw Data'!O40</f>
        <v>0</v>
      </c>
      <c r="N41" s="13">
        <f>'Raw Data'!T40</f>
        <v>0</v>
      </c>
      <c r="O41" s="13">
        <f>'Raw Data'!Y40</f>
        <v>0</v>
      </c>
      <c r="P41" s="13">
        <f>'Raw Data'!AD40</f>
        <v>0</v>
      </c>
      <c r="Q41" s="22">
        <f>'Raw Data'!BT40</f>
        <v>0</v>
      </c>
      <c r="R41" s="15">
        <f>'Raw Data'!BE40</f>
        <v>0</v>
      </c>
      <c r="S41" s="15">
        <f>'Raw Data'!BJ40</f>
        <v>0</v>
      </c>
      <c r="T41" s="15">
        <f>R41+S41</f>
        <v>0</v>
      </c>
      <c r="U41" s="15">
        <f>'Raw Data'!AU40</f>
        <v>0</v>
      </c>
      <c r="V41" s="15">
        <f>'Raw Data'!AZ40</f>
        <v>0</v>
      </c>
      <c r="W41" s="15">
        <f>U41+V41</f>
        <v>0</v>
      </c>
      <c r="X41" s="15">
        <f>'Raw Data'!BO40</f>
        <v>0</v>
      </c>
      <c r="Y41" s="16">
        <f>'Raw Data'!BW40</f>
        <v>0</v>
      </c>
      <c r="Z41" s="27">
        <f>'Raw Data'!AG40</f>
        <v>0</v>
      </c>
      <c r="AA41" s="28">
        <f>SUM(AC41:AE41)</f>
        <v>0</v>
      </c>
      <c r="AB41" s="28">
        <f>'Raw Data'!AL40</f>
        <v>0</v>
      </c>
      <c r="AC41" s="28">
        <f>'Raw Data'!AQ40</f>
        <v>0</v>
      </c>
      <c r="AD41" s="28">
        <f>'Raw Data'!AS40</f>
        <v>0</v>
      </c>
      <c r="AE41" s="28">
        <f>'Raw Data'!AJ40</f>
        <v>0</v>
      </c>
      <c r="AF41" s="17">
        <f>'Raw Data'!CC40</f>
        <v>0</v>
      </c>
      <c r="AG41" s="18">
        <f>'Raw Data'!CG40</f>
        <v>0</v>
      </c>
      <c r="AH41" s="18">
        <f>'Raw Data'!CJ40</f>
        <v>0</v>
      </c>
      <c r="AI41" s="18">
        <f>'Raw Data'!CL40</f>
        <v>0</v>
      </c>
      <c r="AJ41" s="19">
        <f>'Raw Data'!CM40</f>
        <v>0</v>
      </c>
      <c r="AK41" s="20" t="e">
        <f>'Raw Data'!DL40/$C41</f>
        <v>#DIV/0!</v>
      </c>
      <c r="AL41" s="20" t="e">
        <f>'Raw Data'!DM40/$C41</f>
        <v>#DIV/0!</v>
      </c>
      <c r="AM41" s="20" t="e">
        <f>'Raw Data'!DN40/$C41</f>
        <v>#DIV/0!</v>
      </c>
      <c r="AN41" s="20" t="e">
        <f>'Raw Data'!DO40/$C41</f>
        <v>#DIV/0!</v>
      </c>
      <c r="AO41" s="12" t="e">
        <f>'Raw Data'!DP40/$C41</f>
        <v>#DIV/0!</v>
      </c>
      <c r="AP41" s="12" t="e">
        <f>'Raw Data'!DQ40/$C41</f>
        <v>#DIV/0!</v>
      </c>
      <c r="AQ41" s="12" t="e">
        <f>'Raw Data'!DR40/$C41</f>
        <v>#DIV/0!</v>
      </c>
      <c r="AR41" s="12" t="e">
        <f>'Raw Data'!DS40/$C41</f>
        <v>#DIV/0!</v>
      </c>
      <c r="AS41" s="22" t="e">
        <f>'Raw Data'!DT40/$C41</f>
        <v>#DIV/0!</v>
      </c>
      <c r="AT41" s="22" t="e">
        <f>'Raw Data'!DU40/$C41</f>
        <v>#DIV/0!</v>
      </c>
      <c r="AU41" s="22" t="e">
        <f>'Raw Data'!DV40/$C41</f>
        <v>#DIV/0!</v>
      </c>
      <c r="AV41" s="22" t="e">
        <f>'Raw Data'!DW40/$C41</f>
        <v>#DIV/0!</v>
      </c>
      <c r="AW41" s="17" t="e">
        <f>'Raw Data'!DX40/$C41</f>
        <v>#DIV/0!</v>
      </c>
      <c r="AX41" s="17" t="e">
        <f>'Raw Data'!DY40/$C41</f>
        <v>#DIV/0!</v>
      </c>
      <c r="AY41" s="17" t="e">
        <f>'Raw Data'!DZ40/$C41</f>
        <v>#DIV/0!</v>
      </c>
      <c r="AZ41" s="17" t="e">
        <f>'Raw Data'!EA40/$C41</f>
        <v>#DIV/0!</v>
      </c>
      <c r="BA41" s="12">
        <f>'Raw Data'!EJ40</f>
        <v>0</v>
      </c>
      <c r="BB41" s="13">
        <f>'Raw Data'!EK40</f>
        <v>0</v>
      </c>
      <c r="BC41" s="13">
        <f>'Raw Data'!BZ40</f>
        <v>0</v>
      </c>
      <c r="BD41" s="13">
        <f>SUM(W41:X41)</f>
        <v>0</v>
      </c>
    </row>
    <row r="42" spans="1:56" x14ac:dyDescent="0.25">
      <c r="A42">
        <f>'Raw Data'!A41</f>
        <v>0</v>
      </c>
      <c r="B42">
        <f>'Raw Data'!B41</f>
        <v>0</v>
      </c>
      <c r="C42">
        <f>'Raw Data'!C41</f>
        <v>0</v>
      </c>
      <c r="F42" s="40">
        <v>40</v>
      </c>
      <c r="H42" s="40">
        <f>Q42</f>
        <v>0</v>
      </c>
      <c r="I42" s="12">
        <f>'Raw Data'!D41</f>
        <v>0</v>
      </c>
      <c r="J42" s="13">
        <f>'Raw Data'!E41</f>
        <v>0</v>
      </c>
      <c r="K42" s="13">
        <f>'Raw Data'!F41</f>
        <v>0</v>
      </c>
      <c r="L42" s="13">
        <f>'Raw Data'!G41</f>
        <v>0</v>
      </c>
      <c r="M42" s="13">
        <f>'Raw Data'!O41</f>
        <v>0</v>
      </c>
      <c r="N42" s="13">
        <f>'Raw Data'!T41</f>
        <v>0</v>
      </c>
      <c r="O42" s="13">
        <f>'Raw Data'!Y41</f>
        <v>0</v>
      </c>
      <c r="P42" s="13">
        <f>'Raw Data'!AD41</f>
        <v>0</v>
      </c>
      <c r="Q42" s="22">
        <f>'Raw Data'!BT41</f>
        <v>0</v>
      </c>
      <c r="R42" s="15">
        <f>'Raw Data'!BE41</f>
        <v>0</v>
      </c>
      <c r="S42" s="15">
        <f>'Raw Data'!BJ41</f>
        <v>0</v>
      </c>
      <c r="T42" s="15">
        <f>R42+S42</f>
        <v>0</v>
      </c>
      <c r="U42" s="15">
        <f>'Raw Data'!AU41</f>
        <v>0</v>
      </c>
      <c r="V42" s="15">
        <f>'Raw Data'!AZ41</f>
        <v>0</v>
      </c>
      <c r="W42" s="15">
        <f>U42+V42</f>
        <v>0</v>
      </c>
      <c r="X42" s="15">
        <f>'Raw Data'!BO41</f>
        <v>0</v>
      </c>
      <c r="Y42" s="16">
        <f>'Raw Data'!BW41</f>
        <v>0</v>
      </c>
      <c r="Z42" s="27">
        <f>'Raw Data'!AG41</f>
        <v>0</v>
      </c>
      <c r="AA42" s="28">
        <f>SUM(AC42:AE42)</f>
        <v>0</v>
      </c>
      <c r="AB42" s="28">
        <f>'Raw Data'!AL41</f>
        <v>0</v>
      </c>
      <c r="AC42" s="28">
        <f>'Raw Data'!AQ41</f>
        <v>0</v>
      </c>
      <c r="AD42" s="28">
        <f>'Raw Data'!AS41</f>
        <v>0</v>
      </c>
      <c r="AE42" s="28">
        <f>'Raw Data'!AJ41</f>
        <v>0</v>
      </c>
      <c r="AF42" s="17">
        <f>'Raw Data'!CC41</f>
        <v>0</v>
      </c>
      <c r="AG42" s="18">
        <f>'Raw Data'!CG41</f>
        <v>0</v>
      </c>
      <c r="AH42" s="18">
        <f>'Raw Data'!CJ41</f>
        <v>0</v>
      </c>
      <c r="AI42" s="18">
        <f>'Raw Data'!CL41</f>
        <v>0</v>
      </c>
      <c r="AJ42" s="19">
        <f>'Raw Data'!CM41</f>
        <v>0</v>
      </c>
      <c r="AK42" s="20" t="e">
        <f>'Raw Data'!DL41/$C42</f>
        <v>#DIV/0!</v>
      </c>
      <c r="AL42" s="20" t="e">
        <f>'Raw Data'!DM41/$C42</f>
        <v>#DIV/0!</v>
      </c>
      <c r="AM42" s="20" t="e">
        <f>'Raw Data'!DN41/$C42</f>
        <v>#DIV/0!</v>
      </c>
      <c r="AN42" s="20" t="e">
        <f>'Raw Data'!DO41/$C42</f>
        <v>#DIV/0!</v>
      </c>
      <c r="AO42" s="12" t="e">
        <f>'Raw Data'!DP41/$C42</f>
        <v>#DIV/0!</v>
      </c>
      <c r="AP42" s="12" t="e">
        <f>'Raw Data'!DQ41/$C42</f>
        <v>#DIV/0!</v>
      </c>
      <c r="AQ42" s="12" t="e">
        <f>'Raw Data'!DR41/$C42</f>
        <v>#DIV/0!</v>
      </c>
      <c r="AR42" s="12" t="e">
        <f>'Raw Data'!DS41/$C42</f>
        <v>#DIV/0!</v>
      </c>
      <c r="AS42" s="22" t="e">
        <f>'Raw Data'!DT41/$C42</f>
        <v>#DIV/0!</v>
      </c>
      <c r="AT42" s="22" t="e">
        <f>'Raw Data'!DU41/$C42</f>
        <v>#DIV/0!</v>
      </c>
      <c r="AU42" s="22" t="e">
        <f>'Raw Data'!DV41/$C42</f>
        <v>#DIV/0!</v>
      </c>
      <c r="AV42" s="22" t="e">
        <f>'Raw Data'!DW41/$C42</f>
        <v>#DIV/0!</v>
      </c>
      <c r="AW42" s="17" t="e">
        <f>'Raw Data'!DX41/$C42</f>
        <v>#DIV/0!</v>
      </c>
      <c r="AX42" s="17" t="e">
        <f>'Raw Data'!DY41/$C42</f>
        <v>#DIV/0!</v>
      </c>
      <c r="AY42" s="17" t="e">
        <f>'Raw Data'!DZ41/$C42</f>
        <v>#DIV/0!</v>
      </c>
      <c r="AZ42" s="17" t="e">
        <f>'Raw Data'!EA41/$C42</f>
        <v>#DIV/0!</v>
      </c>
      <c r="BA42" s="12">
        <f>'Raw Data'!EJ41</f>
        <v>0</v>
      </c>
      <c r="BB42" s="13">
        <f>'Raw Data'!EK41</f>
        <v>0</v>
      </c>
      <c r="BC42" s="13">
        <f>'Raw Data'!BZ41</f>
        <v>0</v>
      </c>
      <c r="BD42" s="13">
        <f>SUM(W42:X42)</f>
        <v>0</v>
      </c>
    </row>
    <row r="43" spans="1:56" x14ac:dyDescent="0.25">
      <c r="A43">
        <f>'Raw Data'!A42</f>
        <v>0</v>
      </c>
      <c r="B43">
        <f>'Raw Data'!B42</f>
        <v>0</v>
      </c>
      <c r="C43">
        <f>'Raw Data'!C42</f>
        <v>0</v>
      </c>
      <c r="F43" s="40">
        <v>41</v>
      </c>
      <c r="H43" s="40">
        <f>Q43</f>
        <v>0</v>
      </c>
      <c r="I43" s="12">
        <f>'Raw Data'!D42</f>
        <v>0</v>
      </c>
      <c r="J43" s="13">
        <f>'Raw Data'!E42</f>
        <v>0</v>
      </c>
      <c r="K43" s="13">
        <f>'Raw Data'!F42</f>
        <v>0</v>
      </c>
      <c r="L43" s="13">
        <f>'Raw Data'!G42</f>
        <v>0</v>
      </c>
      <c r="M43" s="13">
        <f>'Raw Data'!O42</f>
        <v>0</v>
      </c>
      <c r="N43" s="13">
        <f>'Raw Data'!T42</f>
        <v>0</v>
      </c>
      <c r="O43" s="13">
        <f>'Raw Data'!Y42</f>
        <v>0</v>
      </c>
      <c r="P43" s="13">
        <f>'Raw Data'!AD42</f>
        <v>0</v>
      </c>
      <c r="Q43" s="22">
        <f>'Raw Data'!BT42</f>
        <v>0</v>
      </c>
      <c r="R43" s="15">
        <f>'Raw Data'!BE42</f>
        <v>0</v>
      </c>
      <c r="S43" s="15">
        <f>'Raw Data'!BJ42</f>
        <v>0</v>
      </c>
      <c r="T43" s="15">
        <f>R43+S43</f>
        <v>0</v>
      </c>
      <c r="U43" s="15">
        <f>'Raw Data'!AU42</f>
        <v>0</v>
      </c>
      <c r="V43" s="15">
        <f>'Raw Data'!AZ42</f>
        <v>0</v>
      </c>
      <c r="W43" s="15">
        <f>U43+V43</f>
        <v>0</v>
      </c>
      <c r="X43" s="15">
        <f>'Raw Data'!BO42</f>
        <v>0</v>
      </c>
      <c r="Y43" s="16">
        <f>'Raw Data'!BW42</f>
        <v>0</v>
      </c>
      <c r="Z43" s="27">
        <f>'Raw Data'!AG42</f>
        <v>0</v>
      </c>
      <c r="AA43" s="28">
        <f>SUM(AC43:AE43)</f>
        <v>0</v>
      </c>
      <c r="AB43" s="28">
        <f>'Raw Data'!AL42</f>
        <v>0</v>
      </c>
      <c r="AC43" s="28">
        <f>'Raw Data'!AQ42</f>
        <v>0</v>
      </c>
      <c r="AD43" s="28">
        <f>'Raw Data'!AS42</f>
        <v>0</v>
      </c>
      <c r="AE43" s="28">
        <f>'Raw Data'!AJ42</f>
        <v>0</v>
      </c>
      <c r="AF43" s="17">
        <f>'Raw Data'!CC42</f>
        <v>0</v>
      </c>
      <c r="AG43" s="18">
        <f>'Raw Data'!CG42</f>
        <v>0</v>
      </c>
      <c r="AH43" s="18">
        <f>'Raw Data'!CJ42</f>
        <v>0</v>
      </c>
      <c r="AI43" s="18">
        <f>'Raw Data'!CL42</f>
        <v>0</v>
      </c>
      <c r="AJ43" s="19">
        <f>'Raw Data'!CM42</f>
        <v>0</v>
      </c>
      <c r="AK43" s="20" t="e">
        <f>'Raw Data'!DL42/$C43</f>
        <v>#DIV/0!</v>
      </c>
      <c r="AL43" s="20" t="e">
        <f>'Raw Data'!DM42/$C43</f>
        <v>#DIV/0!</v>
      </c>
      <c r="AM43" s="20" t="e">
        <f>'Raw Data'!DN42/$C43</f>
        <v>#DIV/0!</v>
      </c>
      <c r="AN43" s="20" t="e">
        <f>'Raw Data'!DO42/$C43</f>
        <v>#DIV/0!</v>
      </c>
      <c r="AO43" s="12" t="e">
        <f>'Raw Data'!DP42/$C43</f>
        <v>#DIV/0!</v>
      </c>
      <c r="AP43" s="12" t="e">
        <f>'Raw Data'!DQ42/$C43</f>
        <v>#DIV/0!</v>
      </c>
      <c r="AQ43" s="12" t="e">
        <f>'Raw Data'!DR42/$C43</f>
        <v>#DIV/0!</v>
      </c>
      <c r="AR43" s="12" t="e">
        <f>'Raw Data'!DS42/$C43</f>
        <v>#DIV/0!</v>
      </c>
      <c r="AS43" s="22" t="e">
        <f>'Raw Data'!DT42/$C43</f>
        <v>#DIV/0!</v>
      </c>
      <c r="AT43" s="22" t="e">
        <f>'Raw Data'!DU42/$C43</f>
        <v>#DIV/0!</v>
      </c>
      <c r="AU43" s="22" t="e">
        <f>'Raw Data'!DV42/$C43</f>
        <v>#DIV/0!</v>
      </c>
      <c r="AV43" s="22" t="e">
        <f>'Raw Data'!DW42/$C43</f>
        <v>#DIV/0!</v>
      </c>
      <c r="AW43" s="17" t="e">
        <f>'Raw Data'!DX42/$C43</f>
        <v>#DIV/0!</v>
      </c>
      <c r="AX43" s="17" t="e">
        <f>'Raw Data'!DY42/$C43</f>
        <v>#DIV/0!</v>
      </c>
      <c r="AY43" s="17" t="e">
        <f>'Raw Data'!DZ42/$C43</f>
        <v>#DIV/0!</v>
      </c>
      <c r="AZ43" s="17" t="e">
        <f>'Raw Data'!EA42/$C43</f>
        <v>#DIV/0!</v>
      </c>
      <c r="BA43" s="12">
        <f>'Raw Data'!EJ42</f>
        <v>0</v>
      </c>
      <c r="BB43" s="13">
        <f>'Raw Data'!EK42</f>
        <v>0</v>
      </c>
      <c r="BC43" s="13">
        <f>'Raw Data'!BZ42</f>
        <v>0</v>
      </c>
      <c r="BD43" s="13">
        <f>SUM(W43:X43)</f>
        <v>0</v>
      </c>
    </row>
    <row r="44" spans="1:56" x14ac:dyDescent="0.25">
      <c r="A44">
        <f>'Raw Data'!A43</f>
        <v>0</v>
      </c>
      <c r="B44">
        <f>'Raw Data'!B43</f>
        <v>0</v>
      </c>
      <c r="C44">
        <f>'Raw Data'!C43</f>
        <v>0</v>
      </c>
      <c r="F44" s="40">
        <v>42</v>
      </c>
      <c r="H44" s="40">
        <f>Q44</f>
        <v>0</v>
      </c>
      <c r="I44" s="12">
        <f>'Raw Data'!D43</f>
        <v>0</v>
      </c>
      <c r="J44" s="13">
        <f>'Raw Data'!E43</f>
        <v>0</v>
      </c>
      <c r="K44" s="13">
        <f>'Raw Data'!F43</f>
        <v>0</v>
      </c>
      <c r="L44" s="13">
        <f>'Raw Data'!G43</f>
        <v>0</v>
      </c>
      <c r="M44" s="13">
        <f>'Raw Data'!O43</f>
        <v>0</v>
      </c>
      <c r="N44" s="13">
        <f>'Raw Data'!T43</f>
        <v>0</v>
      </c>
      <c r="O44" s="13">
        <f>'Raw Data'!Y43</f>
        <v>0</v>
      </c>
      <c r="P44" s="13">
        <f>'Raw Data'!AD43</f>
        <v>0</v>
      </c>
      <c r="Q44" s="22">
        <f>'Raw Data'!BT43</f>
        <v>0</v>
      </c>
      <c r="R44" s="15">
        <f>'Raw Data'!BE43</f>
        <v>0</v>
      </c>
      <c r="S44" s="15">
        <f>'Raw Data'!BJ43</f>
        <v>0</v>
      </c>
      <c r="T44" s="15">
        <f>R44+S44</f>
        <v>0</v>
      </c>
      <c r="U44" s="15">
        <f>'Raw Data'!AU43</f>
        <v>0</v>
      </c>
      <c r="V44" s="15">
        <f>'Raw Data'!AZ43</f>
        <v>0</v>
      </c>
      <c r="W44" s="15">
        <f>U44+V44</f>
        <v>0</v>
      </c>
      <c r="X44" s="15">
        <f>'Raw Data'!BO43</f>
        <v>0</v>
      </c>
      <c r="Y44" s="16">
        <f>'Raw Data'!BW43</f>
        <v>0</v>
      </c>
      <c r="Z44" s="27">
        <f>'Raw Data'!AG43</f>
        <v>0</v>
      </c>
      <c r="AA44" s="28">
        <f>SUM(AC44:AE44)</f>
        <v>0</v>
      </c>
      <c r="AB44" s="28">
        <f>'Raw Data'!AL43</f>
        <v>0</v>
      </c>
      <c r="AC44" s="28">
        <f>'Raw Data'!AQ43</f>
        <v>0</v>
      </c>
      <c r="AD44" s="28">
        <f>'Raw Data'!AS43</f>
        <v>0</v>
      </c>
      <c r="AE44" s="28">
        <f>'Raw Data'!AJ43</f>
        <v>0</v>
      </c>
      <c r="AF44" s="17">
        <f>'Raw Data'!CC43</f>
        <v>0</v>
      </c>
      <c r="AG44" s="18">
        <f>'Raw Data'!CG43</f>
        <v>0</v>
      </c>
      <c r="AH44" s="18">
        <f>'Raw Data'!CJ43</f>
        <v>0</v>
      </c>
      <c r="AI44" s="18">
        <f>'Raw Data'!CL43</f>
        <v>0</v>
      </c>
      <c r="AJ44" s="19">
        <f>'Raw Data'!CM43</f>
        <v>0</v>
      </c>
      <c r="AK44" s="20" t="e">
        <f>'Raw Data'!DL43/$C44</f>
        <v>#DIV/0!</v>
      </c>
      <c r="AL44" s="20" t="e">
        <f>'Raw Data'!DM43/$C44</f>
        <v>#DIV/0!</v>
      </c>
      <c r="AM44" s="20" t="e">
        <f>'Raw Data'!DN43/$C44</f>
        <v>#DIV/0!</v>
      </c>
      <c r="AN44" s="20" t="e">
        <f>'Raw Data'!DO43/$C44</f>
        <v>#DIV/0!</v>
      </c>
      <c r="AO44" s="12" t="e">
        <f>'Raw Data'!DP43/$C44</f>
        <v>#DIV/0!</v>
      </c>
      <c r="AP44" s="12" t="e">
        <f>'Raw Data'!DQ43/$C44</f>
        <v>#DIV/0!</v>
      </c>
      <c r="AQ44" s="12" t="e">
        <f>'Raw Data'!DR43/$C44</f>
        <v>#DIV/0!</v>
      </c>
      <c r="AR44" s="12" t="e">
        <f>'Raw Data'!DS43/$C44</f>
        <v>#DIV/0!</v>
      </c>
      <c r="AS44" s="22" t="e">
        <f>'Raw Data'!DT43/$C44</f>
        <v>#DIV/0!</v>
      </c>
      <c r="AT44" s="22" t="e">
        <f>'Raw Data'!DU43/$C44</f>
        <v>#DIV/0!</v>
      </c>
      <c r="AU44" s="22" t="e">
        <f>'Raw Data'!DV43/$C44</f>
        <v>#DIV/0!</v>
      </c>
      <c r="AV44" s="22" t="e">
        <f>'Raw Data'!DW43/$C44</f>
        <v>#DIV/0!</v>
      </c>
      <c r="AW44" s="17" t="e">
        <f>'Raw Data'!DX43/$C44</f>
        <v>#DIV/0!</v>
      </c>
      <c r="AX44" s="17" t="e">
        <f>'Raw Data'!DY43/$C44</f>
        <v>#DIV/0!</v>
      </c>
      <c r="AY44" s="17" t="e">
        <f>'Raw Data'!DZ43/$C44</f>
        <v>#DIV/0!</v>
      </c>
      <c r="AZ44" s="17" t="e">
        <f>'Raw Data'!EA43/$C44</f>
        <v>#DIV/0!</v>
      </c>
      <c r="BA44" s="12">
        <f>'Raw Data'!EJ43</f>
        <v>0</v>
      </c>
      <c r="BB44" s="13">
        <f>'Raw Data'!EK43</f>
        <v>0</v>
      </c>
      <c r="BC44" s="13">
        <f>'Raw Data'!BZ43</f>
        <v>0</v>
      </c>
      <c r="BD44" s="13">
        <f>SUM(W44:X44)</f>
        <v>0</v>
      </c>
    </row>
    <row r="45" spans="1:56" x14ac:dyDescent="0.25">
      <c r="A45">
        <f>'Raw Data'!A44</f>
        <v>0</v>
      </c>
      <c r="B45">
        <f>'Raw Data'!B44</f>
        <v>0</v>
      </c>
      <c r="C45">
        <f>'Raw Data'!C44</f>
        <v>0</v>
      </c>
      <c r="F45" s="40">
        <v>43</v>
      </c>
      <c r="H45" s="40">
        <f>Q45</f>
        <v>0</v>
      </c>
      <c r="I45" s="12">
        <f>'Raw Data'!D44</f>
        <v>0</v>
      </c>
      <c r="J45" s="13">
        <f>'Raw Data'!E44</f>
        <v>0</v>
      </c>
      <c r="K45" s="13">
        <f>'Raw Data'!F44</f>
        <v>0</v>
      </c>
      <c r="L45" s="13">
        <f>'Raw Data'!G44</f>
        <v>0</v>
      </c>
      <c r="M45" s="13">
        <f>'Raw Data'!O44</f>
        <v>0</v>
      </c>
      <c r="N45" s="13">
        <f>'Raw Data'!T44</f>
        <v>0</v>
      </c>
      <c r="O45" s="13">
        <f>'Raw Data'!Y44</f>
        <v>0</v>
      </c>
      <c r="P45" s="13">
        <f>'Raw Data'!AD44</f>
        <v>0</v>
      </c>
      <c r="Q45" s="22">
        <f>'Raw Data'!BT44</f>
        <v>0</v>
      </c>
      <c r="R45" s="15">
        <f>'Raw Data'!BE44</f>
        <v>0</v>
      </c>
      <c r="S45" s="15">
        <f>'Raw Data'!BJ44</f>
        <v>0</v>
      </c>
      <c r="T45" s="15">
        <f>R45+S45</f>
        <v>0</v>
      </c>
      <c r="U45" s="15">
        <f>'Raw Data'!AU44</f>
        <v>0</v>
      </c>
      <c r="V45" s="15">
        <f>'Raw Data'!AZ44</f>
        <v>0</v>
      </c>
      <c r="W45" s="15">
        <f>U45+V45</f>
        <v>0</v>
      </c>
      <c r="X45" s="15">
        <f>'Raw Data'!BO44</f>
        <v>0</v>
      </c>
      <c r="Y45" s="16">
        <f>'Raw Data'!BW44</f>
        <v>0</v>
      </c>
      <c r="Z45" s="27">
        <f>'Raw Data'!AG44</f>
        <v>0</v>
      </c>
      <c r="AA45" s="28">
        <f>SUM(AC45:AE45)</f>
        <v>0</v>
      </c>
      <c r="AB45" s="28">
        <f>'Raw Data'!AL44</f>
        <v>0</v>
      </c>
      <c r="AC45" s="28">
        <f>'Raw Data'!AQ44</f>
        <v>0</v>
      </c>
      <c r="AD45" s="28">
        <f>'Raw Data'!AS44</f>
        <v>0</v>
      </c>
      <c r="AE45" s="28">
        <f>'Raw Data'!AJ44</f>
        <v>0</v>
      </c>
      <c r="AF45" s="17">
        <f>'Raw Data'!CC44</f>
        <v>0</v>
      </c>
      <c r="AG45" s="18">
        <f>'Raw Data'!CG44</f>
        <v>0</v>
      </c>
      <c r="AH45" s="18">
        <f>'Raw Data'!CJ44</f>
        <v>0</v>
      </c>
      <c r="AI45" s="18">
        <f>'Raw Data'!CL44</f>
        <v>0</v>
      </c>
      <c r="AJ45" s="19">
        <f>'Raw Data'!CM44</f>
        <v>0</v>
      </c>
      <c r="AK45" s="20" t="e">
        <f>'Raw Data'!DL44/$C45</f>
        <v>#DIV/0!</v>
      </c>
      <c r="AL45" s="20" t="e">
        <f>'Raw Data'!DM44/$C45</f>
        <v>#DIV/0!</v>
      </c>
      <c r="AM45" s="20" t="e">
        <f>'Raw Data'!DN44/$C45</f>
        <v>#DIV/0!</v>
      </c>
      <c r="AN45" s="20" t="e">
        <f>'Raw Data'!DO44/$C45</f>
        <v>#DIV/0!</v>
      </c>
      <c r="AO45" s="12" t="e">
        <f>'Raw Data'!DP44/$C45</f>
        <v>#DIV/0!</v>
      </c>
      <c r="AP45" s="12" t="e">
        <f>'Raw Data'!DQ44/$C45</f>
        <v>#DIV/0!</v>
      </c>
      <c r="AQ45" s="12" t="e">
        <f>'Raw Data'!DR44/$C45</f>
        <v>#DIV/0!</v>
      </c>
      <c r="AR45" s="12" t="e">
        <f>'Raw Data'!DS44/$C45</f>
        <v>#DIV/0!</v>
      </c>
      <c r="AS45" s="22" t="e">
        <f>'Raw Data'!DT44/$C45</f>
        <v>#DIV/0!</v>
      </c>
      <c r="AT45" s="22" t="e">
        <f>'Raw Data'!DU44/$C45</f>
        <v>#DIV/0!</v>
      </c>
      <c r="AU45" s="22" t="e">
        <f>'Raw Data'!DV44/$C45</f>
        <v>#DIV/0!</v>
      </c>
      <c r="AV45" s="22" t="e">
        <f>'Raw Data'!DW44/$C45</f>
        <v>#DIV/0!</v>
      </c>
      <c r="AW45" s="17" t="e">
        <f>'Raw Data'!DX44/$C45</f>
        <v>#DIV/0!</v>
      </c>
      <c r="AX45" s="17" t="e">
        <f>'Raw Data'!DY44/$C45</f>
        <v>#DIV/0!</v>
      </c>
      <c r="AY45" s="17" t="e">
        <f>'Raw Data'!DZ44/$C45</f>
        <v>#DIV/0!</v>
      </c>
      <c r="AZ45" s="17" t="e">
        <f>'Raw Data'!EA44/$C45</f>
        <v>#DIV/0!</v>
      </c>
      <c r="BA45" s="12">
        <f>'Raw Data'!EJ44</f>
        <v>0</v>
      </c>
      <c r="BB45" s="13">
        <f>'Raw Data'!EK44</f>
        <v>0</v>
      </c>
      <c r="BC45" s="13">
        <f>'Raw Data'!BZ44</f>
        <v>0</v>
      </c>
      <c r="BD45" s="13">
        <f>SUM(W45:X45)</f>
        <v>0</v>
      </c>
    </row>
    <row r="46" spans="1:56" x14ac:dyDescent="0.25">
      <c r="A46">
        <f>'Raw Data'!A45</f>
        <v>0</v>
      </c>
      <c r="B46">
        <f>'Raw Data'!B45</f>
        <v>0</v>
      </c>
      <c r="C46">
        <f>'Raw Data'!C45</f>
        <v>0</v>
      </c>
      <c r="F46" s="40">
        <v>44</v>
      </c>
      <c r="H46" s="40">
        <f>Q46</f>
        <v>0</v>
      </c>
      <c r="I46" s="12">
        <f>'Raw Data'!D45</f>
        <v>0</v>
      </c>
      <c r="J46" s="13">
        <f>'Raw Data'!E45</f>
        <v>0</v>
      </c>
      <c r="K46" s="13">
        <f>'Raw Data'!F45</f>
        <v>0</v>
      </c>
      <c r="L46" s="13">
        <f>'Raw Data'!G45</f>
        <v>0</v>
      </c>
      <c r="M46" s="13">
        <f>'Raw Data'!O45</f>
        <v>0</v>
      </c>
      <c r="N46" s="13">
        <f>'Raw Data'!T45</f>
        <v>0</v>
      </c>
      <c r="O46" s="13">
        <f>'Raw Data'!Y45</f>
        <v>0</v>
      </c>
      <c r="P46" s="13">
        <f>'Raw Data'!AD45</f>
        <v>0</v>
      </c>
      <c r="Q46" s="22">
        <f>'Raw Data'!BT45</f>
        <v>0</v>
      </c>
      <c r="R46" s="15">
        <f>'Raw Data'!BE45</f>
        <v>0</v>
      </c>
      <c r="S46" s="15">
        <f>'Raw Data'!BJ45</f>
        <v>0</v>
      </c>
      <c r="T46" s="15">
        <f>R46+S46</f>
        <v>0</v>
      </c>
      <c r="U46" s="15">
        <f>'Raw Data'!AU45</f>
        <v>0</v>
      </c>
      <c r="V46" s="15">
        <f>'Raw Data'!AZ45</f>
        <v>0</v>
      </c>
      <c r="W46" s="15">
        <f>U46+V46</f>
        <v>0</v>
      </c>
      <c r="X46" s="15">
        <f>'Raw Data'!BO45</f>
        <v>0</v>
      </c>
      <c r="Y46" s="16">
        <f>'Raw Data'!BW45</f>
        <v>0</v>
      </c>
      <c r="Z46" s="27">
        <f>'Raw Data'!AG45</f>
        <v>0</v>
      </c>
      <c r="AA46" s="28">
        <f>SUM(AC46:AE46)</f>
        <v>0</v>
      </c>
      <c r="AB46" s="28">
        <f>'Raw Data'!AL45</f>
        <v>0</v>
      </c>
      <c r="AC46" s="28">
        <f>'Raw Data'!AQ45</f>
        <v>0</v>
      </c>
      <c r="AD46" s="28">
        <f>'Raw Data'!AS45</f>
        <v>0</v>
      </c>
      <c r="AE46" s="28">
        <f>'Raw Data'!AJ45</f>
        <v>0</v>
      </c>
      <c r="AF46" s="17">
        <f>'Raw Data'!CC45</f>
        <v>0</v>
      </c>
      <c r="AG46" s="18">
        <f>'Raw Data'!CG45</f>
        <v>0</v>
      </c>
      <c r="AH46" s="18">
        <f>'Raw Data'!CJ45</f>
        <v>0</v>
      </c>
      <c r="AI46" s="18">
        <f>'Raw Data'!CL45</f>
        <v>0</v>
      </c>
      <c r="AJ46" s="19">
        <f>'Raw Data'!CM45</f>
        <v>0</v>
      </c>
      <c r="AK46" s="20" t="e">
        <f>'Raw Data'!DL45/$C46</f>
        <v>#DIV/0!</v>
      </c>
      <c r="AL46" s="20" t="e">
        <f>'Raw Data'!DM45/$C46</f>
        <v>#DIV/0!</v>
      </c>
      <c r="AM46" s="20" t="e">
        <f>'Raw Data'!DN45/$C46</f>
        <v>#DIV/0!</v>
      </c>
      <c r="AN46" s="20" t="e">
        <f>'Raw Data'!DO45/$C46</f>
        <v>#DIV/0!</v>
      </c>
      <c r="AO46" s="12" t="e">
        <f>'Raw Data'!DP45/$C46</f>
        <v>#DIV/0!</v>
      </c>
      <c r="AP46" s="12" t="e">
        <f>'Raw Data'!DQ45/$C46</f>
        <v>#DIV/0!</v>
      </c>
      <c r="AQ46" s="12" t="e">
        <f>'Raw Data'!DR45/$C46</f>
        <v>#DIV/0!</v>
      </c>
      <c r="AR46" s="12" t="e">
        <f>'Raw Data'!DS45/$C46</f>
        <v>#DIV/0!</v>
      </c>
      <c r="AS46" s="22" t="e">
        <f>'Raw Data'!DT45/$C46</f>
        <v>#DIV/0!</v>
      </c>
      <c r="AT46" s="22" t="e">
        <f>'Raw Data'!DU45/$C46</f>
        <v>#DIV/0!</v>
      </c>
      <c r="AU46" s="22" t="e">
        <f>'Raw Data'!DV45/$C46</f>
        <v>#DIV/0!</v>
      </c>
      <c r="AV46" s="22" t="e">
        <f>'Raw Data'!DW45/$C46</f>
        <v>#DIV/0!</v>
      </c>
      <c r="AW46" s="17" t="e">
        <f>'Raw Data'!DX45/$C46</f>
        <v>#DIV/0!</v>
      </c>
      <c r="AX46" s="17" t="e">
        <f>'Raw Data'!DY45/$C46</f>
        <v>#DIV/0!</v>
      </c>
      <c r="AY46" s="17" t="e">
        <f>'Raw Data'!DZ45/$C46</f>
        <v>#DIV/0!</v>
      </c>
      <c r="AZ46" s="17" t="e">
        <f>'Raw Data'!EA45/$C46</f>
        <v>#DIV/0!</v>
      </c>
      <c r="BA46" s="12">
        <f>'Raw Data'!EJ45</f>
        <v>0</v>
      </c>
      <c r="BB46" s="13">
        <f>'Raw Data'!EK45</f>
        <v>0</v>
      </c>
      <c r="BC46" s="13">
        <f>'Raw Data'!BZ45</f>
        <v>0</v>
      </c>
      <c r="BD46" s="13">
        <f>SUM(W46:X46)</f>
        <v>0</v>
      </c>
    </row>
    <row r="47" spans="1:56" x14ac:dyDescent="0.25">
      <c r="A47">
        <f>'Raw Data'!A46</f>
        <v>0</v>
      </c>
      <c r="B47">
        <f>'Raw Data'!B46</f>
        <v>0</v>
      </c>
      <c r="C47">
        <f>'Raw Data'!C46</f>
        <v>0</v>
      </c>
      <c r="F47" s="40">
        <v>45</v>
      </c>
      <c r="H47" s="40">
        <f>Q47</f>
        <v>0</v>
      </c>
      <c r="I47" s="12">
        <f>'Raw Data'!D46</f>
        <v>0</v>
      </c>
      <c r="J47" s="13">
        <f>'Raw Data'!E46</f>
        <v>0</v>
      </c>
      <c r="K47" s="13">
        <f>'Raw Data'!F46</f>
        <v>0</v>
      </c>
      <c r="L47" s="13">
        <f>'Raw Data'!G46</f>
        <v>0</v>
      </c>
      <c r="M47" s="13">
        <f>'Raw Data'!O46</f>
        <v>0</v>
      </c>
      <c r="N47" s="13">
        <f>'Raw Data'!T46</f>
        <v>0</v>
      </c>
      <c r="O47" s="13">
        <f>'Raw Data'!Y46</f>
        <v>0</v>
      </c>
      <c r="P47" s="13">
        <f>'Raw Data'!AD46</f>
        <v>0</v>
      </c>
      <c r="Q47" s="22">
        <f>'Raw Data'!BT46</f>
        <v>0</v>
      </c>
      <c r="R47" s="15">
        <f>'Raw Data'!BE46</f>
        <v>0</v>
      </c>
      <c r="S47" s="15">
        <f>'Raw Data'!BJ46</f>
        <v>0</v>
      </c>
      <c r="T47" s="15">
        <f>R47+S47</f>
        <v>0</v>
      </c>
      <c r="U47" s="15">
        <f>'Raw Data'!AU46</f>
        <v>0</v>
      </c>
      <c r="V47" s="15">
        <f>'Raw Data'!AZ46</f>
        <v>0</v>
      </c>
      <c r="W47" s="15">
        <f>U47+V47</f>
        <v>0</v>
      </c>
      <c r="X47" s="15">
        <f>'Raw Data'!BO46</f>
        <v>0</v>
      </c>
      <c r="Y47" s="16">
        <f>'Raw Data'!BW46</f>
        <v>0</v>
      </c>
      <c r="Z47" s="27">
        <f>'Raw Data'!AG46</f>
        <v>0</v>
      </c>
      <c r="AA47" s="28">
        <f>SUM(AC47:AE47)</f>
        <v>0</v>
      </c>
      <c r="AB47" s="28">
        <f>'Raw Data'!AL46</f>
        <v>0</v>
      </c>
      <c r="AC47" s="28">
        <f>'Raw Data'!AQ46</f>
        <v>0</v>
      </c>
      <c r="AD47" s="28">
        <f>'Raw Data'!AS46</f>
        <v>0</v>
      </c>
      <c r="AE47" s="28">
        <f>'Raw Data'!AJ46</f>
        <v>0</v>
      </c>
      <c r="AF47" s="17">
        <f>'Raw Data'!CC46</f>
        <v>0</v>
      </c>
      <c r="AG47" s="18">
        <f>'Raw Data'!CG46</f>
        <v>0</v>
      </c>
      <c r="AH47" s="18">
        <f>'Raw Data'!CJ46</f>
        <v>0</v>
      </c>
      <c r="AI47" s="18">
        <f>'Raw Data'!CL46</f>
        <v>0</v>
      </c>
      <c r="AJ47" s="19">
        <f>'Raw Data'!CM46</f>
        <v>0</v>
      </c>
      <c r="AK47" s="20" t="e">
        <f>'Raw Data'!DL46/$C47</f>
        <v>#DIV/0!</v>
      </c>
      <c r="AL47" s="20" t="e">
        <f>'Raw Data'!DM46/$C47</f>
        <v>#DIV/0!</v>
      </c>
      <c r="AM47" s="20" t="e">
        <f>'Raw Data'!DN46/$C47</f>
        <v>#DIV/0!</v>
      </c>
      <c r="AN47" s="20" t="e">
        <f>'Raw Data'!DO46/$C47</f>
        <v>#DIV/0!</v>
      </c>
      <c r="AO47" s="12" t="e">
        <f>'Raw Data'!DP46/$C47</f>
        <v>#DIV/0!</v>
      </c>
      <c r="AP47" s="12" t="e">
        <f>'Raw Data'!DQ46/$C47</f>
        <v>#DIV/0!</v>
      </c>
      <c r="AQ47" s="12" t="e">
        <f>'Raw Data'!DR46/$C47</f>
        <v>#DIV/0!</v>
      </c>
      <c r="AR47" s="12" t="e">
        <f>'Raw Data'!DS46/$C47</f>
        <v>#DIV/0!</v>
      </c>
      <c r="AS47" s="22" t="e">
        <f>'Raw Data'!DT46/$C47</f>
        <v>#DIV/0!</v>
      </c>
      <c r="AT47" s="22" t="e">
        <f>'Raw Data'!DU46/$C47</f>
        <v>#DIV/0!</v>
      </c>
      <c r="AU47" s="22" t="e">
        <f>'Raw Data'!DV46/$C47</f>
        <v>#DIV/0!</v>
      </c>
      <c r="AV47" s="22" t="e">
        <f>'Raw Data'!DW46/$C47</f>
        <v>#DIV/0!</v>
      </c>
      <c r="AW47" s="17" t="e">
        <f>'Raw Data'!DX46/$C47</f>
        <v>#DIV/0!</v>
      </c>
      <c r="AX47" s="17" t="e">
        <f>'Raw Data'!DY46/$C47</f>
        <v>#DIV/0!</v>
      </c>
      <c r="AY47" s="17" t="e">
        <f>'Raw Data'!DZ46/$C47</f>
        <v>#DIV/0!</v>
      </c>
      <c r="AZ47" s="17" t="e">
        <f>'Raw Data'!EA46/$C47</f>
        <v>#DIV/0!</v>
      </c>
      <c r="BA47" s="12">
        <f>'Raw Data'!EJ46</f>
        <v>0</v>
      </c>
      <c r="BB47" s="13">
        <f>'Raw Data'!EK46</f>
        <v>0</v>
      </c>
      <c r="BC47" s="13">
        <f>'Raw Data'!BZ46</f>
        <v>0</v>
      </c>
      <c r="BD47" s="13">
        <f>SUM(W47:X47)</f>
        <v>0</v>
      </c>
    </row>
    <row r="48" spans="1:56" x14ac:dyDescent="0.25">
      <c r="A48">
        <f>'Raw Data'!A47</f>
        <v>0</v>
      </c>
      <c r="B48">
        <f>'Raw Data'!B47</f>
        <v>0</v>
      </c>
      <c r="C48">
        <f>'Raw Data'!C47</f>
        <v>0</v>
      </c>
      <c r="F48" s="40">
        <v>46</v>
      </c>
      <c r="H48" s="40">
        <f>Q48</f>
        <v>0</v>
      </c>
      <c r="I48" s="12">
        <f>'Raw Data'!D47</f>
        <v>0</v>
      </c>
      <c r="J48" s="13">
        <f>'Raw Data'!E47</f>
        <v>0</v>
      </c>
      <c r="K48" s="13">
        <f>'Raw Data'!F47</f>
        <v>0</v>
      </c>
      <c r="L48" s="13">
        <f>'Raw Data'!G47</f>
        <v>0</v>
      </c>
      <c r="M48" s="13">
        <f>'Raw Data'!O47</f>
        <v>0</v>
      </c>
      <c r="N48" s="13">
        <f>'Raw Data'!T47</f>
        <v>0</v>
      </c>
      <c r="O48" s="13">
        <f>'Raw Data'!Y47</f>
        <v>0</v>
      </c>
      <c r="P48" s="13">
        <f>'Raw Data'!AD47</f>
        <v>0</v>
      </c>
      <c r="Q48" s="22">
        <f>'Raw Data'!BT47</f>
        <v>0</v>
      </c>
      <c r="R48" s="15">
        <f>'Raw Data'!BE47</f>
        <v>0</v>
      </c>
      <c r="S48" s="15">
        <f>'Raw Data'!BJ47</f>
        <v>0</v>
      </c>
      <c r="T48" s="15">
        <f>R48+S48</f>
        <v>0</v>
      </c>
      <c r="U48" s="15">
        <f>'Raw Data'!AU47</f>
        <v>0</v>
      </c>
      <c r="V48" s="15">
        <f>'Raw Data'!AZ47</f>
        <v>0</v>
      </c>
      <c r="W48" s="15">
        <f>U48+V48</f>
        <v>0</v>
      </c>
      <c r="X48" s="15">
        <f>'Raw Data'!BO47</f>
        <v>0</v>
      </c>
      <c r="Y48" s="16">
        <f>'Raw Data'!BW47</f>
        <v>0</v>
      </c>
      <c r="Z48" s="27">
        <f>'Raw Data'!AG47</f>
        <v>0</v>
      </c>
      <c r="AA48" s="28">
        <f>SUM(AC48:AE48)</f>
        <v>0</v>
      </c>
      <c r="AB48" s="28">
        <f>'Raw Data'!AL47</f>
        <v>0</v>
      </c>
      <c r="AC48" s="28">
        <f>'Raw Data'!AQ47</f>
        <v>0</v>
      </c>
      <c r="AD48" s="28">
        <f>'Raw Data'!AS47</f>
        <v>0</v>
      </c>
      <c r="AE48" s="28">
        <f>'Raw Data'!AJ47</f>
        <v>0</v>
      </c>
      <c r="AF48" s="17">
        <f>'Raw Data'!CC47</f>
        <v>0</v>
      </c>
      <c r="AG48" s="18">
        <f>'Raw Data'!CG47</f>
        <v>0</v>
      </c>
      <c r="AH48" s="18">
        <f>'Raw Data'!CJ47</f>
        <v>0</v>
      </c>
      <c r="AI48" s="18">
        <f>'Raw Data'!CL47</f>
        <v>0</v>
      </c>
      <c r="AJ48" s="19">
        <f>'Raw Data'!CM47</f>
        <v>0</v>
      </c>
      <c r="AK48" s="20" t="e">
        <f>'Raw Data'!DL47/$C48</f>
        <v>#DIV/0!</v>
      </c>
      <c r="AL48" s="20" t="e">
        <f>'Raw Data'!DM47/$C48</f>
        <v>#DIV/0!</v>
      </c>
      <c r="AM48" s="20" t="e">
        <f>'Raw Data'!DN47/$C48</f>
        <v>#DIV/0!</v>
      </c>
      <c r="AN48" s="20" t="e">
        <f>'Raw Data'!DO47/$C48</f>
        <v>#DIV/0!</v>
      </c>
      <c r="AO48" s="12" t="e">
        <f>'Raw Data'!DP47/$C48</f>
        <v>#DIV/0!</v>
      </c>
      <c r="AP48" s="12" t="e">
        <f>'Raw Data'!DQ47/$C48</f>
        <v>#DIV/0!</v>
      </c>
      <c r="AQ48" s="12" t="e">
        <f>'Raw Data'!DR47/$C48</f>
        <v>#DIV/0!</v>
      </c>
      <c r="AR48" s="12" t="e">
        <f>'Raw Data'!DS47/$C48</f>
        <v>#DIV/0!</v>
      </c>
      <c r="AS48" s="22" t="e">
        <f>'Raw Data'!DT47/$C48</f>
        <v>#DIV/0!</v>
      </c>
      <c r="AT48" s="22" t="e">
        <f>'Raw Data'!DU47/$C48</f>
        <v>#DIV/0!</v>
      </c>
      <c r="AU48" s="22" t="e">
        <f>'Raw Data'!DV47/$C48</f>
        <v>#DIV/0!</v>
      </c>
      <c r="AV48" s="22" t="e">
        <f>'Raw Data'!DW47/$C48</f>
        <v>#DIV/0!</v>
      </c>
      <c r="AW48" s="17" t="e">
        <f>'Raw Data'!DX47/$C48</f>
        <v>#DIV/0!</v>
      </c>
      <c r="AX48" s="17" t="e">
        <f>'Raw Data'!DY47/$C48</f>
        <v>#DIV/0!</v>
      </c>
      <c r="AY48" s="17" t="e">
        <f>'Raw Data'!DZ47/$C48</f>
        <v>#DIV/0!</v>
      </c>
      <c r="AZ48" s="17" t="e">
        <f>'Raw Data'!EA47/$C48</f>
        <v>#DIV/0!</v>
      </c>
      <c r="BA48" s="12">
        <f>'Raw Data'!EJ47</f>
        <v>0</v>
      </c>
      <c r="BB48" s="13">
        <f>'Raw Data'!EK47</f>
        <v>0</v>
      </c>
      <c r="BC48" s="13">
        <f>'Raw Data'!BZ47</f>
        <v>0</v>
      </c>
      <c r="BD48" s="13">
        <f>SUM(W48:X48)</f>
        <v>0</v>
      </c>
    </row>
    <row r="49" spans="1:56" x14ac:dyDescent="0.25">
      <c r="A49">
        <f>'Raw Data'!A48</f>
        <v>0</v>
      </c>
      <c r="B49">
        <f>'Raw Data'!B48</f>
        <v>0</v>
      </c>
      <c r="C49">
        <f>'Raw Data'!C48</f>
        <v>0</v>
      </c>
      <c r="F49" s="40">
        <v>47</v>
      </c>
      <c r="H49" s="40">
        <f>Q49</f>
        <v>0</v>
      </c>
      <c r="I49" s="12">
        <f>'Raw Data'!D48</f>
        <v>0</v>
      </c>
      <c r="J49" s="13">
        <f>'Raw Data'!E48</f>
        <v>0</v>
      </c>
      <c r="K49" s="13">
        <f>'Raw Data'!F48</f>
        <v>0</v>
      </c>
      <c r="L49" s="13">
        <f>'Raw Data'!G48</f>
        <v>0</v>
      </c>
      <c r="M49" s="13">
        <f>'Raw Data'!O48</f>
        <v>0</v>
      </c>
      <c r="N49" s="13">
        <f>'Raw Data'!T48</f>
        <v>0</v>
      </c>
      <c r="O49" s="13">
        <f>'Raw Data'!Y48</f>
        <v>0</v>
      </c>
      <c r="P49" s="13">
        <f>'Raw Data'!AD48</f>
        <v>0</v>
      </c>
      <c r="Q49" s="22">
        <f>'Raw Data'!BT48</f>
        <v>0</v>
      </c>
      <c r="R49" s="15">
        <f>'Raw Data'!BE48</f>
        <v>0</v>
      </c>
      <c r="S49" s="15">
        <f>'Raw Data'!BJ48</f>
        <v>0</v>
      </c>
      <c r="T49" s="15">
        <f>R49+S49</f>
        <v>0</v>
      </c>
      <c r="U49" s="15">
        <f>'Raw Data'!AU48</f>
        <v>0</v>
      </c>
      <c r="V49" s="15">
        <f>'Raw Data'!AZ48</f>
        <v>0</v>
      </c>
      <c r="W49" s="15">
        <f>U49+V49</f>
        <v>0</v>
      </c>
      <c r="X49" s="15">
        <f>'Raw Data'!BO48</f>
        <v>0</v>
      </c>
      <c r="Y49" s="16">
        <f>'Raw Data'!BW48</f>
        <v>0</v>
      </c>
      <c r="Z49" s="27">
        <f>'Raw Data'!AG48</f>
        <v>0</v>
      </c>
      <c r="AA49" s="28">
        <f>SUM(AC49:AE49)</f>
        <v>0</v>
      </c>
      <c r="AB49" s="28">
        <f>'Raw Data'!AL48</f>
        <v>0</v>
      </c>
      <c r="AC49" s="28">
        <f>'Raw Data'!AQ48</f>
        <v>0</v>
      </c>
      <c r="AD49" s="28">
        <f>'Raw Data'!AS48</f>
        <v>0</v>
      </c>
      <c r="AE49" s="28">
        <f>'Raw Data'!AJ48</f>
        <v>0</v>
      </c>
      <c r="AF49" s="17">
        <f>'Raw Data'!CC48</f>
        <v>0</v>
      </c>
      <c r="AG49" s="18">
        <f>'Raw Data'!CG48</f>
        <v>0</v>
      </c>
      <c r="AH49" s="18">
        <f>'Raw Data'!CJ48</f>
        <v>0</v>
      </c>
      <c r="AI49" s="18">
        <f>'Raw Data'!CL48</f>
        <v>0</v>
      </c>
      <c r="AJ49" s="19">
        <f>'Raw Data'!CM48</f>
        <v>0</v>
      </c>
      <c r="AK49" s="20" t="e">
        <f>'Raw Data'!DL48/$C49</f>
        <v>#DIV/0!</v>
      </c>
      <c r="AL49" s="20" t="e">
        <f>'Raw Data'!DM48/$C49</f>
        <v>#DIV/0!</v>
      </c>
      <c r="AM49" s="20" t="e">
        <f>'Raw Data'!DN48/$C49</f>
        <v>#DIV/0!</v>
      </c>
      <c r="AN49" s="20" t="e">
        <f>'Raw Data'!DO48/$C49</f>
        <v>#DIV/0!</v>
      </c>
      <c r="AO49" s="12" t="e">
        <f>'Raw Data'!DP48/$C49</f>
        <v>#DIV/0!</v>
      </c>
      <c r="AP49" s="12" t="e">
        <f>'Raw Data'!DQ48/$C49</f>
        <v>#DIV/0!</v>
      </c>
      <c r="AQ49" s="12" t="e">
        <f>'Raw Data'!DR48/$C49</f>
        <v>#DIV/0!</v>
      </c>
      <c r="AR49" s="12" t="e">
        <f>'Raw Data'!DS48/$C49</f>
        <v>#DIV/0!</v>
      </c>
      <c r="AS49" s="22" t="e">
        <f>'Raw Data'!DT48/$C49</f>
        <v>#DIV/0!</v>
      </c>
      <c r="AT49" s="22" t="e">
        <f>'Raw Data'!DU48/$C49</f>
        <v>#DIV/0!</v>
      </c>
      <c r="AU49" s="22" t="e">
        <f>'Raw Data'!DV48/$C49</f>
        <v>#DIV/0!</v>
      </c>
      <c r="AV49" s="22" t="e">
        <f>'Raw Data'!DW48/$C49</f>
        <v>#DIV/0!</v>
      </c>
      <c r="AW49" s="17" t="e">
        <f>'Raw Data'!DX48/$C49</f>
        <v>#DIV/0!</v>
      </c>
      <c r="AX49" s="17" t="e">
        <f>'Raw Data'!DY48/$C49</f>
        <v>#DIV/0!</v>
      </c>
      <c r="AY49" s="17" t="e">
        <f>'Raw Data'!DZ48/$C49</f>
        <v>#DIV/0!</v>
      </c>
      <c r="AZ49" s="17" t="e">
        <f>'Raw Data'!EA48/$C49</f>
        <v>#DIV/0!</v>
      </c>
      <c r="BA49" s="12">
        <f>'Raw Data'!EJ48</f>
        <v>0</v>
      </c>
      <c r="BB49" s="13">
        <f>'Raw Data'!EK48</f>
        <v>0</v>
      </c>
      <c r="BC49" s="13">
        <f>'Raw Data'!BZ48</f>
        <v>0</v>
      </c>
      <c r="BD49" s="13">
        <f>SUM(W49:X49)</f>
        <v>0</v>
      </c>
    </row>
    <row r="50" spans="1:56" x14ac:dyDescent="0.25">
      <c r="A50">
        <f>'Raw Data'!A49</f>
        <v>0</v>
      </c>
      <c r="B50">
        <f>'Raw Data'!B49</f>
        <v>0</v>
      </c>
      <c r="C50">
        <f>'Raw Data'!C49</f>
        <v>0</v>
      </c>
      <c r="F50" s="40">
        <v>48</v>
      </c>
      <c r="H50" s="40">
        <f>Q50</f>
        <v>0</v>
      </c>
      <c r="I50" s="12">
        <f>'Raw Data'!D49</f>
        <v>0</v>
      </c>
      <c r="J50" s="13">
        <f>'Raw Data'!E49</f>
        <v>0</v>
      </c>
      <c r="K50" s="13">
        <f>'Raw Data'!F49</f>
        <v>0</v>
      </c>
      <c r="L50" s="13">
        <f>'Raw Data'!G49</f>
        <v>0</v>
      </c>
      <c r="M50" s="13">
        <f>'Raw Data'!O49</f>
        <v>0</v>
      </c>
      <c r="N50" s="13">
        <f>'Raw Data'!T49</f>
        <v>0</v>
      </c>
      <c r="O50" s="13">
        <f>'Raw Data'!Y49</f>
        <v>0</v>
      </c>
      <c r="P50" s="13">
        <f>'Raw Data'!AD49</f>
        <v>0</v>
      </c>
      <c r="Q50" s="22">
        <f>'Raw Data'!BT49</f>
        <v>0</v>
      </c>
      <c r="R50" s="15">
        <f>'Raw Data'!BE49</f>
        <v>0</v>
      </c>
      <c r="S50" s="15">
        <f>'Raw Data'!BJ49</f>
        <v>0</v>
      </c>
      <c r="T50" s="15">
        <f>R50+S50</f>
        <v>0</v>
      </c>
      <c r="U50" s="15">
        <f>'Raw Data'!AU49</f>
        <v>0</v>
      </c>
      <c r="V50" s="15">
        <f>'Raw Data'!AZ49</f>
        <v>0</v>
      </c>
      <c r="W50" s="15">
        <f>U50+V50</f>
        <v>0</v>
      </c>
      <c r="X50" s="15">
        <f>'Raw Data'!BO49</f>
        <v>0</v>
      </c>
      <c r="Y50" s="16">
        <f>'Raw Data'!BW49</f>
        <v>0</v>
      </c>
      <c r="Z50" s="27">
        <f>'Raw Data'!AG49</f>
        <v>0</v>
      </c>
      <c r="AA50" s="28">
        <f>SUM(AC50:AE50)</f>
        <v>0</v>
      </c>
      <c r="AB50" s="28">
        <f>'Raw Data'!AL49</f>
        <v>0</v>
      </c>
      <c r="AC50" s="28">
        <f>'Raw Data'!AQ49</f>
        <v>0</v>
      </c>
      <c r="AD50" s="28">
        <f>'Raw Data'!AS49</f>
        <v>0</v>
      </c>
      <c r="AE50" s="28">
        <f>'Raw Data'!AJ49</f>
        <v>0</v>
      </c>
      <c r="AF50" s="17">
        <f>'Raw Data'!CC49</f>
        <v>0</v>
      </c>
      <c r="AG50" s="18">
        <f>'Raw Data'!CG49</f>
        <v>0</v>
      </c>
      <c r="AH50" s="18">
        <f>'Raw Data'!CJ49</f>
        <v>0</v>
      </c>
      <c r="AI50" s="18">
        <f>'Raw Data'!CL49</f>
        <v>0</v>
      </c>
      <c r="AJ50" s="19">
        <f>'Raw Data'!CM49</f>
        <v>0</v>
      </c>
      <c r="AK50" s="20" t="e">
        <f>'Raw Data'!DL49/$C50</f>
        <v>#DIV/0!</v>
      </c>
      <c r="AL50" s="20" t="e">
        <f>'Raw Data'!DM49/$C50</f>
        <v>#DIV/0!</v>
      </c>
      <c r="AM50" s="20" t="e">
        <f>'Raw Data'!DN49/$C50</f>
        <v>#DIV/0!</v>
      </c>
      <c r="AN50" s="20" t="e">
        <f>'Raw Data'!DO49/$C50</f>
        <v>#DIV/0!</v>
      </c>
      <c r="AO50" s="12" t="e">
        <f>'Raw Data'!DP49/$C50</f>
        <v>#DIV/0!</v>
      </c>
      <c r="AP50" s="12" t="e">
        <f>'Raw Data'!DQ49/$C50</f>
        <v>#DIV/0!</v>
      </c>
      <c r="AQ50" s="12" t="e">
        <f>'Raw Data'!DR49/$C50</f>
        <v>#DIV/0!</v>
      </c>
      <c r="AR50" s="12" t="e">
        <f>'Raw Data'!DS49/$C50</f>
        <v>#DIV/0!</v>
      </c>
      <c r="AS50" s="22" t="e">
        <f>'Raw Data'!DT49/$C50</f>
        <v>#DIV/0!</v>
      </c>
      <c r="AT50" s="22" t="e">
        <f>'Raw Data'!DU49/$C50</f>
        <v>#DIV/0!</v>
      </c>
      <c r="AU50" s="22" t="e">
        <f>'Raw Data'!DV49/$C50</f>
        <v>#DIV/0!</v>
      </c>
      <c r="AV50" s="22" t="e">
        <f>'Raw Data'!DW49/$C50</f>
        <v>#DIV/0!</v>
      </c>
      <c r="AW50" s="17" t="e">
        <f>'Raw Data'!DX49/$C50</f>
        <v>#DIV/0!</v>
      </c>
      <c r="AX50" s="17" t="e">
        <f>'Raw Data'!DY49/$C50</f>
        <v>#DIV/0!</v>
      </c>
      <c r="AY50" s="17" t="e">
        <f>'Raw Data'!DZ49/$C50</f>
        <v>#DIV/0!</v>
      </c>
      <c r="AZ50" s="17" t="e">
        <f>'Raw Data'!EA49/$C50</f>
        <v>#DIV/0!</v>
      </c>
      <c r="BA50" s="12">
        <f>'Raw Data'!EJ49</f>
        <v>0</v>
      </c>
      <c r="BB50" s="13">
        <f>'Raw Data'!EK49</f>
        <v>0</v>
      </c>
      <c r="BC50" s="13">
        <f>'Raw Data'!BZ49</f>
        <v>0</v>
      </c>
      <c r="BD50" s="13">
        <f>SUM(W50:X50)</f>
        <v>0</v>
      </c>
    </row>
    <row r="51" spans="1:56" x14ac:dyDescent="0.25">
      <c r="A51">
        <f>'Raw Data'!A50</f>
        <v>0</v>
      </c>
      <c r="B51">
        <f>'Raw Data'!B50</f>
        <v>0</v>
      </c>
      <c r="C51">
        <f>'Raw Data'!C50</f>
        <v>0</v>
      </c>
      <c r="F51" s="40">
        <v>49</v>
      </c>
      <c r="H51" s="40">
        <f>Q51</f>
        <v>0</v>
      </c>
      <c r="I51" s="12">
        <f>'Raw Data'!D50</f>
        <v>0</v>
      </c>
      <c r="J51" s="13">
        <f>'Raw Data'!E50</f>
        <v>0</v>
      </c>
      <c r="K51" s="13">
        <f>'Raw Data'!F50</f>
        <v>0</v>
      </c>
      <c r="L51" s="13">
        <f>'Raw Data'!G50</f>
        <v>0</v>
      </c>
      <c r="M51" s="13">
        <f>'Raw Data'!O50</f>
        <v>0</v>
      </c>
      <c r="N51" s="13">
        <f>'Raw Data'!T50</f>
        <v>0</v>
      </c>
      <c r="O51" s="13">
        <f>'Raw Data'!Y50</f>
        <v>0</v>
      </c>
      <c r="P51" s="13">
        <f>'Raw Data'!AD50</f>
        <v>0</v>
      </c>
      <c r="Q51" s="22">
        <f>'Raw Data'!BT50</f>
        <v>0</v>
      </c>
      <c r="R51" s="15">
        <f>'Raw Data'!BE50</f>
        <v>0</v>
      </c>
      <c r="S51" s="15">
        <f>'Raw Data'!BJ50</f>
        <v>0</v>
      </c>
      <c r="T51" s="15">
        <f>R51+S51</f>
        <v>0</v>
      </c>
      <c r="U51" s="15">
        <f>'Raw Data'!AU50</f>
        <v>0</v>
      </c>
      <c r="V51" s="15">
        <f>'Raw Data'!AZ50</f>
        <v>0</v>
      </c>
      <c r="W51" s="15">
        <f>U51+V51</f>
        <v>0</v>
      </c>
      <c r="X51" s="15">
        <f>'Raw Data'!BO50</f>
        <v>0</v>
      </c>
      <c r="Y51" s="16">
        <f>'Raw Data'!BW50</f>
        <v>0</v>
      </c>
      <c r="Z51" s="27">
        <f>'Raw Data'!AG50</f>
        <v>0</v>
      </c>
      <c r="AA51" s="28">
        <f>SUM(AC51:AE51)</f>
        <v>0</v>
      </c>
      <c r="AB51" s="28">
        <f>'Raw Data'!AL50</f>
        <v>0</v>
      </c>
      <c r="AC51" s="28">
        <f>'Raw Data'!AQ50</f>
        <v>0</v>
      </c>
      <c r="AD51" s="28">
        <f>'Raw Data'!AS50</f>
        <v>0</v>
      </c>
      <c r="AE51" s="28">
        <f>'Raw Data'!AJ50</f>
        <v>0</v>
      </c>
      <c r="AF51" s="17">
        <f>'Raw Data'!CC50</f>
        <v>0</v>
      </c>
      <c r="AG51" s="18">
        <f>'Raw Data'!CG50</f>
        <v>0</v>
      </c>
      <c r="AH51" s="18">
        <f>'Raw Data'!CJ50</f>
        <v>0</v>
      </c>
      <c r="AI51" s="18">
        <f>'Raw Data'!CL50</f>
        <v>0</v>
      </c>
      <c r="AJ51" s="19">
        <f>'Raw Data'!CM50</f>
        <v>0</v>
      </c>
      <c r="AK51" s="20" t="e">
        <f>'Raw Data'!DL50/$C51</f>
        <v>#DIV/0!</v>
      </c>
      <c r="AL51" s="20" t="e">
        <f>'Raw Data'!DM50/$C51</f>
        <v>#DIV/0!</v>
      </c>
      <c r="AM51" s="20" t="e">
        <f>'Raw Data'!DN50/$C51</f>
        <v>#DIV/0!</v>
      </c>
      <c r="AN51" s="20" t="e">
        <f>'Raw Data'!DO50/$C51</f>
        <v>#DIV/0!</v>
      </c>
      <c r="AO51" s="12" t="e">
        <f>'Raw Data'!DP50/$C51</f>
        <v>#DIV/0!</v>
      </c>
      <c r="AP51" s="12" t="e">
        <f>'Raw Data'!DQ50/$C51</f>
        <v>#DIV/0!</v>
      </c>
      <c r="AQ51" s="12" t="e">
        <f>'Raw Data'!DR50/$C51</f>
        <v>#DIV/0!</v>
      </c>
      <c r="AR51" s="12" t="e">
        <f>'Raw Data'!DS50/$C51</f>
        <v>#DIV/0!</v>
      </c>
      <c r="AS51" s="22" t="e">
        <f>'Raw Data'!DT50/$C51</f>
        <v>#DIV/0!</v>
      </c>
      <c r="AT51" s="22" t="e">
        <f>'Raw Data'!DU50/$C51</f>
        <v>#DIV/0!</v>
      </c>
      <c r="AU51" s="22" t="e">
        <f>'Raw Data'!DV50/$C51</f>
        <v>#DIV/0!</v>
      </c>
      <c r="AV51" s="22" t="e">
        <f>'Raw Data'!DW50/$C51</f>
        <v>#DIV/0!</v>
      </c>
      <c r="AW51" s="17" t="e">
        <f>'Raw Data'!DX50/$C51</f>
        <v>#DIV/0!</v>
      </c>
      <c r="AX51" s="17" t="e">
        <f>'Raw Data'!DY50/$C51</f>
        <v>#DIV/0!</v>
      </c>
      <c r="AY51" s="17" t="e">
        <f>'Raw Data'!DZ50/$C51</f>
        <v>#DIV/0!</v>
      </c>
      <c r="AZ51" s="17" t="e">
        <f>'Raw Data'!EA50/$C51</f>
        <v>#DIV/0!</v>
      </c>
      <c r="BA51" s="12">
        <f>'Raw Data'!EJ50</f>
        <v>0</v>
      </c>
      <c r="BB51" s="13">
        <f>'Raw Data'!EK50</f>
        <v>0</v>
      </c>
      <c r="BC51" s="13">
        <f>'Raw Data'!BZ50</f>
        <v>0</v>
      </c>
      <c r="BD51" s="13">
        <f>SUM(W51:X51)</f>
        <v>0</v>
      </c>
    </row>
    <row r="52" spans="1:56" x14ac:dyDescent="0.25">
      <c r="A52">
        <f>'Raw Data'!A51</f>
        <v>0</v>
      </c>
      <c r="B52">
        <f>'Raw Data'!B51</f>
        <v>0</v>
      </c>
      <c r="C52">
        <f>'Raw Data'!C51</f>
        <v>0</v>
      </c>
      <c r="F52" s="40">
        <v>50</v>
      </c>
      <c r="H52" s="40">
        <f>Q52</f>
        <v>0</v>
      </c>
      <c r="I52" s="12">
        <f>'Raw Data'!D51</f>
        <v>0</v>
      </c>
      <c r="J52" s="13">
        <f>'Raw Data'!E51</f>
        <v>0</v>
      </c>
      <c r="K52" s="13">
        <f>'Raw Data'!F51</f>
        <v>0</v>
      </c>
      <c r="L52" s="13">
        <f>'Raw Data'!G51</f>
        <v>0</v>
      </c>
      <c r="M52" s="13">
        <f>'Raw Data'!O51</f>
        <v>0</v>
      </c>
      <c r="N52" s="13">
        <f>'Raw Data'!T51</f>
        <v>0</v>
      </c>
      <c r="O52" s="13">
        <f>'Raw Data'!Y51</f>
        <v>0</v>
      </c>
      <c r="P52" s="13">
        <f>'Raw Data'!AD51</f>
        <v>0</v>
      </c>
      <c r="Q52" s="22">
        <f>'Raw Data'!BT51</f>
        <v>0</v>
      </c>
      <c r="R52" s="15">
        <f>'Raw Data'!BE51</f>
        <v>0</v>
      </c>
      <c r="S52" s="15">
        <f>'Raw Data'!BJ51</f>
        <v>0</v>
      </c>
      <c r="T52" s="15">
        <f>R52+S52</f>
        <v>0</v>
      </c>
      <c r="U52" s="15">
        <f>'Raw Data'!AU51</f>
        <v>0</v>
      </c>
      <c r="V52" s="15">
        <f>'Raw Data'!AZ51</f>
        <v>0</v>
      </c>
      <c r="W52" s="15">
        <f>U52+V52</f>
        <v>0</v>
      </c>
      <c r="X52" s="15">
        <f>'Raw Data'!BO51</f>
        <v>0</v>
      </c>
      <c r="Y52" s="16">
        <f>'Raw Data'!BW51</f>
        <v>0</v>
      </c>
      <c r="Z52" s="27">
        <f>'Raw Data'!AG51</f>
        <v>0</v>
      </c>
      <c r="AA52" s="28">
        <f>SUM(AC52:AE52)</f>
        <v>0</v>
      </c>
      <c r="AB52" s="28">
        <f>'Raw Data'!AL51</f>
        <v>0</v>
      </c>
      <c r="AC52" s="28">
        <f>'Raw Data'!AQ51</f>
        <v>0</v>
      </c>
      <c r="AD52" s="28">
        <f>'Raw Data'!AS51</f>
        <v>0</v>
      </c>
      <c r="AE52" s="28">
        <f>'Raw Data'!AJ51</f>
        <v>0</v>
      </c>
      <c r="AF52" s="17">
        <f>'Raw Data'!CC51</f>
        <v>0</v>
      </c>
      <c r="AG52" s="18">
        <f>'Raw Data'!CG51</f>
        <v>0</v>
      </c>
      <c r="AH52" s="18">
        <f>'Raw Data'!CJ51</f>
        <v>0</v>
      </c>
      <c r="AI52" s="18">
        <f>'Raw Data'!CL51</f>
        <v>0</v>
      </c>
      <c r="AJ52" s="19">
        <f>'Raw Data'!CM51</f>
        <v>0</v>
      </c>
      <c r="AK52" s="20" t="e">
        <f>'Raw Data'!DL51/$C52</f>
        <v>#DIV/0!</v>
      </c>
      <c r="AL52" s="20" t="e">
        <f>'Raw Data'!DM51/$C52</f>
        <v>#DIV/0!</v>
      </c>
      <c r="AM52" s="20" t="e">
        <f>'Raw Data'!DN51/$C52</f>
        <v>#DIV/0!</v>
      </c>
      <c r="AN52" s="20" t="e">
        <f>'Raw Data'!DO51/$C52</f>
        <v>#DIV/0!</v>
      </c>
      <c r="AO52" s="12" t="e">
        <f>'Raw Data'!DP51/$C52</f>
        <v>#DIV/0!</v>
      </c>
      <c r="AP52" s="12" t="e">
        <f>'Raw Data'!DQ51/$C52</f>
        <v>#DIV/0!</v>
      </c>
      <c r="AQ52" s="12" t="e">
        <f>'Raw Data'!DR51/$C52</f>
        <v>#DIV/0!</v>
      </c>
      <c r="AR52" s="12" t="e">
        <f>'Raw Data'!DS51/$C52</f>
        <v>#DIV/0!</v>
      </c>
      <c r="AS52" s="22" t="e">
        <f>'Raw Data'!DT51/$C52</f>
        <v>#DIV/0!</v>
      </c>
      <c r="AT52" s="22" t="e">
        <f>'Raw Data'!DU51/$C52</f>
        <v>#DIV/0!</v>
      </c>
      <c r="AU52" s="22" t="e">
        <f>'Raw Data'!DV51/$C52</f>
        <v>#DIV/0!</v>
      </c>
      <c r="AV52" s="22" t="e">
        <f>'Raw Data'!DW51/$C52</f>
        <v>#DIV/0!</v>
      </c>
      <c r="AW52" s="17" t="e">
        <f>'Raw Data'!DX51/$C52</f>
        <v>#DIV/0!</v>
      </c>
      <c r="AX52" s="17" t="e">
        <f>'Raw Data'!DY51/$C52</f>
        <v>#DIV/0!</v>
      </c>
      <c r="AY52" s="17" t="e">
        <f>'Raw Data'!DZ51/$C52</f>
        <v>#DIV/0!</v>
      </c>
      <c r="AZ52" s="17" t="e">
        <f>'Raw Data'!EA51/$C52</f>
        <v>#DIV/0!</v>
      </c>
      <c r="BA52" s="12">
        <f>'Raw Data'!EJ51</f>
        <v>0</v>
      </c>
      <c r="BB52" s="13">
        <f>'Raw Data'!EK51</f>
        <v>0</v>
      </c>
      <c r="BC52" s="13">
        <f>'Raw Data'!BZ51</f>
        <v>0</v>
      </c>
      <c r="BD52" s="13">
        <f>SUM(W52:X52)</f>
        <v>0</v>
      </c>
    </row>
    <row r="53" spans="1:56" x14ac:dyDescent="0.25">
      <c r="A53">
        <f>'Raw Data'!A52</f>
        <v>0</v>
      </c>
      <c r="B53">
        <f>'Raw Data'!B52</f>
        <v>0</v>
      </c>
      <c r="C53">
        <f>'Raw Data'!C52</f>
        <v>0</v>
      </c>
      <c r="F53" s="40">
        <v>51</v>
      </c>
      <c r="H53" s="40">
        <f>Q53</f>
        <v>0</v>
      </c>
      <c r="I53" s="12">
        <f>'Raw Data'!D52</f>
        <v>0</v>
      </c>
      <c r="J53" s="13">
        <f>'Raw Data'!E52</f>
        <v>0</v>
      </c>
      <c r="K53" s="13">
        <f>'Raw Data'!F52</f>
        <v>0</v>
      </c>
      <c r="L53" s="13">
        <f>'Raw Data'!G52</f>
        <v>0</v>
      </c>
      <c r="M53" s="13">
        <f>'Raw Data'!O52</f>
        <v>0</v>
      </c>
      <c r="N53" s="13">
        <f>'Raw Data'!T52</f>
        <v>0</v>
      </c>
      <c r="O53" s="13">
        <f>'Raw Data'!Y52</f>
        <v>0</v>
      </c>
      <c r="P53" s="13">
        <f>'Raw Data'!AD52</f>
        <v>0</v>
      </c>
      <c r="Q53" s="22">
        <f>'Raw Data'!BT52</f>
        <v>0</v>
      </c>
      <c r="R53" s="15">
        <f>'Raw Data'!BE52</f>
        <v>0</v>
      </c>
      <c r="S53" s="15">
        <f>'Raw Data'!BJ52</f>
        <v>0</v>
      </c>
      <c r="T53" s="15">
        <f>R53+S53</f>
        <v>0</v>
      </c>
      <c r="U53" s="15">
        <f>'Raw Data'!AU52</f>
        <v>0</v>
      </c>
      <c r="V53" s="15">
        <f>'Raw Data'!AZ52</f>
        <v>0</v>
      </c>
      <c r="W53" s="15">
        <f>U53+V53</f>
        <v>0</v>
      </c>
      <c r="X53" s="15">
        <f>'Raw Data'!BO52</f>
        <v>0</v>
      </c>
      <c r="Y53" s="16">
        <f>'Raw Data'!BW52</f>
        <v>0</v>
      </c>
      <c r="Z53" s="27">
        <f>'Raw Data'!AG52</f>
        <v>0</v>
      </c>
      <c r="AA53" s="28">
        <f>SUM(AC53:AE53)</f>
        <v>0</v>
      </c>
      <c r="AB53" s="28">
        <f>'Raw Data'!AL52</f>
        <v>0</v>
      </c>
      <c r="AC53" s="28">
        <f>'Raw Data'!AQ52</f>
        <v>0</v>
      </c>
      <c r="AD53" s="28">
        <f>'Raw Data'!AS52</f>
        <v>0</v>
      </c>
      <c r="AE53" s="28">
        <f>'Raw Data'!AJ52</f>
        <v>0</v>
      </c>
      <c r="AF53" s="17">
        <f>'Raw Data'!CC52</f>
        <v>0</v>
      </c>
      <c r="AG53" s="18">
        <f>'Raw Data'!CG52</f>
        <v>0</v>
      </c>
      <c r="AH53" s="18">
        <f>'Raw Data'!CJ52</f>
        <v>0</v>
      </c>
      <c r="AI53" s="18">
        <f>'Raw Data'!CL52</f>
        <v>0</v>
      </c>
      <c r="AJ53" s="19">
        <f>'Raw Data'!CM52</f>
        <v>0</v>
      </c>
      <c r="AK53" s="20" t="e">
        <f>'Raw Data'!DL52/$C53</f>
        <v>#DIV/0!</v>
      </c>
      <c r="AL53" s="20" t="e">
        <f>'Raw Data'!DM52/$C53</f>
        <v>#DIV/0!</v>
      </c>
      <c r="AM53" s="20" t="e">
        <f>'Raw Data'!DN52/$C53</f>
        <v>#DIV/0!</v>
      </c>
      <c r="AN53" s="20" t="e">
        <f>'Raw Data'!DO52/$C53</f>
        <v>#DIV/0!</v>
      </c>
      <c r="AO53" s="12" t="e">
        <f>'Raw Data'!DP52/$C53</f>
        <v>#DIV/0!</v>
      </c>
      <c r="AP53" s="12" t="e">
        <f>'Raw Data'!DQ52/$C53</f>
        <v>#DIV/0!</v>
      </c>
      <c r="AQ53" s="12" t="e">
        <f>'Raw Data'!DR52/$C53</f>
        <v>#DIV/0!</v>
      </c>
      <c r="AR53" s="12" t="e">
        <f>'Raw Data'!DS52/$C53</f>
        <v>#DIV/0!</v>
      </c>
      <c r="AS53" s="22" t="e">
        <f>'Raw Data'!DT52/$C53</f>
        <v>#DIV/0!</v>
      </c>
      <c r="AT53" s="22" t="e">
        <f>'Raw Data'!DU52/$C53</f>
        <v>#DIV/0!</v>
      </c>
      <c r="AU53" s="22" t="e">
        <f>'Raw Data'!DV52/$C53</f>
        <v>#DIV/0!</v>
      </c>
      <c r="AV53" s="22" t="e">
        <f>'Raw Data'!DW52/$C53</f>
        <v>#DIV/0!</v>
      </c>
      <c r="AW53" s="17" t="e">
        <f>'Raw Data'!DX52/$C53</f>
        <v>#DIV/0!</v>
      </c>
      <c r="AX53" s="17" t="e">
        <f>'Raw Data'!DY52/$C53</f>
        <v>#DIV/0!</v>
      </c>
      <c r="AY53" s="17" t="e">
        <f>'Raw Data'!DZ52/$C53</f>
        <v>#DIV/0!</v>
      </c>
      <c r="AZ53" s="17" t="e">
        <f>'Raw Data'!EA52/$C53</f>
        <v>#DIV/0!</v>
      </c>
      <c r="BA53" s="12">
        <f>'Raw Data'!EJ52</f>
        <v>0</v>
      </c>
      <c r="BB53" s="13">
        <f>'Raw Data'!EK52</f>
        <v>0</v>
      </c>
      <c r="BC53" s="13">
        <f>'Raw Data'!BZ52</f>
        <v>0</v>
      </c>
      <c r="BD53" s="13">
        <f>SUM(W53:X53)</f>
        <v>0</v>
      </c>
    </row>
    <row r="54" spans="1:56" x14ac:dyDescent="0.25">
      <c r="A54">
        <f>'Raw Data'!A53</f>
        <v>0</v>
      </c>
      <c r="B54">
        <f>'Raw Data'!B53</f>
        <v>0</v>
      </c>
      <c r="C54">
        <f>'Raw Data'!C53</f>
        <v>0</v>
      </c>
      <c r="F54" s="40">
        <v>52</v>
      </c>
      <c r="H54" s="40">
        <f>Q54</f>
        <v>0</v>
      </c>
      <c r="I54" s="12">
        <f>'Raw Data'!D53</f>
        <v>0</v>
      </c>
      <c r="J54" s="13">
        <f>'Raw Data'!E53</f>
        <v>0</v>
      </c>
      <c r="K54" s="13">
        <f>'Raw Data'!F53</f>
        <v>0</v>
      </c>
      <c r="L54" s="13">
        <f>'Raw Data'!G53</f>
        <v>0</v>
      </c>
      <c r="M54" s="13">
        <f>'Raw Data'!O53</f>
        <v>0</v>
      </c>
      <c r="N54" s="13">
        <f>'Raw Data'!T53</f>
        <v>0</v>
      </c>
      <c r="O54" s="13">
        <f>'Raw Data'!Y53</f>
        <v>0</v>
      </c>
      <c r="P54" s="13">
        <f>'Raw Data'!AD53</f>
        <v>0</v>
      </c>
      <c r="Q54" s="22">
        <f>'Raw Data'!BT53</f>
        <v>0</v>
      </c>
      <c r="R54" s="15">
        <f>'Raw Data'!BE53</f>
        <v>0</v>
      </c>
      <c r="S54" s="15">
        <f>'Raw Data'!BJ53</f>
        <v>0</v>
      </c>
      <c r="T54" s="15">
        <f>R54+S54</f>
        <v>0</v>
      </c>
      <c r="U54" s="15">
        <f>'Raw Data'!AU53</f>
        <v>0</v>
      </c>
      <c r="V54" s="15">
        <f>'Raw Data'!AZ53</f>
        <v>0</v>
      </c>
      <c r="W54" s="15">
        <f>U54+V54</f>
        <v>0</v>
      </c>
      <c r="X54" s="15">
        <f>'Raw Data'!BO53</f>
        <v>0</v>
      </c>
      <c r="Y54" s="16">
        <f>'Raw Data'!BW53</f>
        <v>0</v>
      </c>
      <c r="Z54" s="27">
        <f>'Raw Data'!AG53</f>
        <v>0</v>
      </c>
      <c r="AA54" s="28">
        <f>SUM(AC54:AE54)</f>
        <v>0</v>
      </c>
      <c r="AB54" s="28">
        <f>'Raw Data'!AL53</f>
        <v>0</v>
      </c>
      <c r="AC54" s="28">
        <f>'Raw Data'!AQ53</f>
        <v>0</v>
      </c>
      <c r="AD54" s="28">
        <f>'Raw Data'!AS53</f>
        <v>0</v>
      </c>
      <c r="AE54" s="28">
        <f>'Raw Data'!AJ53</f>
        <v>0</v>
      </c>
      <c r="AF54" s="17">
        <f>'Raw Data'!CC53</f>
        <v>0</v>
      </c>
      <c r="AG54" s="18">
        <f>'Raw Data'!CG53</f>
        <v>0</v>
      </c>
      <c r="AH54" s="18">
        <f>'Raw Data'!CJ53</f>
        <v>0</v>
      </c>
      <c r="AI54" s="18">
        <f>'Raw Data'!CL53</f>
        <v>0</v>
      </c>
      <c r="AJ54" s="19">
        <f>'Raw Data'!CM53</f>
        <v>0</v>
      </c>
      <c r="AK54" s="20" t="e">
        <f>'Raw Data'!DL53/$C54</f>
        <v>#DIV/0!</v>
      </c>
      <c r="AL54" s="20" t="e">
        <f>'Raw Data'!DM53/$C54</f>
        <v>#DIV/0!</v>
      </c>
      <c r="AM54" s="20" t="e">
        <f>'Raw Data'!DN53/$C54</f>
        <v>#DIV/0!</v>
      </c>
      <c r="AN54" s="20" t="e">
        <f>'Raw Data'!DO53/$C54</f>
        <v>#DIV/0!</v>
      </c>
      <c r="AO54" s="12" t="e">
        <f>'Raw Data'!DP53/$C54</f>
        <v>#DIV/0!</v>
      </c>
      <c r="AP54" s="12" t="e">
        <f>'Raw Data'!DQ53/$C54</f>
        <v>#DIV/0!</v>
      </c>
      <c r="AQ54" s="12" t="e">
        <f>'Raw Data'!DR53/$C54</f>
        <v>#DIV/0!</v>
      </c>
      <c r="AR54" s="12" t="e">
        <f>'Raw Data'!DS53/$C54</f>
        <v>#DIV/0!</v>
      </c>
      <c r="AS54" s="22" t="e">
        <f>'Raw Data'!DT53/$C54</f>
        <v>#DIV/0!</v>
      </c>
      <c r="AT54" s="22" t="e">
        <f>'Raw Data'!DU53/$C54</f>
        <v>#DIV/0!</v>
      </c>
      <c r="AU54" s="22" t="e">
        <f>'Raw Data'!DV53/$C54</f>
        <v>#DIV/0!</v>
      </c>
      <c r="AV54" s="22" t="e">
        <f>'Raw Data'!DW53/$C54</f>
        <v>#DIV/0!</v>
      </c>
      <c r="AW54" s="17" t="e">
        <f>'Raw Data'!DX53/$C54</f>
        <v>#DIV/0!</v>
      </c>
      <c r="AX54" s="17" t="e">
        <f>'Raw Data'!DY53/$C54</f>
        <v>#DIV/0!</v>
      </c>
      <c r="AY54" s="17" t="e">
        <f>'Raw Data'!DZ53/$C54</f>
        <v>#DIV/0!</v>
      </c>
      <c r="AZ54" s="17" t="e">
        <f>'Raw Data'!EA53/$C54</f>
        <v>#DIV/0!</v>
      </c>
      <c r="BA54" s="12">
        <f>'Raw Data'!EJ53</f>
        <v>0</v>
      </c>
      <c r="BB54" s="13">
        <f>'Raw Data'!EK53</f>
        <v>0</v>
      </c>
      <c r="BC54" s="13">
        <f>'Raw Data'!BZ53</f>
        <v>0</v>
      </c>
      <c r="BD54" s="13">
        <f>SUM(W54:X54)</f>
        <v>0</v>
      </c>
    </row>
    <row r="55" spans="1:56" x14ac:dyDescent="0.25">
      <c r="A55">
        <f>'Raw Data'!A54</f>
        <v>0</v>
      </c>
      <c r="B55">
        <f>'Raw Data'!B54</f>
        <v>0</v>
      </c>
      <c r="C55">
        <f>'Raw Data'!C54</f>
        <v>0</v>
      </c>
      <c r="F55" s="40">
        <v>53</v>
      </c>
      <c r="H55" s="40">
        <f>Q55</f>
        <v>0</v>
      </c>
      <c r="I55" s="12">
        <f>'Raw Data'!D54</f>
        <v>0</v>
      </c>
      <c r="J55" s="13">
        <f>'Raw Data'!E54</f>
        <v>0</v>
      </c>
      <c r="K55" s="13">
        <f>'Raw Data'!F54</f>
        <v>0</v>
      </c>
      <c r="L55" s="13">
        <f>'Raw Data'!G54</f>
        <v>0</v>
      </c>
      <c r="M55" s="13">
        <f>'Raw Data'!O54</f>
        <v>0</v>
      </c>
      <c r="N55" s="13">
        <f>'Raw Data'!T54</f>
        <v>0</v>
      </c>
      <c r="O55" s="13">
        <f>'Raw Data'!Y54</f>
        <v>0</v>
      </c>
      <c r="P55" s="13">
        <f>'Raw Data'!AD54</f>
        <v>0</v>
      </c>
      <c r="Q55" s="22">
        <f>'Raw Data'!BT54</f>
        <v>0</v>
      </c>
      <c r="R55" s="15">
        <f>'Raw Data'!BE54</f>
        <v>0</v>
      </c>
      <c r="S55" s="15">
        <f>'Raw Data'!BJ54</f>
        <v>0</v>
      </c>
      <c r="T55" s="15">
        <f>R55+S55</f>
        <v>0</v>
      </c>
      <c r="U55" s="15">
        <f>'Raw Data'!AU54</f>
        <v>0</v>
      </c>
      <c r="V55" s="15">
        <f>'Raw Data'!AZ54</f>
        <v>0</v>
      </c>
      <c r="W55" s="15">
        <f>U55+V55</f>
        <v>0</v>
      </c>
      <c r="X55" s="15">
        <f>'Raw Data'!BO54</f>
        <v>0</v>
      </c>
      <c r="Y55" s="16">
        <f>'Raw Data'!BW54</f>
        <v>0</v>
      </c>
      <c r="Z55" s="27">
        <f>'Raw Data'!AG54</f>
        <v>0</v>
      </c>
      <c r="AA55" s="28">
        <f>SUM(AC55:AE55)</f>
        <v>0</v>
      </c>
      <c r="AB55" s="28">
        <f>'Raw Data'!AL54</f>
        <v>0</v>
      </c>
      <c r="AC55" s="28">
        <f>'Raw Data'!AQ54</f>
        <v>0</v>
      </c>
      <c r="AD55" s="28">
        <f>'Raw Data'!AS54</f>
        <v>0</v>
      </c>
      <c r="AE55" s="28">
        <f>'Raw Data'!AJ54</f>
        <v>0</v>
      </c>
      <c r="AF55" s="17">
        <f>'Raw Data'!CC54</f>
        <v>0</v>
      </c>
      <c r="AG55" s="18">
        <f>'Raw Data'!CG54</f>
        <v>0</v>
      </c>
      <c r="AH55" s="18">
        <f>'Raw Data'!CJ54</f>
        <v>0</v>
      </c>
      <c r="AI55" s="18">
        <f>'Raw Data'!CL54</f>
        <v>0</v>
      </c>
      <c r="AJ55" s="19">
        <f>'Raw Data'!CM54</f>
        <v>0</v>
      </c>
      <c r="AK55" s="20" t="e">
        <f>'Raw Data'!DL54/$C55</f>
        <v>#DIV/0!</v>
      </c>
      <c r="AL55" s="20" t="e">
        <f>'Raw Data'!DM54/$C55</f>
        <v>#DIV/0!</v>
      </c>
      <c r="AM55" s="20" t="e">
        <f>'Raw Data'!DN54/$C55</f>
        <v>#DIV/0!</v>
      </c>
      <c r="AN55" s="20" t="e">
        <f>'Raw Data'!DO54/$C55</f>
        <v>#DIV/0!</v>
      </c>
      <c r="AO55" s="12" t="e">
        <f>'Raw Data'!DP54/$C55</f>
        <v>#DIV/0!</v>
      </c>
      <c r="AP55" s="12" t="e">
        <f>'Raw Data'!DQ54/$C55</f>
        <v>#DIV/0!</v>
      </c>
      <c r="AQ55" s="12" t="e">
        <f>'Raw Data'!DR54/$C55</f>
        <v>#DIV/0!</v>
      </c>
      <c r="AR55" s="12" t="e">
        <f>'Raw Data'!DS54/$C55</f>
        <v>#DIV/0!</v>
      </c>
      <c r="AS55" s="22" t="e">
        <f>'Raw Data'!DT54/$C55</f>
        <v>#DIV/0!</v>
      </c>
      <c r="AT55" s="22" t="e">
        <f>'Raw Data'!DU54/$C55</f>
        <v>#DIV/0!</v>
      </c>
      <c r="AU55" s="22" t="e">
        <f>'Raw Data'!DV54/$C55</f>
        <v>#DIV/0!</v>
      </c>
      <c r="AV55" s="22" t="e">
        <f>'Raw Data'!DW54/$C55</f>
        <v>#DIV/0!</v>
      </c>
      <c r="AW55" s="17" t="e">
        <f>'Raw Data'!DX54/$C55</f>
        <v>#DIV/0!</v>
      </c>
      <c r="AX55" s="17" t="e">
        <f>'Raw Data'!DY54/$C55</f>
        <v>#DIV/0!</v>
      </c>
      <c r="AY55" s="17" t="e">
        <f>'Raw Data'!DZ54/$C55</f>
        <v>#DIV/0!</v>
      </c>
      <c r="AZ55" s="17" t="e">
        <f>'Raw Data'!EA54/$C55</f>
        <v>#DIV/0!</v>
      </c>
      <c r="BA55" s="12">
        <f>'Raw Data'!EJ54</f>
        <v>0</v>
      </c>
      <c r="BB55" s="13">
        <f>'Raw Data'!EK54</f>
        <v>0</v>
      </c>
      <c r="BC55" s="13">
        <f>'Raw Data'!BZ54</f>
        <v>0</v>
      </c>
      <c r="BD55" s="13">
        <f>SUM(W55:X55)</f>
        <v>0</v>
      </c>
    </row>
    <row r="56" spans="1:56" x14ac:dyDescent="0.25">
      <c r="A56">
        <f>'Raw Data'!A55</f>
        <v>0</v>
      </c>
      <c r="B56">
        <f>'Raw Data'!B55</f>
        <v>0</v>
      </c>
      <c r="C56">
        <f>'Raw Data'!C55</f>
        <v>0</v>
      </c>
      <c r="F56" s="40">
        <v>54</v>
      </c>
      <c r="H56" s="40">
        <f>Q56</f>
        <v>0</v>
      </c>
      <c r="I56" s="12">
        <f>'Raw Data'!D55</f>
        <v>0</v>
      </c>
      <c r="J56" s="13">
        <f>'Raw Data'!E55</f>
        <v>0</v>
      </c>
      <c r="K56" s="13">
        <f>'Raw Data'!F55</f>
        <v>0</v>
      </c>
      <c r="L56" s="13">
        <f>'Raw Data'!G55</f>
        <v>0</v>
      </c>
      <c r="M56" s="13">
        <f>'Raw Data'!O55</f>
        <v>0</v>
      </c>
      <c r="N56" s="13">
        <f>'Raw Data'!T55</f>
        <v>0</v>
      </c>
      <c r="O56" s="13">
        <f>'Raw Data'!Y55</f>
        <v>0</v>
      </c>
      <c r="P56" s="13">
        <f>'Raw Data'!AD55</f>
        <v>0</v>
      </c>
      <c r="Q56" s="22">
        <f>'Raw Data'!BT55</f>
        <v>0</v>
      </c>
      <c r="R56" s="15">
        <f>'Raw Data'!BE55</f>
        <v>0</v>
      </c>
      <c r="S56" s="15">
        <f>'Raw Data'!BJ55</f>
        <v>0</v>
      </c>
      <c r="T56" s="15">
        <f>R56+S56</f>
        <v>0</v>
      </c>
      <c r="U56" s="15">
        <f>'Raw Data'!AU55</f>
        <v>0</v>
      </c>
      <c r="V56" s="15">
        <f>'Raw Data'!AZ55</f>
        <v>0</v>
      </c>
      <c r="W56" s="15">
        <f>U56+V56</f>
        <v>0</v>
      </c>
      <c r="X56" s="15">
        <f>'Raw Data'!BO55</f>
        <v>0</v>
      </c>
      <c r="Y56" s="16">
        <f>'Raw Data'!BW55</f>
        <v>0</v>
      </c>
      <c r="Z56" s="27">
        <f>'Raw Data'!AG55</f>
        <v>0</v>
      </c>
      <c r="AA56" s="28">
        <f>SUM(AC56:AE56)</f>
        <v>0</v>
      </c>
      <c r="AB56" s="28">
        <f>'Raw Data'!AL55</f>
        <v>0</v>
      </c>
      <c r="AC56" s="28">
        <f>'Raw Data'!AQ55</f>
        <v>0</v>
      </c>
      <c r="AD56" s="28">
        <f>'Raw Data'!AS55</f>
        <v>0</v>
      </c>
      <c r="AE56" s="28">
        <f>'Raw Data'!AJ55</f>
        <v>0</v>
      </c>
      <c r="AF56" s="17">
        <f>'Raw Data'!CC55</f>
        <v>0</v>
      </c>
      <c r="AG56" s="18">
        <f>'Raw Data'!CG55</f>
        <v>0</v>
      </c>
      <c r="AH56" s="18">
        <f>'Raw Data'!CJ55</f>
        <v>0</v>
      </c>
      <c r="AI56" s="18">
        <f>'Raw Data'!CL55</f>
        <v>0</v>
      </c>
      <c r="AJ56" s="19">
        <f>'Raw Data'!CM55</f>
        <v>0</v>
      </c>
      <c r="AK56" s="20" t="e">
        <f>'Raw Data'!DL55/$C56</f>
        <v>#DIV/0!</v>
      </c>
      <c r="AL56" s="20" t="e">
        <f>'Raw Data'!DM55/$C56</f>
        <v>#DIV/0!</v>
      </c>
      <c r="AM56" s="20" t="e">
        <f>'Raw Data'!DN55/$C56</f>
        <v>#DIV/0!</v>
      </c>
      <c r="AN56" s="20" t="e">
        <f>'Raw Data'!DO55/$C56</f>
        <v>#DIV/0!</v>
      </c>
      <c r="AO56" s="12" t="e">
        <f>'Raw Data'!DP55/$C56</f>
        <v>#DIV/0!</v>
      </c>
      <c r="AP56" s="12" t="e">
        <f>'Raw Data'!DQ55/$C56</f>
        <v>#DIV/0!</v>
      </c>
      <c r="AQ56" s="12" t="e">
        <f>'Raw Data'!DR55/$C56</f>
        <v>#DIV/0!</v>
      </c>
      <c r="AR56" s="12" t="e">
        <f>'Raw Data'!DS55/$C56</f>
        <v>#DIV/0!</v>
      </c>
      <c r="AS56" s="22" t="e">
        <f>'Raw Data'!DT55/$C56</f>
        <v>#DIV/0!</v>
      </c>
      <c r="AT56" s="22" t="e">
        <f>'Raw Data'!DU55/$C56</f>
        <v>#DIV/0!</v>
      </c>
      <c r="AU56" s="22" t="e">
        <f>'Raw Data'!DV55/$C56</f>
        <v>#DIV/0!</v>
      </c>
      <c r="AV56" s="22" t="e">
        <f>'Raw Data'!DW55/$C56</f>
        <v>#DIV/0!</v>
      </c>
      <c r="AW56" s="17" t="e">
        <f>'Raw Data'!DX55/$C56</f>
        <v>#DIV/0!</v>
      </c>
      <c r="AX56" s="17" t="e">
        <f>'Raw Data'!DY55/$C56</f>
        <v>#DIV/0!</v>
      </c>
      <c r="AY56" s="17" t="e">
        <f>'Raw Data'!DZ55/$C56</f>
        <v>#DIV/0!</v>
      </c>
      <c r="AZ56" s="17" t="e">
        <f>'Raw Data'!EA55/$C56</f>
        <v>#DIV/0!</v>
      </c>
      <c r="BA56" s="12">
        <f>'Raw Data'!EJ55</f>
        <v>0</v>
      </c>
      <c r="BB56" s="13">
        <f>'Raw Data'!EK55</f>
        <v>0</v>
      </c>
      <c r="BC56" s="13">
        <f>'Raw Data'!BZ55</f>
        <v>0</v>
      </c>
      <c r="BD56" s="13">
        <f>SUM(W56:X56)</f>
        <v>0</v>
      </c>
    </row>
    <row r="57" spans="1:56" x14ac:dyDescent="0.25">
      <c r="A57">
        <f>'Raw Data'!A56</f>
        <v>0</v>
      </c>
      <c r="B57">
        <f>'Raw Data'!B56</f>
        <v>0</v>
      </c>
      <c r="C57">
        <f>'Raw Data'!C56</f>
        <v>0</v>
      </c>
      <c r="F57" s="40">
        <v>55</v>
      </c>
      <c r="H57" s="40">
        <f>Q57</f>
        <v>0</v>
      </c>
      <c r="I57" s="12">
        <f>'Raw Data'!D56</f>
        <v>0</v>
      </c>
      <c r="J57" s="13">
        <f>'Raw Data'!E56</f>
        <v>0</v>
      </c>
      <c r="K57" s="13">
        <f>'Raw Data'!F56</f>
        <v>0</v>
      </c>
      <c r="L57" s="13">
        <f>'Raw Data'!G56</f>
        <v>0</v>
      </c>
      <c r="M57" s="13">
        <f>'Raw Data'!O56</f>
        <v>0</v>
      </c>
      <c r="N57" s="13">
        <f>'Raw Data'!T56</f>
        <v>0</v>
      </c>
      <c r="O57" s="13">
        <f>'Raw Data'!Y56</f>
        <v>0</v>
      </c>
      <c r="P57" s="13">
        <f>'Raw Data'!AD56</f>
        <v>0</v>
      </c>
      <c r="Q57" s="22">
        <f>'Raw Data'!BT56</f>
        <v>0</v>
      </c>
      <c r="R57" s="15">
        <f>'Raw Data'!BE56</f>
        <v>0</v>
      </c>
      <c r="S57" s="15">
        <f>'Raw Data'!BJ56</f>
        <v>0</v>
      </c>
      <c r="T57" s="15">
        <f>R57+S57</f>
        <v>0</v>
      </c>
      <c r="U57" s="15">
        <f>'Raw Data'!AU56</f>
        <v>0</v>
      </c>
      <c r="V57" s="15">
        <f>'Raw Data'!AZ56</f>
        <v>0</v>
      </c>
      <c r="W57" s="15">
        <f>U57+V57</f>
        <v>0</v>
      </c>
      <c r="X57" s="15">
        <f>'Raw Data'!BO56</f>
        <v>0</v>
      </c>
      <c r="Y57" s="16">
        <f>'Raw Data'!BW56</f>
        <v>0</v>
      </c>
      <c r="Z57" s="27">
        <f>'Raw Data'!AG56</f>
        <v>0</v>
      </c>
      <c r="AA57" s="28">
        <f>SUM(AC57:AE57)</f>
        <v>0</v>
      </c>
      <c r="AB57" s="28">
        <f>'Raw Data'!AL56</f>
        <v>0</v>
      </c>
      <c r="AC57" s="28">
        <f>'Raw Data'!AQ56</f>
        <v>0</v>
      </c>
      <c r="AD57" s="28">
        <f>'Raw Data'!AS56</f>
        <v>0</v>
      </c>
      <c r="AE57" s="28">
        <f>'Raw Data'!AJ56</f>
        <v>0</v>
      </c>
      <c r="AF57" s="17">
        <f>'Raw Data'!CC56</f>
        <v>0</v>
      </c>
      <c r="AG57" s="18">
        <f>'Raw Data'!CG56</f>
        <v>0</v>
      </c>
      <c r="AH57" s="18">
        <f>'Raw Data'!CJ56</f>
        <v>0</v>
      </c>
      <c r="AI57" s="18">
        <f>'Raw Data'!CL56</f>
        <v>0</v>
      </c>
      <c r="AJ57" s="19">
        <f>'Raw Data'!CM56</f>
        <v>0</v>
      </c>
      <c r="AK57" s="20" t="e">
        <f>'Raw Data'!DL56/$C57</f>
        <v>#DIV/0!</v>
      </c>
      <c r="AL57" s="20" t="e">
        <f>'Raw Data'!DM56/$C57</f>
        <v>#DIV/0!</v>
      </c>
      <c r="AM57" s="20" t="e">
        <f>'Raw Data'!DN56/$C57</f>
        <v>#DIV/0!</v>
      </c>
      <c r="AN57" s="20" t="e">
        <f>'Raw Data'!DO56/$C57</f>
        <v>#DIV/0!</v>
      </c>
      <c r="AO57" s="12" t="e">
        <f>'Raw Data'!DP56/$C57</f>
        <v>#DIV/0!</v>
      </c>
      <c r="AP57" s="12" t="e">
        <f>'Raw Data'!DQ56/$C57</f>
        <v>#DIV/0!</v>
      </c>
      <c r="AQ57" s="12" t="e">
        <f>'Raw Data'!DR56/$C57</f>
        <v>#DIV/0!</v>
      </c>
      <c r="AR57" s="12" t="e">
        <f>'Raw Data'!DS56/$C57</f>
        <v>#DIV/0!</v>
      </c>
      <c r="AS57" s="22" t="e">
        <f>'Raw Data'!DT56/$C57</f>
        <v>#DIV/0!</v>
      </c>
      <c r="AT57" s="22" t="e">
        <f>'Raw Data'!DU56/$C57</f>
        <v>#DIV/0!</v>
      </c>
      <c r="AU57" s="22" t="e">
        <f>'Raw Data'!DV56/$C57</f>
        <v>#DIV/0!</v>
      </c>
      <c r="AV57" s="22" t="e">
        <f>'Raw Data'!DW56/$C57</f>
        <v>#DIV/0!</v>
      </c>
      <c r="AW57" s="17" t="e">
        <f>'Raw Data'!DX56/$C57</f>
        <v>#DIV/0!</v>
      </c>
      <c r="AX57" s="17" t="e">
        <f>'Raw Data'!DY56/$C57</f>
        <v>#DIV/0!</v>
      </c>
      <c r="AY57" s="17" t="e">
        <f>'Raw Data'!DZ56/$C57</f>
        <v>#DIV/0!</v>
      </c>
      <c r="AZ57" s="17" t="e">
        <f>'Raw Data'!EA56/$C57</f>
        <v>#DIV/0!</v>
      </c>
      <c r="BA57" s="12">
        <f>'Raw Data'!EJ56</f>
        <v>0</v>
      </c>
      <c r="BB57" s="13">
        <f>'Raw Data'!EK56</f>
        <v>0</v>
      </c>
      <c r="BC57" s="13">
        <f>'Raw Data'!BZ56</f>
        <v>0</v>
      </c>
      <c r="BD57" s="13">
        <f>SUM(W57:X57)</f>
        <v>0</v>
      </c>
    </row>
    <row r="58" spans="1:56" x14ac:dyDescent="0.25">
      <c r="A58">
        <f>'Raw Data'!A57</f>
        <v>0</v>
      </c>
      <c r="B58">
        <f>'Raw Data'!B57</f>
        <v>0</v>
      </c>
      <c r="C58">
        <f>'Raw Data'!C57</f>
        <v>0</v>
      </c>
      <c r="F58" s="40">
        <v>56</v>
      </c>
      <c r="H58" s="40">
        <f>Q58</f>
        <v>0</v>
      </c>
      <c r="I58" s="12">
        <f>'Raw Data'!D57</f>
        <v>0</v>
      </c>
      <c r="J58" s="13">
        <f>'Raw Data'!E57</f>
        <v>0</v>
      </c>
      <c r="K58" s="13">
        <f>'Raw Data'!F57</f>
        <v>0</v>
      </c>
      <c r="L58" s="13">
        <f>'Raw Data'!G57</f>
        <v>0</v>
      </c>
      <c r="M58" s="13">
        <f>'Raw Data'!O57</f>
        <v>0</v>
      </c>
      <c r="N58" s="13">
        <f>'Raw Data'!T57</f>
        <v>0</v>
      </c>
      <c r="O58" s="13">
        <f>'Raw Data'!Y57</f>
        <v>0</v>
      </c>
      <c r="P58" s="13">
        <f>'Raw Data'!AD57</f>
        <v>0</v>
      </c>
      <c r="Q58" s="22">
        <f>'Raw Data'!BT57</f>
        <v>0</v>
      </c>
      <c r="R58" s="15">
        <f>'Raw Data'!BE57</f>
        <v>0</v>
      </c>
      <c r="S58" s="15">
        <f>'Raw Data'!BJ57</f>
        <v>0</v>
      </c>
      <c r="T58" s="15">
        <f>R58+S58</f>
        <v>0</v>
      </c>
      <c r="U58" s="15">
        <f>'Raw Data'!AU57</f>
        <v>0</v>
      </c>
      <c r="V58" s="15">
        <f>'Raw Data'!AZ57</f>
        <v>0</v>
      </c>
      <c r="W58" s="15">
        <f>U58+V58</f>
        <v>0</v>
      </c>
      <c r="X58" s="15">
        <f>'Raw Data'!BO57</f>
        <v>0</v>
      </c>
      <c r="Y58" s="16">
        <f>'Raw Data'!BW57</f>
        <v>0</v>
      </c>
      <c r="Z58" s="27">
        <f>'Raw Data'!AG57</f>
        <v>0</v>
      </c>
      <c r="AA58" s="28">
        <f>SUM(AC58:AE58)</f>
        <v>0</v>
      </c>
      <c r="AB58" s="28">
        <f>'Raw Data'!AL57</f>
        <v>0</v>
      </c>
      <c r="AC58" s="28">
        <f>'Raw Data'!AQ57</f>
        <v>0</v>
      </c>
      <c r="AD58" s="28">
        <f>'Raw Data'!AS57</f>
        <v>0</v>
      </c>
      <c r="AE58" s="28">
        <f>'Raw Data'!AJ57</f>
        <v>0</v>
      </c>
      <c r="AF58" s="17">
        <f>'Raw Data'!CC57</f>
        <v>0</v>
      </c>
      <c r="AG58" s="18">
        <f>'Raw Data'!CG57</f>
        <v>0</v>
      </c>
      <c r="AH58" s="18">
        <f>'Raw Data'!CJ57</f>
        <v>0</v>
      </c>
      <c r="AI58" s="18">
        <f>'Raw Data'!CL57</f>
        <v>0</v>
      </c>
      <c r="AJ58" s="19">
        <f>'Raw Data'!CM57</f>
        <v>0</v>
      </c>
      <c r="AK58" s="20" t="e">
        <f>'Raw Data'!DL57/$C58</f>
        <v>#DIV/0!</v>
      </c>
      <c r="AL58" s="20" t="e">
        <f>'Raw Data'!DM57/$C58</f>
        <v>#DIV/0!</v>
      </c>
      <c r="AM58" s="20" t="e">
        <f>'Raw Data'!DN57/$C58</f>
        <v>#DIV/0!</v>
      </c>
      <c r="AN58" s="20" t="e">
        <f>'Raw Data'!DO57/$C58</f>
        <v>#DIV/0!</v>
      </c>
      <c r="AO58" s="12" t="e">
        <f>'Raw Data'!DP57/$C58</f>
        <v>#DIV/0!</v>
      </c>
      <c r="AP58" s="12" t="e">
        <f>'Raw Data'!DQ57/$C58</f>
        <v>#DIV/0!</v>
      </c>
      <c r="AQ58" s="12" t="e">
        <f>'Raw Data'!DR57/$C58</f>
        <v>#DIV/0!</v>
      </c>
      <c r="AR58" s="12" t="e">
        <f>'Raw Data'!DS57/$C58</f>
        <v>#DIV/0!</v>
      </c>
      <c r="AS58" s="22" t="e">
        <f>'Raw Data'!DT57/$C58</f>
        <v>#DIV/0!</v>
      </c>
      <c r="AT58" s="22" t="e">
        <f>'Raw Data'!DU57/$C58</f>
        <v>#DIV/0!</v>
      </c>
      <c r="AU58" s="22" t="e">
        <f>'Raw Data'!DV57/$C58</f>
        <v>#DIV/0!</v>
      </c>
      <c r="AV58" s="22" t="e">
        <f>'Raw Data'!DW57/$C58</f>
        <v>#DIV/0!</v>
      </c>
      <c r="AW58" s="17" t="e">
        <f>'Raw Data'!DX57/$C58</f>
        <v>#DIV/0!</v>
      </c>
      <c r="AX58" s="17" t="e">
        <f>'Raw Data'!DY57/$C58</f>
        <v>#DIV/0!</v>
      </c>
      <c r="AY58" s="17" t="e">
        <f>'Raw Data'!DZ57/$C58</f>
        <v>#DIV/0!</v>
      </c>
      <c r="AZ58" s="17" t="e">
        <f>'Raw Data'!EA57/$C58</f>
        <v>#DIV/0!</v>
      </c>
      <c r="BA58" s="12">
        <f>'Raw Data'!EJ57</f>
        <v>0</v>
      </c>
      <c r="BB58" s="13">
        <f>'Raw Data'!EK57</f>
        <v>0</v>
      </c>
      <c r="BC58" s="13">
        <f>'Raw Data'!BZ57</f>
        <v>0</v>
      </c>
      <c r="BD58" s="13">
        <f>SUM(W58:X58)</f>
        <v>0</v>
      </c>
    </row>
    <row r="59" spans="1:56" x14ac:dyDescent="0.25">
      <c r="A59">
        <f>'Raw Data'!A58</f>
        <v>0</v>
      </c>
      <c r="B59">
        <f>'Raw Data'!B58</f>
        <v>0</v>
      </c>
      <c r="C59">
        <f>'Raw Data'!C58</f>
        <v>0</v>
      </c>
      <c r="F59" s="40">
        <v>57</v>
      </c>
      <c r="H59" s="40">
        <f>Q59</f>
        <v>0</v>
      </c>
      <c r="I59" s="12">
        <f>'Raw Data'!D58</f>
        <v>0</v>
      </c>
      <c r="J59" s="13">
        <f>'Raw Data'!E58</f>
        <v>0</v>
      </c>
      <c r="K59" s="13">
        <f>'Raw Data'!F58</f>
        <v>0</v>
      </c>
      <c r="L59" s="13">
        <f>'Raw Data'!G58</f>
        <v>0</v>
      </c>
      <c r="M59" s="13">
        <f>'Raw Data'!O58</f>
        <v>0</v>
      </c>
      <c r="N59" s="13">
        <f>'Raw Data'!T58</f>
        <v>0</v>
      </c>
      <c r="O59" s="13">
        <f>'Raw Data'!Y58</f>
        <v>0</v>
      </c>
      <c r="P59" s="13">
        <f>'Raw Data'!AD58</f>
        <v>0</v>
      </c>
      <c r="Q59" s="22">
        <f>'Raw Data'!BT58</f>
        <v>0</v>
      </c>
      <c r="R59" s="15">
        <f>'Raw Data'!BE58</f>
        <v>0</v>
      </c>
      <c r="S59" s="15">
        <f>'Raw Data'!BJ58</f>
        <v>0</v>
      </c>
      <c r="T59" s="15">
        <f>R59+S59</f>
        <v>0</v>
      </c>
      <c r="U59" s="15">
        <f>'Raw Data'!AU58</f>
        <v>0</v>
      </c>
      <c r="V59" s="15">
        <f>'Raw Data'!AZ58</f>
        <v>0</v>
      </c>
      <c r="W59" s="15">
        <f>U59+V59</f>
        <v>0</v>
      </c>
      <c r="X59" s="15">
        <f>'Raw Data'!BO58</f>
        <v>0</v>
      </c>
      <c r="Y59" s="16">
        <f>'Raw Data'!BW58</f>
        <v>0</v>
      </c>
      <c r="Z59" s="27">
        <f>'Raw Data'!AG58</f>
        <v>0</v>
      </c>
      <c r="AA59" s="28">
        <f>SUM(AC59:AE59)</f>
        <v>0</v>
      </c>
      <c r="AB59" s="28">
        <f>'Raw Data'!AL58</f>
        <v>0</v>
      </c>
      <c r="AC59" s="28">
        <f>'Raw Data'!AQ58</f>
        <v>0</v>
      </c>
      <c r="AD59" s="28">
        <f>'Raw Data'!AS58</f>
        <v>0</v>
      </c>
      <c r="AE59" s="28">
        <f>'Raw Data'!AJ58</f>
        <v>0</v>
      </c>
      <c r="AF59" s="17">
        <f>'Raw Data'!CC58</f>
        <v>0</v>
      </c>
      <c r="AG59" s="18">
        <f>'Raw Data'!CG58</f>
        <v>0</v>
      </c>
      <c r="AH59" s="18">
        <f>'Raw Data'!CJ58</f>
        <v>0</v>
      </c>
      <c r="AI59" s="18">
        <f>'Raw Data'!CL58</f>
        <v>0</v>
      </c>
      <c r="AJ59" s="19">
        <f>'Raw Data'!CM58</f>
        <v>0</v>
      </c>
      <c r="AK59" s="20" t="e">
        <f>'Raw Data'!DL58/$C59</f>
        <v>#DIV/0!</v>
      </c>
      <c r="AL59" s="20" t="e">
        <f>'Raw Data'!DM58/$C59</f>
        <v>#DIV/0!</v>
      </c>
      <c r="AM59" s="20" t="e">
        <f>'Raw Data'!DN58/$C59</f>
        <v>#DIV/0!</v>
      </c>
      <c r="AN59" s="20" t="e">
        <f>'Raw Data'!DO58/$C59</f>
        <v>#DIV/0!</v>
      </c>
      <c r="AO59" s="12" t="e">
        <f>'Raw Data'!DP58/$C59</f>
        <v>#DIV/0!</v>
      </c>
      <c r="AP59" s="12" t="e">
        <f>'Raw Data'!DQ58/$C59</f>
        <v>#DIV/0!</v>
      </c>
      <c r="AQ59" s="12" t="e">
        <f>'Raw Data'!DR58/$C59</f>
        <v>#DIV/0!</v>
      </c>
      <c r="AR59" s="12" t="e">
        <f>'Raw Data'!DS58/$C59</f>
        <v>#DIV/0!</v>
      </c>
      <c r="AS59" s="22" t="e">
        <f>'Raw Data'!DT58/$C59</f>
        <v>#DIV/0!</v>
      </c>
      <c r="AT59" s="22" t="e">
        <f>'Raw Data'!DU58/$C59</f>
        <v>#DIV/0!</v>
      </c>
      <c r="AU59" s="22" t="e">
        <f>'Raw Data'!DV58/$C59</f>
        <v>#DIV/0!</v>
      </c>
      <c r="AV59" s="22" t="e">
        <f>'Raw Data'!DW58/$C59</f>
        <v>#DIV/0!</v>
      </c>
      <c r="AW59" s="17" t="e">
        <f>'Raw Data'!DX58/$C59</f>
        <v>#DIV/0!</v>
      </c>
      <c r="AX59" s="17" t="e">
        <f>'Raw Data'!DY58/$C59</f>
        <v>#DIV/0!</v>
      </c>
      <c r="AY59" s="17" t="e">
        <f>'Raw Data'!DZ58/$C59</f>
        <v>#DIV/0!</v>
      </c>
      <c r="AZ59" s="17" t="e">
        <f>'Raw Data'!EA58/$C59</f>
        <v>#DIV/0!</v>
      </c>
      <c r="BA59" s="12">
        <f>'Raw Data'!EJ58</f>
        <v>0</v>
      </c>
      <c r="BB59" s="13">
        <f>'Raw Data'!EK58</f>
        <v>0</v>
      </c>
      <c r="BC59" s="13">
        <f>'Raw Data'!BZ58</f>
        <v>0</v>
      </c>
      <c r="BD59" s="13">
        <f>SUM(W59:X59)</f>
        <v>0</v>
      </c>
    </row>
    <row r="60" spans="1:56" x14ac:dyDescent="0.25">
      <c r="A60">
        <f>'Raw Data'!A59</f>
        <v>0</v>
      </c>
      <c r="B60">
        <f>'Raw Data'!B59</f>
        <v>0</v>
      </c>
      <c r="C60">
        <f>'Raw Data'!C59</f>
        <v>0</v>
      </c>
      <c r="F60" s="40">
        <v>58</v>
      </c>
      <c r="H60" s="40">
        <f>Q60</f>
        <v>0</v>
      </c>
      <c r="I60" s="12">
        <f>'Raw Data'!D59</f>
        <v>0</v>
      </c>
      <c r="J60" s="13">
        <f>'Raw Data'!E59</f>
        <v>0</v>
      </c>
      <c r="K60" s="13">
        <f>'Raw Data'!F59</f>
        <v>0</v>
      </c>
      <c r="L60" s="13">
        <f>'Raw Data'!G59</f>
        <v>0</v>
      </c>
      <c r="M60" s="13">
        <f>'Raw Data'!O59</f>
        <v>0</v>
      </c>
      <c r="N60" s="13">
        <f>'Raw Data'!T59</f>
        <v>0</v>
      </c>
      <c r="O60" s="13">
        <f>'Raw Data'!Y59</f>
        <v>0</v>
      </c>
      <c r="P60" s="13">
        <f>'Raw Data'!AD59</f>
        <v>0</v>
      </c>
      <c r="Q60" s="22">
        <f>'Raw Data'!BT59</f>
        <v>0</v>
      </c>
      <c r="R60" s="15">
        <f>'Raw Data'!BE59</f>
        <v>0</v>
      </c>
      <c r="S60" s="15">
        <f>'Raw Data'!BJ59</f>
        <v>0</v>
      </c>
      <c r="T60" s="15">
        <f>R60+S60</f>
        <v>0</v>
      </c>
      <c r="U60" s="15">
        <f>'Raw Data'!AU59</f>
        <v>0</v>
      </c>
      <c r="V60" s="15">
        <f>'Raw Data'!AZ59</f>
        <v>0</v>
      </c>
      <c r="W60" s="15">
        <f>U60+V60</f>
        <v>0</v>
      </c>
      <c r="X60" s="15">
        <f>'Raw Data'!BO59</f>
        <v>0</v>
      </c>
      <c r="Y60" s="16">
        <f>'Raw Data'!BW59</f>
        <v>0</v>
      </c>
      <c r="Z60" s="27">
        <f>'Raw Data'!AG59</f>
        <v>0</v>
      </c>
      <c r="AA60" s="28">
        <f>SUM(AC60:AE60)</f>
        <v>0</v>
      </c>
      <c r="AB60" s="28">
        <f>'Raw Data'!AL59</f>
        <v>0</v>
      </c>
      <c r="AC60" s="28">
        <f>'Raw Data'!AQ59</f>
        <v>0</v>
      </c>
      <c r="AD60" s="28">
        <f>'Raw Data'!AS59</f>
        <v>0</v>
      </c>
      <c r="AE60" s="28">
        <f>'Raw Data'!AJ59</f>
        <v>0</v>
      </c>
      <c r="AF60" s="17">
        <f>'Raw Data'!CC59</f>
        <v>0</v>
      </c>
      <c r="AG60" s="18">
        <f>'Raw Data'!CG59</f>
        <v>0</v>
      </c>
      <c r="AH60" s="18">
        <f>'Raw Data'!CJ59</f>
        <v>0</v>
      </c>
      <c r="AI60" s="18">
        <f>'Raw Data'!CL59</f>
        <v>0</v>
      </c>
      <c r="AJ60" s="19">
        <f>'Raw Data'!CM59</f>
        <v>0</v>
      </c>
      <c r="AK60" s="20" t="e">
        <f>'Raw Data'!DL59/$C60</f>
        <v>#DIV/0!</v>
      </c>
      <c r="AL60" s="20" t="e">
        <f>'Raw Data'!DM59/$C60</f>
        <v>#DIV/0!</v>
      </c>
      <c r="AM60" s="20" t="e">
        <f>'Raw Data'!DN59/$C60</f>
        <v>#DIV/0!</v>
      </c>
      <c r="AN60" s="20" t="e">
        <f>'Raw Data'!DO59/$C60</f>
        <v>#DIV/0!</v>
      </c>
      <c r="AO60" s="12" t="e">
        <f>'Raw Data'!DP59/$C60</f>
        <v>#DIV/0!</v>
      </c>
      <c r="AP60" s="12" t="e">
        <f>'Raw Data'!DQ59/$C60</f>
        <v>#DIV/0!</v>
      </c>
      <c r="AQ60" s="12" t="e">
        <f>'Raw Data'!DR59/$C60</f>
        <v>#DIV/0!</v>
      </c>
      <c r="AR60" s="12" t="e">
        <f>'Raw Data'!DS59/$C60</f>
        <v>#DIV/0!</v>
      </c>
      <c r="AS60" s="22" t="e">
        <f>'Raw Data'!DT59/$C60</f>
        <v>#DIV/0!</v>
      </c>
      <c r="AT60" s="22" t="e">
        <f>'Raw Data'!DU59/$C60</f>
        <v>#DIV/0!</v>
      </c>
      <c r="AU60" s="22" t="e">
        <f>'Raw Data'!DV59/$C60</f>
        <v>#DIV/0!</v>
      </c>
      <c r="AV60" s="22" t="e">
        <f>'Raw Data'!DW59/$C60</f>
        <v>#DIV/0!</v>
      </c>
      <c r="AW60" s="17" t="e">
        <f>'Raw Data'!DX59/$C60</f>
        <v>#DIV/0!</v>
      </c>
      <c r="AX60" s="17" t="e">
        <f>'Raw Data'!DY59/$C60</f>
        <v>#DIV/0!</v>
      </c>
      <c r="AY60" s="17" t="e">
        <f>'Raw Data'!DZ59/$C60</f>
        <v>#DIV/0!</v>
      </c>
      <c r="AZ60" s="17" t="e">
        <f>'Raw Data'!EA59/$C60</f>
        <v>#DIV/0!</v>
      </c>
      <c r="BA60" s="12">
        <f>'Raw Data'!EJ59</f>
        <v>0</v>
      </c>
      <c r="BB60" s="13">
        <f>'Raw Data'!EK59</f>
        <v>0</v>
      </c>
      <c r="BC60" s="13">
        <f>'Raw Data'!BZ59</f>
        <v>0</v>
      </c>
      <c r="BD60" s="13">
        <f>SUM(W60:X60)</f>
        <v>0</v>
      </c>
    </row>
    <row r="61" spans="1:56" x14ac:dyDescent="0.25">
      <c r="A61">
        <f>'Raw Data'!A60</f>
        <v>0</v>
      </c>
      <c r="B61">
        <f>'Raw Data'!B60</f>
        <v>0</v>
      </c>
      <c r="C61">
        <f>'Raw Data'!C60</f>
        <v>0</v>
      </c>
      <c r="F61" s="40">
        <v>59</v>
      </c>
      <c r="H61" s="40">
        <f>Q61</f>
        <v>0</v>
      </c>
      <c r="I61" s="12">
        <f>'Raw Data'!D60</f>
        <v>0</v>
      </c>
      <c r="J61" s="13">
        <f>'Raw Data'!E60</f>
        <v>0</v>
      </c>
      <c r="K61" s="13">
        <f>'Raw Data'!F60</f>
        <v>0</v>
      </c>
      <c r="L61" s="13">
        <f>'Raw Data'!G60</f>
        <v>0</v>
      </c>
      <c r="M61" s="13">
        <f>'Raw Data'!O60</f>
        <v>0</v>
      </c>
      <c r="N61" s="13">
        <f>'Raw Data'!T60</f>
        <v>0</v>
      </c>
      <c r="O61" s="13">
        <f>'Raw Data'!Y60</f>
        <v>0</v>
      </c>
      <c r="P61" s="13">
        <f>'Raw Data'!AD60</f>
        <v>0</v>
      </c>
      <c r="Q61" s="22">
        <f>'Raw Data'!BT60</f>
        <v>0</v>
      </c>
      <c r="R61" s="15">
        <f>'Raw Data'!BE60</f>
        <v>0</v>
      </c>
      <c r="S61" s="15">
        <f>'Raw Data'!BJ60</f>
        <v>0</v>
      </c>
      <c r="T61" s="15">
        <f>R61+S61</f>
        <v>0</v>
      </c>
      <c r="U61" s="15">
        <f>'Raw Data'!AU60</f>
        <v>0</v>
      </c>
      <c r="V61" s="15">
        <f>'Raw Data'!AZ60</f>
        <v>0</v>
      </c>
      <c r="W61" s="15">
        <f>U61+V61</f>
        <v>0</v>
      </c>
      <c r="X61" s="15">
        <f>'Raw Data'!BO60</f>
        <v>0</v>
      </c>
      <c r="Y61" s="16">
        <f>'Raw Data'!BW60</f>
        <v>0</v>
      </c>
      <c r="Z61" s="27">
        <f>'Raw Data'!AG60</f>
        <v>0</v>
      </c>
      <c r="AA61" s="28">
        <f>SUM(AC61:AE61)</f>
        <v>0</v>
      </c>
      <c r="AB61" s="28">
        <f>'Raw Data'!AL60</f>
        <v>0</v>
      </c>
      <c r="AC61" s="28">
        <f>'Raw Data'!AQ60</f>
        <v>0</v>
      </c>
      <c r="AD61" s="28">
        <f>'Raw Data'!AS60</f>
        <v>0</v>
      </c>
      <c r="AE61" s="28">
        <f>'Raw Data'!AJ60</f>
        <v>0</v>
      </c>
      <c r="AF61" s="17">
        <f>'Raw Data'!CC60</f>
        <v>0</v>
      </c>
      <c r="AG61" s="18">
        <f>'Raw Data'!CG60</f>
        <v>0</v>
      </c>
      <c r="AH61" s="18">
        <f>'Raw Data'!CJ60</f>
        <v>0</v>
      </c>
      <c r="AI61" s="18">
        <f>'Raw Data'!CL60</f>
        <v>0</v>
      </c>
      <c r="AJ61" s="19">
        <f>'Raw Data'!CM60</f>
        <v>0</v>
      </c>
      <c r="AK61" s="20" t="e">
        <f>'Raw Data'!DL60/$C61</f>
        <v>#DIV/0!</v>
      </c>
      <c r="AL61" s="20" t="e">
        <f>'Raw Data'!DM60/$C61</f>
        <v>#DIV/0!</v>
      </c>
      <c r="AM61" s="20" t="e">
        <f>'Raw Data'!DN60/$C61</f>
        <v>#DIV/0!</v>
      </c>
      <c r="AN61" s="20" t="e">
        <f>'Raw Data'!DO60/$C61</f>
        <v>#DIV/0!</v>
      </c>
      <c r="AO61" s="12" t="e">
        <f>'Raw Data'!DP60/$C61</f>
        <v>#DIV/0!</v>
      </c>
      <c r="AP61" s="12" t="e">
        <f>'Raw Data'!DQ60/$C61</f>
        <v>#DIV/0!</v>
      </c>
      <c r="AQ61" s="12" t="e">
        <f>'Raw Data'!DR60/$C61</f>
        <v>#DIV/0!</v>
      </c>
      <c r="AR61" s="12" t="e">
        <f>'Raw Data'!DS60/$C61</f>
        <v>#DIV/0!</v>
      </c>
      <c r="AS61" s="22" t="e">
        <f>'Raw Data'!DT60/$C61</f>
        <v>#DIV/0!</v>
      </c>
      <c r="AT61" s="22" t="e">
        <f>'Raw Data'!DU60/$C61</f>
        <v>#DIV/0!</v>
      </c>
      <c r="AU61" s="22" t="e">
        <f>'Raw Data'!DV60/$C61</f>
        <v>#DIV/0!</v>
      </c>
      <c r="AV61" s="22" t="e">
        <f>'Raw Data'!DW60/$C61</f>
        <v>#DIV/0!</v>
      </c>
      <c r="AW61" s="17" t="e">
        <f>'Raw Data'!DX60/$C61</f>
        <v>#DIV/0!</v>
      </c>
      <c r="AX61" s="17" t="e">
        <f>'Raw Data'!DY60/$C61</f>
        <v>#DIV/0!</v>
      </c>
      <c r="AY61" s="17" t="e">
        <f>'Raw Data'!DZ60/$C61</f>
        <v>#DIV/0!</v>
      </c>
      <c r="AZ61" s="17" t="e">
        <f>'Raw Data'!EA60/$C61</f>
        <v>#DIV/0!</v>
      </c>
      <c r="BA61" s="12">
        <f>'Raw Data'!EJ60</f>
        <v>0</v>
      </c>
      <c r="BB61" s="13">
        <f>'Raw Data'!EK60</f>
        <v>0</v>
      </c>
      <c r="BC61" s="13">
        <f>'Raw Data'!BZ60</f>
        <v>0</v>
      </c>
      <c r="BD61" s="13">
        <f>SUM(W61:X61)</f>
        <v>0</v>
      </c>
    </row>
    <row r="62" spans="1:56" x14ac:dyDescent="0.25">
      <c r="A62">
        <f>'Raw Data'!A61</f>
        <v>0</v>
      </c>
      <c r="B62">
        <f>'Raw Data'!B61</f>
        <v>0</v>
      </c>
      <c r="C62">
        <f>'Raw Data'!C61</f>
        <v>0</v>
      </c>
      <c r="F62" s="40">
        <v>60</v>
      </c>
      <c r="H62" s="40">
        <f>Q62</f>
        <v>0</v>
      </c>
      <c r="I62" s="12">
        <f>'Raw Data'!D61</f>
        <v>0</v>
      </c>
      <c r="J62" s="13">
        <f>'Raw Data'!E61</f>
        <v>0</v>
      </c>
      <c r="K62" s="13">
        <f>'Raw Data'!F61</f>
        <v>0</v>
      </c>
      <c r="L62" s="13">
        <f>'Raw Data'!G61</f>
        <v>0</v>
      </c>
      <c r="M62" s="13">
        <f>'Raw Data'!O61</f>
        <v>0</v>
      </c>
      <c r="N62" s="13">
        <f>'Raw Data'!T61</f>
        <v>0</v>
      </c>
      <c r="O62" s="13">
        <f>'Raw Data'!Y61</f>
        <v>0</v>
      </c>
      <c r="P62" s="13">
        <f>'Raw Data'!AD61</f>
        <v>0</v>
      </c>
      <c r="Q62" s="22">
        <f>'Raw Data'!BT61</f>
        <v>0</v>
      </c>
      <c r="R62" s="15">
        <f>'Raw Data'!BE61</f>
        <v>0</v>
      </c>
      <c r="S62" s="15">
        <f>'Raw Data'!BJ61</f>
        <v>0</v>
      </c>
      <c r="T62" s="15">
        <f>R62+S62</f>
        <v>0</v>
      </c>
      <c r="U62" s="15">
        <f>'Raw Data'!AU61</f>
        <v>0</v>
      </c>
      <c r="V62" s="15">
        <f>'Raw Data'!AZ61</f>
        <v>0</v>
      </c>
      <c r="W62" s="15">
        <f>U62+V62</f>
        <v>0</v>
      </c>
      <c r="X62" s="15">
        <f>'Raw Data'!BO61</f>
        <v>0</v>
      </c>
      <c r="Y62" s="16">
        <f>'Raw Data'!BW61</f>
        <v>0</v>
      </c>
      <c r="Z62" s="27">
        <f>'Raw Data'!AG61</f>
        <v>0</v>
      </c>
      <c r="AA62" s="28">
        <f>SUM(AC62:AE62)</f>
        <v>0</v>
      </c>
      <c r="AB62" s="28">
        <f>'Raw Data'!AL61</f>
        <v>0</v>
      </c>
      <c r="AC62" s="28">
        <f>'Raw Data'!AQ61</f>
        <v>0</v>
      </c>
      <c r="AD62" s="28">
        <f>'Raw Data'!AS61</f>
        <v>0</v>
      </c>
      <c r="AE62" s="28">
        <f>'Raw Data'!AJ61</f>
        <v>0</v>
      </c>
      <c r="AF62" s="17">
        <f>'Raw Data'!CC61</f>
        <v>0</v>
      </c>
      <c r="AG62" s="18">
        <f>'Raw Data'!CG61</f>
        <v>0</v>
      </c>
      <c r="AH62" s="18">
        <f>'Raw Data'!CJ61</f>
        <v>0</v>
      </c>
      <c r="AI62" s="18">
        <f>'Raw Data'!CL61</f>
        <v>0</v>
      </c>
      <c r="AJ62" s="19">
        <f>'Raw Data'!CM61</f>
        <v>0</v>
      </c>
      <c r="AK62" s="20" t="e">
        <f>'Raw Data'!DL61/$C62</f>
        <v>#DIV/0!</v>
      </c>
      <c r="AL62" s="20" t="e">
        <f>'Raw Data'!DM61/$C62</f>
        <v>#DIV/0!</v>
      </c>
      <c r="AM62" s="20" t="e">
        <f>'Raw Data'!DN61/$C62</f>
        <v>#DIV/0!</v>
      </c>
      <c r="AN62" s="20" t="e">
        <f>'Raw Data'!DO61/$C62</f>
        <v>#DIV/0!</v>
      </c>
      <c r="AO62" s="12" t="e">
        <f>'Raw Data'!DP61/$C62</f>
        <v>#DIV/0!</v>
      </c>
      <c r="AP62" s="12" t="e">
        <f>'Raw Data'!DQ61/$C62</f>
        <v>#DIV/0!</v>
      </c>
      <c r="AQ62" s="12" t="e">
        <f>'Raw Data'!DR61/$C62</f>
        <v>#DIV/0!</v>
      </c>
      <c r="AR62" s="12" t="e">
        <f>'Raw Data'!DS61/$C62</f>
        <v>#DIV/0!</v>
      </c>
      <c r="AS62" s="22" t="e">
        <f>'Raw Data'!DT61/$C62</f>
        <v>#DIV/0!</v>
      </c>
      <c r="AT62" s="22" t="e">
        <f>'Raw Data'!DU61/$C62</f>
        <v>#DIV/0!</v>
      </c>
      <c r="AU62" s="22" t="e">
        <f>'Raw Data'!DV61/$C62</f>
        <v>#DIV/0!</v>
      </c>
      <c r="AV62" s="22" t="e">
        <f>'Raw Data'!DW61/$C62</f>
        <v>#DIV/0!</v>
      </c>
      <c r="AW62" s="17" t="e">
        <f>'Raw Data'!DX61/$C62</f>
        <v>#DIV/0!</v>
      </c>
      <c r="AX62" s="17" t="e">
        <f>'Raw Data'!DY61/$C62</f>
        <v>#DIV/0!</v>
      </c>
      <c r="AY62" s="17" t="e">
        <f>'Raw Data'!DZ61/$C62</f>
        <v>#DIV/0!</v>
      </c>
      <c r="AZ62" s="17" t="e">
        <f>'Raw Data'!EA61/$C62</f>
        <v>#DIV/0!</v>
      </c>
      <c r="BA62" s="12">
        <f>'Raw Data'!EJ61</f>
        <v>0</v>
      </c>
      <c r="BB62" s="13">
        <f>'Raw Data'!EK61</f>
        <v>0</v>
      </c>
      <c r="BC62" s="13">
        <f>'Raw Data'!BZ61</f>
        <v>0</v>
      </c>
      <c r="BD62" s="13">
        <f>SUM(W62:X62)</f>
        <v>0</v>
      </c>
    </row>
    <row r="63" spans="1:56" x14ac:dyDescent="0.25">
      <c r="J63" s="13"/>
      <c r="K63" s="13"/>
      <c r="L63" s="13"/>
      <c r="M63" s="13"/>
      <c r="N63" s="13"/>
      <c r="O63" s="13"/>
      <c r="P63" s="13"/>
      <c r="R63" s="15"/>
      <c r="S63" s="15"/>
      <c r="T63" s="15"/>
      <c r="U63" s="15"/>
      <c r="V63" s="15"/>
      <c r="W63" s="15"/>
      <c r="X63" s="15"/>
      <c r="Y63" s="16"/>
      <c r="Z63" s="27"/>
      <c r="AA63" s="28"/>
      <c r="AB63" s="28"/>
      <c r="AC63" s="28"/>
      <c r="AD63" s="28"/>
      <c r="AE63" s="28"/>
      <c r="AF63" s="17"/>
      <c r="AG63" s="18"/>
      <c r="AH63" s="18"/>
      <c r="AI63" s="18"/>
      <c r="AJ63" s="19"/>
      <c r="AK63" s="20"/>
      <c r="AL63" s="21"/>
      <c r="AM63" s="21"/>
      <c r="AN63" s="21"/>
      <c r="AP63" s="13"/>
      <c r="AQ63" s="13"/>
      <c r="AR63" s="13"/>
      <c r="AT63" s="15"/>
      <c r="AU63" s="15"/>
      <c r="AV63" s="15"/>
      <c r="AX63" s="18"/>
      <c r="AY63" s="18"/>
      <c r="AZ63" s="18"/>
      <c r="BA63" s="12"/>
      <c r="BB63" s="13"/>
      <c r="BC63" s="13"/>
      <c r="BD63" s="13"/>
    </row>
    <row r="64" spans="1:56" x14ac:dyDescent="0.25">
      <c r="J64" s="13"/>
      <c r="K64" s="13"/>
      <c r="L64" s="13"/>
      <c r="M64" s="13"/>
      <c r="N64" s="13"/>
      <c r="O64" s="13"/>
      <c r="P64" s="13"/>
      <c r="R64" s="15"/>
      <c r="S64" s="15"/>
      <c r="T64" s="15"/>
      <c r="U64" s="15"/>
      <c r="V64" s="15"/>
      <c r="W64" s="15"/>
      <c r="X64" s="15"/>
      <c r="Y64" s="16"/>
      <c r="Z64" s="27"/>
      <c r="AA64" s="28"/>
      <c r="AB64" s="28"/>
      <c r="AC64" s="28"/>
      <c r="AD64" s="28"/>
      <c r="AE64" s="28"/>
      <c r="AF64" s="17"/>
      <c r="AG64" s="18"/>
      <c r="AH64" s="18"/>
      <c r="AI64" s="18"/>
      <c r="AJ64" s="19"/>
      <c r="AK64" s="20"/>
      <c r="AL64" s="21"/>
      <c r="AM64" s="21"/>
      <c r="AN64" s="21"/>
      <c r="AP64" s="13"/>
      <c r="AQ64" s="13"/>
      <c r="AR64" s="13"/>
      <c r="AT64" s="15"/>
      <c r="AU64" s="15"/>
      <c r="AV64" s="15"/>
      <c r="AX64" s="18"/>
      <c r="AY64" s="18"/>
      <c r="AZ64" s="18"/>
      <c r="BA64" s="12"/>
      <c r="BB64" s="13"/>
      <c r="BC64" s="13"/>
      <c r="BD64" s="13"/>
    </row>
    <row r="65" spans="10:56" x14ac:dyDescent="0.25">
      <c r="J65" s="13"/>
      <c r="K65" s="13"/>
      <c r="L65" s="13"/>
      <c r="M65" s="13"/>
      <c r="N65" s="13"/>
      <c r="O65" s="13"/>
      <c r="P65" s="13"/>
      <c r="R65" s="15"/>
      <c r="S65" s="15"/>
      <c r="T65" s="15"/>
      <c r="U65" s="15"/>
      <c r="V65" s="15"/>
      <c r="W65" s="15"/>
      <c r="X65" s="15"/>
      <c r="Y65" s="16"/>
      <c r="Z65" s="27"/>
      <c r="AA65" s="28"/>
      <c r="AB65" s="28"/>
      <c r="AC65" s="28"/>
      <c r="AD65" s="28"/>
      <c r="AE65" s="28"/>
      <c r="AF65" s="17"/>
      <c r="AG65" s="18"/>
      <c r="AH65" s="18"/>
      <c r="AI65" s="18"/>
      <c r="AJ65" s="19"/>
      <c r="AK65" s="20"/>
      <c r="AL65" s="21"/>
      <c r="AM65" s="21"/>
      <c r="AN65" s="21"/>
      <c r="AP65" s="13"/>
      <c r="AQ65" s="13"/>
      <c r="AR65" s="13"/>
      <c r="AT65" s="15"/>
      <c r="AU65" s="15"/>
      <c r="AV65" s="15"/>
      <c r="AX65" s="18"/>
      <c r="AY65" s="18"/>
      <c r="AZ65" s="18"/>
      <c r="BA65" s="12"/>
      <c r="BB65" s="13"/>
      <c r="BC65" s="13"/>
      <c r="BD65" s="13"/>
    </row>
    <row r="66" spans="10:56" x14ac:dyDescent="0.25">
      <c r="J66" s="13"/>
      <c r="K66" s="13"/>
      <c r="L66" s="13"/>
      <c r="M66" s="13"/>
      <c r="N66" s="13"/>
      <c r="O66" s="13"/>
      <c r="P66" s="13"/>
      <c r="R66" s="15"/>
      <c r="S66" s="15"/>
      <c r="T66" s="15"/>
      <c r="U66" s="15"/>
      <c r="V66" s="15"/>
      <c r="W66" s="15"/>
      <c r="X66" s="15"/>
      <c r="Y66" s="16"/>
      <c r="Z66" s="27"/>
      <c r="AA66" s="28"/>
      <c r="AB66" s="28"/>
      <c r="AC66" s="28"/>
      <c r="AD66" s="28"/>
      <c r="AE66" s="28"/>
      <c r="AF66" s="17"/>
      <c r="AG66" s="18"/>
      <c r="AH66" s="18"/>
      <c r="AI66" s="18"/>
      <c r="AJ66" s="19"/>
      <c r="AK66" s="20"/>
      <c r="AL66" s="21"/>
      <c r="AM66" s="21"/>
      <c r="AN66" s="21"/>
      <c r="AP66" s="13"/>
      <c r="AQ66" s="13"/>
      <c r="AR66" s="13"/>
      <c r="AT66" s="15"/>
      <c r="AU66" s="15"/>
      <c r="AV66" s="15"/>
      <c r="AX66" s="18"/>
      <c r="AY66" s="18"/>
      <c r="AZ66" s="18"/>
      <c r="BA66" s="12"/>
      <c r="BB66" s="13"/>
      <c r="BC66" s="13"/>
      <c r="BD66" s="13"/>
    </row>
    <row r="67" spans="10:56" x14ac:dyDescent="0.25">
      <c r="J67" s="13"/>
      <c r="K67" s="13"/>
      <c r="L67" s="13"/>
      <c r="M67" s="13"/>
      <c r="N67" s="13"/>
      <c r="O67" s="13"/>
      <c r="P67" s="13"/>
      <c r="R67" s="15"/>
      <c r="S67" s="15"/>
      <c r="T67" s="15"/>
      <c r="U67" s="15"/>
      <c r="V67" s="15"/>
      <c r="W67" s="15"/>
      <c r="X67" s="15"/>
      <c r="Y67" s="16"/>
      <c r="Z67" s="27"/>
      <c r="AA67" s="28"/>
      <c r="AB67" s="28"/>
      <c r="AC67" s="28"/>
      <c r="AD67" s="28"/>
      <c r="AE67" s="28"/>
      <c r="AF67" s="17"/>
      <c r="AG67" s="18"/>
      <c r="AH67" s="18"/>
      <c r="AI67" s="18"/>
      <c r="AJ67" s="19"/>
      <c r="AK67" s="20"/>
      <c r="AL67" s="21"/>
      <c r="AM67" s="21"/>
      <c r="AN67" s="21"/>
      <c r="AP67" s="13"/>
      <c r="AQ67" s="13"/>
      <c r="AR67" s="13"/>
      <c r="AT67" s="15"/>
      <c r="AU67" s="15"/>
      <c r="AV67" s="15"/>
      <c r="AX67" s="18"/>
      <c r="AY67" s="18"/>
      <c r="AZ67" s="18"/>
      <c r="BA67" s="12"/>
      <c r="BB67" s="13"/>
      <c r="BC67" s="13"/>
      <c r="BD67" s="13"/>
    </row>
    <row r="68" spans="10:56" x14ac:dyDescent="0.25">
      <c r="J68" s="13"/>
      <c r="K68" s="13"/>
      <c r="L68" s="13"/>
      <c r="M68" s="13"/>
      <c r="N68" s="13"/>
      <c r="O68" s="13"/>
      <c r="P68" s="13"/>
      <c r="R68" s="15"/>
      <c r="S68" s="15"/>
      <c r="T68" s="15"/>
      <c r="U68" s="15"/>
      <c r="V68" s="15"/>
      <c r="W68" s="15"/>
      <c r="X68" s="15"/>
      <c r="Y68" s="16"/>
      <c r="Z68" s="27"/>
      <c r="AA68" s="28"/>
      <c r="AB68" s="28"/>
      <c r="AC68" s="28"/>
      <c r="AD68" s="28"/>
      <c r="AE68" s="28"/>
      <c r="AF68" s="17"/>
      <c r="AG68" s="18"/>
      <c r="AH68" s="18"/>
      <c r="AI68" s="18"/>
      <c r="AJ68" s="19"/>
      <c r="AK68" s="20"/>
      <c r="AL68" s="21"/>
      <c r="AM68" s="21"/>
      <c r="AN68" s="21"/>
      <c r="AP68" s="13"/>
      <c r="AQ68" s="13"/>
      <c r="AR68" s="13"/>
      <c r="AT68" s="15"/>
      <c r="AU68" s="15"/>
      <c r="AV68" s="15"/>
      <c r="AX68" s="18"/>
      <c r="AY68" s="18"/>
      <c r="AZ68" s="18"/>
      <c r="BA68" s="12"/>
      <c r="BB68" s="13"/>
      <c r="BC68" s="13"/>
      <c r="BD68" s="13"/>
    </row>
    <row r="69" spans="10:56" x14ac:dyDescent="0.25">
      <c r="J69" s="13"/>
      <c r="K69" s="13"/>
      <c r="L69" s="13"/>
      <c r="M69" s="13"/>
      <c r="N69" s="13"/>
      <c r="O69" s="13"/>
      <c r="P69" s="13"/>
      <c r="R69" s="15"/>
      <c r="S69" s="15"/>
      <c r="T69" s="15"/>
      <c r="U69" s="15"/>
      <c r="V69" s="15"/>
      <c r="W69" s="15"/>
      <c r="X69" s="15"/>
      <c r="Y69" s="16"/>
      <c r="Z69" s="27"/>
      <c r="AA69" s="28"/>
      <c r="AB69" s="28"/>
      <c r="AC69" s="28"/>
      <c r="AD69" s="28"/>
      <c r="AE69" s="28"/>
      <c r="AF69" s="17"/>
      <c r="AG69" s="18"/>
      <c r="AH69" s="18"/>
      <c r="AI69" s="18"/>
      <c r="AJ69" s="19"/>
      <c r="AK69" s="20"/>
      <c r="AL69" s="21"/>
      <c r="AM69" s="21"/>
      <c r="AN69" s="21"/>
      <c r="AP69" s="13"/>
      <c r="AQ69" s="13"/>
      <c r="AR69" s="13"/>
      <c r="AT69" s="15"/>
      <c r="AU69" s="15"/>
      <c r="AV69" s="15"/>
      <c r="AX69" s="18"/>
      <c r="AY69" s="18"/>
      <c r="AZ69" s="18"/>
      <c r="BA69" s="12"/>
      <c r="BB69" s="13"/>
      <c r="BC69" s="13"/>
      <c r="BD69" s="13"/>
    </row>
  </sheetData>
  <autoFilter ref="A2:BE2" xr:uid="{00000000-0009-0000-0000-000001000000}">
    <sortState ref="A3:BE62">
      <sortCondition ref="F2"/>
    </sortState>
  </autoFilter>
  <pageMargins left="0.7" right="0.7" top="0.75" bottom="0.75" header="0.3" footer="0.3"/>
  <ignoredErrors>
    <ignoredError sqref="AG2:AH2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8.140625" bestFit="1" customWidth="1"/>
    <col min="2" max="2" width="11.5703125" bestFit="1" customWidth="1"/>
    <col min="3" max="3" width="13.85546875" bestFit="1" customWidth="1"/>
    <col min="4" max="4" width="12.28515625" bestFit="1" customWidth="1"/>
    <col min="5" max="5" width="12.42578125" bestFit="1" customWidth="1"/>
    <col min="6" max="6" width="12.42578125" customWidth="1"/>
    <col min="7" max="7" width="8.7109375" bestFit="1" customWidth="1"/>
    <col min="8" max="8" width="16.28515625" bestFit="1" customWidth="1"/>
    <col min="11" max="13" width="15" customWidth="1"/>
  </cols>
  <sheetData>
    <row r="1" spans="1:15" x14ac:dyDescent="0.25">
      <c r="A1" t="s">
        <v>144</v>
      </c>
      <c r="B1" t="s">
        <v>159</v>
      </c>
      <c r="C1" t="s">
        <v>161</v>
      </c>
      <c r="D1" t="s">
        <v>162</v>
      </c>
      <c r="E1" t="s">
        <v>181</v>
      </c>
      <c r="F1" s="33" t="s">
        <v>180</v>
      </c>
      <c r="G1" t="s">
        <v>177</v>
      </c>
      <c r="H1" t="s">
        <v>182</v>
      </c>
      <c r="I1" t="s">
        <v>163</v>
      </c>
      <c r="J1" t="s">
        <v>183</v>
      </c>
      <c r="K1" t="s">
        <v>185</v>
      </c>
      <c r="L1" t="s">
        <v>150</v>
      </c>
      <c r="M1" t="s">
        <v>190</v>
      </c>
      <c r="N1" t="s">
        <v>191</v>
      </c>
      <c r="O1" t="s">
        <v>189</v>
      </c>
    </row>
    <row r="2" spans="1:15" x14ac:dyDescent="0.25">
      <c r="A2" s="32">
        <v>118</v>
      </c>
      <c r="B2">
        <v>0.66700000000000004</v>
      </c>
      <c r="C2">
        <v>0.33300000000000002</v>
      </c>
      <c r="D2">
        <v>1.167</v>
      </c>
      <c r="E2">
        <v>1.5</v>
      </c>
      <c r="F2" s="33">
        <v>3</v>
      </c>
      <c r="G2">
        <v>4.1669999999999998</v>
      </c>
      <c r="H2">
        <v>2.1669999999999998</v>
      </c>
      <c r="I2">
        <v>6.3330000000000002</v>
      </c>
      <c r="J2">
        <v>6.3330000000000002</v>
      </c>
      <c r="K2">
        <v>4.1109999999999998</v>
      </c>
      <c r="L2">
        <v>0.5</v>
      </c>
      <c r="M2">
        <v>0.11799999999999999</v>
      </c>
      <c r="N2">
        <v>0.11799999999999999</v>
      </c>
    </row>
    <row r="3" spans="1:15" x14ac:dyDescent="0.25">
      <c r="A3" s="30">
        <v>148</v>
      </c>
      <c r="B3">
        <v>2</v>
      </c>
      <c r="C3">
        <v>2.5</v>
      </c>
      <c r="D3">
        <v>1.833</v>
      </c>
      <c r="E3">
        <v>4.3330000000000002</v>
      </c>
      <c r="F3" s="33">
        <v>3.1669999999999998</v>
      </c>
      <c r="G3">
        <v>4.6669999999999998</v>
      </c>
      <c r="H3">
        <v>6.3330000000000002</v>
      </c>
      <c r="I3">
        <v>9.1669999999999998</v>
      </c>
      <c r="J3">
        <v>9</v>
      </c>
      <c r="K3">
        <v>5.2779999999999996</v>
      </c>
      <c r="L3">
        <v>0.33300000000000002</v>
      </c>
      <c r="M3">
        <v>0.14799999999999999</v>
      </c>
      <c r="N3">
        <v>1</v>
      </c>
    </row>
    <row r="4" spans="1:15" x14ac:dyDescent="0.25">
      <c r="A4" s="30">
        <v>1477</v>
      </c>
      <c r="B4">
        <v>4</v>
      </c>
      <c r="C4">
        <v>0.28599999999999998</v>
      </c>
      <c r="D4">
        <v>0</v>
      </c>
      <c r="E4">
        <v>0.28599999999999998</v>
      </c>
      <c r="F4" s="33">
        <v>1</v>
      </c>
      <c r="G4">
        <v>3.286</v>
      </c>
      <c r="H4">
        <v>4.2859999999999996</v>
      </c>
      <c r="I4">
        <v>6.4290000000000003</v>
      </c>
      <c r="J4">
        <v>6.4289999999999994</v>
      </c>
      <c r="K4">
        <v>3.3260000000000001</v>
      </c>
      <c r="L4">
        <v>0.28599999999999998</v>
      </c>
      <c r="M4">
        <v>1</v>
      </c>
      <c r="N4">
        <v>1</v>
      </c>
    </row>
    <row r="5" spans="1:15" x14ac:dyDescent="0.25">
      <c r="A5" s="30">
        <v>7179</v>
      </c>
      <c r="B5">
        <v>6.8570000000000002</v>
      </c>
      <c r="C5">
        <v>2.1429999999999998</v>
      </c>
      <c r="D5">
        <v>2.714</v>
      </c>
      <c r="E5">
        <v>4.8569999999999993</v>
      </c>
      <c r="F5" s="33">
        <v>0</v>
      </c>
      <c r="G5">
        <v>4.7140000000000004</v>
      </c>
      <c r="H5">
        <v>11.713999999999999</v>
      </c>
      <c r="I5">
        <v>13</v>
      </c>
      <c r="J5">
        <v>13</v>
      </c>
      <c r="K5">
        <v>3.7749999999999999</v>
      </c>
      <c r="L5">
        <v>0.71399999999999997</v>
      </c>
      <c r="M5">
        <v>1</v>
      </c>
      <c r="N5">
        <v>1</v>
      </c>
    </row>
    <row r="6" spans="1:15" x14ac:dyDescent="0.25">
      <c r="A6" s="30">
        <v>3005</v>
      </c>
      <c r="B6">
        <v>1.286</v>
      </c>
      <c r="C6">
        <v>0.14299999999999999</v>
      </c>
      <c r="D6">
        <v>1</v>
      </c>
      <c r="E6">
        <v>1.143</v>
      </c>
      <c r="F6" s="33">
        <v>2.8569999999999998</v>
      </c>
      <c r="G6">
        <v>3.4289999999999998</v>
      </c>
      <c r="H6">
        <v>2.4290000000000003</v>
      </c>
      <c r="I6">
        <v>6.1429999999999998</v>
      </c>
      <c r="J6">
        <v>6.1430000000000007</v>
      </c>
      <c r="K6">
        <v>4.3330000000000002</v>
      </c>
      <c r="L6">
        <v>0.57099999999999995</v>
      </c>
      <c r="M6">
        <v>1</v>
      </c>
      <c r="N6">
        <v>1</v>
      </c>
    </row>
    <row r="7" spans="1:15" x14ac:dyDescent="0.25">
      <c r="A7" s="32">
        <v>2848</v>
      </c>
      <c r="B7">
        <v>0.85699999999999998</v>
      </c>
      <c r="C7">
        <v>0.71399999999999997</v>
      </c>
      <c r="D7">
        <v>0.57099999999999995</v>
      </c>
      <c r="E7">
        <v>1.2849999999999999</v>
      </c>
      <c r="F7" s="33">
        <v>2.8570000000000002</v>
      </c>
      <c r="G7">
        <v>3.8570000000000002</v>
      </c>
      <c r="H7">
        <v>2.1419999999999999</v>
      </c>
      <c r="I7">
        <v>5</v>
      </c>
      <c r="J7">
        <v>4.8570000000000002</v>
      </c>
      <c r="K7">
        <v>5.5</v>
      </c>
      <c r="L7">
        <v>0.71399999999999997</v>
      </c>
      <c r="M7">
        <v>1</v>
      </c>
      <c r="N7">
        <v>1</v>
      </c>
    </row>
    <row r="8" spans="1:15" x14ac:dyDescent="0.25">
      <c r="A8" s="30">
        <v>5417</v>
      </c>
      <c r="B8">
        <v>4.8570000000000002</v>
      </c>
      <c r="C8">
        <v>1.143</v>
      </c>
      <c r="D8">
        <v>0</v>
      </c>
      <c r="E8">
        <v>1.143</v>
      </c>
      <c r="F8" s="33">
        <v>0.42899999999999994</v>
      </c>
      <c r="G8">
        <v>3.4289999999999998</v>
      </c>
      <c r="H8">
        <v>6</v>
      </c>
      <c r="I8">
        <v>6.7140000000000004</v>
      </c>
      <c r="J8">
        <v>6.7140000000000004</v>
      </c>
      <c r="K8">
        <v>5.9130000000000003</v>
      </c>
      <c r="L8">
        <v>0.42899999999999999</v>
      </c>
      <c r="M8">
        <v>2</v>
      </c>
      <c r="N8">
        <v>2.1</v>
      </c>
    </row>
    <row r="9" spans="1:15" x14ac:dyDescent="0.25">
      <c r="A9" s="30">
        <v>1296</v>
      </c>
      <c r="B9">
        <v>2.286</v>
      </c>
      <c r="C9">
        <v>1.571</v>
      </c>
      <c r="D9">
        <v>0</v>
      </c>
      <c r="E9">
        <v>1.571</v>
      </c>
      <c r="F9" s="33">
        <v>2.1429999999999998</v>
      </c>
      <c r="G9">
        <v>3.5710000000000002</v>
      </c>
      <c r="H9">
        <v>3.8570000000000002</v>
      </c>
      <c r="I9">
        <v>6</v>
      </c>
      <c r="J9">
        <v>6</v>
      </c>
      <c r="K9">
        <v>8.6850000000000005</v>
      </c>
      <c r="L9">
        <v>0.57099999999999995</v>
      </c>
      <c r="M9">
        <v>2.1</v>
      </c>
      <c r="N9">
        <v>2.21</v>
      </c>
    </row>
    <row r="10" spans="1:15" x14ac:dyDescent="0.25">
      <c r="A10" s="30">
        <v>3802</v>
      </c>
      <c r="B10">
        <v>2.286</v>
      </c>
      <c r="C10">
        <v>0.42899999999999999</v>
      </c>
      <c r="D10">
        <v>0.28599999999999998</v>
      </c>
      <c r="E10">
        <v>0.71499999999999997</v>
      </c>
      <c r="F10" s="33">
        <v>2</v>
      </c>
      <c r="G10">
        <v>3</v>
      </c>
      <c r="H10">
        <v>3.0009999999999999</v>
      </c>
      <c r="I10">
        <v>6</v>
      </c>
      <c r="J10">
        <v>6</v>
      </c>
      <c r="K10">
        <v>8.3580000000000005</v>
      </c>
      <c r="L10">
        <v>0.85699999999999998</v>
      </c>
      <c r="M10">
        <v>2.2000000000000002</v>
      </c>
      <c r="N10">
        <v>2.4</v>
      </c>
    </row>
    <row r="11" spans="1:15" x14ac:dyDescent="0.25">
      <c r="A11" s="30">
        <v>2333</v>
      </c>
      <c r="B11">
        <v>3</v>
      </c>
      <c r="C11">
        <v>0.71399999999999997</v>
      </c>
      <c r="D11">
        <v>0</v>
      </c>
      <c r="E11">
        <v>0.71399999999999997</v>
      </c>
      <c r="F11" s="33">
        <v>0.42899999999999999</v>
      </c>
      <c r="G11">
        <v>2.714</v>
      </c>
      <c r="H11">
        <v>3.714</v>
      </c>
      <c r="I11">
        <v>5.4290000000000003</v>
      </c>
      <c r="J11">
        <v>5.427999999999999</v>
      </c>
      <c r="K11">
        <v>8.1959999999999997</v>
      </c>
      <c r="L11">
        <v>1</v>
      </c>
      <c r="M11">
        <v>2.2999999999999998</v>
      </c>
      <c r="N11">
        <v>2.2999999999999998</v>
      </c>
    </row>
    <row r="12" spans="1:15" x14ac:dyDescent="0.25">
      <c r="A12" s="30">
        <v>2789</v>
      </c>
      <c r="B12">
        <v>6.8</v>
      </c>
      <c r="C12">
        <v>0</v>
      </c>
      <c r="D12">
        <v>0</v>
      </c>
      <c r="E12">
        <v>0</v>
      </c>
      <c r="F12" s="33">
        <v>0</v>
      </c>
      <c r="G12">
        <v>2.8</v>
      </c>
      <c r="H12">
        <v>6.8</v>
      </c>
      <c r="I12">
        <v>7</v>
      </c>
      <c r="J12">
        <v>6.9999999999999991</v>
      </c>
      <c r="K12">
        <v>8.4640000000000004</v>
      </c>
      <c r="L12">
        <v>0</v>
      </c>
      <c r="M12">
        <v>2.4</v>
      </c>
      <c r="N12">
        <v>2.0099999999999998</v>
      </c>
    </row>
    <row r="13" spans="1:15" x14ac:dyDescent="0.25">
      <c r="A13" s="30">
        <v>5057</v>
      </c>
      <c r="B13">
        <v>5.6669999999999998</v>
      </c>
      <c r="C13">
        <v>0</v>
      </c>
      <c r="D13">
        <v>0</v>
      </c>
      <c r="E13">
        <v>0</v>
      </c>
      <c r="F13" s="33">
        <v>0</v>
      </c>
      <c r="G13">
        <v>2.8330000000000002</v>
      </c>
      <c r="H13">
        <v>5.6669999999999998</v>
      </c>
      <c r="I13">
        <v>5.1669999999999998</v>
      </c>
      <c r="J13">
        <v>5.1660000000000004</v>
      </c>
      <c r="K13">
        <v>10.321999999999999</v>
      </c>
      <c r="L13">
        <v>0.5</v>
      </c>
      <c r="M13">
        <v>2.5</v>
      </c>
      <c r="N13">
        <v>2.5</v>
      </c>
    </row>
    <row r="14" spans="1:15" x14ac:dyDescent="0.25">
      <c r="A14" s="32">
        <v>4192</v>
      </c>
      <c r="B14">
        <v>1.167</v>
      </c>
      <c r="C14">
        <v>0.83299999999999996</v>
      </c>
      <c r="D14">
        <v>0.33300000000000002</v>
      </c>
      <c r="E14">
        <v>1.1659999999999999</v>
      </c>
      <c r="F14" s="33">
        <v>1.333</v>
      </c>
      <c r="G14">
        <v>3.1669999999999998</v>
      </c>
      <c r="H14">
        <v>2.3330000000000002</v>
      </c>
      <c r="I14">
        <v>6.1669999999999998</v>
      </c>
      <c r="J14">
        <v>6.1660000000000004</v>
      </c>
      <c r="K14">
        <v>5.4169999999999998</v>
      </c>
      <c r="L14">
        <v>0.33300000000000002</v>
      </c>
      <c r="M14">
        <v>2.6</v>
      </c>
      <c r="N14">
        <v>3.01</v>
      </c>
    </row>
    <row r="15" spans="1:15" x14ac:dyDescent="0.25">
      <c r="A15" s="30">
        <v>5431</v>
      </c>
      <c r="B15">
        <v>2.5</v>
      </c>
      <c r="C15">
        <v>0.16700000000000001</v>
      </c>
      <c r="D15">
        <v>0.16700000000000001</v>
      </c>
      <c r="E15">
        <v>0.33400000000000002</v>
      </c>
      <c r="F15" s="33">
        <v>0.5</v>
      </c>
      <c r="G15">
        <v>3</v>
      </c>
      <c r="H15">
        <v>2.8340000000000001</v>
      </c>
      <c r="I15">
        <v>3.8330000000000002</v>
      </c>
      <c r="J15">
        <v>3.8330000000000002</v>
      </c>
      <c r="K15">
        <v>4.6219999999999999</v>
      </c>
      <c r="L15">
        <v>0</v>
      </c>
      <c r="M15">
        <v>2.7</v>
      </c>
      <c r="N15">
        <v>2.2000000000000002</v>
      </c>
      <c r="O15" t="s">
        <v>186</v>
      </c>
    </row>
    <row r="16" spans="1:15" x14ac:dyDescent="0.25">
      <c r="A16" s="24">
        <v>6672</v>
      </c>
      <c r="B16">
        <v>0.16700000000000001</v>
      </c>
      <c r="C16">
        <v>0.66700000000000004</v>
      </c>
      <c r="D16">
        <v>0.83299999999999996</v>
      </c>
      <c r="E16">
        <v>1.5</v>
      </c>
      <c r="F16" s="33">
        <v>2</v>
      </c>
      <c r="G16">
        <v>2.8330000000000002</v>
      </c>
      <c r="H16">
        <v>1.667</v>
      </c>
      <c r="I16">
        <v>4.3330000000000002</v>
      </c>
      <c r="J16">
        <v>4.3339999999999996</v>
      </c>
      <c r="K16">
        <v>0</v>
      </c>
      <c r="L16">
        <v>0.5</v>
      </c>
      <c r="M16">
        <v>2.8</v>
      </c>
      <c r="N16">
        <v>3.07</v>
      </c>
    </row>
    <row r="17" spans="1:15" x14ac:dyDescent="0.25">
      <c r="A17" s="32">
        <v>5889</v>
      </c>
      <c r="B17">
        <v>1</v>
      </c>
      <c r="C17">
        <v>0</v>
      </c>
      <c r="D17">
        <v>0.8</v>
      </c>
      <c r="E17">
        <v>0.8</v>
      </c>
      <c r="F17" s="33">
        <v>2</v>
      </c>
      <c r="G17">
        <v>2.8</v>
      </c>
      <c r="H17">
        <v>1.8</v>
      </c>
      <c r="I17">
        <v>4.5999999999999996</v>
      </c>
      <c r="J17">
        <v>4</v>
      </c>
      <c r="K17">
        <v>7</v>
      </c>
      <c r="L17">
        <v>0.2</v>
      </c>
      <c r="M17">
        <v>2.9</v>
      </c>
      <c r="N17">
        <v>3.06</v>
      </c>
      <c r="O17" t="s">
        <v>187</v>
      </c>
    </row>
    <row r="18" spans="1:15" x14ac:dyDescent="0.25">
      <c r="A18" s="24">
        <v>3593</v>
      </c>
      <c r="B18">
        <v>0.2</v>
      </c>
      <c r="C18">
        <v>0.4</v>
      </c>
      <c r="D18">
        <v>1.2</v>
      </c>
      <c r="E18">
        <v>1.6</v>
      </c>
      <c r="F18" s="33">
        <v>2.2000000000000002</v>
      </c>
      <c r="G18">
        <v>3.4</v>
      </c>
      <c r="H18">
        <v>1.8</v>
      </c>
      <c r="I18">
        <v>5.6</v>
      </c>
      <c r="J18">
        <v>5.6000000000000005</v>
      </c>
      <c r="K18">
        <v>8</v>
      </c>
      <c r="L18">
        <v>0.4</v>
      </c>
      <c r="M18">
        <v>3</v>
      </c>
      <c r="N18">
        <v>3.05</v>
      </c>
    </row>
    <row r="19" spans="1:15" x14ac:dyDescent="0.25">
      <c r="A19" s="30">
        <v>1745</v>
      </c>
      <c r="B19">
        <v>1.667</v>
      </c>
      <c r="C19">
        <v>0.66700000000000004</v>
      </c>
      <c r="D19">
        <v>0.16700000000000001</v>
      </c>
      <c r="E19">
        <v>0.83400000000000007</v>
      </c>
      <c r="F19" s="33">
        <v>0.33300000000000002</v>
      </c>
      <c r="G19">
        <v>2.3330000000000002</v>
      </c>
      <c r="H19">
        <v>2.5010000000000003</v>
      </c>
      <c r="I19">
        <v>4.1669999999999998</v>
      </c>
      <c r="J19">
        <v>3.8330000000000002</v>
      </c>
      <c r="K19">
        <v>5.976</v>
      </c>
      <c r="L19">
        <v>0.83299999999999996</v>
      </c>
      <c r="M19">
        <v>3.1</v>
      </c>
      <c r="N19">
        <v>3.1</v>
      </c>
    </row>
    <row r="20" spans="1:15" x14ac:dyDescent="0.25">
      <c r="A20" s="30">
        <v>6171</v>
      </c>
      <c r="B20">
        <v>1.333</v>
      </c>
      <c r="C20">
        <v>1.833</v>
      </c>
      <c r="D20">
        <v>0.5</v>
      </c>
      <c r="E20">
        <v>2.3330000000000002</v>
      </c>
      <c r="F20" s="33">
        <v>0</v>
      </c>
      <c r="G20">
        <v>2.5</v>
      </c>
      <c r="H20">
        <v>3.6660000000000004</v>
      </c>
      <c r="I20">
        <v>3.3330000000000002</v>
      </c>
      <c r="J20">
        <v>3.3330000000000002</v>
      </c>
      <c r="K20">
        <v>10.667</v>
      </c>
      <c r="L20">
        <v>0</v>
      </c>
      <c r="M20">
        <v>3.2</v>
      </c>
      <c r="N20">
        <v>3.2</v>
      </c>
    </row>
    <row r="21" spans="1:15" x14ac:dyDescent="0.25">
      <c r="A21" s="30">
        <v>2805</v>
      </c>
      <c r="B21">
        <v>3.2</v>
      </c>
      <c r="C21">
        <v>0</v>
      </c>
      <c r="D21">
        <v>0</v>
      </c>
      <c r="E21">
        <v>0</v>
      </c>
      <c r="F21" s="33">
        <v>0</v>
      </c>
      <c r="G21">
        <v>2.4</v>
      </c>
      <c r="H21">
        <v>3.2</v>
      </c>
      <c r="I21">
        <v>2.8</v>
      </c>
      <c r="J21">
        <v>2.8</v>
      </c>
      <c r="K21">
        <v>14.278</v>
      </c>
      <c r="L21">
        <v>0</v>
      </c>
      <c r="M21">
        <v>3.3</v>
      </c>
      <c r="N21">
        <v>2.6</v>
      </c>
    </row>
    <row r="22" spans="1:15" x14ac:dyDescent="0.25">
      <c r="A22" s="32">
        <v>5242</v>
      </c>
      <c r="B22">
        <v>0.66700000000000004</v>
      </c>
      <c r="C22">
        <v>0.33300000000000002</v>
      </c>
      <c r="D22">
        <v>0</v>
      </c>
      <c r="E22">
        <v>0.33300000000000002</v>
      </c>
      <c r="F22" s="33">
        <v>1.833</v>
      </c>
      <c r="G22">
        <v>2.1669999999999998</v>
      </c>
      <c r="H22">
        <v>1</v>
      </c>
      <c r="I22">
        <v>3.3330000000000002</v>
      </c>
      <c r="J22">
        <v>3.3330000000000002</v>
      </c>
      <c r="K22">
        <v>6.6669999999999998</v>
      </c>
      <c r="L22">
        <v>0.66700000000000004</v>
      </c>
      <c r="M22">
        <v>3.4</v>
      </c>
      <c r="N22">
        <v>3.2</v>
      </c>
    </row>
    <row r="23" spans="1:15" x14ac:dyDescent="0.25">
      <c r="A23" s="32">
        <v>2723</v>
      </c>
      <c r="B23">
        <v>1.167</v>
      </c>
      <c r="C23">
        <v>1.167</v>
      </c>
      <c r="D23">
        <v>0.83299999999999996</v>
      </c>
      <c r="E23">
        <v>2</v>
      </c>
      <c r="F23" s="33">
        <v>0.5</v>
      </c>
      <c r="G23">
        <v>2.8330000000000002</v>
      </c>
      <c r="H23">
        <v>3.1669999999999998</v>
      </c>
      <c r="I23">
        <v>3.3330000000000002</v>
      </c>
      <c r="J23">
        <v>3.3330000000000002</v>
      </c>
      <c r="K23">
        <v>15.667</v>
      </c>
      <c r="L23">
        <v>0.16700000000000001</v>
      </c>
      <c r="M23">
        <v>3.5</v>
      </c>
      <c r="N23">
        <v>3.5</v>
      </c>
    </row>
    <row r="24" spans="1:15" x14ac:dyDescent="0.25">
      <c r="A24" s="32">
        <v>2341</v>
      </c>
      <c r="B24">
        <v>0.5</v>
      </c>
      <c r="C24">
        <v>0.66700000000000004</v>
      </c>
      <c r="D24">
        <v>0</v>
      </c>
      <c r="E24">
        <v>0.66700000000000004</v>
      </c>
      <c r="F24" s="33">
        <v>1.6659999999999999</v>
      </c>
      <c r="G24">
        <v>2.6669999999999998</v>
      </c>
      <c r="H24">
        <v>1.167</v>
      </c>
      <c r="I24">
        <v>2.8330000000000002</v>
      </c>
      <c r="J24">
        <v>2.8340000000000001</v>
      </c>
      <c r="K24">
        <v>6.3330000000000002</v>
      </c>
      <c r="L24">
        <v>0.16700000000000001</v>
      </c>
      <c r="M24">
        <v>3.6</v>
      </c>
      <c r="N24">
        <v>3.19</v>
      </c>
    </row>
    <row r="25" spans="1:15" x14ac:dyDescent="0.25">
      <c r="A25" s="32">
        <v>6671</v>
      </c>
      <c r="B25">
        <v>0.5</v>
      </c>
      <c r="C25">
        <v>0</v>
      </c>
      <c r="D25">
        <v>0.66700000000000004</v>
      </c>
      <c r="E25">
        <v>0.66700000000000004</v>
      </c>
      <c r="F25" s="33">
        <v>1.167</v>
      </c>
      <c r="G25">
        <v>2.3330000000000002</v>
      </c>
      <c r="H25">
        <v>1.167</v>
      </c>
      <c r="I25">
        <v>3.6669999999999998</v>
      </c>
      <c r="J25">
        <v>3.6669999999999998</v>
      </c>
      <c r="K25">
        <v>8</v>
      </c>
      <c r="L25">
        <v>0.83299999999999996</v>
      </c>
      <c r="M25">
        <v>3.7</v>
      </c>
      <c r="N25">
        <v>3.15</v>
      </c>
    </row>
    <row r="26" spans="1:15" x14ac:dyDescent="0.25">
      <c r="A26" s="30">
        <v>6768</v>
      </c>
      <c r="B26">
        <v>2</v>
      </c>
      <c r="C26">
        <v>0.5</v>
      </c>
      <c r="D26">
        <v>0</v>
      </c>
      <c r="E26">
        <v>0.5</v>
      </c>
      <c r="F26" s="33">
        <v>0</v>
      </c>
      <c r="G26">
        <v>1.833</v>
      </c>
      <c r="H26">
        <v>2.5</v>
      </c>
      <c r="I26">
        <v>2.8330000000000002</v>
      </c>
      <c r="J26">
        <v>2.8339999999999996</v>
      </c>
      <c r="K26">
        <v>8.0670000000000002</v>
      </c>
      <c r="L26">
        <v>0.5</v>
      </c>
      <c r="M26">
        <v>3.8</v>
      </c>
      <c r="N26">
        <v>3.35</v>
      </c>
      <c r="O26" t="s">
        <v>188</v>
      </c>
    </row>
    <row r="27" spans="1:15" x14ac:dyDescent="0.25">
      <c r="A27" s="30">
        <v>6646</v>
      </c>
      <c r="B27">
        <v>1.429</v>
      </c>
      <c r="C27">
        <v>0.57099999999999995</v>
      </c>
      <c r="D27">
        <v>0</v>
      </c>
      <c r="E27">
        <v>0.57099999999999995</v>
      </c>
      <c r="F27" s="33">
        <v>0</v>
      </c>
      <c r="G27">
        <v>2.286</v>
      </c>
      <c r="H27">
        <v>2</v>
      </c>
      <c r="I27">
        <v>3.5710000000000002</v>
      </c>
      <c r="J27">
        <v>3.4279999999999999</v>
      </c>
      <c r="K27">
        <v>17.667000000000002</v>
      </c>
      <c r="L27">
        <v>0.71399999999999997</v>
      </c>
      <c r="M27">
        <v>3.9</v>
      </c>
      <c r="N27">
        <v>3.29</v>
      </c>
    </row>
    <row r="28" spans="1:15" x14ac:dyDescent="0.25">
      <c r="A28" s="32">
        <v>5960</v>
      </c>
      <c r="B28">
        <v>1</v>
      </c>
      <c r="C28">
        <v>1.4</v>
      </c>
      <c r="D28">
        <v>0</v>
      </c>
      <c r="E28">
        <v>1.4</v>
      </c>
      <c r="F28" s="33">
        <v>0</v>
      </c>
      <c r="G28">
        <v>1.8</v>
      </c>
      <c r="H28">
        <v>2.4</v>
      </c>
      <c r="I28">
        <v>3</v>
      </c>
      <c r="J28">
        <v>3</v>
      </c>
      <c r="K28">
        <v>9.3330000000000002</v>
      </c>
      <c r="L28">
        <v>0.6</v>
      </c>
      <c r="M28">
        <v>4</v>
      </c>
      <c r="N28">
        <v>3.6</v>
      </c>
    </row>
    <row r="29" spans="1:15" x14ac:dyDescent="0.25">
      <c r="A29" s="24">
        <v>3179</v>
      </c>
      <c r="B29">
        <v>0</v>
      </c>
      <c r="C29">
        <v>2</v>
      </c>
      <c r="D29">
        <v>0</v>
      </c>
      <c r="E29">
        <v>2</v>
      </c>
      <c r="F29" s="33">
        <v>1</v>
      </c>
      <c r="G29">
        <v>2.6</v>
      </c>
      <c r="H29">
        <v>2</v>
      </c>
      <c r="I29">
        <v>3.2</v>
      </c>
      <c r="J29">
        <v>3.2</v>
      </c>
      <c r="K29">
        <v>7</v>
      </c>
      <c r="L29">
        <v>0</v>
      </c>
      <c r="M29">
        <v>4.0999999999999996</v>
      </c>
      <c r="N29">
        <v>3.55</v>
      </c>
    </row>
    <row r="30" spans="1:15" x14ac:dyDescent="0.25">
      <c r="A30" s="24">
        <v>7121</v>
      </c>
      <c r="B30">
        <v>0</v>
      </c>
      <c r="C30">
        <v>2.8330000000000002</v>
      </c>
      <c r="D30">
        <v>0</v>
      </c>
      <c r="E30">
        <v>2.8330000000000002</v>
      </c>
      <c r="F30" s="33">
        <v>0.66600000000000004</v>
      </c>
      <c r="G30">
        <v>2.6669999999999998</v>
      </c>
      <c r="H30">
        <v>2.8330000000000002</v>
      </c>
      <c r="I30">
        <v>3.6669999999999998</v>
      </c>
      <c r="J30">
        <v>3.6669999999999998</v>
      </c>
      <c r="K30">
        <v>0</v>
      </c>
      <c r="L30">
        <v>0</v>
      </c>
      <c r="M30">
        <v>4.2</v>
      </c>
      <c r="N30">
        <v>3.3</v>
      </c>
    </row>
    <row r="31" spans="1:15" x14ac:dyDescent="0.25">
      <c r="A31" s="30">
        <v>7119</v>
      </c>
      <c r="B31">
        <v>1.667</v>
      </c>
      <c r="C31">
        <v>0.5</v>
      </c>
      <c r="D31">
        <v>0</v>
      </c>
      <c r="E31">
        <v>0.5</v>
      </c>
      <c r="F31" s="33">
        <v>0</v>
      </c>
      <c r="G31">
        <v>1.833</v>
      </c>
      <c r="H31">
        <v>2.1669999999999998</v>
      </c>
      <c r="I31">
        <v>2.8330000000000002</v>
      </c>
      <c r="J31">
        <v>2.8330000000000002</v>
      </c>
      <c r="K31">
        <v>11.9</v>
      </c>
      <c r="L31">
        <v>0.16700000000000001</v>
      </c>
      <c r="M31">
        <v>4.3</v>
      </c>
      <c r="N31">
        <v>3.8</v>
      </c>
    </row>
    <row r="32" spans="1:15" x14ac:dyDescent="0.25">
      <c r="A32" s="24">
        <v>6133</v>
      </c>
      <c r="B32">
        <v>0</v>
      </c>
      <c r="C32">
        <v>0.33300000000000002</v>
      </c>
      <c r="D32">
        <v>0</v>
      </c>
      <c r="E32">
        <v>0.33300000000000002</v>
      </c>
      <c r="F32" s="33">
        <v>0.66600000000000004</v>
      </c>
      <c r="G32">
        <v>1.667</v>
      </c>
      <c r="H32">
        <v>0.33300000000000002</v>
      </c>
      <c r="I32">
        <v>1.667</v>
      </c>
      <c r="J32">
        <v>1.667</v>
      </c>
      <c r="K32">
        <v>0</v>
      </c>
      <c r="L32">
        <v>0.5</v>
      </c>
      <c r="N32">
        <v>5</v>
      </c>
    </row>
    <row r="33" spans="1:14" x14ac:dyDescent="0.25">
      <c r="A33" s="24">
        <v>1255</v>
      </c>
      <c r="B33">
        <v>0</v>
      </c>
      <c r="C33">
        <v>0.28599999999999998</v>
      </c>
      <c r="D33">
        <v>3</v>
      </c>
      <c r="E33">
        <v>3.286</v>
      </c>
      <c r="F33" s="33">
        <v>0</v>
      </c>
      <c r="G33">
        <v>3.286</v>
      </c>
      <c r="H33">
        <v>3.286</v>
      </c>
      <c r="I33">
        <v>4.4290000000000003</v>
      </c>
      <c r="J33">
        <v>0.28599999999999998</v>
      </c>
      <c r="K33">
        <v>0</v>
      </c>
      <c r="L33">
        <v>0.28599999999999998</v>
      </c>
      <c r="N33">
        <v>4</v>
      </c>
    </row>
    <row r="34" spans="1:14" x14ac:dyDescent="0.25">
      <c r="A34" s="24">
        <v>6751</v>
      </c>
      <c r="B34">
        <v>0</v>
      </c>
      <c r="C34">
        <v>0.14299999999999999</v>
      </c>
      <c r="D34">
        <v>0</v>
      </c>
      <c r="E34">
        <v>0.14299999999999999</v>
      </c>
      <c r="F34" s="33">
        <v>0</v>
      </c>
      <c r="G34">
        <v>1.429</v>
      </c>
      <c r="H34">
        <v>0.14299999999999999</v>
      </c>
      <c r="I34">
        <v>0.28599999999999998</v>
      </c>
      <c r="J34">
        <v>0.14299999999999999</v>
      </c>
      <c r="K34">
        <v>0</v>
      </c>
      <c r="L34">
        <v>0.42899999999999999</v>
      </c>
      <c r="N34">
        <v>5</v>
      </c>
    </row>
    <row r="35" spans="1:14" x14ac:dyDescent="0.25">
      <c r="A35" s="24">
        <v>7120</v>
      </c>
      <c r="B35">
        <v>0</v>
      </c>
      <c r="C35">
        <v>0.71399999999999997</v>
      </c>
      <c r="D35">
        <v>0</v>
      </c>
      <c r="E35">
        <v>0.71399999999999997</v>
      </c>
      <c r="F35" s="33">
        <v>0</v>
      </c>
      <c r="G35">
        <v>1.143</v>
      </c>
      <c r="H35">
        <v>0.71399999999999997</v>
      </c>
      <c r="I35">
        <v>1.286</v>
      </c>
      <c r="J35">
        <v>0.14299999999999999</v>
      </c>
      <c r="K35">
        <v>0</v>
      </c>
      <c r="L35">
        <v>0.14299999999999999</v>
      </c>
      <c r="N35">
        <v>5</v>
      </c>
    </row>
    <row r="36" spans="1:14" x14ac:dyDescent="0.25">
      <c r="A36" s="24">
        <v>3037</v>
      </c>
      <c r="B36">
        <v>0</v>
      </c>
      <c r="C36">
        <v>0</v>
      </c>
      <c r="D36">
        <v>0.42899999999999999</v>
      </c>
      <c r="E36">
        <v>0.42899999999999999</v>
      </c>
      <c r="F36" s="33">
        <v>0</v>
      </c>
      <c r="G36">
        <v>1.286</v>
      </c>
      <c r="H36">
        <v>0.42899999999999999</v>
      </c>
      <c r="I36">
        <v>0.85699999999999998</v>
      </c>
      <c r="J36">
        <v>0</v>
      </c>
      <c r="K36">
        <v>0</v>
      </c>
      <c r="L36">
        <v>0.42899999999999999</v>
      </c>
      <c r="N36">
        <v>5</v>
      </c>
    </row>
    <row r="37" spans="1:14" x14ac:dyDescent="0.25">
      <c r="A37" s="24">
        <v>3370</v>
      </c>
      <c r="B37">
        <v>0</v>
      </c>
      <c r="C37">
        <v>0.28599999999999998</v>
      </c>
      <c r="D37">
        <v>0</v>
      </c>
      <c r="E37">
        <v>0.28599999999999998</v>
      </c>
      <c r="F37" s="33">
        <v>0</v>
      </c>
      <c r="G37">
        <v>1.857</v>
      </c>
      <c r="H37">
        <v>0.28599999999999998</v>
      </c>
      <c r="I37">
        <v>0.57099999999999995</v>
      </c>
      <c r="J37">
        <v>0</v>
      </c>
      <c r="K37">
        <v>0</v>
      </c>
      <c r="L37">
        <v>0.28599999999999998</v>
      </c>
      <c r="N37">
        <v>5</v>
      </c>
    </row>
    <row r="38" spans="1:14" x14ac:dyDescent="0.25">
      <c r="A38" s="24">
        <v>3676</v>
      </c>
      <c r="B38">
        <v>0</v>
      </c>
      <c r="C38">
        <v>0.5</v>
      </c>
      <c r="D38">
        <v>2.5</v>
      </c>
      <c r="E38">
        <v>3</v>
      </c>
      <c r="F38" s="33">
        <v>0</v>
      </c>
      <c r="G38">
        <v>2.8330000000000002</v>
      </c>
      <c r="H38">
        <v>3</v>
      </c>
      <c r="I38">
        <v>3.3330000000000002</v>
      </c>
      <c r="J38">
        <v>0</v>
      </c>
      <c r="K38">
        <v>0</v>
      </c>
      <c r="L38">
        <v>0.5</v>
      </c>
      <c r="N38">
        <v>4</v>
      </c>
    </row>
    <row r="39" spans="1:14" x14ac:dyDescent="0.25">
      <c r="A39" s="24">
        <v>5411</v>
      </c>
      <c r="B39">
        <v>0</v>
      </c>
      <c r="C39">
        <v>0.16700000000000001</v>
      </c>
      <c r="D39">
        <v>0</v>
      </c>
      <c r="E39">
        <v>0.16700000000000001</v>
      </c>
      <c r="F39" s="33">
        <v>0</v>
      </c>
      <c r="G39">
        <v>0.83299999999999996</v>
      </c>
      <c r="H39">
        <v>0.16700000000000001</v>
      </c>
      <c r="I39">
        <v>0</v>
      </c>
      <c r="J39">
        <v>0</v>
      </c>
      <c r="K39">
        <v>0</v>
      </c>
      <c r="L39">
        <v>0.16700000000000001</v>
      </c>
      <c r="N39">
        <v>5</v>
      </c>
    </row>
    <row r="40" spans="1:14" x14ac:dyDescent="0.25">
      <c r="A40" s="24">
        <v>5682</v>
      </c>
      <c r="B40">
        <v>0</v>
      </c>
      <c r="C40">
        <v>0</v>
      </c>
      <c r="D40">
        <v>0</v>
      </c>
      <c r="E40">
        <v>0</v>
      </c>
      <c r="F40" s="33">
        <v>0</v>
      </c>
      <c r="G40">
        <v>1.167</v>
      </c>
      <c r="H40">
        <v>0</v>
      </c>
      <c r="I40">
        <v>0</v>
      </c>
      <c r="J40">
        <v>0</v>
      </c>
      <c r="K40">
        <v>0</v>
      </c>
      <c r="L40">
        <v>0.16700000000000001</v>
      </c>
      <c r="N40">
        <v>5</v>
      </c>
    </row>
    <row r="41" spans="1:14" x14ac:dyDescent="0.25">
      <c r="A41" s="24">
        <v>6321</v>
      </c>
      <c r="B41">
        <v>0</v>
      </c>
      <c r="C41">
        <v>0</v>
      </c>
      <c r="D41">
        <v>0</v>
      </c>
      <c r="E41">
        <v>0</v>
      </c>
      <c r="F41" s="33">
        <v>0</v>
      </c>
      <c r="G41">
        <v>1.714</v>
      </c>
      <c r="H41">
        <v>0</v>
      </c>
      <c r="I41">
        <v>0</v>
      </c>
      <c r="J41">
        <v>0</v>
      </c>
      <c r="K41">
        <v>0</v>
      </c>
      <c r="L41">
        <v>0</v>
      </c>
      <c r="N41">
        <v>5</v>
      </c>
    </row>
    <row r="42" spans="1:14" x14ac:dyDescent="0.25">
      <c r="A42" s="24">
        <v>7303</v>
      </c>
      <c r="B42">
        <v>0.14299999999999999</v>
      </c>
      <c r="C42">
        <v>0.14299999999999999</v>
      </c>
      <c r="D42">
        <v>0</v>
      </c>
      <c r="E42">
        <v>0.14299999999999999</v>
      </c>
      <c r="F42" s="33">
        <v>0</v>
      </c>
      <c r="G42">
        <v>1</v>
      </c>
      <c r="H42">
        <v>0.28599999999999998</v>
      </c>
      <c r="I42">
        <v>1.143</v>
      </c>
      <c r="J42">
        <v>0</v>
      </c>
      <c r="K42">
        <v>4</v>
      </c>
      <c r="L42">
        <v>1.429</v>
      </c>
      <c r="N42">
        <v>5</v>
      </c>
    </row>
    <row r="43" spans="1:14" x14ac:dyDescent="0.25">
      <c r="A43" s="24">
        <v>6901</v>
      </c>
      <c r="B43">
        <v>0.16700000000000001</v>
      </c>
      <c r="C43">
        <v>0.5</v>
      </c>
      <c r="D43">
        <v>0.66700000000000004</v>
      </c>
      <c r="E43">
        <v>1.167</v>
      </c>
      <c r="F43" s="33">
        <v>0</v>
      </c>
      <c r="G43">
        <v>2.1669999999999998</v>
      </c>
      <c r="H43">
        <v>1.3340000000000001</v>
      </c>
      <c r="I43">
        <v>1.833</v>
      </c>
      <c r="J43">
        <v>0.5</v>
      </c>
      <c r="K43">
        <v>5</v>
      </c>
      <c r="L43">
        <v>0.16700000000000001</v>
      </c>
      <c r="N43">
        <v>4</v>
      </c>
    </row>
    <row r="44" spans="1:14" x14ac:dyDescent="0.25">
      <c r="A44" s="32">
        <v>3355</v>
      </c>
      <c r="B44">
        <v>0.33300000000000002</v>
      </c>
      <c r="C44">
        <v>0.66700000000000004</v>
      </c>
      <c r="D44">
        <v>1</v>
      </c>
      <c r="E44">
        <v>1.667</v>
      </c>
      <c r="F44" s="33">
        <v>0</v>
      </c>
      <c r="G44">
        <v>1.833</v>
      </c>
      <c r="H44">
        <v>2</v>
      </c>
      <c r="I44">
        <v>2.5</v>
      </c>
      <c r="J44">
        <v>1.167</v>
      </c>
      <c r="K44">
        <v>6</v>
      </c>
      <c r="L44">
        <v>0.5</v>
      </c>
      <c r="N44">
        <v>4</v>
      </c>
    </row>
    <row r="45" spans="1:14" x14ac:dyDescent="0.25">
      <c r="A45" s="32">
        <v>3282</v>
      </c>
      <c r="B45">
        <v>0.33300000000000002</v>
      </c>
      <c r="C45">
        <v>0.16700000000000001</v>
      </c>
      <c r="D45">
        <v>0</v>
      </c>
      <c r="E45">
        <v>0.16700000000000001</v>
      </c>
      <c r="F45" s="33">
        <v>0</v>
      </c>
      <c r="G45">
        <v>1</v>
      </c>
      <c r="H45">
        <v>0.5</v>
      </c>
      <c r="I45">
        <v>0.16700000000000001</v>
      </c>
      <c r="J45">
        <v>0.16700000000000001</v>
      </c>
      <c r="K45">
        <v>6</v>
      </c>
      <c r="L45">
        <v>0</v>
      </c>
      <c r="N45">
        <v>5</v>
      </c>
    </row>
    <row r="46" spans="1:14" x14ac:dyDescent="0.25">
      <c r="A46" s="32">
        <v>2164</v>
      </c>
      <c r="B46">
        <v>0.71399999999999997</v>
      </c>
      <c r="C46">
        <v>0.85699999999999998</v>
      </c>
      <c r="D46">
        <v>0.14299999999999999</v>
      </c>
      <c r="E46">
        <v>1</v>
      </c>
      <c r="F46" s="33">
        <v>0</v>
      </c>
      <c r="G46">
        <v>2.1429999999999998</v>
      </c>
      <c r="H46">
        <v>1.714</v>
      </c>
      <c r="I46">
        <v>1.857</v>
      </c>
      <c r="J46">
        <v>1.857</v>
      </c>
      <c r="K46">
        <v>6.5</v>
      </c>
      <c r="L46">
        <v>0.14299999999999999</v>
      </c>
      <c r="N46">
        <v>4</v>
      </c>
    </row>
    <row r="47" spans="1:14" x14ac:dyDescent="0.25">
      <c r="A47" s="30">
        <v>7319</v>
      </c>
      <c r="B47">
        <v>1.8</v>
      </c>
      <c r="C47">
        <v>0</v>
      </c>
      <c r="D47">
        <v>0</v>
      </c>
      <c r="E47">
        <v>0</v>
      </c>
      <c r="F47" s="33">
        <v>0</v>
      </c>
      <c r="G47">
        <v>1.2</v>
      </c>
      <c r="H47">
        <v>1.8</v>
      </c>
      <c r="I47">
        <v>2.2000000000000002</v>
      </c>
      <c r="J47">
        <v>2.2000000000000002</v>
      </c>
      <c r="K47">
        <v>7</v>
      </c>
      <c r="L47">
        <v>0</v>
      </c>
      <c r="N47">
        <v>4</v>
      </c>
    </row>
    <row r="48" spans="1:14" x14ac:dyDescent="0.25">
      <c r="A48" s="32">
        <v>1382</v>
      </c>
      <c r="B48">
        <v>1.143</v>
      </c>
      <c r="C48">
        <v>1</v>
      </c>
      <c r="D48">
        <v>0.14299999999999999</v>
      </c>
      <c r="E48">
        <v>1.143</v>
      </c>
      <c r="F48" s="33">
        <v>0</v>
      </c>
      <c r="G48">
        <v>2.1429999999999998</v>
      </c>
      <c r="H48">
        <v>2.286</v>
      </c>
      <c r="I48">
        <v>3.5710000000000002</v>
      </c>
      <c r="J48">
        <v>3.5709999999999997</v>
      </c>
      <c r="K48">
        <v>8.1669999999999998</v>
      </c>
      <c r="L48">
        <v>1.143</v>
      </c>
      <c r="N48">
        <v>4</v>
      </c>
    </row>
    <row r="49" spans="1:14" x14ac:dyDescent="0.25">
      <c r="A49" s="30">
        <v>7321</v>
      </c>
      <c r="B49">
        <v>1.333</v>
      </c>
      <c r="C49">
        <v>0</v>
      </c>
      <c r="D49">
        <v>0</v>
      </c>
      <c r="E49">
        <v>0</v>
      </c>
      <c r="F49" s="33">
        <v>0</v>
      </c>
      <c r="G49">
        <v>1.667</v>
      </c>
      <c r="H49">
        <v>1.333</v>
      </c>
      <c r="I49">
        <v>1.167</v>
      </c>
      <c r="J49">
        <v>1.167</v>
      </c>
      <c r="K49">
        <v>8.8000000000000007</v>
      </c>
      <c r="L49">
        <v>0</v>
      </c>
      <c r="N49">
        <v>4</v>
      </c>
    </row>
    <row r="50" spans="1:14" x14ac:dyDescent="0.25">
      <c r="A50" s="32">
        <v>7125</v>
      </c>
      <c r="B50">
        <v>0.85699999999999998</v>
      </c>
      <c r="C50">
        <v>0.85699999999999998</v>
      </c>
      <c r="D50">
        <v>0</v>
      </c>
      <c r="E50">
        <v>0.85699999999999998</v>
      </c>
      <c r="F50" s="33">
        <v>0</v>
      </c>
      <c r="G50">
        <v>1.571</v>
      </c>
      <c r="H50">
        <v>1.714</v>
      </c>
      <c r="I50">
        <v>1.714</v>
      </c>
      <c r="J50">
        <v>1.714</v>
      </c>
      <c r="K50">
        <v>9</v>
      </c>
      <c r="L50">
        <v>0.28599999999999998</v>
      </c>
      <c r="N50">
        <v>4</v>
      </c>
    </row>
    <row r="51" spans="1:14" x14ac:dyDescent="0.25">
      <c r="A51" s="32">
        <v>5775</v>
      </c>
      <c r="B51">
        <v>0.85699999999999998</v>
      </c>
      <c r="C51">
        <v>0.28599999999999998</v>
      </c>
      <c r="D51">
        <v>0</v>
      </c>
      <c r="E51">
        <v>0.28599999999999998</v>
      </c>
      <c r="F51" s="33">
        <v>0.28599999999999998</v>
      </c>
      <c r="G51">
        <v>1.857</v>
      </c>
      <c r="H51">
        <v>1.143</v>
      </c>
      <c r="I51">
        <v>1.571</v>
      </c>
      <c r="J51">
        <v>1.5720000000000001</v>
      </c>
      <c r="K51">
        <v>9.25</v>
      </c>
      <c r="L51">
        <v>0.28599999999999998</v>
      </c>
      <c r="N51">
        <v>4</v>
      </c>
    </row>
    <row r="52" spans="1:14" x14ac:dyDescent="0.25">
      <c r="A52" s="32">
        <v>3507</v>
      </c>
      <c r="B52">
        <v>0.71399999999999997</v>
      </c>
      <c r="C52">
        <v>0.28599999999999998</v>
      </c>
      <c r="D52">
        <v>0</v>
      </c>
      <c r="E52">
        <v>0.28599999999999998</v>
      </c>
      <c r="F52" s="33">
        <v>0</v>
      </c>
      <c r="G52">
        <v>1.571</v>
      </c>
      <c r="H52">
        <v>1</v>
      </c>
      <c r="I52">
        <v>1.286</v>
      </c>
      <c r="J52">
        <v>1</v>
      </c>
      <c r="K52">
        <v>9.3330000000000002</v>
      </c>
      <c r="L52">
        <v>0.57099999999999995</v>
      </c>
      <c r="N52">
        <v>4</v>
      </c>
    </row>
    <row r="53" spans="1:14" x14ac:dyDescent="0.25">
      <c r="A53" s="30">
        <v>5639</v>
      </c>
      <c r="B53">
        <v>1.6</v>
      </c>
      <c r="C53">
        <v>0</v>
      </c>
      <c r="D53">
        <v>0</v>
      </c>
      <c r="E53">
        <v>0</v>
      </c>
      <c r="F53" s="33">
        <v>0</v>
      </c>
      <c r="G53">
        <v>1.8</v>
      </c>
      <c r="H53">
        <v>1.6</v>
      </c>
      <c r="I53">
        <v>1.4</v>
      </c>
      <c r="J53">
        <v>1.4</v>
      </c>
      <c r="K53">
        <v>13.833</v>
      </c>
      <c r="L53">
        <v>0.2</v>
      </c>
      <c r="N53">
        <v>4</v>
      </c>
    </row>
    <row r="54" spans="1:14" x14ac:dyDescent="0.25">
      <c r="A54" s="32">
        <v>647</v>
      </c>
      <c r="B54">
        <v>0.71399999999999997</v>
      </c>
      <c r="C54">
        <v>0</v>
      </c>
      <c r="D54">
        <v>0</v>
      </c>
      <c r="E54">
        <v>0</v>
      </c>
      <c r="F54" s="33">
        <v>0</v>
      </c>
      <c r="G54">
        <v>1.429</v>
      </c>
      <c r="H54">
        <v>0.71399999999999997</v>
      </c>
      <c r="I54">
        <v>0.71399999999999997</v>
      </c>
      <c r="J54">
        <v>0.71499999999999997</v>
      </c>
      <c r="K54">
        <v>15</v>
      </c>
      <c r="L54">
        <v>0.28599999999999998</v>
      </c>
      <c r="N54">
        <v>4</v>
      </c>
    </row>
    <row r="55" spans="1:14" x14ac:dyDescent="0.25">
      <c r="A55" s="24">
        <v>4206</v>
      </c>
      <c r="B55">
        <v>0.16700000000000001</v>
      </c>
      <c r="C55">
        <v>0.16700000000000001</v>
      </c>
      <c r="D55">
        <v>0.5</v>
      </c>
      <c r="E55">
        <v>0.66700000000000004</v>
      </c>
      <c r="F55" s="33">
        <v>0.66600000000000004</v>
      </c>
      <c r="G55">
        <v>1.667</v>
      </c>
      <c r="H55">
        <v>0.83400000000000007</v>
      </c>
      <c r="I55">
        <v>1.333</v>
      </c>
      <c r="J55">
        <v>1.333</v>
      </c>
      <c r="K55">
        <v>20</v>
      </c>
      <c r="L55">
        <v>0</v>
      </c>
      <c r="N55">
        <v>4</v>
      </c>
    </row>
    <row r="56" spans="1:14" x14ac:dyDescent="0.25">
      <c r="A56" s="32">
        <v>6369</v>
      </c>
      <c r="B56">
        <v>0.57099999999999995</v>
      </c>
      <c r="C56">
        <v>0.28599999999999998</v>
      </c>
      <c r="D56">
        <v>0</v>
      </c>
      <c r="E56">
        <v>0.28599999999999998</v>
      </c>
      <c r="F56" s="33">
        <v>0</v>
      </c>
      <c r="G56">
        <v>1.429</v>
      </c>
      <c r="H56">
        <v>0.85699999999999998</v>
      </c>
      <c r="I56">
        <v>1.143</v>
      </c>
      <c r="J56">
        <v>1.143</v>
      </c>
      <c r="K56">
        <v>20.75</v>
      </c>
      <c r="L56">
        <v>0.28599999999999998</v>
      </c>
      <c r="N56">
        <v>4</v>
      </c>
    </row>
    <row r="57" spans="1:14" x14ac:dyDescent="0.25">
      <c r="A57" s="24">
        <v>4076</v>
      </c>
      <c r="B57">
        <v>0.14299999999999999</v>
      </c>
      <c r="C57">
        <v>0</v>
      </c>
      <c r="D57">
        <v>0</v>
      </c>
      <c r="E57">
        <v>0</v>
      </c>
      <c r="F57" s="33">
        <v>0</v>
      </c>
      <c r="G57">
        <v>1.857</v>
      </c>
      <c r="H57">
        <v>0.14299999999999999</v>
      </c>
      <c r="I57">
        <v>0.14299999999999999</v>
      </c>
      <c r="J57">
        <v>0.14299999999999999</v>
      </c>
      <c r="K57">
        <v>30</v>
      </c>
      <c r="L57">
        <v>0</v>
      </c>
      <c r="N57">
        <v>5</v>
      </c>
    </row>
    <row r="58" spans="1:14" x14ac:dyDescent="0.25">
      <c r="A58" s="24">
        <v>6526</v>
      </c>
      <c r="B58">
        <v>0.14299999999999999</v>
      </c>
      <c r="C58">
        <v>0</v>
      </c>
      <c r="D58">
        <v>0</v>
      </c>
      <c r="E58">
        <v>0</v>
      </c>
      <c r="F58" s="33">
        <v>0</v>
      </c>
      <c r="G58">
        <v>1.286</v>
      </c>
      <c r="H58">
        <v>0.14299999999999999</v>
      </c>
      <c r="I58">
        <v>0.14299999999999999</v>
      </c>
      <c r="J58">
        <v>0.14299999999999999</v>
      </c>
      <c r="K58">
        <v>30</v>
      </c>
      <c r="L58">
        <v>0.14299999999999999</v>
      </c>
      <c r="N58">
        <v>5</v>
      </c>
    </row>
    <row r="59" spans="1:14" x14ac:dyDescent="0.25">
      <c r="A59" s="32">
        <v>5212</v>
      </c>
      <c r="B59">
        <v>0.5</v>
      </c>
      <c r="C59">
        <v>0</v>
      </c>
      <c r="D59">
        <v>0</v>
      </c>
      <c r="E59">
        <v>0</v>
      </c>
      <c r="F59" s="33">
        <v>0</v>
      </c>
      <c r="G59">
        <v>1.333</v>
      </c>
      <c r="H59">
        <v>0.5</v>
      </c>
      <c r="I59">
        <v>0.5</v>
      </c>
      <c r="J59">
        <v>0.5</v>
      </c>
      <c r="K59">
        <v>52.5</v>
      </c>
      <c r="L59">
        <v>0.83299999999999996</v>
      </c>
      <c r="N59">
        <v>5</v>
      </c>
    </row>
    <row r="60" spans="1:14" x14ac:dyDescent="0.25">
      <c r="A60" s="32">
        <v>6655</v>
      </c>
      <c r="B60">
        <v>0.5</v>
      </c>
      <c r="C60">
        <v>0</v>
      </c>
      <c r="D60">
        <v>0</v>
      </c>
      <c r="E60">
        <v>0</v>
      </c>
      <c r="F60" s="33">
        <v>0</v>
      </c>
      <c r="G60">
        <v>1.167</v>
      </c>
      <c r="H60">
        <v>0.5</v>
      </c>
      <c r="I60">
        <v>0.33300000000000002</v>
      </c>
      <c r="J60">
        <v>0.33400000000000002</v>
      </c>
      <c r="K60">
        <v>60</v>
      </c>
      <c r="L60">
        <v>0</v>
      </c>
      <c r="N60">
        <v>5</v>
      </c>
    </row>
    <row r="61" spans="1:14" x14ac:dyDescent="0.25">
      <c r="A61" s="24">
        <v>7091</v>
      </c>
      <c r="B61">
        <v>0.28599999999999998</v>
      </c>
      <c r="C61">
        <v>0</v>
      </c>
      <c r="D61">
        <v>0</v>
      </c>
      <c r="E61">
        <v>0</v>
      </c>
      <c r="F61" s="33">
        <v>0</v>
      </c>
      <c r="G61">
        <v>1.429</v>
      </c>
      <c r="H61">
        <v>0.28599999999999998</v>
      </c>
      <c r="I61">
        <v>0.14299999999999999</v>
      </c>
      <c r="J61">
        <v>0.14299999999999999</v>
      </c>
      <c r="K61">
        <v>75</v>
      </c>
      <c r="L61">
        <v>0</v>
      </c>
      <c r="N61">
        <v>5</v>
      </c>
    </row>
  </sheetData>
  <autoFilter ref="A1:O61" xr:uid="{00000000-0009-0000-0000-000002000000}">
    <sortState ref="A2:O61">
      <sortCondition ref="M1:M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0166-FA8C-4089-B1C0-C691A81C1E5B}">
  <sheetPr codeName="Sheet4"/>
  <dimension ref="A1:Y34"/>
  <sheetViews>
    <sheetView zoomScaleNormal="100" workbookViewId="0">
      <selection activeCell="I4" sqref="I4"/>
    </sheetView>
  </sheetViews>
  <sheetFormatPr defaultRowHeight="15" x14ac:dyDescent="0.25"/>
  <cols>
    <col min="9" max="9" width="10.85546875" customWidth="1"/>
    <col min="10" max="10" width="9.28515625" customWidth="1"/>
    <col min="15" max="16" width="9.140625" customWidth="1"/>
  </cols>
  <sheetData>
    <row r="1" spans="1:25" ht="45.75" thickBot="1" x14ac:dyDescent="0.3">
      <c r="A1" s="37" t="s">
        <v>195</v>
      </c>
      <c r="B1" s="37" t="s">
        <v>196</v>
      </c>
      <c r="C1" s="37" t="s">
        <v>197</v>
      </c>
      <c r="D1" s="37" t="s">
        <v>199</v>
      </c>
      <c r="E1" s="34" t="s">
        <v>0</v>
      </c>
      <c r="F1" s="37" t="s">
        <v>194</v>
      </c>
      <c r="G1" s="37" t="s">
        <v>200</v>
      </c>
      <c r="H1" s="37" t="s">
        <v>201</v>
      </c>
      <c r="I1" s="37" t="s">
        <v>202</v>
      </c>
      <c r="J1" s="37" t="s">
        <v>203</v>
      </c>
      <c r="O1" s="34" t="s">
        <v>0</v>
      </c>
      <c r="P1" t="s">
        <v>193</v>
      </c>
      <c r="R1" s="34" t="s">
        <v>0</v>
      </c>
      <c r="S1" s="34" t="s">
        <v>193</v>
      </c>
      <c r="T1" s="37"/>
      <c r="U1" s="34" t="s">
        <v>0</v>
      </c>
      <c r="V1" s="37" t="s">
        <v>193</v>
      </c>
      <c r="X1" t="s">
        <v>144</v>
      </c>
    </row>
    <row r="2" spans="1:25" ht="15.75" thickBot="1" x14ac:dyDescent="0.3">
      <c r="B2">
        <v>2</v>
      </c>
      <c r="C2">
        <v>2</v>
      </c>
      <c r="D2" t="s">
        <v>198</v>
      </c>
      <c r="E2" s="35">
        <v>118</v>
      </c>
      <c r="F2">
        <f>AVERAGE(A2:D2)</f>
        <v>2</v>
      </c>
      <c r="G2">
        <v>1</v>
      </c>
      <c r="H2">
        <v>1</v>
      </c>
      <c r="J2">
        <v>0.11799999999999999</v>
      </c>
      <c r="L2" s="35">
        <v>148</v>
      </c>
      <c r="M2">
        <v>1</v>
      </c>
      <c r="O2" s="35">
        <v>118</v>
      </c>
      <c r="P2">
        <v>2</v>
      </c>
      <c r="R2" s="36">
        <v>1011</v>
      </c>
      <c r="S2" s="36">
        <v>1</v>
      </c>
      <c r="T2" s="39"/>
      <c r="U2" s="35">
        <v>4499</v>
      </c>
      <c r="V2" s="38">
        <v>1</v>
      </c>
      <c r="X2">
        <v>118</v>
      </c>
      <c r="Y2">
        <v>2</v>
      </c>
    </row>
    <row r="3" spans="1:25" ht="15.75" thickBot="1" x14ac:dyDescent="0.3">
      <c r="A3">
        <v>2</v>
      </c>
      <c r="B3">
        <v>4</v>
      </c>
      <c r="C3" t="s">
        <v>198</v>
      </c>
      <c r="D3" t="s">
        <v>198</v>
      </c>
      <c r="E3" s="35">
        <v>1339</v>
      </c>
      <c r="F3">
        <f>AVERAGE(A3:D3)</f>
        <v>3</v>
      </c>
      <c r="G3" t="s">
        <v>198</v>
      </c>
      <c r="H3" t="s">
        <v>198</v>
      </c>
      <c r="J3">
        <v>0.13389999999999999</v>
      </c>
      <c r="L3" s="36">
        <v>1011</v>
      </c>
      <c r="M3">
        <v>1</v>
      </c>
      <c r="O3" s="36">
        <v>148</v>
      </c>
      <c r="P3">
        <v>3</v>
      </c>
      <c r="R3" s="35">
        <v>1410</v>
      </c>
      <c r="S3" s="35">
        <v>1</v>
      </c>
      <c r="T3" s="38"/>
      <c r="U3" s="36">
        <v>4944</v>
      </c>
      <c r="V3" s="39">
        <v>1</v>
      </c>
      <c r="X3">
        <v>2036</v>
      </c>
      <c r="Y3">
        <v>2</v>
      </c>
    </row>
    <row r="4" spans="1:25" ht="15.75" thickBot="1" x14ac:dyDescent="0.3">
      <c r="A4">
        <v>2</v>
      </c>
      <c r="B4">
        <v>1</v>
      </c>
      <c r="C4">
        <v>3</v>
      </c>
      <c r="D4">
        <v>2</v>
      </c>
      <c r="E4" s="36">
        <v>148</v>
      </c>
      <c r="F4">
        <f>AVERAGE(A4:D4)</f>
        <v>2</v>
      </c>
      <c r="G4">
        <v>2</v>
      </c>
      <c r="H4">
        <v>1</v>
      </c>
      <c r="J4">
        <v>0.14799999999999999</v>
      </c>
      <c r="L4" s="35">
        <v>4944</v>
      </c>
      <c r="M4">
        <v>1</v>
      </c>
      <c r="O4" s="36">
        <v>159</v>
      </c>
      <c r="P4">
        <v>1</v>
      </c>
      <c r="R4" s="35">
        <v>4293</v>
      </c>
      <c r="S4" s="35">
        <v>1</v>
      </c>
      <c r="T4" s="38"/>
      <c r="U4" s="36">
        <v>1011</v>
      </c>
      <c r="V4" s="39">
        <v>1</v>
      </c>
      <c r="X4">
        <v>1799</v>
      </c>
    </row>
    <row r="5" spans="1:25" ht="15.75" thickBot="1" x14ac:dyDescent="0.3">
      <c r="A5">
        <v>1</v>
      </c>
      <c r="B5">
        <v>1</v>
      </c>
      <c r="C5">
        <v>3</v>
      </c>
      <c r="D5" t="s">
        <v>198</v>
      </c>
      <c r="E5" s="36">
        <v>1619</v>
      </c>
      <c r="F5">
        <f>AVERAGE(A5:D5)</f>
        <v>1.6666666666666667</v>
      </c>
      <c r="G5" t="s">
        <v>198</v>
      </c>
      <c r="H5">
        <v>1</v>
      </c>
      <c r="J5">
        <v>0.16189999999999999</v>
      </c>
      <c r="L5" s="36">
        <v>2996</v>
      </c>
      <c r="M5">
        <v>1</v>
      </c>
      <c r="O5" s="36">
        <v>1410</v>
      </c>
      <c r="P5">
        <v>3</v>
      </c>
      <c r="R5" s="35">
        <v>4944</v>
      </c>
      <c r="S5" s="35">
        <v>1</v>
      </c>
      <c r="T5" s="38"/>
      <c r="U5" s="36">
        <v>159</v>
      </c>
      <c r="V5" s="39">
        <v>1</v>
      </c>
    </row>
    <row r="6" spans="1:25" ht="15.75" thickBot="1" x14ac:dyDescent="0.3">
      <c r="E6" s="36">
        <v>2848</v>
      </c>
      <c r="J6">
        <v>0.2848</v>
      </c>
      <c r="L6" s="35">
        <v>3005</v>
      </c>
      <c r="M6">
        <v>1</v>
      </c>
      <c r="O6" s="35">
        <v>1619</v>
      </c>
      <c r="P6">
        <v>3</v>
      </c>
      <c r="R6" s="35">
        <v>4499</v>
      </c>
      <c r="S6" s="35">
        <v>1</v>
      </c>
      <c r="T6" s="38"/>
      <c r="U6" s="36">
        <v>1410</v>
      </c>
      <c r="V6" s="39">
        <v>1</v>
      </c>
    </row>
    <row r="7" spans="1:25" ht="15.75" thickBot="1" x14ac:dyDescent="0.3">
      <c r="A7">
        <v>4</v>
      </c>
      <c r="C7">
        <v>1</v>
      </c>
      <c r="D7" t="s">
        <v>198</v>
      </c>
      <c r="E7" s="35">
        <v>2996</v>
      </c>
      <c r="F7">
        <f t="shared" ref="F7:F23" si="0">AVERAGE(A7:D7)</f>
        <v>2.5</v>
      </c>
      <c r="G7">
        <v>2</v>
      </c>
      <c r="H7">
        <v>1</v>
      </c>
      <c r="J7">
        <v>0.29959999999999998</v>
      </c>
      <c r="L7" s="36">
        <v>118</v>
      </c>
      <c r="M7">
        <v>1</v>
      </c>
      <c r="O7" s="35">
        <v>2996</v>
      </c>
      <c r="P7">
        <v>1</v>
      </c>
      <c r="R7" s="35">
        <v>148</v>
      </c>
      <c r="S7" s="35">
        <v>2</v>
      </c>
      <c r="T7" s="38"/>
      <c r="U7" s="36">
        <v>2240</v>
      </c>
      <c r="V7" s="39">
        <v>2</v>
      </c>
    </row>
    <row r="8" spans="1:25" ht="15.75" thickBot="1" x14ac:dyDescent="0.3">
      <c r="A8">
        <v>1</v>
      </c>
      <c r="B8">
        <v>1</v>
      </c>
      <c r="C8">
        <v>1</v>
      </c>
      <c r="D8">
        <v>1</v>
      </c>
      <c r="E8" s="35">
        <v>4944</v>
      </c>
      <c r="F8">
        <f t="shared" si="0"/>
        <v>1</v>
      </c>
      <c r="G8" t="s">
        <v>198</v>
      </c>
      <c r="H8">
        <v>1</v>
      </c>
      <c r="J8">
        <v>1</v>
      </c>
      <c r="L8" s="35">
        <v>4499</v>
      </c>
      <c r="M8">
        <v>1</v>
      </c>
      <c r="O8" s="36">
        <v>3648</v>
      </c>
      <c r="R8" s="35">
        <v>3374</v>
      </c>
      <c r="S8" s="35">
        <v>3</v>
      </c>
      <c r="T8" s="38"/>
      <c r="U8" s="36">
        <v>4068</v>
      </c>
      <c r="V8" s="39">
        <v>2</v>
      </c>
    </row>
    <row r="9" spans="1:25" ht="15.75" thickBot="1" x14ac:dyDescent="0.3">
      <c r="A9">
        <v>1</v>
      </c>
      <c r="B9">
        <v>1</v>
      </c>
      <c r="C9" t="s">
        <v>198</v>
      </c>
      <c r="D9">
        <v>1</v>
      </c>
      <c r="E9" s="36">
        <v>1011</v>
      </c>
      <c r="F9">
        <f t="shared" si="0"/>
        <v>1</v>
      </c>
      <c r="G9">
        <v>1</v>
      </c>
      <c r="H9">
        <v>1</v>
      </c>
      <c r="J9">
        <v>2</v>
      </c>
      <c r="L9" s="36">
        <v>159</v>
      </c>
      <c r="M9">
        <v>1</v>
      </c>
      <c r="O9" s="35">
        <v>4293</v>
      </c>
      <c r="P9">
        <v>3</v>
      </c>
      <c r="R9" s="36">
        <v>3200</v>
      </c>
      <c r="S9" s="36">
        <v>4</v>
      </c>
      <c r="T9" s="39"/>
      <c r="U9" s="36">
        <v>1583</v>
      </c>
      <c r="V9" s="39">
        <v>3</v>
      </c>
    </row>
    <row r="10" spans="1:25" ht="15.75" thickBot="1" x14ac:dyDescent="0.3">
      <c r="C10">
        <v>1</v>
      </c>
      <c r="D10">
        <v>1</v>
      </c>
      <c r="E10" s="35">
        <v>4499</v>
      </c>
      <c r="F10">
        <f t="shared" si="0"/>
        <v>1</v>
      </c>
      <c r="G10" t="s">
        <v>198</v>
      </c>
      <c r="H10">
        <v>1</v>
      </c>
      <c r="J10">
        <v>3</v>
      </c>
      <c r="L10" s="35">
        <v>3374</v>
      </c>
      <c r="M10">
        <v>1</v>
      </c>
      <c r="O10" s="35">
        <v>4499</v>
      </c>
      <c r="P10">
        <v>1</v>
      </c>
      <c r="U10" s="35">
        <v>4550</v>
      </c>
      <c r="V10" s="39">
        <v>1</v>
      </c>
    </row>
    <row r="11" spans="1:25" ht="15.75" thickBot="1" x14ac:dyDescent="0.3">
      <c r="A11">
        <v>4</v>
      </c>
      <c r="C11" t="s">
        <v>198</v>
      </c>
      <c r="D11">
        <v>3</v>
      </c>
      <c r="E11" s="36">
        <v>3374</v>
      </c>
      <c r="F11">
        <f t="shared" si="0"/>
        <v>3.5</v>
      </c>
      <c r="G11" t="s">
        <v>198</v>
      </c>
      <c r="H11">
        <v>1</v>
      </c>
      <c r="J11">
        <v>4</v>
      </c>
      <c r="L11" s="36">
        <v>2240</v>
      </c>
      <c r="M11">
        <v>1</v>
      </c>
      <c r="O11" s="36">
        <v>4550</v>
      </c>
      <c r="P11">
        <v>2</v>
      </c>
      <c r="U11" s="35">
        <v>1332</v>
      </c>
      <c r="V11" s="39">
        <v>1</v>
      </c>
    </row>
    <row r="12" spans="1:25" ht="15.75" thickBot="1" x14ac:dyDescent="0.3">
      <c r="A12">
        <v>1</v>
      </c>
      <c r="B12">
        <v>1</v>
      </c>
      <c r="C12">
        <v>1</v>
      </c>
      <c r="D12" t="s">
        <v>198</v>
      </c>
      <c r="E12" s="36">
        <v>159</v>
      </c>
      <c r="F12">
        <f t="shared" si="0"/>
        <v>1</v>
      </c>
      <c r="G12">
        <v>1</v>
      </c>
      <c r="H12">
        <v>1</v>
      </c>
      <c r="I12" t="s">
        <v>204</v>
      </c>
      <c r="J12">
        <v>5</v>
      </c>
      <c r="L12" s="35">
        <v>4388</v>
      </c>
      <c r="M12">
        <v>1</v>
      </c>
      <c r="O12" s="35">
        <v>4593</v>
      </c>
      <c r="P12">
        <v>3</v>
      </c>
      <c r="U12" s="35">
        <v>2848</v>
      </c>
      <c r="V12" s="39">
        <v>2</v>
      </c>
    </row>
    <row r="13" spans="1:25" ht="15.75" thickBot="1" x14ac:dyDescent="0.3">
      <c r="B13">
        <v>1</v>
      </c>
      <c r="C13">
        <v>3</v>
      </c>
      <c r="D13">
        <v>1</v>
      </c>
      <c r="E13" s="35">
        <v>4293</v>
      </c>
      <c r="F13">
        <f t="shared" si="0"/>
        <v>1.6666666666666667</v>
      </c>
      <c r="G13">
        <v>2</v>
      </c>
      <c r="H13" t="s">
        <v>198</v>
      </c>
      <c r="J13">
        <v>6</v>
      </c>
      <c r="L13" s="36">
        <v>2848</v>
      </c>
      <c r="M13">
        <v>1</v>
      </c>
      <c r="O13" s="36">
        <v>4944</v>
      </c>
      <c r="P13">
        <v>1</v>
      </c>
      <c r="U13" s="35">
        <v>1245</v>
      </c>
      <c r="V13" s="39">
        <v>3</v>
      </c>
    </row>
    <row r="14" spans="1:25" ht="15.75" thickBot="1" x14ac:dyDescent="0.3">
      <c r="A14">
        <v>2</v>
      </c>
      <c r="C14" t="s">
        <v>198</v>
      </c>
      <c r="D14" t="s">
        <v>198</v>
      </c>
      <c r="E14" s="35">
        <v>1730</v>
      </c>
      <c r="F14">
        <f t="shared" si="0"/>
        <v>2</v>
      </c>
      <c r="G14">
        <v>2</v>
      </c>
      <c r="H14">
        <v>1</v>
      </c>
      <c r="I14" t="s">
        <v>206</v>
      </c>
      <c r="J14">
        <v>7</v>
      </c>
      <c r="L14" s="35">
        <v>4550</v>
      </c>
      <c r="M14">
        <v>1</v>
      </c>
      <c r="O14" s="36">
        <v>5763</v>
      </c>
      <c r="P14">
        <v>3</v>
      </c>
      <c r="U14" s="36">
        <v>1730</v>
      </c>
      <c r="V14" s="39">
        <v>2</v>
      </c>
    </row>
    <row r="15" spans="1:25" ht="15.75" thickBot="1" x14ac:dyDescent="0.3">
      <c r="A15">
        <v>3</v>
      </c>
      <c r="C15">
        <v>2</v>
      </c>
      <c r="D15" t="s">
        <v>198</v>
      </c>
      <c r="E15" s="35">
        <v>4550</v>
      </c>
      <c r="F15">
        <f t="shared" si="0"/>
        <v>2.5</v>
      </c>
      <c r="G15" t="s">
        <v>198</v>
      </c>
      <c r="H15">
        <v>1</v>
      </c>
      <c r="J15">
        <v>8</v>
      </c>
      <c r="L15" s="36">
        <v>1157</v>
      </c>
      <c r="M15">
        <v>1</v>
      </c>
      <c r="O15" s="35">
        <v>7243</v>
      </c>
      <c r="U15" s="36">
        <v>5414</v>
      </c>
      <c r="V15" s="39">
        <v>2</v>
      </c>
    </row>
    <row r="16" spans="1:25" ht="15.75" thickBot="1" x14ac:dyDescent="0.3">
      <c r="A16">
        <v>1</v>
      </c>
      <c r="B16">
        <v>2</v>
      </c>
      <c r="C16">
        <v>3</v>
      </c>
      <c r="D16">
        <v>1</v>
      </c>
      <c r="E16" s="35">
        <v>1410</v>
      </c>
      <c r="F16">
        <f t="shared" si="0"/>
        <v>1.75</v>
      </c>
      <c r="G16" t="s">
        <v>198</v>
      </c>
      <c r="H16" t="s">
        <v>198</v>
      </c>
      <c r="J16">
        <v>9</v>
      </c>
      <c r="L16" s="35">
        <v>1730</v>
      </c>
      <c r="M16">
        <v>1</v>
      </c>
      <c r="U16" s="35">
        <v>4293</v>
      </c>
      <c r="V16" s="39">
        <v>2</v>
      </c>
    </row>
    <row r="17" spans="1:22" ht="15.75" thickBot="1" x14ac:dyDescent="0.3">
      <c r="A17">
        <v>2</v>
      </c>
      <c r="C17" t="s">
        <v>198</v>
      </c>
      <c r="D17" t="s">
        <v>198</v>
      </c>
      <c r="E17" s="36">
        <v>4068</v>
      </c>
      <c r="F17">
        <f t="shared" si="0"/>
        <v>2</v>
      </c>
      <c r="G17" t="s">
        <v>198</v>
      </c>
      <c r="H17" t="s">
        <v>198</v>
      </c>
      <c r="J17">
        <v>10</v>
      </c>
      <c r="L17" s="36">
        <v>1619</v>
      </c>
      <c r="M17">
        <v>1</v>
      </c>
      <c r="U17" s="36">
        <v>698</v>
      </c>
      <c r="V17" s="39">
        <v>3</v>
      </c>
    </row>
    <row r="18" spans="1:22" ht="15.75" thickBot="1" x14ac:dyDescent="0.3">
      <c r="A18">
        <v>2</v>
      </c>
      <c r="C18" t="s">
        <v>198</v>
      </c>
      <c r="D18" t="s">
        <v>198</v>
      </c>
      <c r="E18" s="36">
        <v>2240</v>
      </c>
      <c r="F18">
        <f t="shared" si="0"/>
        <v>2</v>
      </c>
      <c r="G18" t="s">
        <v>198</v>
      </c>
      <c r="H18">
        <v>1</v>
      </c>
      <c r="J18">
        <v>11</v>
      </c>
      <c r="U18" s="35">
        <v>118</v>
      </c>
      <c r="V18" s="39">
        <v>1</v>
      </c>
    </row>
    <row r="19" spans="1:22" ht="15.75" thickBot="1" x14ac:dyDescent="0.3">
      <c r="A19">
        <v>1</v>
      </c>
      <c r="C19" t="s">
        <v>198</v>
      </c>
      <c r="D19" t="s">
        <v>198</v>
      </c>
      <c r="E19" s="35">
        <v>4388</v>
      </c>
      <c r="F19">
        <f t="shared" si="0"/>
        <v>1</v>
      </c>
      <c r="G19" t="s">
        <v>198</v>
      </c>
      <c r="H19">
        <v>1</v>
      </c>
      <c r="J19">
        <v>12</v>
      </c>
      <c r="U19" s="35">
        <v>2996</v>
      </c>
      <c r="V19" s="39">
        <v>2</v>
      </c>
    </row>
    <row r="20" spans="1:22" ht="15.75" thickBot="1" x14ac:dyDescent="0.3">
      <c r="A20">
        <v>2</v>
      </c>
      <c r="C20" t="s">
        <v>198</v>
      </c>
      <c r="D20" t="s">
        <v>198</v>
      </c>
      <c r="E20" s="35">
        <v>5126</v>
      </c>
      <c r="F20">
        <f t="shared" si="0"/>
        <v>2</v>
      </c>
      <c r="G20">
        <v>4</v>
      </c>
      <c r="H20" t="s">
        <v>198</v>
      </c>
      <c r="J20">
        <v>13</v>
      </c>
      <c r="U20" s="35">
        <v>3374</v>
      </c>
      <c r="V20" s="39">
        <v>2</v>
      </c>
    </row>
    <row r="21" spans="1:22" ht="15.75" thickBot="1" x14ac:dyDescent="0.3">
      <c r="C21">
        <v>3</v>
      </c>
      <c r="D21" t="s">
        <v>198</v>
      </c>
      <c r="E21" s="35">
        <v>4593</v>
      </c>
      <c r="F21">
        <f t="shared" si="0"/>
        <v>3</v>
      </c>
      <c r="G21" t="s">
        <v>198</v>
      </c>
      <c r="H21" t="s">
        <v>198</v>
      </c>
      <c r="J21">
        <v>14</v>
      </c>
      <c r="U21" s="36">
        <v>4593</v>
      </c>
      <c r="V21" s="39">
        <v>3</v>
      </c>
    </row>
    <row r="22" spans="1:22" ht="15.75" thickBot="1" x14ac:dyDescent="0.3">
      <c r="A22">
        <v>4</v>
      </c>
      <c r="C22">
        <v>3</v>
      </c>
      <c r="D22" t="s">
        <v>198</v>
      </c>
      <c r="E22" s="35">
        <v>5763</v>
      </c>
      <c r="F22">
        <f t="shared" si="0"/>
        <v>3.5</v>
      </c>
      <c r="G22" t="s">
        <v>198</v>
      </c>
      <c r="H22" t="s">
        <v>198</v>
      </c>
      <c r="J22">
        <v>15</v>
      </c>
      <c r="U22" s="35">
        <v>1157</v>
      </c>
      <c r="V22" s="39">
        <v>3</v>
      </c>
    </row>
    <row r="23" spans="1:22" ht="15.75" thickBot="1" x14ac:dyDescent="0.3">
      <c r="A23">
        <v>3</v>
      </c>
      <c r="C23" t="s">
        <v>198</v>
      </c>
      <c r="D23" t="s">
        <v>198</v>
      </c>
      <c r="E23" s="35">
        <v>662</v>
      </c>
      <c r="F23">
        <f t="shared" si="0"/>
        <v>3</v>
      </c>
      <c r="G23" t="s">
        <v>198</v>
      </c>
      <c r="H23" t="s">
        <v>198</v>
      </c>
      <c r="J23">
        <v>16</v>
      </c>
      <c r="U23" s="35"/>
      <c r="V23" s="39"/>
    </row>
    <row r="24" spans="1:22" ht="15.75" thickBot="1" x14ac:dyDescent="0.3">
      <c r="E24" s="35">
        <v>1332</v>
      </c>
      <c r="J24">
        <v>17</v>
      </c>
      <c r="U24" s="35"/>
      <c r="V24" s="39"/>
    </row>
    <row r="25" spans="1:22" ht="15.75" thickBot="1" x14ac:dyDescent="0.3">
      <c r="E25" s="35">
        <v>1245</v>
      </c>
      <c r="J25">
        <v>18</v>
      </c>
      <c r="U25" s="35"/>
      <c r="V25" s="39"/>
    </row>
    <row r="26" spans="1:22" ht="15.75" thickBot="1" x14ac:dyDescent="0.3">
      <c r="E26" s="35">
        <v>1583</v>
      </c>
      <c r="J26">
        <v>19</v>
      </c>
      <c r="U26" s="35"/>
      <c r="V26" s="39"/>
    </row>
    <row r="27" spans="1:22" ht="15.75" thickBot="1" x14ac:dyDescent="0.3">
      <c r="E27" s="35">
        <v>698</v>
      </c>
      <c r="J27">
        <v>20</v>
      </c>
      <c r="U27" s="35"/>
      <c r="V27" s="39"/>
    </row>
    <row r="28" spans="1:22" ht="15.75" thickBot="1" x14ac:dyDescent="0.3">
      <c r="E28" s="35">
        <v>3807</v>
      </c>
      <c r="J28">
        <v>21</v>
      </c>
      <c r="U28" s="35"/>
      <c r="V28" s="39"/>
    </row>
    <row r="29" spans="1:22" ht="15.75" thickBot="1" x14ac:dyDescent="0.3">
      <c r="E29" s="35">
        <v>5899</v>
      </c>
      <c r="J29">
        <v>22</v>
      </c>
      <c r="U29" s="36">
        <v>5899</v>
      </c>
      <c r="V29" s="39">
        <v>3</v>
      </c>
    </row>
    <row r="30" spans="1:22" ht="15.75" thickBot="1" x14ac:dyDescent="0.3">
      <c r="A30">
        <v>2</v>
      </c>
      <c r="C30" t="s">
        <v>198</v>
      </c>
      <c r="D30" t="s">
        <v>198</v>
      </c>
      <c r="E30" s="36">
        <v>1799</v>
      </c>
      <c r="F30">
        <f>AVERAGE(A30:D30)</f>
        <v>2</v>
      </c>
      <c r="G30" t="s">
        <v>198</v>
      </c>
      <c r="H30" t="s">
        <v>198</v>
      </c>
      <c r="I30" t="s">
        <v>205</v>
      </c>
      <c r="J30">
        <v>23</v>
      </c>
      <c r="U30" s="35">
        <v>5126</v>
      </c>
      <c r="V30" s="39">
        <v>4</v>
      </c>
    </row>
    <row r="31" spans="1:22" ht="15.75" thickBot="1" x14ac:dyDescent="0.3">
      <c r="A31">
        <v>3</v>
      </c>
      <c r="C31" t="s">
        <v>198</v>
      </c>
      <c r="D31" t="s">
        <v>198</v>
      </c>
      <c r="E31" s="36">
        <v>1157</v>
      </c>
      <c r="F31">
        <f>AVERAGE(A31:D31)</f>
        <v>3</v>
      </c>
      <c r="G31">
        <v>3</v>
      </c>
      <c r="H31">
        <v>1</v>
      </c>
      <c r="J31">
        <v>24</v>
      </c>
      <c r="U31" s="36">
        <v>2259</v>
      </c>
      <c r="V31" s="39">
        <v>4</v>
      </c>
    </row>
    <row r="32" spans="1:22" x14ac:dyDescent="0.25">
      <c r="A32">
        <v>2</v>
      </c>
      <c r="C32" t="s">
        <v>198</v>
      </c>
      <c r="D32" t="s">
        <v>198</v>
      </c>
      <c r="E32" s="35">
        <v>2036</v>
      </c>
      <c r="F32">
        <f>AVERAGE(A32:D32)</f>
        <v>2</v>
      </c>
      <c r="G32" t="s">
        <v>198</v>
      </c>
      <c r="H32" t="s">
        <v>198</v>
      </c>
      <c r="J32">
        <v>25</v>
      </c>
      <c r="U32" s="36">
        <v>148</v>
      </c>
      <c r="V32" s="39">
        <v>2</v>
      </c>
    </row>
    <row r="33" spans="1:10" x14ac:dyDescent="0.25">
      <c r="A33">
        <v>3</v>
      </c>
      <c r="C33" t="s">
        <v>198</v>
      </c>
      <c r="D33" t="s">
        <v>198</v>
      </c>
      <c r="E33" s="39">
        <v>2945</v>
      </c>
      <c r="F33">
        <f>AVERAGE(A33:D33)</f>
        <v>3</v>
      </c>
      <c r="G33" t="s">
        <v>198</v>
      </c>
      <c r="H33" t="s">
        <v>198</v>
      </c>
      <c r="I33" t="s">
        <v>207</v>
      </c>
      <c r="J33">
        <v>26</v>
      </c>
    </row>
    <row r="34" spans="1:10" x14ac:dyDescent="0.25">
      <c r="A34">
        <v>4</v>
      </c>
      <c r="B34">
        <v>1</v>
      </c>
      <c r="C34" t="s">
        <v>198</v>
      </c>
      <c r="D34">
        <v>4</v>
      </c>
      <c r="E34" s="39">
        <v>3200</v>
      </c>
      <c r="F34">
        <f>AVERAGE(A34:D34)</f>
        <v>3</v>
      </c>
      <c r="G34" t="s">
        <v>198</v>
      </c>
      <c r="H34" t="s">
        <v>198</v>
      </c>
      <c r="I34" t="s">
        <v>207</v>
      </c>
      <c r="J34">
        <v>27</v>
      </c>
    </row>
  </sheetData>
  <autoFilter ref="A1:J1" xr:uid="{BD88AF93-F4DE-4B6C-B47F-1AC2EE14C96D}">
    <sortState ref="A2:J34">
      <sortCondition ref="J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0B2C-EB89-481B-AE48-7962C778ED32}">
  <sheetPr codeName="Sheet5"/>
  <dimension ref="A1"/>
  <sheetViews>
    <sheetView workbookViewId="0">
      <selection activeCell="J13" sqref="J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Scouting</vt:lpstr>
      <vt:lpstr>2nd Pick Dallas</vt:lpstr>
      <vt:lpstr>Second Pick Denver</vt:lpstr>
      <vt:lpstr>Second Pick LSS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Schoenberg</cp:lastModifiedBy>
  <dcterms:created xsi:type="dcterms:W3CDTF">2018-02-25T23:50:10Z</dcterms:created>
  <dcterms:modified xsi:type="dcterms:W3CDTF">2018-04-10T12:31:12Z</dcterms:modified>
</cp:coreProperties>
</file>