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MH\"/>
    </mc:Choice>
  </mc:AlternateContent>
  <bookViews>
    <workbookView xWindow="0" yWindow="0" windowWidth="19200" windowHeight="8235" activeTab="1"/>
  </bookViews>
  <sheets>
    <sheet name="Entradas-salidas Exhibicion" sheetId="1" r:id="rId1"/>
    <sheet name="Entradas-salidas Bodega" sheetId="4" r:id="rId2"/>
    <sheet name="Listado articulos" sheetId="2" r:id="rId3"/>
  </sheets>
  <definedNames>
    <definedName name="REF">'Listado articulos'!$A:$A</definedName>
  </definedNames>
  <calcPr calcId="162913"/>
</workbook>
</file>

<file path=xl/calcChain.xml><?xml version="1.0" encoding="utf-8"?>
<calcChain xmlns="http://schemas.openxmlformats.org/spreadsheetml/2006/main">
  <c r="C190" i="4" l="1"/>
  <c r="H190" i="4"/>
  <c r="G190" i="4" s="1"/>
  <c r="H1146" i="4" l="1"/>
  <c r="G1146" i="4" s="1"/>
  <c r="D1146" i="4"/>
  <c r="C1146" i="4"/>
  <c r="H1145" i="4"/>
  <c r="G1145" i="4" s="1"/>
  <c r="D1145" i="4"/>
  <c r="C1145" i="4"/>
  <c r="H1144" i="4"/>
  <c r="G1144" i="4" s="1"/>
  <c r="D1144" i="4"/>
  <c r="C1144" i="4"/>
  <c r="H1143" i="4"/>
  <c r="G1143" i="4" s="1"/>
  <c r="D1143" i="4"/>
  <c r="C1143" i="4"/>
  <c r="H1142" i="4"/>
  <c r="G1142" i="4" s="1"/>
  <c r="D1142" i="4"/>
  <c r="C1142" i="4"/>
  <c r="H1141" i="4"/>
  <c r="G1141" i="4" s="1"/>
  <c r="D1141" i="4"/>
  <c r="C1141" i="4"/>
  <c r="H1140" i="4"/>
  <c r="G1140" i="4" s="1"/>
  <c r="D1140" i="4"/>
  <c r="C1140" i="4"/>
  <c r="H1139" i="4"/>
  <c r="G1139" i="4" s="1"/>
  <c r="D1139" i="4"/>
  <c r="C1139" i="4"/>
  <c r="H1138" i="4"/>
  <c r="G1138" i="4" s="1"/>
  <c r="D1138" i="4"/>
  <c r="C1138" i="4"/>
  <c r="H1137" i="4"/>
  <c r="G1137" i="4" s="1"/>
  <c r="D1137" i="4"/>
  <c r="C1137" i="4"/>
  <c r="H1136" i="4"/>
  <c r="G1136" i="4" s="1"/>
  <c r="D1136" i="4"/>
  <c r="C1136" i="4"/>
  <c r="H1135" i="4"/>
  <c r="G1135" i="4" s="1"/>
  <c r="D1135" i="4"/>
  <c r="C1135" i="4"/>
  <c r="H1134" i="4"/>
  <c r="G1134" i="4" s="1"/>
  <c r="D1134" i="4"/>
  <c r="C1134" i="4"/>
  <c r="H1133" i="4"/>
  <c r="G1133" i="4" s="1"/>
  <c r="D1133" i="4"/>
  <c r="C1133" i="4"/>
  <c r="H1132" i="4"/>
  <c r="G1132" i="4" s="1"/>
  <c r="D1132" i="4"/>
  <c r="C1132" i="4"/>
  <c r="H1131" i="4"/>
  <c r="G1131" i="4" s="1"/>
  <c r="D1131" i="4"/>
  <c r="C1131" i="4"/>
  <c r="H1130" i="4"/>
  <c r="G1130" i="4" s="1"/>
  <c r="D1130" i="4"/>
  <c r="C1130" i="4"/>
  <c r="H1129" i="4"/>
  <c r="G1129" i="4" s="1"/>
  <c r="D1129" i="4"/>
  <c r="C1129" i="4"/>
  <c r="H1128" i="4"/>
  <c r="G1128" i="4" s="1"/>
  <c r="D1128" i="4"/>
  <c r="C1128" i="4"/>
  <c r="H1127" i="4"/>
  <c r="G1127" i="4" s="1"/>
  <c r="D1127" i="4"/>
  <c r="C1127" i="4"/>
  <c r="H1126" i="4"/>
  <c r="G1126" i="4" s="1"/>
  <c r="D1126" i="4"/>
  <c r="C1126" i="4"/>
  <c r="H1125" i="4"/>
  <c r="G1125" i="4" s="1"/>
  <c r="D1125" i="4"/>
  <c r="C1125" i="4"/>
  <c r="H1124" i="4"/>
  <c r="G1124" i="4" s="1"/>
  <c r="D1124" i="4"/>
  <c r="C1124" i="4"/>
  <c r="H1123" i="4"/>
  <c r="G1123" i="4" s="1"/>
  <c r="D1123" i="4"/>
  <c r="C1123" i="4"/>
  <c r="H1122" i="4"/>
  <c r="G1122" i="4" s="1"/>
  <c r="D1122" i="4"/>
  <c r="C1122" i="4"/>
  <c r="H1121" i="4"/>
  <c r="G1121" i="4" s="1"/>
  <c r="D1121" i="4"/>
  <c r="C1121" i="4"/>
  <c r="H1120" i="4"/>
  <c r="G1120" i="4" s="1"/>
  <c r="D1120" i="4"/>
  <c r="C1120" i="4"/>
  <c r="H1119" i="4"/>
  <c r="G1119" i="4" s="1"/>
  <c r="D1119" i="4"/>
  <c r="C1119" i="4"/>
  <c r="H1118" i="4"/>
  <c r="G1118" i="4" s="1"/>
  <c r="D1118" i="4"/>
  <c r="C1118" i="4"/>
  <c r="H1117" i="4"/>
  <c r="G1117" i="4" s="1"/>
  <c r="D1117" i="4"/>
  <c r="C1117" i="4"/>
  <c r="H1116" i="4"/>
  <c r="G1116" i="4" s="1"/>
  <c r="D1116" i="4"/>
  <c r="C1116" i="4"/>
  <c r="H1115" i="4"/>
  <c r="G1115" i="4" s="1"/>
  <c r="D1115" i="4"/>
  <c r="C1115" i="4"/>
  <c r="H1114" i="4"/>
  <c r="G1114" i="4" s="1"/>
  <c r="D1114" i="4"/>
  <c r="C1114" i="4"/>
  <c r="H1113" i="4"/>
  <c r="G1113" i="4" s="1"/>
  <c r="D1113" i="4"/>
  <c r="C1113" i="4"/>
  <c r="H1112" i="4"/>
  <c r="G1112" i="4" s="1"/>
  <c r="D1112" i="4"/>
  <c r="C1112" i="4"/>
  <c r="H1111" i="4"/>
  <c r="G1111" i="4" s="1"/>
  <c r="D1111" i="4"/>
  <c r="C1111" i="4"/>
  <c r="H1110" i="4"/>
  <c r="G1110" i="4" s="1"/>
  <c r="D1110" i="4"/>
  <c r="C1110" i="4"/>
  <c r="H1109" i="4"/>
  <c r="G1109" i="4" s="1"/>
  <c r="D1109" i="4"/>
  <c r="C1109" i="4"/>
  <c r="H1108" i="4"/>
  <c r="G1108" i="4" s="1"/>
  <c r="D1108" i="4"/>
  <c r="C1108" i="4"/>
  <c r="H1107" i="4"/>
  <c r="G1107" i="4" s="1"/>
  <c r="D1107" i="4"/>
  <c r="C1107" i="4"/>
  <c r="H1106" i="4"/>
  <c r="G1106" i="4" s="1"/>
  <c r="D1106" i="4"/>
  <c r="C1106" i="4"/>
  <c r="H1105" i="4"/>
  <c r="G1105" i="4" s="1"/>
  <c r="D1105" i="4"/>
  <c r="C1105" i="4"/>
  <c r="H1104" i="4"/>
  <c r="G1104" i="4" s="1"/>
  <c r="D1104" i="4"/>
  <c r="C1104" i="4"/>
  <c r="H1103" i="4"/>
  <c r="G1103" i="4" s="1"/>
  <c r="D1103" i="4"/>
  <c r="C1103" i="4"/>
  <c r="H1102" i="4"/>
  <c r="G1102" i="4" s="1"/>
  <c r="D1102" i="4"/>
  <c r="C1102" i="4"/>
  <c r="H1101" i="4"/>
  <c r="G1101" i="4" s="1"/>
  <c r="D1101" i="4"/>
  <c r="C1101" i="4"/>
  <c r="H1100" i="4"/>
  <c r="G1100" i="4" s="1"/>
  <c r="D1100" i="4"/>
  <c r="C1100" i="4"/>
  <c r="H1099" i="4"/>
  <c r="G1099" i="4" s="1"/>
  <c r="D1099" i="4"/>
  <c r="C1099" i="4"/>
  <c r="H1098" i="4"/>
  <c r="G1098" i="4" s="1"/>
  <c r="D1098" i="4"/>
  <c r="C1098" i="4"/>
  <c r="H1097" i="4"/>
  <c r="G1097" i="4" s="1"/>
  <c r="D1097" i="4"/>
  <c r="C1097" i="4"/>
  <c r="H1096" i="4"/>
  <c r="G1096" i="4" s="1"/>
  <c r="D1096" i="4"/>
  <c r="C1096" i="4"/>
  <c r="H1095" i="4"/>
  <c r="G1095" i="4" s="1"/>
  <c r="D1095" i="4"/>
  <c r="C1095" i="4"/>
  <c r="H1094" i="4"/>
  <c r="G1094" i="4" s="1"/>
  <c r="D1094" i="4"/>
  <c r="C1094" i="4"/>
  <c r="H1093" i="4"/>
  <c r="G1093" i="4" s="1"/>
  <c r="D1093" i="4"/>
  <c r="C1093" i="4"/>
  <c r="H1092" i="4"/>
  <c r="G1092" i="4" s="1"/>
  <c r="D1092" i="4"/>
  <c r="C1092" i="4"/>
  <c r="H1091" i="4"/>
  <c r="G1091" i="4" s="1"/>
  <c r="D1091" i="4"/>
  <c r="C1091" i="4"/>
  <c r="H1090" i="4"/>
  <c r="G1090" i="4" s="1"/>
  <c r="D1090" i="4"/>
  <c r="C1090" i="4"/>
  <c r="H1089" i="4"/>
  <c r="G1089" i="4" s="1"/>
  <c r="D1089" i="4"/>
  <c r="C1089" i="4"/>
  <c r="H1088" i="4"/>
  <c r="G1088" i="4" s="1"/>
  <c r="D1088" i="4"/>
  <c r="C1088" i="4"/>
  <c r="H1087" i="4"/>
  <c r="G1087" i="4" s="1"/>
  <c r="D1087" i="4"/>
  <c r="C1087" i="4"/>
  <c r="H1086" i="4"/>
  <c r="G1086" i="4" s="1"/>
  <c r="D1086" i="4"/>
  <c r="C1086" i="4"/>
  <c r="H1085" i="4"/>
  <c r="G1085" i="4" s="1"/>
  <c r="D1085" i="4"/>
  <c r="C1085" i="4"/>
  <c r="H1084" i="4"/>
  <c r="G1084" i="4" s="1"/>
  <c r="D1084" i="4"/>
  <c r="C1084" i="4"/>
  <c r="H1083" i="4"/>
  <c r="G1083" i="4" s="1"/>
  <c r="D1083" i="4"/>
  <c r="C1083" i="4"/>
  <c r="H1082" i="4"/>
  <c r="G1082" i="4" s="1"/>
  <c r="D1082" i="4"/>
  <c r="C1082" i="4"/>
  <c r="H1081" i="4"/>
  <c r="G1081" i="4" s="1"/>
  <c r="D1081" i="4"/>
  <c r="C1081" i="4"/>
  <c r="H1080" i="4"/>
  <c r="G1080" i="4" s="1"/>
  <c r="D1080" i="4"/>
  <c r="C1080" i="4"/>
  <c r="H1079" i="4"/>
  <c r="G1079" i="4" s="1"/>
  <c r="D1079" i="4"/>
  <c r="C1079" i="4"/>
  <c r="H1078" i="4"/>
  <c r="G1078" i="4" s="1"/>
  <c r="D1078" i="4"/>
  <c r="C1078" i="4"/>
  <c r="H1077" i="4"/>
  <c r="G1077" i="4" s="1"/>
  <c r="D1077" i="4"/>
  <c r="C1077" i="4"/>
  <c r="H1076" i="4"/>
  <c r="G1076" i="4" s="1"/>
  <c r="D1076" i="4"/>
  <c r="C1076" i="4"/>
  <c r="H1075" i="4"/>
  <c r="G1075" i="4" s="1"/>
  <c r="D1075" i="4"/>
  <c r="C1075" i="4"/>
  <c r="H1074" i="4"/>
  <c r="G1074" i="4" s="1"/>
  <c r="D1074" i="4"/>
  <c r="C1074" i="4"/>
  <c r="H1073" i="4"/>
  <c r="G1073" i="4" s="1"/>
  <c r="D1073" i="4"/>
  <c r="C1073" i="4"/>
  <c r="H1072" i="4"/>
  <c r="G1072" i="4" s="1"/>
  <c r="D1072" i="4"/>
  <c r="C1072" i="4"/>
  <c r="H1071" i="4"/>
  <c r="G1071" i="4" s="1"/>
  <c r="D1071" i="4"/>
  <c r="C1071" i="4"/>
  <c r="H1070" i="4"/>
  <c r="G1070" i="4" s="1"/>
  <c r="D1070" i="4"/>
  <c r="C1070" i="4"/>
  <c r="H1069" i="4"/>
  <c r="G1069" i="4" s="1"/>
  <c r="D1069" i="4"/>
  <c r="C1069" i="4"/>
  <c r="H1068" i="4"/>
  <c r="G1068" i="4" s="1"/>
  <c r="D1068" i="4"/>
  <c r="C1068" i="4"/>
  <c r="H1067" i="4"/>
  <c r="G1067" i="4" s="1"/>
  <c r="D1067" i="4"/>
  <c r="C1067" i="4"/>
  <c r="H1066" i="4"/>
  <c r="G1066" i="4" s="1"/>
  <c r="D1066" i="4"/>
  <c r="C1066" i="4"/>
  <c r="H1065" i="4"/>
  <c r="G1065" i="4" s="1"/>
  <c r="D1065" i="4"/>
  <c r="C1065" i="4"/>
  <c r="H1064" i="4"/>
  <c r="G1064" i="4" s="1"/>
  <c r="D1064" i="4"/>
  <c r="C1064" i="4"/>
  <c r="H1063" i="4"/>
  <c r="G1063" i="4" s="1"/>
  <c r="D1063" i="4"/>
  <c r="C1063" i="4"/>
  <c r="H1062" i="4"/>
  <c r="G1062" i="4" s="1"/>
  <c r="D1062" i="4"/>
  <c r="C1062" i="4"/>
  <c r="H1061" i="4"/>
  <c r="G1061" i="4" s="1"/>
  <c r="D1061" i="4"/>
  <c r="C1061" i="4"/>
  <c r="H1060" i="4"/>
  <c r="G1060" i="4" s="1"/>
  <c r="D1060" i="4"/>
  <c r="C1060" i="4"/>
  <c r="H1059" i="4"/>
  <c r="G1059" i="4" s="1"/>
  <c r="D1059" i="4"/>
  <c r="C1059" i="4"/>
  <c r="H1058" i="4"/>
  <c r="G1058" i="4" s="1"/>
  <c r="D1058" i="4"/>
  <c r="C1058" i="4"/>
  <c r="H1057" i="4"/>
  <c r="G1057" i="4" s="1"/>
  <c r="D1057" i="4"/>
  <c r="C1057" i="4"/>
  <c r="H1056" i="4"/>
  <c r="G1056" i="4" s="1"/>
  <c r="D1056" i="4"/>
  <c r="C1056" i="4"/>
  <c r="H1055" i="4"/>
  <c r="G1055" i="4" s="1"/>
  <c r="D1055" i="4"/>
  <c r="C1055" i="4"/>
  <c r="H1054" i="4"/>
  <c r="G1054" i="4" s="1"/>
  <c r="D1054" i="4"/>
  <c r="C1054" i="4"/>
  <c r="H1053" i="4"/>
  <c r="G1053" i="4" s="1"/>
  <c r="D1053" i="4"/>
  <c r="C1053" i="4"/>
  <c r="H1052" i="4"/>
  <c r="G1052" i="4" s="1"/>
  <c r="D1052" i="4"/>
  <c r="C1052" i="4"/>
  <c r="H1051" i="4"/>
  <c r="G1051" i="4" s="1"/>
  <c r="D1051" i="4"/>
  <c r="C1051" i="4"/>
  <c r="H1050" i="4"/>
  <c r="G1050" i="4" s="1"/>
  <c r="D1050" i="4"/>
  <c r="C1050" i="4"/>
  <c r="H1049" i="4"/>
  <c r="G1049" i="4" s="1"/>
  <c r="D1049" i="4"/>
  <c r="C1049" i="4"/>
  <c r="H1048" i="4"/>
  <c r="G1048" i="4" s="1"/>
  <c r="D1048" i="4"/>
  <c r="C1048" i="4"/>
  <c r="H1047" i="4"/>
  <c r="G1047" i="4" s="1"/>
  <c r="D1047" i="4"/>
  <c r="C1047" i="4"/>
  <c r="H1046" i="4"/>
  <c r="G1046" i="4" s="1"/>
  <c r="D1046" i="4"/>
  <c r="C1046" i="4"/>
  <c r="H1045" i="4"/>
  <c r="G1045" i="4" s="1"/>
  <c r="D1045" i="4"/>
  <c r="C1045" i="4"/>
  <c r="H1044" i="4"/>
  <c r="G1044" i="4" s="1"/>
  <c r="D1044" i="4"/>
  <c r="C1044" i="4"/>
  <c r="H1043" i="4"/>
  <c r="G1043" i="4" s="1"/>
  <c r="D1043" i="4"/>
  <c r="C1043" i="4"/>
  <c r="H1042" i="4"/>
  <c r="G1042" i="4" s="1"/>
  <c r="D1042" i="4"/>
  <c r="C1042" i="4"/>
  <c r="H1041" i="4"/>
  <c r="G1041" i="4" s="1"/>
  <c r="D1041" i="4"/>
  <c r="C1041" i="4"/>
  <c r="H1040" i="4"/>
  <c r="G1040" i="4" s="1"/>
  <c r="D1040" i="4"/>
  <c r="C1040" i="4"/>
  <c r="H1039" i="4"/>
  <c r="G1039" i="4" s="1"/>
  <c r="D1039" i="4"/>
  <c r="C1039" i="4"/>
  <c r="H1038" i="4"/>
  <c r="G1038" i="4" s="1"/>
  <c r="D1038" i="4"/>
  <c r="C1038" i="4"/>
  <c r="H1037" i="4"/>
  <c r="G1037" i="4" s="1"/>
  <c r="D1037" i="4"/>
  <c r="C1037" i="4"/>
  <c r="H1036" i="4"/>
  <c r="G1036" i="4" s="1"/>
  <c r="D1036" i="4"/>
  <c r="C1036" i="4"/>
  <c r="H1035" i="4"/>
  <c r="G1035" i="4" s="1"/>
  <c r="D1035" i="4"/>
  <c r="C1035" i="4"/>
  <c r="H1034" i="4"/>
  <c r="G1034" i="4" s="1"/>
  <c r="D1034" i="4"/>
  <c r="C1034" i="4"/>
  <c r="H1033" i="4"/>
  <c r="G1033" i="4" s="1"/>
  <c r="D1033" i="4"/>
  <c r="C1033" i="4"/>
  <c r="H1032" i="4"/>
  <c r="G1032" i="4" s="1"/>
  <c r="D1032" i="4"/>
  <c r="C1032" i="4"/>
  <c r="H1031" i="4"/>
  <c r="G1031" i="4" s="1"/>
  <c r="D1031" i="4"/>
  <c r="C1031" i="4"/>
  <c r="H1030" i="4"/>
  <c r="G1030" i="4" s="1"/>
  <c r="D1030" i="4"/>
  <c r="C1030" i="4"/>
  <c r="H1029" i="4"/>
  <c r="G1029" i="4" s="1"/>
  <c r="D1029" i="4"/>
  <c r="C1029" i="4"/>
  <c r="H1028" i="4"/>
  <c r="G1028" i="4" s="1"/>
  <c r="D1028" i="4"/>
  <c r="C1028" i="4"/>
  <c r="H1027" i="4"/>
  <c r="G1027" i="4" s="1"/>
  <c r="D1027" i="4"/>
  <c r="C1027" i="4"/>
  <c r="H1026" i="4"/>
  <c r="G1026" i="4" s="1"/>
  <c r="D1026" i="4"/>
  <c r="C1026" i="4"/>
  <c r="H1025" i="4"/>
  <c r="G1025" i="4" s="1"/>
  <c r="D1025" i="4"/>
  <c r="C1025" i="4"/>
  <c r="H1024" i="4"/>
  <c r="G1024" i="4" s="1"/>
  <c r="D1024" i="4"/>
  <c r="C1024" i="4"/>
  <c r="H1023" i="4"/>
  <c r="G1023" i="4" s="1"/>
  <c r="D1023" i="4"/>
  <c r="C1023" i="4"/>
  <c r="H1022" i="4"/>
  <c r="G1022" i="4" s="1"/>
  <c r="D1022" i="4"/>
  <c r="C1022" i="4"/>
  <c r="H1021" i="4"/>
  <c r="G1021" i="4" s="1"/>
  <c r="D1021" i="4"/>
  <c r="C1021" i="4"/>
  <c r="H1020" i="4"/>
  <c r="G1020" i="4" s="1"/>
  <c r="D1020" i="4"/>
  <c r="C1020" i="4"/>
  <c r="H1019" i="4"/>
  <c r="G1019" i="4" s="1"/>
  <c r="D1019" i="4"/>
  <c r="C1019" i="4"/>
  <c r="H1018" i="4"/>
  <c r="G1018" i="4" s="1"/>
  <c r="D1018" i="4"/>
  <c r="C1018" i="4"/>
  <c r="H1017" i="4"/>
  <c r="G1017" i="4" s="1"/>
  <c r="D1017" i="4"/>
  <c r="C1017" i="4"/>
  <c r="H1016" i="4"/>
  <c r="G1016" i="4" s="1"/>
  <c r="D1016" i="4"/>
  <c r="C1016" i="4"/>
  <c r="H1015" i="4"/>
  <c r="G1015" i="4" s="1"/>
  <c r="D1015" i="4"/>
  <c r="C1015" i="4"/>
  <c r="H1014" i="4"/>
  <c r="G1014" i="4" s="1"/>
  <c r="D1014" i="4"/>
  <c r="C1014" i="4"/>
  <c r="H1013" i="4"/>
  <c r="G1013" i="4" s="1"/>
  <c r="D1013" i="4"/>
  <c r="C1013" i="4"/>
  <c r="H1012" i="4"/>
  <c r="G1012" i="4" s="1"/>
  <c r="D1012" i="4"/>
  <c r="C1012" i="4"/>
  <c r="H1011" i="4"/>
  <c r="G1011" i="4" s="1"/>
  <c r="D1011" i="4"/>
  <c r="C1011" i="4"/>
  <c r="H1010" i="4"/>
  <c r="G1010" i="4" s="1"/>
  <c r="D1010" i="4"/>
  <c r="C1010" i="4"/>
  <c r="H1009" i="4"/>
  <c r="G1009" i="4" s="1"/>
  <c r="D1009" i="4"/>
  <c r="C1009" i="4"/>
  <c r="H1008" i="4"/>
  <c r="G1008" i="4" s="1"/>
  <c r="D1008" i="4"/>
  <c r="C1008" i="4"/>
  <c r="H1007" i="4"/>
  <c r="G1007" i="4" s="1"/>
  <c r="D1007" i="4"/>
  <c r="C1007" i="4"/>
  <c r="H1006" i="4"/>
  <c r="G1006" i="4" s="1"/>
  <c r="D1006" i="4"/>
  <c r="C1006" i="4"/>
  <c r="H1005" i="4"/>
  <c r="G1005" i="4" s="1"/>
  <c r="D1005" i="4"/>
  <c r="C1005" i="4"/>
  <c r="H1004" i="4"/>
  <c r="G1004" i="4" s="1"/>
  <c r="D1004" i="4"/>
  <c r="C1004" i="4"/>
  <c r="H1003" i="4"/>
  <c r="G1003" i="4" s="1"/>
  <c r="D1003" i="4"/>
  <c r="C1003" i="4"/>
  <c r="H1002" i="4"/>
  <c r="G1002" i="4" s="1"/>
  <c r="D1002" i="4"/>
  <c r="C1002" i="4"/>
  <c r="H1001" i="4"/>
  <c r="G1001" i="4" s="1"/>
  <c r="D1001" i="4"/>
  <c r="C1001" i="4"/>
  <c r="H1000" i="4"/>
  <c r="G1000" i="4" s="1"/>
  <c r="D1000" i="4"/>
  <c r="C1000" i="4"/>
  <c r="H999" i="4"/>
  <c r="G999" i="4" s="1"/>
  <c r="D999" i="4"/>
  <c r="C999" i="4"/>
  <c r="H998" i="4"/>
  <c r="G998" i="4" s="1"/>
  <c r="D998" i="4"/>
  <c r="C998" i="4"/>
  <c r="H997" i="4"/>
  <c r="G997" i="4" s="1"/>
  <c r="D997" i="4"/>
  <c r="C997" i="4"/>
  <c r="H996" i="4"/>
  <c r="G996" i="4" s="1"/>
  <c r="D996" i="4"/>
  <c r="C996" i="4"/>
  <c r="H995" i="4"/>
  <c r="G995" i="4" s="1"/>
  <c r="D995" i="4"/>
  <c r="C995" i="4"/>
  <c r="H994" i="4"/>
  <c r="G994" i="4" s="1"/>
  <c r="D994" i="4"/>
  <c r="C994" i="4"/>
  <c r="H993" i="4"/>
  <c r="G993" i="4" s="1"/>
  <c r="D993" i="4"/>
  <c r="C993" i="4"/>
  <c r="H992" i="4"/>
  <c r="G992" i="4" s="1"/>
  <c r="D992" i="4"/>
  <c r="C992" i="4"/>
  <c r="H991" i="4"/>
  <c r="G991" i="4" s="1"/>
  <c r="D991" i="4"/>
  <c r="C991" i="4"/>
  <c r="H990" i="4"/>
  <c r="G990" i="4" s="1"/>
  <c r="D990" i="4"/>
  <c r="C990" i="4"/>
  <c r="H989" i="4"/>
  <c r="G989" i="4" s="1"/>
  <c r="D989" i="4"/>
  <c r="C989" i="4"/>
  <c r="H988" i="4"/>
  <c r="G988" i="4" s="1"/>
  <c r="D988" i="4"/>
  <c r="C988" i="4"/>
  <c r="H987" i="4"/>
  <c r="G987" i="4" s="1"/>
  <c r="D987" i="4"/>
  <c r="C987" i="4"/>
  <c r="H986" i="4"/>
  <c r="G986" i="4" s="1"/>
  <c r="D986" i="4"/>
  <c r="C986" i="4"/>
  <c r="H985" i="4"/>
  <c r="G985" i="4" s="1"/>
  <c r="D985" i="4"/>
  <c r="C985" i="4"/>
  <c r="H984" i="4"/>
  <c r="G984" i="4" s="1"/>
  <c r="D984" i="4"/>
  <c r="C984" i="4"/>
  <c r="H983" i="4"/>
  <c r="G983" i="4" s="1"/>
  <c r="D983" i="4"/>
  <c r="C983" i="4"/>
  <c r="H982" i="4"/>
  <c r="G982" i="4" s="1"/>
  <c r="D982" i="4"/>
  <c r="C982" i="4"/>
  <c r="H981" i="4"/>
  <c r="G981" i="4" s="1"/>
  <c r="D981" i="4"/>
  <c r="C981" i="4"/>
  <c r="H980" i="4"/>
  <c r="G980" i="4" s="1"/>
  <c r="D980" i="4"/>
  <c r="C980" i="4"/>
  <c r="H979" i="4"/>
  <c r="G979" i="4" s="1"/>
  <c r="D979" i="4"/>
  <c r="C979" i="4"/>
  <c r="H978" i="4"/>
  <c r="G978" i="4" s="1"/>
  <c r="D978" i="4"/>
  <c r="C978" i="4"/>
  <c r="H977" i="4"/>
  <c r="G977" i="4" s="1"/>
  <c r="D977" i="4"/>
  <c r="C977" i="4"/>
  <c r="H976" i="4"/>
  <c r="G976" i="4" s="1"/>
  <c r="D976" i="4"/>
  <c r="C976" i="4"/>
  <c r="H975" i="4"/>
  <c r="G975" i="4" s="1"/>
  <c r="D975" i="4"/>
  <c r="C975" i="4"/>
  <c r="H974" i="4"/>
  <c r="G974" i="4" s="1"/>
  <c r="D974" i="4"/>
  <c r="C974" i="4"/>
  <c r="H973" i="4"/>
  <c r="G973" i="4" s="1"/>
  <c r="D973" i="4"/>
  <c r="C973" i="4"/>
  <c r="H972" i="4"/>
  <c r="G972" i="4" s="1"/>
  <c r="D972" i="4"/>
  <c r="C972" i="4"/>
  <c r="H971" i="4"/>
  <c r="G971" i="4" s="1"/>
  <c r="D971" i="4"/>
  <c r="C971" i="4"/>
  <c r="H970" i="4"/>
  <c r="G970" i="4" s="1"/>
  <c r="D970" i="4"/>
  <c r="C970" i="4"/>
  <c r="H969" i="4"/>
  <c r="G969" i="4" s="1"/>
  <c r="D969" i="4"/>
  <c r="C969" i="4"/>
  <c r="H968" i="4"/>
  <c r="G968" i="4" s="1"/>
  <c r="D968" i="4"/>
  <c r="C968" i="4"/>
  <c r="H967" i="4"/>
  <c r="G967" i="4" s="1"/>
  <c r="D967" i="4"/>
  <c r="C967" i="4"/>
  <c r="H966" i="4"/>
  <c r="G966" i="4" s="1"/>
  <c r="D966" i="4"/>
  <c r="C966" i="4"/>
  <c r="H965" i="4"/>
  <c r="G965" i="4" s="1"/>
  <c r="D965" i="4"/>
  <c r="C965" i="4"/>
  <c r="H964" i="4"/>
  <c r="G964" i="4" s="1"/>
  <c r="D964" i="4"/>
  <c r="C964" i="4"/>
  <c r="H963" i="4"/>
  <c r="G963" i="4" s="1"/>
  <c r="D963" i="4"/>
  <c r="C963" i="4"/>
  <c r="H962" i="4"/>
  <c r="G962" i="4" s="1"/>
  <c r="D962" i="4"/>
  <c r="C962" i="4"/>
  <c r="H961" i="4"/>
  <c r="G961" i="4" s="1"/>
  <c r="D961" i="4"/>
  <c r="C961" i="4"/>
  <c r="H960" i="4"/>
  <c r="G960" i="4" s="1"/>
  <c r="D960" i="4"/>
  <c r="C960" i="4"/>
  <c r="H959" i="4"/>
  <c r="G959" i="4" s="1"/>
  <c r="D959" i="4"/>
  <c r="C959" i="4"/>
  <c r="H958" i="4"/>
  <c r="G958" i="4" s="1"/>
  <c r="D958" i="4"/>
  <c r="C958" i="4"/>
  <c r="H957" i="4"/>
  <c r="G957" i="4" s="1"/>
  <c r="D957" i="4"/>
  <c r="C957" i="4"/>
  <c r="H956" i="4"/>
  <c r="G956" i="4" s="1"/>
  <c r="D956" i="4"/>
  <c r="C956" i="4"/>
  <c r="H955" i="4"/>
  <c r="G955" i="4" s="1"/>
  <c r="D955" i="4"/>
  <c r="C955" i="4"/>
  <c r="H954" i="4"/>
  <c r="G954" i="4" s="1"/>
  <c r="D954" i="4"/>
  <c r="C954" i="4"/>
  <c r="H953" i="4"/>
  <c r="G953" i="4" s="1"/>
  <c r="D953" i="4"/>
  <c r="C953" i="4"/>
  <c r="H952" i="4"/>
  <c r="G952" i="4" s="1"/>
  <c r="D952" i="4"/>
  <c r="C952" i="4"/>
  <c r="H951" i="4"/>
  <c r="G951" i="4" s="1"/>
  <c r="D951" i="4"/>
  <c r="C951" i="4"/>
  <c r="H950" i="4"/>
  <c r="G950" i="4" s="1"/>
  <c r="D950" i="4"/>
  <c r="C950" i="4"/>
  <c r="H949" i="4"/>
  <c r="G949" i="4" s="1"/>
  <c r="D949" i="4"/>
  <c r="C949" i="4"/>
  <c r="H948" i="4"/>
  <c r="G948" i="4" s="1"/>
  <c r="D948" i="4"/>
  <c r="C948" i="4"/>
  <c r="H947" i="4"/>
  <c r="G947" i="4" s="1"/>
  <c r="D947" i="4"/>
  <c r="C947" i="4"/>
  <c r="H946" i="4"/>
  <c r="G946" i="4" s="1"/>
  <c r="D946" i="4"/>
  <c r="C946" i="4"/>
  <c r="H945" i="4"/>
  <c r="G945" i="4" s="1"/>
  <c r="D945" i="4"/>
  <c r="C945" i="4"/>
  <c r="H944" i="4"/>
  <c r="G944" i="4" s="1"/>
  <c r="D944" i="4"/>
  <c r="C944" i="4"/>
  <c r="H943" i="4"/>
  <c r="G943" i="4" s="1"/>
  <c r="D943" i="4"/>
  <c r="C943" i="4"/>
  <c r="H942" i="4"/>
  <c r="G942" i="4" s="1"/>
  <c r="D942" i="4"/>
  <c r="C942" i="4"/>
  <c r="H941" i="4"/>
  <c r="G941" i="4" s="1"/>
  <c r="D941" i="4"/>
  <c r="C941" i="4"/>
  <c r="H940" i="4"/>
  <c r="G940" i="4" s="1"/>
  <c r="D940" i="4"/>
  <c r="C940" i="4"/>
  <c r="H939" i="4"/>
  <c r="G939" i="4" s="1"/>
  <c r="D939" i="4"/>
  <c r="C939" i="4"/>
  <c r="H938" i="4"/>
  <c r="G938" i="4" s="1"/>
  <c r="D938" i="4"/>
  <c r="C938" i="4"/>
  <c r="H937" i="4"/>
  <c r="G937" i="4" s="1"/>
  <c r="D937" i="4"/>
  <c r="C937" i="4"/>
  <c r="H936" i="4"/>
  <c r="G936" i="4" s="1"/>
  <c r="D936" i="4"/>
  <c r="C936" i="4"/>
  <c r="H935" i="4"/>
  <c r="G935" i="4" s="1"/>
  <c r="D935" i="4"/>
  <c r="C935" i="4"/>
  <c r="H934" i="4"/>
  <c r="G934" i="4" s="1"/>
  <c r="D934" i="4"/>
  <c r="C934" i="4"/>
  <c r="H933" i="4"/>
  <c r="G933" i="4" s="1"/>
  <c r="D933" i="4"/>
  <c r="C933" i="4"/>
  <c r="H932" i="4"/>
  <c r="G932" i="4" s="1"/>
  <c r="D932" i="4"/>
  <c r="C932" i="4"/>
  <c r="H931" i="4"/>
  <c r="G931" i="4" s="1"/>
  <c r="D931" i="4"/>
  <c r="C931" i="4"/>
  <c r="H930" i="4"/>
  <c r="G930" i="4" s="1"/>
  <c r="D930" i="4"/>
  <c r="C930" i="4"/>
  <c r="H929" i="4"/>
  <c r="G929" i="4" s="1"/>
  <c r="D929" i="4"/>
  <c r="C929" i="4"/>
  <c r="H928" i="4"/>
  <c r="G928" i="4" s="1"/>
  <c r="D928" i="4"/>
  <c r="C928" i="4"/>
  <c r="H927" i="4"/>
  <c r="G927" i="4" s="1"/>
  <c r="D927" i="4"/>
  <c r="C927" i="4"/>
  <c r="H926" i="4"/>
  <c r="G926" i="4" s="1"/>
  <c r="D926" i="4"/>
  <c r="C926" i="4"/>
  <c r="H925" i="4"/>
  <c r="G925" i="4" s="1"/>
  <c r="D925" i="4"/>
  <c r="C925" i="4"/>
  <c r="H924" i="4"/>
  <c r="G924" i="4" s="1"/>
  <c r="D924" i="4"/>
  <c r="C924" i="4"/>
  <c r="H923" i="4"/>
  <c r="G923" i="4" s="1"/>
  <c r="D923" i="4"/>
  <c r="C923" i="4"/>
  <c r="H922" i="4"/>
  <c r="G922" i="4" s="1"/>
  <c r="D922" i="4"/>
  <c r="C922" i="4"/>
  <c r="H921" i="4"/>
  <c r="G921" i="4" s="1"/>
  <c r="D921" i="4"/>
  <c r="C921" i="4"/>
  <c r="H920" i="4"/>
  <c r="G920" i="4" s="1"/>
  <c r="D920" i="4"/>
  <c r="C920" i="4"/>
  <c r="H919" i="4"/>
  <c r="G919" i="4" s="1"/>
  <c r="D919" i="4"/>
  <c r="C919" i="4"/>
  <c r="H918" i="4"/>
  <c r="G918" i="4" s="1"/>
  <c r="D918" i="4"/>
  <c r="C918" i="4"/>
  <c r="H917" i="4"/>
  <c r="G917" i="4" s="1"/>
  <c r="D917" i="4"/>
  <c r="C917" i="4"/>
  <c r="H916" i="4"/>
  <c r="G916" i="4" s="1"/>
  <c r="D916" i="4"/>
  <c r="C916" i="4"/>
  <c r="H915" i="4"/>
  <c r="G915" i="4" s="1"/>
  <c r="D915" i="4"/>
  <c r="C915" i="4"/>
  <c r="H914" i="4"/>
  <c r="G914" i="4" s="1"/>
  <c r="D914" i="4"/>
  <c r="C914" i="4"/>
  <c r="H913" i="4"/>
  <c r="G913" i="4" s="1"/>
  <c r="D913" i="4"/>
  <c r="C913" i="4"/>
  <c r="H912" i="4"/>
  <c r="G912" i="4" s="1"/>
  <c r="D912" i="4"/>
  <c r="C912" i="4"/>
  <c r="H911" i="4"/>
  <c r="G911" i="4" s="1"/>
  <c r="D911" i="4"/>
  <c r="C911" i="4"/>
  <c r="H910" i="4"/>
  <c r="G910" i="4" s="1"/>
  <c r="D910" i="4"/>
  <c r="C910" i="4"/>
  <c r="H909" i="4"/>
  <c r="G909" i="4" s="1"/>
  <c r="D909" i="4"/>
  <c r="C909" i="4"/>
  <c r="H908" i="4"/>
  <c r="G908" i="4" s="1"/>
  <c r="D908" i="4"/>
  <c r="C908" i="4"/>
  <c r="H907" i="4"/>
  <c r="G907" i="4" s="1"/>
  <c r="D907" i="4"/>
  <c r="C907" i="4"/>
  <c r="H906" i="4"/>
  <c r="G906" i="4" s="1"/>
  <c r="D906" i="4"/>
  <c r="C906" i="4"/>
  <c r="H905" i="4"/>
  <c r="G905" i="4" s="1"/>
  <c r="D905" i="4"/>
  <c r="C905" i="4"/>
  <c r="H904" i="4"/>
  <c r="G904" i="4" s="1"/>
  <c r="D904" i="4"/>
  <c r="C904" i="4"/>
  <c r="H903" i="4"/>
  <c r="G903" i="4" s="1"/>
  <c r="D903" i="4"/>
  <c r="C903" i="4"/>
  <c r="H902" i="4"/>
  <c r="G902" i="4" s="1"/>
  <c r="D902" i="4"/>
  <c r="C902" i="4"/>
  <c r="H901" i="4"/>
  <c r="G901" i="4" s="1"/>
  <c r="D901" i="4"/>
  <c r="C901" i="4"/>
  <c r="H900" i="4"/>
  <c r="G900" i="4" s="1"/>
  <c r="D900" i="4"/>
  <c r="C900" i="4"/>
  <c r="H899" i="4"/>
  <c r="G899" i="4" s="1"/>
  <c r="D899" i="4"/>
  <c r="C899" i="4"/>
  <c r="H898" i="4"/>
  <c r="G898" i="4" s="1"/>
  <c r="D898" i="4"/>
  <c r="C898" i="4"/>
  <c r="H897" i="4"/>
  <c r="G897" i="4" s="1"/>
  <c r="D897" i="4"/>
  <c r="C897" i="4"/>
  <c r="H896" i="4"/>
  <c r="G896" i="4" s="1"/>
  <c r="D896" i="4"/>
  <c r="C896" i="4"/>
  <c r="H895" i="4"/>
  <c r="G895" i="4" s="1"/>
  <c r="D895" i="4"/>
  <c r="C895" i="4"/>
  <c r="H894" i="4"/>
  <c r="G894" i="4" s="1"/>
  <c r="D894" i="4"/>
  <c r="C894" i="4"/>
  <c r="H893" i="4"/>
  <c r="G893" i="4" s="1"/>
  <c r="D893" i="4"/>
  <c r="C893" i="4"/>
  <c r="H892" i="4"/>
  <c r="G892" i="4" s="1"/>
  <c r="D892" i="4"/>
  <c r="C892" i="4"/>
  <c r="H891" i="4"/>
  <c r="G891" i="4" s="1"/>
  <c r="D891" i="4"/>
  <c r="C891" i="4"/>
  <c r="H890" i="4"/>
  <c r="G890" i="4" s="1"/>
  <c r="D890" i="4"/>
  <c r="C890" i="4"/>
  <c r="H889" i="4"/>
  <c r="G889" i="4" s="1"/>
  <c r="D889" i="4"/>
  <c r="C889" i="4"/>
  <c r="H888" i="4"/>
  <c r="G888" i="4" s="1"/>
  <c r="D888" i="4"/>
  <c r="C888" i="4"/>
  <c r="H887" i="4"/>
  <c r="G887" i="4" s="1"/>
  <c r="D887" i="4"/>
  <c r="C887" i="4"/>
  <c r="H886" i="4"/>
  <c r="G886" i="4" s="1"/>
  <c r="D886" i="4"/>
  <c r="C886" i="4"/>
  <c r="H885" i="4"/>
  <c r="G885" i="4" s="1"/>
  <c r="D885" i="4"/>
  <c r="C885" i="4"/>
  <c r="H884" i="4"/>
  <c r="G884" i="4" s="1"/>
  <c r="D884" i="4"/>
  <c r="C884" i="4"/>
  <c r="H883" i="4"/>
  <c r="G883" i="4" s="1"/>
  <c r="D883" i="4"/>
  <c r="C883" i="4"/>
  <c r="H882" i="4"/>
  <c r="G882" i="4" s="1"/>
  <c r="D882" i="4"/>
  <c r="C882" i="4"/>
  <c r="H881" i="4"/>
  <c r="G881" i="4" s="1"/>
  <c r="D881" i="4"/>
  <c r="C881" i="4"/>
  <c r="H880" i="4"/>
  <c r="G880" i="4" s="1"/>
  <c r="D880" i="4"/>
  <c r="C880" i="4"/>
  <c r="H879" i="4"/>
  <c r="G879" i="4" s="1"/>
  <c r="D879" i="4"/>
  <c r="C879" i="4"/>
  <c r="H878" i="4"/>
  <c r="G878" i="4" s="1"/>
  <c r="D878" i="4"/>
  <c r="C878" i="4"/>
  <c r="H877" i="4"/>
  <c r="G877" i="4" s="1"/>
  <c r="D877" i="4"/>
  <c r="C877" i="4"/>
  <c r="H876" i="4"/>
  <c r="G876" i="4" s="1"/>
  <c r="D876" i="4"/>
  <c r="C876" i="4"/>
  <c r="H875" i="4"/>
  <c r="G875" i="4" s="1"/>
  <c r="D875" i="4"/>
  <c r="C875" i="4"/>
  <c r="H874" i="4"/>
  <c r="G874" i="4" s="1"/>
  <c r="D874" i="4"/>
  <c r="C874" i="4"/>
  <c r="H873" i="4"/>
  <c r="G873" i="4" s="1"/>
  <c r="D873" i="4"/>
  <c r="C873" i="4"/>
  <c r="H872" i="4"/>
  <c r="G872" i="4" s="1"/>
  <c r="D872" i="4"/>
  <c r="C872" i="4"/>
  <c r="H871" i="4"/>
  <c r="G871" i="4" s="1"/>
  <c r="D871" i="4"/>
  <c r="C871" i="4"/>
  <c r="H870" i="4"/>
  <c r="G870" i="4" s="1"/>
  <c r="D870" i="4"/>
  <c r="C870" i="4"/>
  <c r="H869" i="4"/>
  <c r="G869" i="4" s="1"/>
  <c r="D869" i="4"/>
  <c r="C869" i="4"/>
  <c r="H868" i="4"/>
  <c r="G868" i="4" s="1"/>
  <c r="D868" i="4"/>
  <c r="C868" i="4"/>
  <c r="H867" i="4"/>
  <c r="G867" i="4" s="1"/>
  <c r="D867" i="4"/>
  <c r="C867" i="4"/>
  <c r="H866" i="4"/>
  <c r="G866" i="4" s="1"/>
  <c r="D866" i="4"/>
  <c r="C866" i="4"/>
  <c r="H865" i="4"/>
  <c r="G865" i="4" s="1"/>
  <c r="D865" i="4"/>
  <c r="C865" i="4"/>
  <c r="H864" i="4"/>
  <c r="G864" i="4" s="1"/>
  <c r="D864" i="4"/>
  <c r="C864" i="4"/>
  <c r="H863" i="4"/>
  <c r="G863" i="4" s="1"/>
  <c r="D863" i="4"/>
  <c r="C863" i="4"/>
  <c r="H862" i="4"/>
  <c r="G862" i="4" s="1"/>
  <c r="D862" i="4"/>
  <c r="C862" i="4"/>
  <c r="H861" i="4"/>
  <c r="G861" i="4" s="1"/>
  <c r="D861" i="4"/>
  <c r="C861" i="4"/>
  <c r="H860" i="4"/>
  <c r="G860" i="4" s="1"/>
  <c r="D860" i="4"/>
  <c r="C860" i="4"/>
  <c r="H859" i="4"/>
  <c r="G859" i="4" s="1"/>
  <c r="D859" i="4"/>
  <c r="C859" i="4"/>
  <c r="H858" i="4"/>
  <c r="G858" i="4" s="1"/>
  <c r="D858" i="4"/>
  <c r="C858" i="4"/>
  <c r="H857" i="4"/>
  <c r="G857" i="4" s="1"/>
  <c r="D857" i="4"/>
  <c r="C857" i="4"/>
  <c r="H856" i="4"/>
  <c r="G856" i="4" s="1"/>
  <c r="D856" i="4"/>
  <c r="C856" i="4"/>
  <c r="H855" i="4"/>
  <c r="G855" i="4" s="1"/>
  <c r="D855" i="4"/>
  <c r="C855" i="4"/>
  <c r="H854" i="4"/>
  <c r="G854" i="4" s="1"/>
  <c r="D854" i="4"/>
  <c r="C854" i="4"/>
  <c r="H853" i="4"/>
  <c r="G853" i="4" s="1"/>
  <c r="D853" i="4"/>
  <c r="C853" i="4"/>
  <c r="H852" i="4"/>
  <c r="G852" i="4" s="1"/>
  <c r="D852" i="4"/>
  <c r="C852" i="4"/>
  <c r="H851" i="4"/>
  <c r="G851" i="4" s="1"/>
  <c r="D851" i="4"/>
  <c r="C851" i="4"/>
  <c r="H850" i="4"/>
  <c r="G850" i="4" s="1"/>
  <c r="D850" i="4"/>
  <c r="C850" i="4"/>
  <c r="H849" i="4"/>
  <c r="G849" i="4" s="1"/>
  <c r="D849" i="4"/>
  <c r="C849" i="4"/>
  <c r="H848" i="4"/>
  <c r="G848" i="4" s="1"/>
  <c r="D848" i="4"/>
  <c r="C848" i="4"/>
  <c r="H847" i="4"/>
  <c r="G847" i="4" s="1"/>
  <c r="D847" i="4"/>
  <c r="C847" i="4"/>
  <c r="H846" i="4"/>
  <c r="G846" i="4" s="1"/>
  <c r="D846" i="4"/>
  <c r="C846" i="4"/>
  <c r="H845" i="4"/>
  <c r="G845" i="4" s="1"/>
  <c r="D845" i="4"/>
  <c r="C845" i="4"/>
  <c r="H844" i="4"/>
  <c r="G844" i="4" s="1"/>
  <c r="D844" i="4"/>
  <c r="C844" i="4"/>
  <c r="H843" i="4"/>
  <c r="G843" i="4" s="1"/>
  <c r="D843" i="4"/>
  <c r="C843" i="4"/>
  <c r="H842" i="4"/>
  <c r="G842" i="4" s="1"/>
  <c r="D842" i="4"/>
  <c r="C842" i="4"/>
  <c r="H841" i="4"/>
  <c r="G841" i="4" s="1"/>
  <c r="D841" i="4"/>
  <c r="C841" i="4"/>
  <c r="H840" i="4"/>
  <c r="G840" i="4" s="1"/>
  <c r="D840" i="4"/>
  <c r="C840" i="4"/>
  <c r="H839" i="4"/>
  <c r="G839" i="4" s="1"/>
  <c r="D839" i="4"/>
  <c r="C839" i="4"/>
  <c r="H838" i="4"/>
  <c r="G838" i="4" s="1"/>
  <c r="D838" i="4"/>
  <c r="C838" i="4"/>
  <c r="H837" i="4"/>
  <c r="G837" i="4" s="1"/>
  <c r="D837" i="4"/>
  <c r="C837" i="4"/>
  <c r="H836" i="4"/>
  <c r="G836" i="4" s="1"/>
  <c r="D836" i="4"/>
  <c r="C836" i="4"/>
  <c r="H835" i="4"/>
  <c r="G835" i="4" s="1"/>
  <c r="D835" i="4"/>
  <c r="C835" i="4"/>
  <c r="H834" i="4"/>
  <c r="G834" i="4" s="1"/>
  <c r="D834" i="4"/>
  <c r="C834" i="4"/>
  <c r="H833" i="4"/>
  <c r="G833" i="4" s="1"/>
  <c r="D833" i="4"/>
  <c r="C833" i="4"/>
  <c r="H832" i="4"/>
  <c r="G832" i="4" s="1"/>
  <c r="D832" i="4"/>
  <c r="C832" i="4"/>
  <c r="H831" i="4"/>
  <c r="G831" i="4" s="1"/>
  <c r="D831" i="4"/>
  <c r="C831" i="4"/>
  <c r="H830" i="4"/>
  <c r="G830" i="4" s="1"/>
  <c r="D830" i="4"/>
  <c r="C830" i="4"/>
  <c r="H829" i="4"/>
  <c r="G829" i="4" s="1"/>
  <c r="D829" i="4"/>
  <c r="C829" i="4"/>
  <c r="H828" i="4"/>
  <c r="G828" i="4" s="1"/>
  <c r="D828" i="4"/>
  <c r="C828" i="4"/>
  <c r="H827" i="4"/>
  <c r="G827" i="4" s="1"/>
  <c r="D827" i="4"/>
  <c r="C827" i="4"/>
  <c r="H826" i="4"/>
  <c r="G826" i="4" s="1"/>
  <c r="D826" i="4"/>
  <c r="C826" i="4"/>
  <c r="H825" i="4"/>
  <c r="G825" i="4" s="1"/>
  <c r="D825" i="4"/>
  <c r="C825" i="4"/>
  <c r="H824" i="4"/>
  <c r="G824" i="4" s="1"/>
  <c r="D824" i="4"/>
  <c r="C824" i="4"/>
  <c r="H823" i="4"/>
  <c r="G823" i="4" s="1"/>
  <c r="D823" i="4"/>
  <c r="C823" i="4"/>
  <c r="H822" i="4"/>
  <c r="G822" i="4" s="1"/>
  <c r="D822" i="4"/>
  <c r="C822" i="4"/>
  <c r="H821" i="4"/>
  <c r="G821" i="4" s="1"/>
  <c r="D821" i="4"/>
  <c r="C821" i="4"/>
  <c r="H820" i="4"/>
  <c r="G820" i="4" s="1"/>
  <c r="D820" i="4"/>
  <c r="C820" i="4"/>
  <c r="H819" i="4"/>
  <c r="G819" i="4" s="1"/>
  <c r="D819" i="4"/>
  <c r="C819" i="4"/>
  <c r="H818" i="4"/>
  <c r="G818" i="4" s="1"/>
  <c r="D818" i="4"/>
  <c r="C818" i="4"/>
  <c r="H817" i="4"/>
  <c r="G817" i="4" s="1"/>
  <c r="D817" i="4"/>
  <c r="C817" i="4"/>
  <c r="H816" i="4"/>
  <c r="G816" i="4" s="1"/>
  <c r="D816" i="4"/>
  <c r="C816" i="4"/>
  <c r="H815" i="4"/>
  <c r="G815" i="4" s="1"/>
  <c r="D815" i="4"/>
  <c r="C815" i="4"/>
  <c r="H814" i="4"/>
  <c r="G814" i="4" s="1"/>
  <c r="D814" i="4"/>
  <c r="C814" i="4"/>
  <c r="H813" i="4"/>
  <c r="G813" i="4" s="1"/>
  <c r="D813" i="4"/>
  <c r="C813" i="4"/>
  <c r="H812" i="4"/>
  <c r="G812" i="4" s="1"/>
  <c r="D812" i="4"/>
  <c r="C812" i="4"/>
  <c r="H811" i="4"/>
  <c r="G811" i="4" s="1"/>
  <c r="D811" i="4"/>
  <c r="C811" i="4"/>
  <c r="H810" i="4"/>
  <c r="G810" i="4" s="1"/>
  <c r="D810" i="4"/>
  <c r="C810" i="4"/>
  <c r="H809" i="4"/>
  <c r="G809" i="4" s="1"/>
  <c r="D809" i="4"/>
  <c r="C809" i="4"/>
  <c r="H808" i="4"/>
  <c r="G808" i="4" s="1"/>
  <c r="D808" i="4"/>
  <c r="C808" i="4"/>
  <c r="H807" i="4"/>
  <c r="G807" i="4" s="1"/>
  <c r="D807" i="4"/>
  <c r="C807" i="4"/>
  <c r="H806" i="4"/>
  <c r="G806" i="4" s="1"/>
  <c r="D806" i="4"/>
  <c r="C806" i="4"/>
  <c r="H805" i="4"/>
  <c r="G805" i="4" s="1"/>
  <c r="D805" i="4"/>
  <c r="C805" i="4"/>
  <c r="H804" i="4"/>
  <c r="G804" i="4" s="1"/>
  <c r="D804" i="4"/>
  <c r="C804" i="4"/>
  <c r="H803" i="4"/>
  <c r="G803" i="4" s="1"/>
  <c r="D803" i="4"/>
  <c r="C803" i="4"/>
  <c r="H802" i="4"/>
  <c r="G802" i="4" s="1"/>
  <c r="D802" i="4"/>
  <c r="C802" i="4"/>
  <c r="H801" i="4"/>
  <c r="G801" i="4" s="1"/>
  <c r="D801" i="4"/>
  <c r="C801" i="4"/>
  <c r="H800" i="4"/>
  <c r="G800" i="4" s="1"/>
  <c r="D800" i="4"/>
  <c r="C800" i="4"/>
  <c r="H799" i="4"/>
  <c r="G799" i="4" s="1"/>
  <c r="D799" i="4"/>
  <c r="C799" i="4"/>
  <c r="H798" i="4"/>
  <c r="G798" i="4" s="1"/>
  <c r="D798" i="4"/>
  <c r="C798" i="4"/>
  <c r="H797" i="4"/>
  <c r="G797" i="4" s="1"/>
  <c r="D797" i="4"/>
  <c r="C797" i="4"/>
  <c r="H796" i="4"/>
  <c r="G796" i="4" s="1"/>
  <c r="D796" i="4"/>
  <c r="C796" i="4"/>
  <c r="H795" i="4"/>
  <c r="G795" i="4" s="1"/>
  <c r="D795" i="4"/>
  <c r="C795" i="4"/>
  <c r="H794" i="4"/>
  <c r="G794" i="4" s="1"/>
  <c r="D794" i="4"/>
  <c r="C794" i="4"/>
  <c r="H793" i="4"/>
  <c r="G793" i="4" s="1"/>
  <c r="D793" i="4"/>
  <c r="C793" i="4"/>
  <c r="H792" i="4"/>
  <c r="G792" i="4" s="1"/>
  <c r="D792" i="4"/>
  <c r="C792" i="4"/>
  <c r="H791" i="4"/>
  <c r="G791" i="4" s="1"/>
  <c r="D791" i="4"/>
  <c r="C791" i="4"/>
  <c r="H790" i="4"/>
  <c r="G790" i="4" s="1"/>
  <c r="D790" i="4"/>
  <c r="C790" i="4"/>
  <c r="H789" i="4"/>
  <c r="G789" i="4" s="1"/>
  <c r="D789" i="4"/>
  <c r="C789" i="4"/>
  <c r="H788" i="4"/>
  <c r="G788" i="4" s="1"/>
  <c r="D788" i="4"/>
  <c r="C788" i="4"/>
  <c r="H787" i="4"/>
  <c r="G787" i="4" s="1"/>
  <c r="D787" i="4"/>
  <c r="C787" i="4"/>
  <c r="H786" i="4"/>
  <c r="G786" i="4" s="1"/>
  <c r="D786" i="4"/>
  <c r="C786" i="4"/>
  <c r="H785" i="4"/>
  <c r="G785" i="4" s="1"/>
  <c r="D785" i="4"/>
  <c r="C785" i="4"/>
  <c r="H784" i="4"/>
  <c r="G784" i="4" s="1"/>
  <c r="D784" i="4"/>
  <c r="C784" i="4"/>
  <c r="H783" i="4"/>
  <c r="G783" i="4" s="1"/>
  <c r="D783" i="4"/>
  <c r="C783" i="4"/>
  <c r="H782" i="4"/>
  <c r="G782" i="4" s="1"/>
  <c r="D782" i="4"/>
  <c r="C782" i="4"/>
  <c r="H781" i="4"/>
  <c r="G781" i="4" s="1"/>
  <c r="D781" i="4"/>
  <c r="C781" i="4"/>
  <c r="H780" i="4"/>
  <c r="G780" i="4" s="1"/>
  <c r="D780" i="4"/>
  <c r="C780" i="4"/>
  <c r="H779" i="4"/>
  <c r="G779" i="4" s="1"/>
  <c r="D779" i="4"/>
  <c r="C779" i="4"/>
  <c r="H778" i="4"/>
  <c r="G778" i="4" s="1"/>
  <c r="D778" i="4"/>
  <c r="C778" i="4"/>
  <c r="H777" i="4"/>
  <c r="G777" i="4" s="1"/>
  <c r="D777" i="4"/>
  <c r="C777" i="4"/>
  <c r="H776" i="4"/>
  <c r="G776" i="4" s="1"/>
  <c r="D776" i="4"/>
  <c r="C776" i="4"/>
  <c r="H775" i="4"/>
  <c r="G775" i="4" s="1"/>
  <c r="D775" i="4"/>
  <c r="C775" i="4"/>
  <c r="H774" i="4"/>
  <c r="G774" i="4" s="1"/>
  <c r="D774" i="4"/>
  <c r="C774" i="4"/>
  <c r="H773" i="4"/>
  <c r="G773" i="4" s="1"/>
  <c r="D773" i="4"/>
  <c r="C773" i="4"/>
  <c r="H772" i="4"/>
  <c r="G772" i="4" s="1"/>
  <c r="D772" i="4"/>
  <c r="C772" i="4"/>
  <c r="H771" i="4"/>
  <c r="G771" i="4" s="1"/>
  <c r="D771" i="4"/>
  <c r="C771" i="4"/>
  <c r="H770" i="4"/>
  <c r="G770" i="4" s="1"/>
  <c r="D770" i="4"/>
  <c r="C770" i="4"/>
  <c r="H769" i="4"/>
  <c r="G769" i="4" s="1"/>
  <c r="D769" i="4"/>
  <c r="C769" i="4"/>
  <c r="H768" i="4"/>
  <c r="G768" i="4" s="1"/>
  <c r="D768" i="4"/>
  <c r="C768" i="4"/>
  <c r="H767" i="4"/>
  <c r="G767" i="4" s="1"/>
  <c r="D767" i="4"/>
  <c r="C767" i="4"/>
  <c r="H766" i="4"/>
  <c r="G766" i="4" s="1"/>
  <c r="D766" i="4"/>
  <c r="C766" i="4"/>
  <c r="H765" i="4"/>
  <c r="G765" i="4" s="1"/>
  <c r="D765" i="4"/>
  <c r="C765" i="4"/>
  <c r="H764" i="4"/>
  <c r="G764" i="4" s="1"/>
  <c r="D764" i="4"/>
  <c r="C764" i="4"/>
  <c r="H763" i="4"/>
  <c r="G763" i="4" s="1"/>
  <c r="D763" i="4"/>
  <c r="C763" i="4"/>
  <c r="H762" i="4"/>
  <c r="G762" i="4" s="1"/>
  <c r="D762" i="4"/>
  <c r="C762" i="4"/>
  <c r="H761" i="4"/>
  <c r="G761" i="4" s="1"/>
  <c r="D761" i="4"/>
  <c r="C761" i="4"/>
  <c r="H760" i="4"/>
  <c r="G760" i="4" s="1"/>
  <c r="D760" i="4"/>
  <c r="C760" i="4"/>
  <c r="H759" i="4"/>
  <c r="G759" i="4" s="1"/>
  <c r="D759" i="4"/>
  <c r="C759" i="4"/>
  <c r="H758" i="4"/>
  <c r="D758" i="4"/>
  <c r="C758" i="4"/>
  <c r="H757" i="4"/>
  <c r="G757" i="4" s="1"/>
  <c r="D757" i="4"/>
  <c r="C757" i="4"/>
  <c r="H756" i="4"/>
  <c r="G756" i="4" s="1"/>
  <c r="D756" i="4"/>
  <c r="C756" i="4"/>
  <c r="H755" i="4"/>
  <c r="G755" i="4" s="1"/>
  <c r="D755" i="4"/>
  <c r="C755" i="4"/>
  <c r="H754" i="4"/>
  <c r="G754" i="4" s="1"/>
  <c r="D754" i="4"/>
  <c r="C754" i="4"/>
  <c r="H753" i="4"/>
  <c r="G753" i="4" s="1"/>
  <c r="D753" i="4"/>
  <c r="C753" i="4"/>
  <c r="H752" i="4"/>
  <c r="G752" i="4" s="1"/>
  <c r="D752" i="4"/>
  <c r="C752" i="4"/>
  <c r="H751" i="4"/>
  <c r="G751" i="4" s="1"/>
  <c r="D751" i="4"/>
  <c r="C751" i="4"/>
  <c r="H750" i="4"/>
  <c r="G750" i="4" s="1"/>
  <c r="D750" i="4"/>
  <c r="C750" i="4"/>
  <c r="H749" i="4"/>
  <c r="G749" i="4" s="1"/>
  <c r="D749" i="4"/>
  <c r="C749" i="4"/>
  <c r="H748" i="4"/>
  <c r="G748" i="4" s="1"/>
  <c r="D748" i="4"/>
  <c r="C748" i="4"/>
  <c r="H747" i="4"/>
  <c r="G747" i="4" s="1"/>
  <c r="D747" i="4"/>
  <c r="C747" i="4"/>
  <c r="H746" i="4"/>
  <c r="D746" i="4"/>
  <c r="C746" i="4"/>
  <c r="H745" i="4"/>
  <c r="G745" i="4" s="1"/>
  <c r="D745" i="4"/>
  <c r="C745" i="4"/>
  <c r="H744" i="4"/>
  <c r="G744" i="4" s="1"/>
  <c r="D744" i="4"/>
  <c r="C744" i="4"/>
  <c r="H743" i="4"/>
  <c r="G743" i="4" s="1"/>
  <c r="D743" i="4"/>
  <c r="C743" i="4"/>
  <c r="H742" i="4"/>
  <c r="G742" i="4" s="1"/>
  <c r="D742" i="4"/>
  <c r="C742" i="4"/>
  <c r="H741" i="4"/>
  <c r="G741" i="4" s="1"/>
  <c r="D741" i="4"/>
  <c r="C741" i="4"/>
  <c r="H740" i="4"/>
  <c r="G740" i="4" s="1"/>
  <c r="D740" i="4"/>
  <c r="C740" i="4"/>
  <c r="H739" i="4"/>
  <c r="G739" i="4" s="1"/>
  <c r="D739" i="4"/>
  <c r="C739" i="4"/>
  <c r="H738" i="4"/>
  <c r="G738" i="4" s="1"/>
  <c r="D738" i="4"/>
  <c r="C738" i="4"/>
  <c r="H737" i="4"/>
  <c r="G737" i="4" s="1"/>
  <c r="D737" i="4"/>
  <c r="C737" i="4"/>
  <c r="H736" i="4"/>
  <c r="G736" i="4" s="1"/>
  <c r="D736" i="4"/>
  <c r="C736" i="4"/>
  <c r="H735" i="4"/>
  <c r="D735" i="4"/>
  <c r="C735" i="4"/>
  <c r="H734" i="4"/>
  <c r="G734" i="4" s="1"/>
  <c r="D734" i="4"/>
  <c r="C734" i="4"/>
  <c r="H733" i="4"/>
  <c r="G733" i="4" s="1"/>
  <c r="D733" i="4"/>
  <c r="C733" i="4"/>
  <c r="H732" i="4"/>
  <c r="G732" i="4" s="1"/>
  <c r="D732" i="4"/>
  <c r="C732" i="4"/>
  <c r="H731" i="4"/>
  <c r="G731" i="4" s="1"/>
  <c r="D731" i="4"/>
  <c r="C731" i="4"/>
  <c r="H730" i="4"/>
  <c r="G730" i="4" s="1"/>
  <c r="D730" i="4"/>
  <c r="C730" i="4"/>
  <c r="H729" i="4"/>
  <c r="G729" i="4" s="1"/>
  <c r="D729" i="4"/>
  <c r="C729" i="4"/>
  <c r="H728" i="4"/>
  <c r="G728" i="4" s="1"/>
  <c r="D728" i="4"/>
  <c r="C728" i="4"/>
  <c r="H727" i="4"/>
  <c r="G727" i="4" s="1"/>
  <c r="D727" i="4"/>
  <c r="C727" i="4"/>
  <c r="H726" i="4"/>
  <c r="G726" i="4" s="1"/>
  <c r="D726" i="4"/>
  <c r="C726" i="4"/>
  <c r="H725" i="4"/>
  <c r="G725" i="4" s="1"/>
  <c r="D725" i="4"/>
  <c r="C725" i="4"/>
  <c r="H724" i="4"/>
  <c r="G724" i="4" s="1"/>
  <c r="D724" i="4"/>
  <c r="C724" i="4"/>
  <c r="H723" i="4"/>
  <c r="G723" i="4" s="1"/>
  <c r="D723" i="4"/>
  <c r="C723" i="4"/>
  <c r="H722" i="4"/>
  <c r="G722" i="4" s="1"/>
  <c r="D722" i="4"/>
  <c r="C722" i="4"/>
  <c r="H721" i="4"/>
  <c r="G721" i="4" s="1"/>
  <c r="D721" i="4"/>
  <c r="C721" i="4"/>
  <c r="H720" i="4"/>
  <c r="G720" i="4" s="1"/>
  <c r="D720" i="4"/>
  <c r="C720" i="4"/>
  <c r="H719" i="4"/>
  <c r="G719" i="4" s="1"/>
  <c r="D719" i="4"/>
  <c r="C719" i="4"/>
  <c r="H718" i="4"/>
  <c r="G718" i="4" s="1"/>
  <c r="D718" i="4"/>
  <c r="C718" i="4"/>
  <c r="H717" i="4"/>
  <c r="G717" i="4" s="1"/>
  <c r="D717" i="4"/>
  <c r="C717" i="4"/>
  <c r="H716" i="4"/>
  <c r="D716" i="4"/>
  <c r="C716" i="4"/>
  <c r="H715" i="4"/>
  <c r="G715" i="4" s="1"/>
  <c r="D715" i="4"/>
  <c r="C715" i="4"/>
  <c r="H714" i="4"/>
  <c r="G714" i="4" s="1"/>
  <c r="D714" i="4"/>
  <c r="C714" i="4"/>
  <c r="H713" i="4"/>
  <c r="G713" i="4" s="1"/>
  <c r="D713" i="4"/>
  <c r="C713" i="4"/>
  <c r="H712" i="4"/>
  <c r="G712" i="4" s="1"/>
  <c r="D712" i="4"/>
  <c r="C712" i="4"/>
  <c r="H711" i="4"/>
  <c r="D711" i="4"/>
  <c r="C711" i="4"/>
  <c r="H710" i="4"/>
  <c r="G710" i="4" s="1"/>
  <c r="D710" i="4"/>
  <c r="C710" i="4"/>
  <c r="H709" i="4"/>
  <c r="G709" i="4" s="1"/>
  <c r="D709" i="4"/>
  <c r="C709" i="4"/>
  <c r="H708" i="4"/>
  <c r="G708" i="4" s="1"/>
  <c r="D708" i="4"/>
  <c r="C708" i="4"/>
  <c r="H707" i="4"/>
  <c r="G707" i="4" s="1"/>
  <c r="D707" i="4"/>
  <c r="C707" i="4"/>
  <c r="H706" i="4"/>
  <c r="G706" i="4" s="1"/>
  <c r="D706" i="4"/>
  <c r="C706" i="4"/>
  <c r="H705" i="4"/>
  <c r="G705" i="4" s="1"/>
  <c r="D705" i="4"/>
  <c r="C705" i="4"/>
  <c r="H704" i="4"/>
  <c r="G704" i="4" s="1"/>
  <c r="D704" i="4"/>
  <c r="C704" i="4"/>
  <c r="H703" i="4"/>
  <c r="G703" i="4" s="1"/>
  <c r="D703" i="4"/>
  <c r="C703" i="4"/>
  <c r="H702" i="4"/>
  <c r="G702" i="4" s="1"/>
  <c r="D702" i="4"/>
  <c r="C702" i="4"/>
  <c r="H701" i="4"/>
  <c r="G701" i="4" s="1"/>
  <c r="D701" i="4"/>
  <c r="C701" i="4"/>
  <c r="H700" i="4"/>
  <c r="G700" i="4" s="1"/>
  <c r="D700" i="4"/>
  <c r="C700" i="4"/>
  <c r="H699" i="4"/>
  <c r="G699" i="4" s="1"/>
  <c r="D699" i="4"/>
  <c r="C699" i="4"/>
  <c r="H698" i="4"/>
  <c r="G698" i="4" s="1"/>
  <c r="D698" i="4"/>
  <c r="C698" i="4"/>
  <c r="H697" i="4"/>
  <c r="G697" i="4" s="1"/>
  <c r="D697" i="4"/>
  <c r="C697" i="4"/>
  <c r="H696" i="4"/>
  <c r="G696" i="4" s="1"/>
  <c r="D696" i="4"/>
  <c r="C696" i="4"/>
  <c r="H695" i="4"/>
  <c r="G695" i="4" s="1"/>
  <c r="D695" i="4"/>
  <c r="C695" i="4"/>
  <c r="H694" i="4"/>
  <c r="G694" i="4" s="1"/>
  <c r="D694" i="4"/>
  <c r="C694" i="4"/>
  <c r="H693" i="4"/>
  <c r="G693" i="4" s="1"/>
  <c r="D693" i="4"/>
  <c r="C693" i="4"/>
  <c r="H692" i="4"/>
  <c r="G692" i="4" s="1"/>
  <c r="D692" i="4"/>
  <c r="C692" i="4"/>
  <c r="H691" i="4"/>
  <c r="G691" i="4" s="1"/>
  <c r="D691" i="4"/>
  <c r="C691" i="4"/>
  <c r="H690" i="4"/>
  <c r="G690" i="4" s="1"/>
  <c r="D690" i="4"/>
  <c r="C690" i="4"/>
  <c r="H689" i="4"/>
  <c r="G689" i="4" s="1"/>
  <c r="D689" i="4"/>
  <c r="C689" i="4"/>
  <c r="H688" i="4"/>
  <c r="G688" i="4" s="1"/>
  <c r="D688" i="4"/>
  <c r="C688" i="4"/>
  <c r="H687" i="4"/>
  <c r="G687" i="4" s="1"/>
  <c r="D687" i="4"/>
  <c r="C687" i="4"/>
  <c r="H686" i="4"/>
  <c r="G686" i="4" s="1"/>
  <c r="D686" i="4"/>
  <c r="C686" i="4"/>
  <c r="H685" i="4"/>
  <c r="G685" i="4" s="1"/>
  <c r="D685" i="4"/>
  <c r="C685" i="4"/>
  <c r="H684" i="4"/>
  <c r="G684" i="4" s="1"/>
  <c r="D684" i="4"/>
  <c r="C684" i="4"/>
  <c r="H683" i="4"/>
  <c r="G683" i="4" s="1"/>
  <c r="D683" i="4"/>
  <c r="C683" i="4"/>
  <c r="H682" i="4"/>
  <c r="G682" i="4" s="1"/>
  <c r="D682" i="4"/>
  <c r="C682" i="4"/>
  <c r="H681" i="4"/>
  <c r="G681" i="4" s="1"/>
  <c r="D681" i="4"/>
  <c r="C681" i="4"/>
  <c r="H680" i="4"/>
  <c r="G680" i="4" s="1"/>
  <c r="D680" i="4"/>
  <c r="C680" i="4"/>
  <c r="H679" i="4"/>
  <c r="G679" i="4" s="1"/>
  <c r="D679" i="4"/>
  <c r="C679" i="4"/>
  <c r="H678" i="4"/>
  <c r="G678" i="4" s="1"/>
  <c r="D678" i="4"/>
  <c r="C678" i="4"/>
  <c r="H677" i="4"/>
  <c r="G677" i="4" s="1"/>
  <c r="D677" i="4"/>
  <c r="C677" i="4"/>
  <c r="H676" i="4"/>
  <c r="G676" i="4" s="1"/>
  <c r="D676" i="4"/>
  <c r="C676" i="4"/>
  <c r="H675" i="4"/>
  <c r="D675" i="4"/>
  <c r="C675" i="4"/>
  <c r="H674" i="4"/>
  <c r="D674" i="4"/>
  <c r="C674" i="4"/>
  <c r="H673" i="4"/>
  <c r="G673" i="4" s="1"/>
  <c r="D673" i="4"/>
  <c r="C673" i="4"/>
  <c r="H672" i="4"/>
  <c r="G672" i="4" s="1"/>
  <c r="D672" i="4"/>
  <c r="C672" i="4"/>
  <c r="H671" i="4"/>
  <c r="G671" i="4" s="1"/>
  <c r="D671" i="4"/>
  <c r="C671" i="4"/>
  <c r="H670" i="4"/>
  <c r="G670" i="4" s="1"/>
  <c r="D670" i="4"/>
  <c r="C670" i="4"/>
  <c r="H669" i="4"/>
  <c r="G669" i="4" s="1"/>
  <c r="D669" i="4"/>
  <c r="C669" i="4"/>
  <c r="H668" i="4"/>
  <c r="G668" i="4" s="1"/>
  <c r="D668" i="4"/>
  <c r="C668" i="4"/>
  <c r="H667" i="4"/>
  <c r="G667" i="4" s="1"/>
  <c r="D667" i="4"/>
  <c r="C667" i="4"/>
  <c r="H666" i="4"/>
  <c r="G666" i="4" s="1"/>
  <c r="D666" i="4"/>
  <c r="C666" i="4"/>
  <c r="H665" i="4"/>
  <c r="G665" i="4" s="1"/>
  <c r="D665" i="4"/>
  <c r="C665" i="4"/>
  <c r="H664" i="4"/>
  <c r="G664" i="4" s="1"/>
  <c r="D664" i="4"/>
  <c r="C664" i="4"/>
  <c r="H663" i="4"/>
  <c r="G663" i="4" s="1"/>
  <c r="D663" i="4"/>
  <c r="C663" i="4"/>
  <c r="H662" i="4"/>
  <c r="G662" i="4" s="1"/>
  <c r="D662" i="4"/>
  <c r="C662" i="4"/>
  <c r="H661" i="4"/>
  <c r="G661" i="4" s="1"/>
  <c r="D661" i="4"/>
  <c r="C661" i="4"/>
  <c r="H660" i="4"/>
  <c r="G660" i="4" s="1"/>
  <c r="D660" i="4"/>
  <c r="C660" i="4"/>
  <c r="H659" i="4"/>
  <c r="G659" i="4" s="1"/>
  <c r="D659" i="4"/>
  <c r="C659" i="4"/>
  <c r="H658" i="4"/>
  <c r="G658" i="4" s="1"/>
  <c r="D658" i="4"/>
  <c r="C658" i="4"/>
  <c r="H657" i="4"/>
  <c r="G657" i="4" s="1"/>
  <c r="D657" i="4"/>
  <c r="C657" i="4"/>
  <c r="H656" i="4"/>
  <c r="G656" i="4" s="1"/>
  <c r="D656" i="4"/>
  <c r="C656" i="4"/>
  <c r="H655" i="4"/>
  <c r="G655" i="4" s="1"/>
  <c r="D655" i="4"/>
  <c r="C655" i="4"/>
  <c r="H654" i="4"/>
  <c r="G654" i="4" s="1"/>
  <c r="D654" i="4"/>
  <c r="C654" i="4"/>
  <c r="H653" i="4"/>
  <c r="G653" i="4" s="1"/>
  <c r="D653" i="4"/>
  <c r="C653" i="4"/>
  <c r="H652" i="4"/>
  <c r="G652" i="4" s="1"/>
  <c r="D652" i="4"/>
  <c r="C652" i="4"/>
  <c r="H651" i="4"/>
  <c r="G651" i="4" s="1"/>
  <c r="D651" i="4"/>
  <c r="C651" i="4"/>
  <c r="H650" i="4"/>
  <c r="G650" i="4" s="1"/>
  <c r="D650" i="4"/>
  <c r="C650" i="4"/>
  <c r="H649" i="4"/>
  <c r="G649" i="4" s="1"/>
  <c r="D649" i="4"/>
  <c r="C649" i="4"/>
  <c r="H648" i="4"/>
  <c r="G648" i="4" s="1"/>
  <c r="D648" i="4"/>
  <c r="C648" i="4"/>
  <c r="H647" i="4"/>
  <c r="G647" i="4" s="1"/>
  <c r="D647" i="4"/>
  <c r="C647" i="4"/>
  <c r="H646" i="4"/>
  <c r="G646" i="4" s="1"/>
  <c r="D646" i="4"/>
  <c r="C646" i="4"/>
  <c r="H645" i="4"/>
  <c r="G645" i="4" s="1"/>
  <c r="D645" i="4"/>
  <c r="C645" i="4"/>
  <c r="H644" i="4"/>
  <c r="G644" i="4" s="1"/>
  <c r="D644" i="4"/>
  <c r="C644" i="4"/>
  <c r="H643" i="4"/>
  <c r="G643" i="4" s="1"/>
  <c r="D643" i="4"/>
  <c r="C643" i="4"/>
  <c r="H642" i="4"/>
  <c r="G642" i="4" s="1"/>
  <c r="D642" i="4"/>
  <c r="C642" i="4"/>
  <c r="H641" i="4"/>
  <c r="G641" i="4" s="1"/>
  <c r="D641" i="4"/>
  <c r="C641" i="4"/>
  <c r="H640" i="4"/>
  <c r="G640" i="4" s="1"/>
  <c r="D640" i="4"/>
  <c r="C640" i="4"/>
  <c r="H639" i="4"/>
  <c r="G639" i="4" s="1"/>
  <c r="D639" i="4"/>
  <c r="C639" i="4"/>
  <c r="H638" i="4"/>
  <c r="G638" i="4" s="1"/>
  <c r="D638" i="4"/>
  <c r="C638" i="4"/>
  <c r="H637" i="4"/>
  <c r="G637" i="4" s="1"/>
  <c r="D637" i="4"/>
  <c r="C637" i="4"/>
  <c r="H636" i="4"/>
  <c r="G636" i="4" s="1"/>
  <c r="D636" i="4"/>
  <c r="C636" i="4"/>
  <c r="H635" i="4"/>
  <c r="G635" i="4" s="1"/>
  <c r="D635" i="4"/>
  <c r="C635" i="4"/>
  <c r="H634" i="4"/>
  <c r="G634" i="4" s="1"/>
  <c r="D634" i="4"/>
  <c r="C634" i="4"/>
  <c r="H633" i="4"/>
  <c r="G633" i="4" s="1"/>
  <c r="D633" i="4"/>
  <c r="C633" i="4"/>
  <c r="H632" i="4"/>
  <c r="G632" i="4" s="1"/>
  <c r="D632" i="4"/>
  <c r="C632" i="4"/>
  <c r="H631" i="4"/>
  <c r="G631" i="4" s="1"/>
  <c r="D631" i="4"/>
  <c r="C631" i="4"/>
  <c r="H630" i="4"/>
  <c r="G630" i="4" s="1"/>
  <c r="D630" i="4"/>
  <c r="C630" i="4"/>
  <c r="H629" i="4"/>
  <c r="G629" i="4" s="1"/>
  <c r="D629" i="4"/>
  <c r="C629" i="4"/>
  <c r="H628" i="4"/>
  <c r="G628" i="4" s="1"/>
  <c r="D628" i="4"/>
  <c r="C628" i="4"/>
  <c r="H627" i="4"/>
  <c r="G627" i="4" s="1"/>
  <c r="D627" i="4"/>
  <c r="C627" i="4"/>
  <c r="H626" i="4"/>
  <c r="G626" i="4" s="1"/>
  <c r="D626" i="4"/>
  <c r="C626" i="4"/>
  <c r="H625" i="4"/>
  <c r="G625" i="4" s="1"/>
  <c r="D625" i="4"/>
  <c r="C625" i="4"/>
  <c r="H624" i="4"/>
  <c r="G624" i="4" s="1"/>
  <c r="D624" i="4"/>
  <c r="C624" i="4"/>
  <c r="H623" i="4"/>
  <c r="G623" i="4" s="1"/>
  <c r="D623" i="4"/>
  <c r="C623" i="4"/>
  <c r="H622" i="4"/>
  <c r="G622" i="4" s="1"/>
  <c r="D622" i="4"/>
  <c r="C622" i="4"/>
  <c r="H621" i="4"/>
  <c r="G621" i="4" s="1"/>
  <c r="D621" i="4"/>
  <c r="C621" i="4"/>
  <c r="H620" i="4"/>
  <c r="G620" i="4" s="1"/>
  <c r="D620" i="4"/>
  <c r="C620" i="4"/>
  <c r="H619" i="4"/>
  <c r="G619" i="4" s="1"/>
  <c r="D619" i="4"/>
  <c r="C619" i="4"/>
  <c r="H618" i="4"/>
  <c r="G618" i="4" s="1"/>
  <c r="D618" i="4"/>
  <c r="C618" i="4"/>
  <c r="H617" i="4"/>
  <c r="G617" i="4" s="1"/>
  <c r="D617" i="4"/>
  <c r="C617" i="4"/>
  <c r="H616" i="4"/>
  <c r="G616" i="4" s="1"/>
  <c r="D616" i="4"/>
  <c r="C616" i="4"/>
  <c r="H615" i="4"/>
  <c r="G615" i="4" s="1"/>
  <c r="D615" i="4"/>
  <c r="C615" i="4"/>
  <c r="H614" i="4"/>
  <c r="G614" i="4" s="1"/>
  <c r="D614" i="4"/>
  <c r="C614" i="4"/>
  <c r="H613" i="4"/>
  <c r="G613" i="4" s="1"/>
  <c r="D613" i="4"/>
  <c r="C613" i="4"/>
  <c r="H612" i="4"/>
  <c r="G612" i="4" s="1"/>
  <c r="D612" i="4"/>
  <c r="C612" i="4"/>
  <c r="H611" i="4"/>
  <c r="G611" i="4" s="1"/>
  <c r="D611" i="4"/>
  <c r="C611" i="4"/>
  <c r="H610" i="4"/>
  <c r="G610" i="4" s="1"/>
  <c r="D610" i="4"/>
  <c r="C610" i="4"/>
  <c r="H609" i="4"/>
  <c r="G609" i="4" s="1"/>
  <c r="D609" i="4"/>
  <c r="C609" i="4"/>
  <c r="H608" i="4"/>
  <c r="G608" i="4" s="1"/>
  <c r="D608" i="4"/>
  <c r="C608" i="4"/>
  <c r="H607" i="4"/>
  <c r="G607" i="4" s="1"/>
  <c r="D607" i="4"/>
  <c r="C607" i="4"/>
  <c r="H606" i="4"/>
  <c r="G606" i="4" s="1"/>
  <c r="D606" i="4"/>
  <c r="C606" i="4"/>
  <c r="H605" i="4"/>
  <c r="G605" i="4" s="1"/>
  <c r="D605" i="4"/>
  <c r="C605" i="4"/>
  <c r="H604" i="4"/>
  <c r="G604" i="4" s="1"/>
  <c r="D604" i="4"/>
  <c r="C604" i="4"/>
  <c r="H603" i="4"/>
  <c r="G603" i="4" s="1"/>
  <c r="D603" i="4"/>
  <c r="C603" i="4"/>
  <c r="H602" i="4"/>
  <c r="G602" i="4" s="1"/>
  <c r="D602" i="4"/>
  <c r="C602" i="4"/>
  <c r="H601" i="4"/>
  <c r="G601" i="4" s="1"/>
  <c r="D601" i="4"/>
  <c r="C601" i="4"/>
  <c r="H600" i="4"/>
  <c r="G600" i="4" s="1"/>
  <c r="D600" i="4"/>
  <c r="C600" i="4"/>
  <c r="H599" i="4"/>
  <c r="G599" i="4" s="1"/>
  <c r="D599" i="4"/>
  <c r="C599" i="4"/>
  <c r="H598" i="4"/>
  <c r="G598" i="4" s="1"/>
  <c r="D598" i="4"/>
  <c r="C598" i="4"/>
  <c r="H597" i="4"/>
  <c r="G597" i="4" s="1"/>
  <c r="D597" i="4"/>
  <c r="C597" i="4"/>
  <c r="H596" i="4"/>
  <c r="G596" i="4" s="1"/>
  <c r="D596" i="4"/>
  <c r="C596" i="4"/>
  <c r="H595" i="4"/>
  <c r="G595" i="4" s="1"/>
  <c r="D595" i="4"/>
  <c r="C595" i="4"/>
  <c r="H594" i="4"/>
  <c r="G594" i="4" s="1"/>
  <c r="D594" i="4"/>
  <c r="C594" i="4"/>
  <c r="H593" i="4"/>
  <c r="G593" i="4" s="1"/>
  <c r="D593" i="4"/>
  <c r="C593" i="4"/>
  <c r="H592" i="4"/>
  <c r="G592" i="4" s="1"/>
  <c r="D592" i="4"/>
  <c r="C592" i="4"/>
  <c r="H591" i="4"/>
  <c r="G591" i="4" s="1"/>
  <c r="D591" i="4"/>
  <c r="C591" i="4"/>
  <c r="H590" i="4"/>
  <c r="G590" i="4" s="1"/>
  <c r="D590" i="4"/>
  <c r="C590" i="4"/>
  <c r="H589" i="4"/>
  <c r="G589" i="4" s="1"/>
  <c r="D589" i="4"/>
  <c r="C589" i="4"/>
  <c r="H588" i="4"/>
  <c r="G588" i="4" s="1"/>
  <c r="D588" i="4"/>
  <c r="C588" i="4"/>
  <c r="H587" i="4"/>
  <c r="G587" i="4" s="1"/>
  <c r="D587" i="4"/>
  <c r="C587" i="4"/>
  <c r="H586" i="4"/>
  <c r="G586" i="4" s="1"/>
  <c r="D586" i="4"/>
  <c r="C586" i="4"/>
  <c r="H585" i="4"/>
  <c r="G585" i="4" s="1"/>
  <c r="D585" i="4"/>
  <c r="C585" i="4"/>
  <c r="H584" i="4"/>
  <c r="G584" i="4" s="1"/>
  <c r="D584" i="4"/>
  <c r="C584" i="4"/>
  <c r="H583" i="4"/>
  <c r="G583" i="4" s="1"/>
  <c r="D583" i="4"/>
  <c r="C583" i="4"/>
  <c r="H582" i="4"/>
  <c r="G582" i="4" s="1"/>
  <c r="D582" i="4"/>
  <c r="C582" i="4"/>
  <c r="H581" i="4"/>
  <c r="G581" i="4" s="1"/>
  <c r="D581" i="4"/>
  <c r="C581" i="4"/>
  <c r="H580" i="4"/>
  <c r="G580" i="4" s="1"/>
  <c r="D580" i="4"/>
  <c r="C580" i="4"/>
  <c r="H579" i="4"/>
  <c r="G579" i="4" s="1"/>
  <c r="D579" i="4"/>
  <c r="C579" i="4"/>
  <c r="H578" i="4"/>
  <c r="G578" i="4" s="1"/>
  <c r="D578" i="4"/>
  <c r="C578" i="4"/>
  <c r="H577" i="4"/>
  <c r="G577" i="4" s="1"/>
  <c r="D577" i="4"/>
  <c r="C577" i="4"/>
  <c r="H576" i="4"/>
  <c r="G576" i="4" s="1"/>
  <c r="D576" i="4"/>
  <c r="C576" i="4"/>
  <c r="H575" i="4"/>
  <c r="G575" i="4" s="1"/>
  <c r="D575" i="4"/>
  <c r="C575" i="4"/>
  <c r="H574" i="4"/>
  <c r="G574" i="4" s="1"/>
  <c r="D574" i="4"/>
  <c r="C574" i="4"/>
  <c r="H573" i="4"/>
  <c r="G573" i="4" s="1"/>
  <c r="D573" i="4"/>
  <c r="C573" i="4"/>
  <c r="H572" i="4"/>
  <c r="G572" i="4" s="1"/>
  <c r="D572" i="4"/>
  <c r="C572" i="4"/>
  <c r="H571" i="4"/>
  <c r="G571" i="4" s="1"/>
  <c r="D571" i="4"/>
  <c r="C571" i="4"/>
  <c r="H570" i="4"/>
  <c r="G570" i="4" s="1"/>
  <c r="D570" i="4"/>
  <c r="C570" i="4"/>
  <c r="H569" i="4"/>
  <c r="G569" i="4" s="1"/>
  <c r="D569" i="4"/>
  <c r="C569" i="4"/>
  <c r="H568" i="4"/>
  <c r="G568" i="4" s="1"/>
  <c r="D568" i="4"/>
  <c r="C568" i="4"/>
  <c r="H567" i="4"/>
  <c r="G567" i="4" s="1"/>
  <c r="D567" i="4"/>
  <c r="C567" i="4"/>
  <c r="H566" i="4"/>
  <c r="G566" i="4" s="1"/>
  <c r="D566" i="4"/>
  <c r="C566" i="4"/>
  <c r="H565" i="4"/>
  <c r="G565" i="4" s="1"/>
  <c r="D565" i="4"/>
  <c r="C565" i="4"/>
  <c r="H564" i="4"/>
  <c r="G564" i="4" s="1"/>
  <c r="D564" i="4"/>
  <c r="C564" i="4"/>
  <c r="H563" i="4"/>
  <c r="G563" i="4" s="1"/>
  <c r="D563" i="4"/>
  <c r="C563" i="4"/>
  <c r="H562" i="4"/>
  <c r="G562" i="4" s="1"/>
  <c r="D562" i="4"/>
  <c r="C562" i="4"/>
  <c r="H561" i="4"/>
  <c r="G561" i="4" s="1"/>
  <c r="D561" i="4"/>
  <c r="C561" i="4"/>
  <c r="H560" i="4"/>
  <c r="G560" i="4" s="1"/>
  <c r="D560" i="4"/>
  <c r="C560" i="4"/>
  <c r="H559" i="4"/>
  <c r="G559" i="4" s="1"/>
  <c r="D559" i="4"/>
  <c r="C559" i="4"/>
  <c r="H558" i="4"/>
  <c r="G558" i="4" s="1"/>
  <c r="D558" i="4"/>
  <c r="C558" i="4"/>
  <c r="H557" i="4"/>
  <c r="G557" i="4" s="1"/>
  <c r="D557" i="4"/>
  <c r="C557" i="4"/>
  <c r="H556" i="4"/>
  <c r="G556" i="4" s="1"/>
  <c r="D556" i="4"/>
  <c r="C556" i="4"/>
  <c r="H555" i="4"/>
  <c r="G555" i="4" s="1"/>
  <c r="D555" i="4"/>
  <c r="C555" i="4"/>
  <c r="H554" i="4"/>
  <c r="G554" i="4" s="1"/>
  <c r="D554" i="4"/>
  <c r="C554" i="4"/>
  <c r="H553" i="4"/>
  <c r="G553" i="4" s="1"/>
  <c r="D553" i="4"/>
  <c r="C553" i="4"/>
  <c r="H552" i="4"/>
  <c r="G552" i="4" s="1"/>
  <c r="D552" i="4"/>
  <c r="C552" i="4"/>
  <c r="H551" i="4"/>
  <c r="G551" i="4" s="1"/>
  <c r="D551" i="4"/>
  <c r="C551" i="4"/>
  <c r="H550" i="4"/>
  <c r="G550" i="4" s="1"/>
  <c r="D550" i="4"/>
  <c r="C550" i="4"/>
  <c r="H549" i="4"/>
  <c r="G549" i="4" s="1"/>
  <c r="D549" i="4"/>
  <c r="C549" i="4"/>
  <c r="H548" i="4"/>
  <c r="G548" i="4" s="1"/>
  <c r="D548" i="4"/>
  <c r="C548" i="4"/>
  <c r="H547" i="4"/>
  <c r="G547" i="4" s="1"/>
  <c r="D547" i="4"/>
  <c r="C547" i="4"/>
  <c r="H546" i="4"/>
  <c r="G546" i="4" s="1"/>
  <c r="D546" i="4"/>
  <c r="C546" i="4"/>
  <c r="H545" i="4"/>
  <c r="G545" i="4" s="1"/>
  <c r="D545" i="4"/>
  <c r="C545" i="4"/>
  <c r="H544" i="4"/>
  <c r="G544" i="4" s="1"/>
  <c r="D544" i="4"/>
  <c r="C544" i="4"/>
  <c r="H543" i="4"/>
  <c r="G543" i="4" s="1"/>
  <c r="D543" i="4"/>
  <c r="C543" i="4"/>
  <c r="H542" i="4"/>
  <c r="G542" i="4" s="1"/>
  <c r="D542" i="4"/>
  <c r="C542" i="4"/>
  <c r="H541" i="4"/>
  <c r="G541" i="4" s="1"/>
  <c r="D541" i="4"/>
  <c r="C541" i="4"/>
  <c r="H540" i="4"/>
  <c r="G540" i="4" s="1"/>
  <c r="D540" i="4"/>
  <c r="C540" i="4"/>
  <c r="H539" i="4"/>
  <c r="G539" i="4" s="1"/>
  <c r="D539" i="4"/>
  <c r="C539" i="4"/>
  <c r="H538" i="4"/>
  <c r="G538" i="4" s="1"/>
  <c r="D538" i="4"/>
  <c r="C538" i="4"/>
  <c r="H537" i="4"/>
  <c r="G537" i="4" s="1"/>
  <c r="D537" i="4"/>
  <c r="C537" i="4"/>
  <c r="H536" i="4"/>
  <c r="G536" i="4" s="1"/>
  <c r="D536" i="4"/>
  <c r="C536" i="4"/>
  <c r="H535" i="4"/>
  <c r="G535" i="4" s="1"/>
  <c r="D535" i="4"/>
  <c r="C535" i="4"/>
  <c r="H534" i="4"/>
  <c r="G534" i="4" s="1"/>
  <c r="D534" i="4"/>
  <c r="C534" i="4"/>
  <c r="H533" i="4"/>
  <c r="G533" i="4" s="1"/>
  <c r="D533" i="4"/>
  <c r="C533" i="4"/>
  <c r="H532" i="4"/>
  <c r="G532" i="4" s="1"/>
  <c r="D532" i="4"/>
  <c r="C532" i="4"/>
  <c r="H531" i="4"/>
  <c r="G531" i="4" s="1"/>
  <c r="D531" i="4"/>
  <c r="C531" i="4"/>
  <c r="H530" i="4"/>
  <c r="G530" i="4" s="1"/>
  <c r="D530" i="4"/>
  <c r="C530" i="4"/>
  <c r="H529" i="4"/>
  <c r="G529" i="4" s="1"/>
  <c r="D529" i="4"/>
  <c r="C529" i="4"/>
  <c r="H528" i="4"/>
  <c r="G528" i="4" s="1"/>
  <c r="D528" i="4"/>
  <c r="C528" i="4"/>
  <c r="H527" i="4"/>
  <c r="G527" i="4" s="1"/>
  <c r="D527" i="4"/>
  <c r="C527" i="4"/>
  <c r="H526" i="4"/>
  <c r="G526" i="4" s="1"/>
  <c r="D526" i="4"/>
  <c r="C526" i="4"/>
  <c r="H525" i="4"/>
  <c r="G525" i="4" s="1"/>
  <c r="D525" i="4"/>
  <c r="C525" i="4"/>
  <c r="H524" i="4"/>
  <c r="G524" i="4" s="1"/>
  <c r="D524" i="4"/>
  <c r="C524" i="4"/>
  <c r="H523" i="4"/>
  <c r="G523" i="4" s="1"/>
  <c r="D523" i="4"/>
  <c r="C523" i="4"/>
  <c r="H522" i="4"/>
  <c r="G522" i="4" s="1"/>
  <c r="D522" i="4"/>
  <c r="C522" i="4"/>
  <c r="H521" i="4"/>
  <c r="G521" i="4" s="1"/>
  <c r="D521" i="4"/>
  <c r="C521" i="4"/>
  <c r="H520" i="4"/>
  <c r="G520" i="4" s="1"/>
  <c r="D520" i="4"/>
  <c r="C520" i="4"/>
  <c r="H519" i="4"/>
  <c r="G519" i="4" s="1"/>
  <c r="D519" i="4"/>
  <c r="C519" i="4"/>
  <c r="H518" i="4"/>
  <c r="G518" i="4" s="1"/>
  <c r="D518" i="4"/>
  <c r="C518" i="4"/>
  <c r="H517" i="4"/>
  <c r="G517" i="4" s="1"/>
  <c r="D517" i="4"/>
  <c r="C517" i="4"/>
  <c r="H516" i="4"/>
  <c r="G516" i="4" s="1"/>
  <c r="D516" i="4"/>
  <c r="C516" i="4"/>
  <c r="H515" i="4"/>
  <c r="G515" i="4" s="1"/>
  <c r="D515" i="4"/>
  <c r="C515" i="4"/>
  <c r="H514" i="4"/>
  <c r="G514" i="4" s="1"/>
  <c r="D514" i="4"/>
  <c r="C514" i="4"/>
  <c r="H513" i="4"/>
  <c r="G513" i="4" s="1"/>
  <c r="D513" i="4"/>
  <c r="C513" i="4"/>
  <c r="H512" i="4"/>
  <c r="G512" i="4" s="1"/>
  <c r="D512" i="4"/>
  <c r="C512" i="4"/>
  <c r="H511" i="4"/>
  <c r="G511" i="4" s="1"/>
  <c r="D511" i="4"/>
  <c r="C511" i="4"/>
  <c r="H510" i="4"/>
  <c r="G510" i="4" s="1"/>
  <c r="D510" i="4"/>
  <c r="C510" i="4"/>
  <c r="H509" i="4"/>
  <c r="G509" i="4" s="1"/>
  <c r="D509" i="4"/>
  <c r="C509" i="4"/>
  <c r="H508" i="4"/>
  <c r="G508" i="4" s="1"/>
  <c r="D508" i="4"/>
  <c r="C508" i="4"/>
  <c r="H507" i="4"/>
  <c r="G507" i="4" s="1"/>
  <c r="D507" i="4"/>
  <c r="C507" i="4"/>
  <c r="H506" i="4"/>
  <c r="G506" i="4" s="1"/>
  <c r="D506" i="4"/>
  <c r="C506" i="4"/>
  <c r="H505" i="4"/>
  <c r="G505" i="4" s="1"/>
  <c r="D505" i="4"/>
  <c r="C505" i="4"/>
  <c r="H504" i="4"/>
  <c r="G504" i="4" s="1"/>
  <c r="D504" i="4"/>
  <c r="C504" i="4"/>
  <c r="H503" i="4"/>
  <c r="G503" i="4" s="1"/>
  <c r="D503" i="4"/>
  <c r="C503" i="4"/>
  <c r="H502" i="4"/>
  <c r="G502" i="4" s="1"/>
  <c r="D502" i="4"/>
  <c r="C502" i="4"/>
  <c r="H501" i="4"/>
  <c r="G501" i="4" s="1"/>
  <c r="D501" i="4"/>
  <c r="C501" i="4"/>
  <c r="H500" i="4"/>
  <c r="G500" i="4" s="1"/>
  <c r="D500" i="4"/>
  <c r="C500" i="4"/>
  <c r="H499" i="4"/>
  <c r="G499" i="4" s="1"/>
  <c r="D499" i="4"/>
  <c r="C499" i="4"/>
  <c r="H498" i="4"/>
  <c r="G498" i="4" s="1"/>
  <c r="D498" i="4"/>
  <c r="C498" i="4"/>
  <c r="H497" i="4"/>
  <c r="G497" i="4" s="1"/>
  <c r="D497" i="4"/>
  <c r="C497" i="4"/>
  <c r="H496" i="4"/>
  <c r="G496" i="4" s="1"/>
  <c r="D496" i="4"/>
  <c r="C496" i="4"/>
  <c r="H495" i="4"/>
  <c r="G495" i="4" s="1"/>
  <c r="D495" i="4"/>
  <c r="C495" i="4"/>
  <c r="H494" i="4"/>
  <c r="G494" i="4" s="1"/>
  <c r="D494" i="4"/>
  <c r="C494" i="4"/>
  <c r="H493" i="4"/>
  <c r="G493" i="4" s="1"/>
  <c r="D493" i="4"/>
  <c r="C493" i="4"/>
  <c r="H492" i="4"/>
  <c r="G492" i="4" s="1"/>
  <c r="D492" i="4"/>
  <c r="C492" i="4"/>
  <c r="H491" i="4"/>
  <c r="G491" i="4" s="1"/>
  <c r="D491" i="4"/>
  <c r="C491" i="4"/>
  <c r="H490" i="4"/>
  <c r="G490" i="4" s="1"/>
  <c r="D490" i="4"/>
  <c r="C490" i="4"/>
  <c r="H489" i="4"/>
  <c r="G489" i="4" s="1"/>
  <c r="D489" i="4"/>
  <c r="C489" i="4"/>
  <c r="H488" i="4"/>
  <c r="G488" i="4" s="1"/>
  <c r="D488" i="4"/>
  <c r="C488" i="4"/>
  <c r="H487" i="4"/>
  <c r="G487" i="4" s="1"/>
  <c r="D487" i="4"/>
  <c r="C487" i="4"/>
  <c r="H486" i="4"/>
  <c r="G486" i="4" s="1"/>
  <c r="D486" i="4"/>
  <c r="C486" i="4"/>
  <c r="H485" i="4"/>
  <c r="G485" i="4" s="1"/>
  <c r="D485" i="4"/>
  <c r="C485" i="4"/>
  <c r="H484" i="4"/>
  <c r="G484" i="4" s="1"/>
  <c r="D484" i="4"/>
  <c r="C484" i="4"/>
  <c r="H483" i="4"/>
  <c r="G483" i="4" s="1"/>
  <c r="D483" i="4"/>
  <c r="C483" i="4"/>
  <c r="H482" i="4"/>
  <c r="G482" i="4" s="1"/>
  <c r="D482" i="4"/>
  <c r="C482" i="4"/>
  <c r="H481" i="4"/>
  <c r="G481" i="4" s="1"/>
  <c r="D481" i="4"/>
  <c r="C481" i="4"/>
  <c r="H480" i="4"/>
  <c r="G480" i="4" s="1"/>
  <c r="D480" i="4"/>
  <c r="C480" i="4"/>
  <c r="H479" i="4"/>
  <c r="G479" i="4" s="1"/>
  <c r="D479" i="4"/>
  <c r="C479" i="4"/>
  <c r="H478" i="4"/>
  <c r="G478" i="4" s="1"/>
  <c r="D478" i="4"/>
  <c r="C478" i="4"/>
  <c r="H477" i="4"/>
  <c r="G477" i="4" s="1"/>
  <c r="D477" i="4"/>
  <c r="C477" i="4"/>
  <c r="H476" i="4"/>
  <c r="G476" i="4" s="1"/>
  <c r="D476" i="4"/>
  <c r="C476" i="4"/>
  <c r="H475" i="4"/>
  <c r="G475" i="4" s="1"/>
  <c r="D475" i="4"/>
  <c r="C475" i="4"/>
  <c r="H474" i="4"/>
  <c r="G474" i="4" s="1"/>
  <c r="D474" i="4"/>
  <c r="C474" i="4"/>
  <c r="H473" i="4"/>
  <c r="G473" i="4" s="1"/>
  <c r="D473" i="4"/>
  <c r="C473" i="4"/>
  <c r="H472" i="4"/>
  <c r="G472" i="4" s="1"/>
  <c r="D472" i="4"/>
  <c r="C472" i="4"/>
  <c r="H471" i="4"/>
  <c r="G471" i="4" s="1"/>
  <c r="D471" i="4"/>
  <c r="C471" i="4"/>
  <c r="H470" i="4"/>
  <c r="G470" i="4" s="1"/>
  <c r="D470" i="4"/>
  <c r="C470" i="4"/>
  <c r="H469" i="4"/>
  <c r="G469" i="4" s="1"/>
  <c r="D469" i="4"/>
  <c r="C469" i="4"/>
  <c r="H468" i="4"/>
  <c r="G468" i="4" s="1"/>
  <c r="D468" i="4"/>
  <c r="C468" i="4"/>
  <c r="H467" i="4"/>
  <c r="G467" i="4" s="1"/>
  <c r="D467" i="4"/>
  <c r="C467" i="4"/>
  <c r="H466" i="4"/>
  <c r="G466" i="4" s="1"/>
  <c r="D466" i="4"/>
  <c r="C466" i="4"/>
  <c r="H465" i="4"/>
  <c r="G465" i="4" s="1"/>
  <c r="D465" i="4"/>
  <c r="C465" i="4"/>
  <c r="H464" i="4"/>
  <c r="G464" i="4" s="1"/>
  <c r="D464" i="4"/>
  <c r="C464" i="4"/>
  <c r="H463" i="4"/>
  <c r="G463" i="4" s="1"/>
  <c r="D463" i="4"/>
  <c r="C463" i="4"/>
  <c r="H462" i="4"/>
  <c r="G462" i="4" s="1"/>
  <c r="D462" i="4"/>
  <c r="C462" i="4"/>
  <c r="H461" i="4"/>
  <c r="G461" i="4" s="1"/>
  <c r="D461" i="4"/>
  <c r="C461" i="4"/>
  <c r="H460" i="4"/>
  <c r="G460" i="4" s="1"/>
  <c r="D460" i="4"/>
  <c r="C460" i="4"/>
  <c r="H459" i="4"/>
  <c r="G459" i="4" s="1"/>
  <c r="D459" i="4"/>
  <c r="C459" i="4"/>
  <c r="H458" i="4"/>
  <c r="G458" i="4" s="1"/>
  <c r="D458" i="4"/>
  <c r="C458" i="4"/>
  <c r="H457" i="4"/>
  <c r="G457" i="4" s="1"/>
  <c r="D457" i="4"/>
  <c r="C457" i="4"/>
  <c r="H456" i="4"/>
  <c r="G456" i="4" s="1"/>
  <c r="D456" i="4"/>
  <c r="C456" i="4"/>
  <c r="H455" i="4"/>
  <c r="G455" i="4" s="1"/>
  <c r="D455" i="4"/>
  <c r="C455" i="4"/>
  <c r="H454" i="4"/>
  <c r="G454" i="4" s="1"/>
  <c r="D454" i="4"/>
  <c r="C454" i="4"/>
  <c r="H453" i="4"/>
  <c r="G453" i="4" s="1"/>
  <c r="D453" i="4"/>
  <c r="C453" i="4"/>
  <c r="H452" i="4"/>
  <c r="G452" i="4" s="1"/>
  <c r="D452" i="4"/>
  <c r="C452" i="4"/>
  <c r="H451" i="4"/>
  <c r="G451" i="4" s="1"/>
  <c r="D451" i="4"/>
  <c r="C451" i="4"/>
  <c r="H450" i="4"/>
  <c r="G450" i="4" s="1"/>
  <c r="D450" i="4"/>
  <c r="C450" i="4"/>
  <c r="H449" i="4"/>
  <c r="G449" i="4" s="1"/>
  <c r="D449" i="4"/>
  <c r="C449" i="4"/>
  <c r="H448" i="4"/>
  <c r="G448" i="4" s="1"/>
  <c r="D448" i="4"/>
  <c r="C448" i="4"/>
  <c r="H447" i="4"/>
  <c r="G447" i="4" s="1"/>
  <c r="D447" i="4"/>
  <c r="C447" i="4"/>
  <c r="H446" i="4"/>
  <c r="G446" i="4" s="1"/>
  <c r="D446" i="4"/>
  <c r="C446" i="4"/>
  <c r="H445" i="4"/>
  <c r="G445" i="4" s="1"/>
  <c r="D445" i="4"/>
  <c r="C445" i="4"/>
  <c r="H444" i="4"/>
  <c r="G444" i="4" s="1"/>
  <c r="D444" i="4"/>
  <c r="C444" i="4"/>
  <c r="H443" i="4"/>
  <c r="G443" i="4" s="1"/>
  <c r="D443" i="4"/>
  <c r="C443" i="4"/>
  <c r="H442" i="4"/>
  <c r="G442" i="4" s="1"/>
  <c r="D442" i="4"/>
  <c r="C442" i="4"/>
  <c r="H441" i="4"/>
  <c r="G441" i="4" s="1"/>
  <c r="D441" i="4"/>
  <c r="C441" i="4"/>
  <c r="H440" i="4"/>
  <c r="G440" i="4" s="1"/>
  <c r="D440" i="4"/>
  <c r="C440" i="4"/>
  <c r="H439" i="4"/>
  <c r="G439" i="4" s="1"/>
  <c r="D439" i="4"/>
  <c r="C439" i="4"/>
  <c r="H438" i="4"/>
  <c r="G438" i="4" s="1"/>
  <c r="D438" i="4"/>
  <c r="C438" i="4"/>
  <c r="H437" i="4"/>
  <c r="G437" i="4" s="1"/>
  <c r="D437" i="4"/>
  <c r="C437" i="4"/>
  <c r="H436" i="4"/>
  <c r="G436" i="4" s="1"/>
  <c r="D436" i="4"/>
  <c r="C436" i="4"/>
  <c r="H435" i="4"/>
  <c r="G435" i="4" s="1"/>
  <c r="D435" i="4"/>
  <c r="C435" i="4"/>
  <c r="H434" i="4"/>
  <c r="G434" i="4" s="1"/>
  <c r="D434" i="4"/>
  <c r="C434" i="4"/>
  <c r="H433" i="4"/>
  <c r="G433" i="4" s="1"/>
  <c r="D433" i="4"/>
  <c r="C433" i="4"/>
  <c r="H432" i="4"/>
  <c r="G432" i="4" s="1"/>
  <c r="D432" i="4"/>
  <c r="C432" i="4"/>
  <c r="H431" i="4"/>
  <c r="G431" i="4" s="1"/>
  <c r="D431" i="4"/>
  <c r="C431" i="4"/>
  <c r="H430" i="4"/>
  <c r="G430" i="4" s="1"/>
  <c r="D430" i="4"/>
  <c r="C430" i="4"/>
  <c r="H429" i="4"/>
  <c r="G429" i="4" s="1"/>
  <c r="D429" i="4"/>
  <c r="C429" i="4"/>
  <c r="H428" i="4"/>
  <c r="G428" i="4" s="1"/>
  <c r="D428" i="4"/>
  <c r="C428" i="4"/>
  <c r="H427" i="4"/>
  <c r="G427" i="4" s="1"/>
  <c r="D427" i="4"/>
  <c r="C427" i="4"/>
  <c r="H426" i="4"/>
  <c r="G426" i="4" s="1"/>
  <c r="D426" i="4"/>
  <c r="C426" i="4"/>
  <c r="H425" i="4"/>
  <c r="G425" i="4" s="1"/>
  <c r="D425" i="4"/>
  <c r="C425" i="4"/>
  <c r="H424" i="4"/>
  <c r="G424" i="4" s="1"/>
  <c r="D424" i="4"/>
  <c r="C424" i="4"/>
  <c r="H423" i="4"/>
  <c r="G423" i="4" s="1"/>
  <c r="D423" i="4"/>
  <c r="C423" i="4"/>
  <c r="H422" i="4"/>
  <c r="G422" i="4" s="1"/>
  <c r="D422" i="4"/>
  <c r="C422" i="4"/>
  <c r="H421" i="4"/>
  <c r="G421" i="4" s="1"/>
  <c r="D421" i="4"/>
  <c r="C421" i="4"/>
  <c r="H420" i="4"/>
  <c r="G420" i="4" s="1"/>
  <c r="D420" i="4"/>
  <c r="C420" i="4"/>
  <c r="H419" i="4"/>
  <c r="G419" i="4" s="1"/>
  <c r="D419" i="4"/>
  <c r="C419" i="4"/>
  <c r="H418" i="4"/>
  <c r="G418" i="4" s="1"/>
  <c r="D418" i="4"/>
  <c r="C418" i="4"/>
  <c r="H417" i="4"/>
  <c r="G417" i="4" s="1"/>
  <c r="D417" i="4"/>
  <c r="C417" i="4"/>
  <c r="H416" i="4"/>
  <c r="G416" i="4" s="1"/>
  <c r="D416" i="4"/>
  <c r="C416" i="4"/>
  <c r="H415" i="4"/>
  <c r="G415" i="4" s="1"/>
  <c r="D415" i="4"/>
  <c r="C415" i="4"/>
  <c r="H414" i="4"/>
  <c r="G414" i="4" s="1"/>
  <c r="D414" i="4"/>
  <c r="C414" i="4"/>
  <c r="H413" i="4"/>
  <c r="G413" i="4" s="1"/>
  <c r="D413" i="4"/>
  <c r="C413" i="4"/>
  <c r="H412" i="4"/>
  <c r="G412" i="4" s="1"/>
  <c r="D412" i="4"/>
  <c r="C412" i="4"/>
  <c r="H411" i="4"/>
  <c r="G411" i="4" s="1"/>
  <c r="D411" i="4"/>
  <c r="C411" i="4"/>
  <c r="H410" i="4"/>
  <c r="G410" i="4" s="1"/>
  <c r="D410" i="4"/>
  <c r="C410" i="4"/>
  <c r="H409" i="4"/>
  <c r="G409" i="4" s="1"/>
  <c r="D409" i="4"/>
  <c r="C409" i="4"/>
  <c r="H408" i="4"/>
  <c r="G408" i="4" s="1"/>
  <c r="D408" i="4"/>
  <c r="C408" i="4"/>
  <c r="H407" i="4"/>
  <c r="G407" i="4" s="1"/>
  <c r="D407" i="4"/>
  <c r="C407" i="4"/>
  <c r="H406" i="4"/>
  <c r="G406" i="4" s="1"/>
  <c r="D406" i="4"/>
  <c r="C406" i="4"/>
  <c r="H405" i="4"/>
  <c r="G405" i="4" s="1"/>
  <c r="D405" i="4"/>
  <c r="C405" i="4"/>
  <c r="H404" i="4"/>
  <c r="G404" i="4" s="1"/>
  <c r="D404" i="4"/>
  <c r="C404" i="4"/>
  <c r="H403" i="4"/>
  <c r="G403" i="4" s="1"/>
  <c r="D403" i="4"/>
  <c r="C403" i="4"/>
  <c r="H402" i="4"/>
  <c r="G402" i="4" s="1"/>
  <c r="D402" i="4"/>
  <c r="C402" i="4"/>
  <c r="H401" i="4"/>
  <c r="G401" i="4" s="1"/>
  <c r="D401" i="4"/>
  <c r="C401" i="4"/>
  <c r="H400" i="4"/>
  <c r="G400" i="4" s="1"/>
  <c r="D400" i="4"/>
  <c r="C400" i="4"/>
  <c r="H399" i="4"/>
  <c r="G399" i="4" s="1"/>
  <c r="D399" i="4"/>
  <c r="C399" i="4"/>
  <c r="H398" i="4"/>
  <c r="G398" i="4" s="1"/>
  <c r="D398" i="4"/>
  <c r="C398" i="4"/>
  <c r="H397" i="4"/>
  <c r="G397" i="4" s="1"/>
  <c r="D397" i="4"/>
  <c r="C397" i="4"/>
  <c r="H396" i="4"/>
  <c r="G396" i="4" s="1"/>
  <c r="D396" i="4"/>
  <c r="C396" i="4"/>
  <c r="H395" i="4"/>
  <c r="G395" i="4" s="1"/>
  <c r="D395" i="4"/>
  <c r="C395" i="4"/>
  <c r="H394" i="4"/>
  <c r="G394" i="4" s="1"/>
  <c r="D394" i="4"/>
  <c r="C394" i="4"/>
  <c r="H393" i="4"/>
  <c r="G393" i="4" s="1"/>
  <c r="D393" i="4"/>
  <c r="C393" i="4"/>
  <c r="H392" i="4"/>
  <c r="G392" i="4" s="1"/>
  <c r="D392" i="4"/>
  <c r="C392" i="4"/>
  <c r="H391" i="4"/>
  <c r="G391" i="4" s="1"/>
  <c r="D391" i="4"/>
  <c r="C391" i="4"/>
  <c r="H390" i="4"/>
  <c r="G390" i="4" s="1"/>
  <c r="D390" i="4"/>
  <c r="C390" i="4"/>
  <c r="H389" i="4"/>
  <c r="G389" i="4" s="1"/>
  <c r="D389" i="4"/>
  <c r="C389" i="4"/>
  <c r="H388" i="4"/>
  <c r="G388" i="4" s="1"/>
  <c r="D388" i="4"/>
  <c r="C388" i="4"/>
  <c r="H387" i="4"/>
  <c r="G387" i="4" s="1"/>
  <c r="D387" i="4"/>
  <c r="C387" i="4"/>
  <c r="H386" i="4"/>
  <c r="G386" i="4" s="1"/>
  <c r="D386" i="4"/>
  <c r="C386" i="4"/>
  <c r="H385" i="4"/>
  <c r="G385" i="4" s="1"/>
  <c r="D385" i="4"/>
  <c r="C385" i="4"/>
  <c r="H384" i="4"/>
  <c r="G384" i="4" s="1"/>
  <c r="D384" i="4"/>
  <c r="C384" i="4"/>
  <c r="H383" i="4"/>
  <c r="G383" i="4" s="1"/>
  <c r="D383" i="4"/>
  <c r="C383" i="4"/>
  <c r="H382" i="4"/>
  <c r="G382" i="4" s="1"/>
  <c r="D382" i="4"/>
  <c r="C382" i="4"/>
  <c r="H381" i="4"/>
  <c r="G381" i="4" s="1"/>
  <c r="D381" i="4"/>
  <c r="C381" i="4"/>
  <c r="H380" i="4"/>
  <c r="G380" i="4" s="1"/>
  <c r="D380" i="4"/>
  <c r="C380" i="4"/>
  <c r="H379" i="4"/>
  <c r="G379" i="4" s="1"/>
  <c r="D379" i="4"/>
  <c r="C379" i="4"/>
  <c r="H378" i="4"/>
  <c r="G378" i="4" s="1"/>
  <c r="D378" i="4"/>
  <c r="C378" i="4"/>
  <c r="H377" i="4"/>
  <c r="G377" i="4" s="1"/>
  <c r="D377" i="4"/>
  <c r="C377" i="4"/>
  <c r="H376" i="4"/>
  <c r="G376" i="4" s="1"/>
  <c r="D376" i="4"/>
  <c r="C376" i="4"/>
  <c r="H375" i="4"/>
  <c r="G375" i="4" s="1"/>
  <c r="D375" i="4"/>
  <c r="C375" i="4"/>
  <c r="H374" i="4"/>
  <c r="G374" i="4" s="1"/>
  <c r="D374" i="4"/>
  <c r="C374" i="4"/>
  <c r="H373" i="4"/>
  <c r="G373" i="4" s="1"/>
  <c r="D373" i="4"/>
  <c r="C373" i="4"/>
  <c r="H372" i="4"/>
  <c r="G372" i="4" s="1"/>
  <c r="D372" i="4"/>
  <c r="C372" i="4"/>
  <c r="H371" i="4"/>
  <c r="G371" i="4" s="1"/>
  <c r="D371" i="4"/>
  <c r="C371" i="4"/>
  <c r="H370" i="4"/>
  <c r="G370" i="4" s="1"/>
  <c r="D370" i="4"/>
  <c r="C370" i="4"/>
  <c r="H369" i="4"/>
  <c r="G369" i="4" s="1"/>
  <c r="D369" i="4"/>
  <c r="C369" i="4"/>
  <c r="H368" i="4"/>
  <c r="G368" i="4" s="1"/>
  <c r="D368" i="4"/>
  <c r="C368" i="4"/>
  <c r="H367" i="4"/>
  <c r="G367" i="4" s="1"/>
  <c r="D367" i="4"/>
  <c r="C367" i="4"/>
  <c r="H366" i="4"/>
  <c r="G366" i="4" s="1"/>
  <c r="D366" i="4"/>
  <c r="C366" i="4"/>
  <c r="H365" i="4"/>
  <c r="G365" i="4" s="1"/>
  <c r="D365" i="4"/>
  <c r="C365" i="4"/>
  <c r="H364" i="4"/>
  <c r="G364" i="4" s="1"/>
  <c r="D364" i="4"/>
  <c r="C364" i="4"/>
  <c r="H363" i="4"/>
  <c r="G363" i="4" s="1"/>
  <c r="D363" i="4"/>
  <c r="C363" i="4"/>
  <c r="H362" i="4"/>
  <c r="G362" i="4" s="1"/>
  <c r="D362" i="4"/>
  <c r="C362" i="4"/>
  <c r="H361" i="4"/>
  <c r="G361" i="4" s="1"/>
  <c r="D361" i="4"/>
  <c r="C361" i="4"/>
  <c r="H360" i="4"/>
  <c r="G360" i="4" s="1"/>
  <c r="D360" i="4"/>
  <c r="C360" i="4"/>
  <c r="H359" i="4"/>
  <c r="G359" i="4" s="1"/>
  <c r="D359" i="4"/>
  <c r="C359" i="4"/>
  <c r="H358" i="4"/>
  <c r="G358" i="4" s="1"/>
  <c r="D358" i="4"/>
  <c r="C358" i="4"/>
  <c r="H357" i="4"/>
  <c r="G357" i="4" s="1"/>
  <c r="D357" i="4"/>
  <c r="C357" i="4"/>
  <c r="H356" i="4"/>
  <c r="G356" i="4" s="1"/>
  <c r="D356" i="4"/>
  <c r="C356" i="4"/>
  <c r="H355" i="4"/>
  <c r="G355" i="4" s="1"/>
  <c r="D355" i="4"/>
  <c r="C355" i="4"/>
  <c r="H354" i="4"/>
  <c r="G354" i="4" s="1"/>
  <c r="D354" i="4"/>
  <c r="C354" i="4"/>
  <c r="H353" i="4"/>
  <c r="G353" i="4" s="1"/>
  <c r="D353" i="4"/>
  <c r="C353" i="4"/>
  <c r="H352" i="4"/>
  <c r="G352" i="4" s="1"/>
  <c r="D352" i="4"/>
  <c r="C352" i="4"/>
  <c r="H351" i="4"/>
  <c r="G351" i="4" s="1"/>
  <c r="D351" i="4"/>
  <c r="C351" i="4"/>
  <c r="H350" i="4"/>
  <c r="G350" i="4" s="1"/>
  <c r="D350" i="4"/>
  <c r="C350" i="4"/>
  <c r="H349" i="4"/>
  <c r="G349" i="4" s="1"/>
  <c r="D349" i="4"/>
  <c r="C349" i="4"/>
  <c r="H348" i="4"/>
  <c r="G348" i="4" s="1"/>
  <c r="D348" i="4"/>
  <c r="C348" i="4"/>
  <c r="H347" i="4"/>
  <c r="G347" i="4" s="1"/>
  <c r="D347" i="4"/>
  <c r="C347" i="4"/>
  <c r="H346" i="4"/>
  <c r="G346" i="4" s="1"/>
  <c r="D346" i="4"/>
  <c r="C346" i="4"/>
  <c r="H345" i="4"/>
  <c r="G345" i="4" s="1"/>
  <c r="D345" i="4"/>
  <c r="C345" i="4"/>
  <c r="H344" i="4"/>
  <c r="G344" i="4" s="1"/>
  <c r="D344" i="4"/>
  <c r="C344" i="4"/>
  <c r="H343" i="4"/>
  <c r="G343" i="4" s="1"/>
  <c r="D343" i="4"/>
  <c r="C343" i="4"/>
  <c r="H342" i="4"/>
  <c r="G342" i="4" s="1"/>
  <c r="D342" i="4"/>
  <c r="C342" i="4"/>
  <c r="H341" i="4"/>
  <c r="G341" i="4" s="1"/>
  <c r="D341" i="4"/>
  <c r="C341" i="4"/>
  <c r="H340" i="4"/>
  <c r="G340" i="4" s="1"/>
  <c r="D340" i="4"/>
  <c r="C340" i="4"/>
  <c r="H339" i="4"/>
  <c r="G339" i="4" s="1"/>
  <c r="D339" i="4"/>
  <c r="C339" i="4"/>
  <c r="H338" i="4"/>
  <c r="G338" i="4" s="1"/>
  <c r="D338" i="4"/>
  <c r="C338" i="4"/>
  <c r="H337" i="4"/>
  <c r="G337" i="4" s="1"/>
  <c r="D337" i="4"/>
  <c r="C337" i="4"/>
  <c r="H336" i="4"/>
  <c r="G336" i="4" s="1"/>
  <c r="D336" i="4"/>
  <c r="C336" i="4"/>
  <c r="H335" i="4"/>
  <c r="G335" i="4" s="1"/>
  <c r="D335" i="4"/>
  <c r="C335" i="4"/>
  <c r="H334" i="4"/>
  <c r="G334" i="4" s="1"/>
  <c r="D334" i="4"/>
  <c r="C334" i="4"/>
  <c r="H333" i="4"/>
  <c r="G333" i="4" s="1"/>
  <c r="D333" i="4"/>
  <c r="C333" i="4"/>
  <c r="H332" i="4"/>
  <c r="G332" i="4" s="1"/>
  <c r="D332" i="4"/>
  <c r="C332" i="4"/>
  <c r="H331" i="4"/>
  <c r="G331" i="4" s="1"/>
  <c r="D331" i="4"/>
  <c r="C331" i="4"/>
  <c r="H330" i="4"/>
  <c r="G330" i="4" s="1"/>
  <c r="D330" i="4"/>
  <c r="C330" i="4"/>
  <c r="H329" i="4"/>
  <c r="G329" i="4" s="1"/>
  <c r="D329" i="4"/>
  <c r="C329" i="4"/>
  <c r="H328" i="4"/>
  <c r="G328" i="4" s="1"/>
  <c r="D328" i="4"/>
  <c r="C328" i="4"/>
  <c r="H327" i="4"/>
  <c r="G327" i="4" s="1"/>
  <c r="D327" i="4"/>
  <c r="C327" i="4"/>
  <c r="H326" i="4"/>
  <c r="G326" i="4" s="1"/>
  <c r="D326" i="4"/>
  <c r="C326" i="4"/>
  <c r="H325" i="4"/>
  <c r="G325" i="4" s="1"/>
  <c r="D325" i="4"/>
  <c r="C325" i="4"/>
  <c r="H324" i="4"/>
  <c r="G324" i="4" s="1"/>
  <c r="D324" i="4"/>
  <c r="C324" i="4"/>
  <c r="H323" i="4"/>
  <c r="G323" i="4" s="1"/>
  <c r="D323" i="4"/>
  <c r="C323" i="4"/>
  <c r="H322" i="4"/>
  <c r="G322" i="4" s="1"/>
  <c r="D322" i="4"/>
  <c r="C322" i="4"/>
  <c r="H321" i="4"/>
  <c r="G321" i="4" s="1"/>
  <c r="D321" i="4"/>
  <c r="C321" i="4"/>
  <c r="H320" i="4"/>
  <c r="G320" i="4" s="1"/>
  <c r="D320" i="4"/>
  <c r="C320" i="4"/>
  <c r="H319" i="4"/>
  <c r="G319" i="4" s="1"/>
  <c r="D319" i="4"/>
  <c r="C319" i="4"/>
  <c r="H318" i="4"/>
  <c r="G318" i="4" s="1"/>
  <c r="D318" i="4"/>
  <c r="C318" i="4"/>
  <c r="H317" i="4"/>
  <c r="G317" i="4" s="1"/>
  <c r="D317" i="4"/>
  <c r="C317" i="4"/>
  <c r="H316" i="4"/>
  <c r="G316" i="4" s="1"/>
  <c r="D316" i="4"/>
  <c r="C316" i="4"/>
  <c r="H315" i="4"/>
  <c r="G315" i="4" s="1"/>
  <c r="D315" i="4"/>
  <c r="C315" i="4"/>
  <c r="H314" i="4"/>
  <c r="G314" i="4" s="1"/>
  <c r="D314" i="4"/>
  <c r="C314" i="4"/>
  <c r="H313" i="4"/>
  <c r="G313" i="4" s="1"/>
  <c r="D313" i="4"/>
  <c r="C313" i="4"/>
  <c r="H312" i="4"/>
  <c r="G312" i="4" s="1"/>
  <c r="D312" i="4"/>
  <c r="C312" i="4"/>
  <c r="H311" i="4"/>
  <c r="G311" i="4" s="1"/>
  <c r="D311" i="4"/>
  <c r="C311" i="4"/>
  <c r="H310" i="4"/>
  <c r="G310" i="4" s="1"/>
  <c r="D310" i="4"/>
  <c r="C310" i="4"/>
  <c r="H309" i="4"/>
  <c r="G309" i="4" s="1"/>
  <c r="D309" i="4"/>
  <c r="C309" i="4"/>
  <c r="H308" i="4"/>
  <c r="G308" i="4" s="1"/>
  <c r="D308" i="4"/>
  <c r="C308" i="4"/>
  <c r="H307" i="4"/>
  <c r="G307" i="4" s="1"/>
  <c r="D307" i="4"/>
  <c r="C307" i="4"/>
  <c r="H306" i="4"/>
  <c r="G306" i="4" s="1"/>
  <c r="D306" i="4"/>
  <c r="C306" i="4"/>
  <c r="H305" i="4"/>
  <c r="G305" i="4" s="1"/>
  <c r="D305" i="4"/>
  <c r="C305" i="4"/>
  <c r="H304" i="4"/>
  <c r="G304" i="4" s="1"/>
  <c r="D304" i="4"/>
  <c r="C304" i="4"/>
  <c r="H303" i="4"/>
  <c r="G303" i="4" s="1"/>
  <c r="D303" i="4"/>
  <c r="C303" i="4"/>
  <c r="H302" i="4"/>
  <c r="G302" i="4" s="1"/>
  <c r="D302" i="4"/>
  <c r="C302" i="4"/>
  <c r="H301" i="4"/>
  <c r="G301" i="4" s="1"/>
  <c r="D301" i="4"/>
  <c r="C301" i="4"/>
  <c r="H300" i="4"/>
  <c r="G300" i="4" s="1"/>
  <c r="D300" i="4"/>
  <c r="C300" i="4"/>
  <c r="H299" i="4"/>
  <c r="G299" i="4" s="1"/>
  <c r="D299" i="4"/>
  <c r="C299" i="4"/>
  <c r="H298" i="4"/>
  <c r="G298" i="4" s="1"/>
  <c r="D298" i="4"/>
  <c r="C298" i="4"/>
  <c r="H297" i="4"/>
  <c r="G297" i="4" s="1"/>
  <c r="D297" i="4"/>
  <c r="C297" i="4"/>
  <c r="H296" i="4"/>
  <c r="G296" i="4" s="1"/>
  <c r="D296" i="4"/>
  <c r="C296" i="4"/>
  <c r="H295" i="4"/>
  <c r="G295" i="4" s="1"/>
  <c r="D295" i="4"/>
  <c r="C295" i="4"/>
  <c r="H294" i="4"/>
  <c r="G294" i="4" s="1"/>
  <c r="D294" i="4"/>
  <c r="C294" i="4"/>
  <c r="H293" i="4"/>
  <c r="G293" i="4" s="1"/>
  <c r="D293" i="4"/>
  <c r="C293" i="4"/>
  <c r="H292" i="4"/>
  <c r="G292" i="4" s="1"/>
  <c r="D292" i="4"/>
  <c r="C292" i="4"/>
  <c r="H291" i="4"/>
  <c r="G291" i="4" s="1"/>
  <c r="D291" i="4"/>
  <c r="C291" i="4"/>
  <c r="H290" i="4"/>
  <c r="G290" i="4" s="1"/>
  <c r="D290" i="4"/>
  <c r="C290" i="4"/>
  <c r="H289" i="4"/>
  <c r="G289" i="4" s="1"/>
  <c r="D289" i="4"/>
  <c r="C289" i="4"/>
  <c r="H288" i="4"/>
  <c r="G288" i="4" s="1"/>
  <c r="D288" i="4"/>
  <c r="C288" i="4"/>
  <c r="H287" i="4"/>
  <c r="G287" i="4" s="1"/>
  <c r="D287" i="4"/>
  <c r="C287" i="4"/>
  <c r="H286" i="4"/>
  <c r="G286" i="4" s="1"/>
  <c r="D286" i="4"/>
  <c r="C286" i="4"/>
  <c r="H285" i="4"/>
  <c r="G285" i="4" s="1"/>
  <c r="D285" i="4"/>
  <c r="C285" i="4"/>
  <c r="H284" i="4"/>
  <c r="G284" i="4" s="1"/>
  <c r="D284" i="4"/>
  <c r="C284" i="4"/>
  <c r="H283" i="4"/>
  <c r="G283" i="4" s="1"/>
  <c r="D283" i="4"/>
  <c r="C283" i="4"/>
  <c r="H282" i="4"/>
  <c r="G282" i="4" s="1"/>
  <c r="D282" i="4"/>
  <c r="C282" i="4"/>
  <c r="H281" i="4"/>
  <c r="G281" i="4" s="1"/>
  <c r="D281" i="4"/>
  <c r="C281" i="4"/>
  <c r="H280" i="4"/>
  <c r="G280" i="4" s="1"/>
  <c r="D280" i="4"/>
  <c r="C280" i="4"/>
  <c r="H279" i="4"/>
  <c r="G279" i="4" s="1"/>
  <c r="D279" i="4"/>
  <c r="C279" i="4"/>
  <c r="H278" i="4"/>
  <c r="G278" i="4" s="1"/>
  <c r="D278" i="4"/>
  <c r="C278" i="4"/>
  <c r="H277" i="4"/>
  <c r="G277" i="4" s="1"/>
  <c r="D277" i="4"/>
  <c r="C277" i="4"/>
  <c r="H276" i="4"/>
  <c r="G276" i="4" s="1"/>
  <c r="D276" i="4"/>
  <c r="C276" i="4"/>
  <c r="H275" i="4"/>
  <c r="G275" i="4" s="1"/>
  <c r="D275" i="4"/>
  <c r="C275" i="4"/>
  <c r="H274" i="4"/>
  <c r="G274" i="4" s="1"/>
  <c r="D274" i="4"/>
  <c r="C274" i="4"/>
  <c r="H273" i="4"/>
  <c r="G273" i="4" s="1"/>
  <c r="D273" i="4"/>
  <c r="C273" i="4"/>
  <c r="H272" i="4"/>
  <c r="G272" i="4" s="1"/>
  <c r="D272" i="4"/>
  <c r="C272" i="4"/>
  <c r="H271" i="4"/>
  <c r="G271" i="4" s="1"/>
  <c r="D271" i="4"/>
  <c r="C271" i="4"/>
  <c r="H270" i="4"/>
  <c r="G270" i="4" s="1"/>
  <c r="D270" i="4"/>
  <c r="C270" i="4"/>
  <c r="H269" i="4"/>
  <c r="G269" i="4" s="1"/>
  <c r="D269" i="4"/>
  <c r="C269" i="4"/>
  <c r="H268" i="4"/>
  <c r="G268" i="4" s="1"/>
  <c r="D268" i="4"/>
  <c r="C268" i="4"/>
  <c r="H267" i="4"/>
  <c r="G267" i="4" s="1"/>
  <c r="D267" i="4"/>
  <c r="C267" i="4"/>
  <c r="H266" i="4"/>
  <c r="G266" i="4" s="1"/>
  <c r="D266" i="4"/>
  <c r="C266" i="4"/>
  <c r="H265" i="4"/>
  <c r="G265" i="4" s="1"/>
  <c r="D265" i="4"/>
  <c r="C265" i="4"/>
  <c r="H264" i="4"/>
  <c r="G264" i="4" s="1"/>
  <c r="D264" i="4"/>
  <c r="C264" i="4"/>
  <c r="H263" i="4"/>
  <c r="G263" i="4" s="1"/>
  <c r="D263" i="4"/>
  <c r="C263" i="4"/>
  <c r="H262" i="4"/>
  <c r="G262" i="4" s="1"/>
  <c r="D262" i="4"/>
  <c r="C262" i="4"/>
  <c r="H261" i="4"/>
  <c r="G261" i="4" s="1"/>
  <c r="D261" i="4"/>
  <c r="C261" i="4"/>
  <c r="H260" i="4"/>
  <c r="G260" i="4" s="1"/>
  <c r="D260" i="4"/>
  <c r="C260" i="4"/>
  <c r="H259" i="4"/>
  <c r="G259" i="4" s="1"/>
  <c r="D259" i="4"/>
  <c r="C259" i="4"/>
  <c r="H258" i="4"/>
  <c r="G258" i="4" s="1"/>
  <c r="D258" i="4"/>
  <c r="C258" i="4"/>
  <c r="H257" i="4"/>
  <c r="G257" i="4" s="1"/>
  <c r="D257" i="4"/>
  <c r="C257" i="4"/>
  <c r="H256" i="4"/>
  <c r="G256" i="4" s="1"/>
  <c r="D256" i="4"/>
  <c r="C256" i="4"/>
  <c r="H255" i="4"/>
  <c r="G255" i="4" s="1"/>
  <c r="D255" i="4"/>
  <c r="C255" i="4"/>
  <c r="H254" i="4"/>
  <c r="G254" i="4" s="1"/>
  <c r="D254" i="4"/>
  <c r="C254" i="4"/>
  <c r="H253" i="4"/>
  <c r="G253" i="4" s="1"/>
  <c r="D253" i="4"/>
  <c r="C253" i="4"/>
  <c r="H252" i="4"/>
  <c r="G252" i="4" s="1"/>
  <c r="D252" i="4"/>
  <c r="C252" i="4"/>
  <c r="H251" i="4"/>
  <c r="G251" i="4" s="1"/>
  <c r="D251" i="4"/>
  <c r="C251" i="4"/>
  <c r="H250" i="4"/>
  <c r="G250" i="4" s="1"/>
  <c r="D250" i="4"/>
  <c r="C250" i="4"/>
  <c r="H249" i="4"/>
  <c r="G249" i="4" s="1"/>
  <c r="D249" i="4"/>
  <c r="C249" i="4"/>
  <c r="H248" i="4"/>
  <c r="G248" i="4" s="1"/>
  <c r="D248" i="4"/>
  <c r="C248" i="4"/>
  <c r="H247" i="4"/>
  <c r="G247" i="4" s="1"/>
  <c r="D247" i="4"/>
  <c r="C247" i="4"/>
  <c r="H246" i="4"/>
  <c r="G246" i="4" s="1"/>
  <c r="D246" i="4"/>
  <c r="C246" i="4"/>
  <c r="H245" i="4"/>
  <c r="G245" i="4" s="1"/>
  <c r="D245" i="4"/>
  <c r="C245" i="4"/>
  <c r="H244" i="4"/>
  <c r="G244" i="4" s="1"/>
  <c r="D244" i="4"/>
  <c r="C244" i="4"/>
  <c r="H243" i="4"/>
  <c r="G243" i="4" s="1"/>
  <c r="D243" i="4"/>
  <c r="C243" i="4"/>
  <c r="H242" i="4"/>
  <c r="G242" i="4" s="1"/>
  <c r="D242" i="4"/>
  <c r="C242" i="4"/>
  <c r="H241" i="4"/>
  <c r="G241" i="4" s="1"/>
  <c r="D241" i="4"/>
  <c r="C241" i="4"/>
  <c r="H240" i="4"/>
  <c r="G240" i="4" s="1"/>
  <c r="D240" i="4"/>
  <c r="C240" i="4"/>
  <c r="H239" i="4"/>
  <c r="G239" i="4" s="1"/>
  <c r="D239" i="4"/>
  <c r="C239" i="4"/>
  <c r="H238" i="4"/>
  <c r="G238" i="4" s="1"/>
  <c r="D238" i="4"/>
  <c r="C238" i="4"/>
  <c r="H237" i="4"/>
  <c r="G237" i="4" s="1"/>
  <c r="D237" i="4"/>
  <c r="C237" i="4"/>
  <c r="H236" i="4"/>
  <c r="G236" i="4" s="1"/>
  <c r="D236" i="4"/>
  <c r="C236" i="4"/>
  <c r="H235" i="4"/>
  <c r="G235" i="4" s="1"/>
  <c r="D235" i="4"/>
  <c r="C235" i="4"/>
  <c r="H234" i="4"/>
  <c r="G234" i="4" s="1"/>
  <c r="D234" i="4"/>
  <c r="C234" i="4"/>
  <c r="H233" i="4"/>
  <c r="G233" i="4" s="1"/>
  <c r="D233" i="4"/>
  <c r="C233" i="4"/>
  <c r="H232" i="4"/>
  <c r="G232" i="4" s="1"/>
  <c r="D232" i="4"/>
  <c r="C232" i="4"/>
  <c r="H231" i="4"/>
  <c r="G231" i="4" s="1"/>
  <c r="D231" i="4"/>
  <c r="C231" i="4"/>
  <c r="H230" i="4"/>
  <c r="G230" i="4" s="1"/>
  <c r="D230" i="4"/>
  <c r="C230" i="4"/>
  <c r="H229" i="4"/>
  <c r="G229" i="4" s="1"/>
  <c r="D229" i="4"/>
  <c r="C229" i="4"/>
  <c r="H228" i="4"/>
  <c r="G228" i="4" s="1"/>
  <c r="D228" i="4"/>
  <c r="C228" i="4"/>
  <c r="H227" i="4"/>
  <c r="G227" i="4" s="1"/>
  <c r="D227" i="4"/>
  <c r="C227" i="4"/>
  <c r="H226" i="4"/>
  <c r="G226" i="4" s="1"/>
  <c r="D226" i="4"/>
  <c r="C226" i="4"/>
  <c r="H225" i="4"/>
  <c r="G225" i="4" s="1"/>
  <c r="D225" i="4"/>
  <c r="C225" i="4"/>
  <c r="H224" i="4"/>
  <c r="G224" i="4" s="1"/>
  <c r="D224" i="4"/>
  <c r="C224" i="4"/>
  <c r="H223" i="4"/>
  <c r="G223" i="4" s="1"/>
  <c r="D223" i="4"/>
  <c r="C223" i="4"/>
  <c r="H222" i="4"/>
  <c r="G222" i="4" s="1"/>
  <c r="D222" i="4"/>
  <c r="C222" i="4"/>
  <c r="H221" i="4"/>
  <c r="G221" i="4" s="1"/>
  <c r="D221" i="4"/>
  <c r="C221" i="4"/>
  <c r="H220" i="4"/>
  <c r="G220" i="4" s="1"/>
  <c r="D220" i="4"/>
  <c r="C220" i="4"/>
  <c r="H219" i="4"/>
  <c r="G219" i="4" s="1"/>
  <c r="D219" i="4"/>
  <c r="C219" i="4"/>
  <c r="H218" i="4"/>
  <c r="G218" i="4" s="1"/>
  <c r="D218" i="4"/>
  <c r="C218" i="4"/>
  <c r="H217" i="4"/>
  <c r="G217" i="4" s="1"/>
  <c r="D217" i="4"/>
  <c r="C217" i="4"/>
  <c r="H216" i="4"/>
  <c r="G216" i="4" s="1"/>
  <c r="D216" i="4"/>
  <c r="C216" i="4"/>
  <c r="H215" i="4"/>
  <c r="G215" i="4" s="1"/>
  <c r="D215" i="4"/>
  <c r="C215" i="4"/>
  <c r="H214" i="4"/>
  <c r="G214" i="4" s="1"/>
  <c r="D214" i="4"/>
  <c r="C214" i="4"/>
  <c r="H213" i="4"/>
  <c r="G213" i="4" s="1"/>
  <c r="D213" i="4"/>
  <c r="C213" i="4"/>
  <c r="H212" i="4"/>
  <c r="G212" i="4" s="1"/>
  <c r="D212" i="4"/>
  <c r="C212" i="4"/>
  <c r="H211" i="4"/>
  <c r="G211" i="4" s="1"/>
  <c r="D211" i="4"/>
  <c r="C211" i="4"/>
  <c r="H210" i="4"/>
  <c r="G210" i="4" s="1"/>
  <c r="D210" i="4"/>
  <c r="C210" i="4"/>
  <c r="H209" i="4"/>
  <c r="G209" i="4" s="1"/>
  <c r="D209" i="4"/>
  <c r="C209" i="4"/>
  <c r="H208" i="4"/>
  <c r="G208" i="4" s="1"/>
  <c r="D208" i="4"/>
  <c r="C208" i="4"/>
  <c r="H207" i="4"/>
  <c r="G207" i="4" s="1"/>
  <c r="D207" i="4"/>
  <c r="C207" i="4"/>
  <c r="H206" i="4"/>
  <c r="G206" i="4" s="1"/>
  <c r="D206" i="4"/>
  <c r="C206" i="4"/>
  <c r="H205" i="4"/>
  <c r="G205" i="4" s="1"/>
  <c r="D205" i="4"/>
  <c r="C205" i="4"/>
  <c r="H204" i="4"/>
  <c r="G204" i="4" s="1"/>
  <c r="D204" i="4"/>
  <c r="C204" i="4"/>
  <c r="H203" i="4"/>
  <c r="G203" i="4" s="1"/>
  <c r="D203" i="4"/>
  <c r="C203" i="4"/>
  <c r="H202" i="4"/>
  <c r="G202" i="4" s="1"/>
  <c r="D202" i="4"/>
  <c r="C202" i="4"/>
  <c r="H201" i="4"/>
  <c r="G201" i="4" s="1"/>
  <c r="D201" i="4"/>
  <c r="C201" i="4"/>
  <c r="H200" i="4"/>
  <c r="G200" i="4" s="1"/>
  <c r="D200" i="4"/>
  <c r="C200" i="4"/>
  <c r="H199" i="4"/>
  <c r="G199" i="4" s="1"/>
  <c r="D199" i="4"/>
  <c r="C199" i="4"/>
  <c r="H198" i="4"/>
  <c r="G198" i="4" s="1"/>
  <c r="D198" i="4"/>
  <c r="C198" i="4"/>
  <c r="H197" i="4"/>
  <c r="G197" i="4" s="1"/>
  <c r="D197" i="4"/>
  <c r="C197" i="4"/>
  <c r="H196" i="4"/>
  <c r="G196" i="4" s="1"/>
  <c r="D196" i="4"/>
  <c r="C196" i="4"/>
  <c r="H195" i="4"/>
  <c r="G195" i="4" s="1"/>
  <c r="D195" i="4"/>
  <c r="C195" i="4"/>
  <c r="H194" i="4"/>
  <c r="G194" i="4" s="1"/>
  <c r="D194" i="4"/>
  <c r="C194" i="4"/>
  <c r="H193" i="4"/>
  <c r="G193" i="4" s="1"/>
  <c r="D193" i="4"/>
  <c r="C193" i="4"/>
  <c r="H192" i="4"/>
  <c r="G192" i="4" s="1"/>
  <c r="D192" i="4"/>
  <c r="C192" i="4"/>
  <c r="H191" i="4"/>
  <c r="G191" i="4" s="1"/>
  <c r="D191" i="4"/>
  <c r="C191" i="4"/>
  <c r="D190" i="4"/>
  <c r="H189" i="4"/>
  <c r="G189" i="4" s="1"/>
  <c r="D189" i="4"/>
  <c r="C189" i="4"/>
  <c r="H188" i="4"/>
  <c r="G188" i="4" s="1"/>
  <c r="D188" i="4"/>
  <c r="C188" i="4"/>
  <c r="H187" i="4"/>
  <c r="G187" i="4" s="1"/>
  <c r="D187" i="4"/>
  <c r="C187" i="4"/>
  <c r="H186" i="4"/>
  <c r="G186" i="4" s="1"/>
  <c r="D186" i="4"/>
  <c r="C186" i="4"/>
  <c r="H185" i="4"/>
  <c r="G185" i="4" s="1"/>
  <c r="D185" i="4"/>
  <c r="C185" i="4"/>
  <c r="H184" i="4"/>
  <c r="G184" i="4" s="1"/>
  <c r="D184" i="4"/>
  <c r="C184" i="4"/>
  <c r="H183" i="4"/>
  <c r="G183" i="4" s="1"/>
  <c r="D183" i="4"/>
  <c r="C183" i="4"/>
  <c r="H182" i="4"/>
  <c r="G182" i="4" s="1"/>
  <c r="D182" i="4"/>
  <c r="C182" i="4"/>
  <c r="H181" i="4"/>
  <c r="G181" i="4" s="1"/>
  <c r="D181" i="4"/>
  <c r="C181" i="4"/>
  <c r="H180" i="4"/>
  <c r="G180" i="4" s="1"/>
  <c r="D180" i="4"/>
  <c r="C180" i="4"/>
  <c r="H179" i="4"/>
  <c r="G179" i="4" s="1"/>
  <c r="D179" i="4"/>
  <c r="C179" i="4"/>
  <c r="H178" i="4"/>
  <c r="G178" i="4" s="1"/>
  <c r="D178" i="4"/>
  <c r="C178" i="4"/>
  <c r="H177" i="4"/>
  <c r="G177" i="4" s="1"/>
  <c r="D177" i="4"/>
  <c r="C177" i="4"/>
  <c r="H176" i="4"/>
  <c r="G176" i="4" s="1"/>
  <c r="D176" i="4"/>
  <c r="C176" i="4"/>
  <c r="H175" i="4"/>
  <c r="G175" i="4" s="1"/>
  <c r="D175" i="4"/>
  <c r="C175" i="4"/>
  <c r="H174" i="4"/>
  <c r="G174" i="4" s="1"/>
  <c r="D174" i="4"/>
  <c r="C174" i="4"/>
  <c r="H173" i="4"/>
  <c r="G173" i="4" s="1"/>
  <c r="D173" i="4"/>
  <c r="C173" i="4"/>
  <c r="H172" i="4"/>
  <c r="G172" i="4" s="1"/>
  <c r="D172" i="4"/>
  <c r="C172" i="4"/>
  <c r="H171" i="4"/>
  <c r="G171" i="4" s="1"/>
  <c r="D171" i="4"/>
  <c r="C171" i="4"/>
  <c r="H170" i="4"/>
  <c r="G170" i="4" s="1"/>
  <c r="D170" i="4"/>
  <c r="C170" i="4"/>
  <c r="H169" i="4"/>
  <c r="G169" i="4" s="1"/>
  <c r="D169" i="4"/>
  <c r="C169" i="4"/>
  <c r="H168" i="4"/>
  <c r="G168" i="4" s="1"/>
  <c r="D168" i="4"/>
  <c r="C168" i="4"/>
  <c r="H167" i="4"/>
  <c r="G167" i="4" s="1"/>
  <c r="D167" i="4"/>
  <c r="C167" i="4"/>
  <c r="H166" i="4"/>
  <c r="G166" i="4" s="1"/>
  <c r="D166" i="4"/>
  <c r="C166" i="4"/>
  <c r="H165" i="4"/>
  <c r="G165" i="4" s="1"/>
  <c r="D165" i="4"/>
  <c r="C165" i="4"/>
  <c r="H164" i="4"/>
  <c r="G164" i="4" s="1"/>
  <c r="D164" i="4"/>
  <c r="C164" i="4"/>
  <c r="H163" i="4"/>
  <c r="G163" i="4" s="1"/>
  <c r="D163" i="4"/>
  <c r="C163" i="4"/>
  <c r="H162" i="4"/>
  <c r="G162" i="4" s="1"/>
  <c r="D162" i="4"/>
  <c r="C162" i="4"/>
  <c r="H161" i="4"/>
  <c r="G161" i="4" s="1"/>
  <c r="D161" i="4"/>
  <c r="C161" i="4"/>
  <c r="H160" i="4"/>
  <c r="G160" i="4" s="1"/>
  <c r="D160" i="4"/>
  <c r="C160" i="4"/>
  <c r="H159" i="4"/>
  <c r="G159" i="4" s="1"/>
  <c r="D159" i="4"/>
  <c r="C159" i="4"/>
  <c r="H158" i="4"/>
  <c r="G158" i="4" s="1"/>
  <c r="D158" i="4"/>
  <c r="C158" i="4"/>
  <c r="H157" i="4"/>
  <c r="G157" i="4" s="1"/>
  <c r="D157" i="4"/>
  <c r="C157" i="4"/>
  <c r="H156" i="4"/>
  <c r="G156" i="4" s="1"/>
  <c r="D156" i="4"/>
  <c r="C156" i="4"/>
  <c r="H155" i="4"/>
  <c r="G155" i="4" s="1"/>
  <c r="D155" i="4"/>
  <c r="C155" i="4"/>
  <c r="H154" i="4"/>
  <c r="G154" i="4" s="1"/>
  <c r="D154" i="4"/>
  <c r="C154" i="4"/>
  <c r="H153" i="4"/>
  <c r="G153" i="4" s="1"/>
  <c r="D153" i="4"/>
  <c r="C153" i="4"/>
  <c r="H152" i="4"/>
  <c r="G152" i="4" s="1"/>
  <c r="D152" i="4"/>
  <c r="C152" i="4"/>
  <c r="H151" i="4"/>
  <c r="G151" i="4" s="1"/>
  <c r="D151" i="4"/>
  <c r="C151" i="4"/>
  <c r="H150" i="4"/>
  <c r="G150" i="4" s="1"/>
  <c r="D150" i="4"/>
  <c r="C150" i="4"/>
  <c r="H149" i="4"/>
  <c r="G149" i="4" s="1"/>
  <c r="D149" i="4"/>
  <c r="C149" i="4"/>
  <c r="H148" i="4"/>
  <c r="G148" i="4" s="1"/>
  <c r="D148" i="4"/>
  <c r="C148" i="4"/>
  <c r="H147" i="4"/>
  <c r="G147" i="4" s="1"/>
  <c r="D147" i="4"/>
  <c r="C147" i="4"/>
  <c r="H146" i="4"/>
  <c r="G146" i="4" s="1"/>
  <c r="D146" i="4"/>
  <c r="C146" i="4"/>
  <c r="H145" i="4"/>
  <c r="G145" i="4" s="1"/>
  <c r="D145" i="4"/>
  <c r="C145" i="4"/>
  <c r="H144" i="4"/>
  <c r="G144" i="4" s="1"/>
  <c r="D144" i="4"/>
  <c r="C144" i="4"/>
  <c r="H143" i="4"/>
  <c r="G143" i="4" s="1"/>
  <c r="D143" i="4"/>
  <c r="C143" i="4"/>
  <c r="H142" i="4"/>
  <c r="G142" i="4" s="1"/>
  <c r="D142" i="4"/>
  <c r="C142" i="4"/>
  <c r="H141" i="4"/>
  <c r="G141" i="4" s="1"/>
  <c r="D141" i="4"/>
  <c r="C141" i="4"/>
  <c r="H140" i="4"/>
  <c r="G140" i="4" s="1"/>
  <c r="D140" i="4"/>
  <c r="C140" i="4"/>
  <c r="H139" i="4"/>
  <c r="G139" i="4" s="1"/>
  <c r="D139" i="4"/>
  <c r="C139" i="4"/>
  <c r="H138" i="4"/>
  <c r="G138" i="4" s="1"/>
  <c r="D138" i="4"/>
  <c r="C138" i="4"/>
  <c r="H137" i="4"/>
  <c r="G137" i="4" s="1"/>
  <c r="D137" i="4"/>
  <c r="C137" i="4"/>
  <c r="H136" i="4"/>
  <c r="G136" i="4" s="1"/>
  <c r="D136" i="4"/>
  <c r="C136" i="4"/>
  <c r="H135" i="4"/>
  <c r="G135" i="4" s="1"/>
  <c r="D135" i="4"/>
  <c r="C135" i="4"/>
  <c r="H134" i="4"/>
  <c r="G134" i="4" s="1"/>
  <c r="D134" i="4"/>
  <c r="C134" i="4"/>
  <c r="H133" i="4"/>
  <c r="G133" i="4" s="1"/>
  <c r="D133" i="4"/>
  <c r="C133" i="4"/>
  <c r="H132" i="4"/>
  <c r="G132" i="4" s="1"/>
  <c r="D132" i="4"/>
  <c r="C132" i="4"/>
  <c r="H131" i="4"/>
  <c r="G131" i="4" s="1"/>
  <c r="D131" i="4"/>
  <c r="C131" i="4"/>
  <c r="H130" i="4"/>
  <c r="G130" i="4" s="1"/>
  <c r="D130" i="4"/>
  <c r="C130" i="4"/>
  <c r="H129" i="4"/>
  <c r="G129" i="4" s="1"/>
  <c r="D129" i="4"/>
  <c r="C129" i="4"/>
  <c r="H128" i="4"/>
  <c r="G128" i="4" s="1"/>
  <c r="D128" i="4"/>
  <c r="C128" i="4"/>
  <c r="H127" i="4"/>
  <c r="G127" i="4" s="1"/>
  <c r="D127" i="4"/>
  <c r="C127" i="4"/>
  <c r="H126" i="4"/>
  <c r="G126" i="4" s="1"/>
  <c r="D126" i="4"/>
  <c r="C126" i="4"/>
  <c r="H125" i="4"/>
  <c r="G125" i="4" s="1"/>
  <c r="D125" i="4"/>
  <c r="C125" i="4"/>
  <c r="H124" i="4"/>
  <c r="G124" i="4" s="1"/>
  <c r="D124" i="4"/>
  <c r="C124" i="4"/>
  <c r="H123" i="4"/>
  <c r="G123" i="4" s="1"/>
  <c r="D123" i="4"/>
  <c r="C123" i="4"/>
  <c r="H122" i="4"/>
  <c r="G122" i="4" s="1"/>
  <c r="D122" i="4"/>
  <c r="C122" i="4"/>
  <c r="H121" i="4"/>
  <c r="G121" i="4" s="1"/>
  <c r="D121" i="4"/>
  <c r="C121" i="4"/>
  <c r="H120" i="4"/>
  <c r="G120" i="4" s="1"/>
  <c r="D120" i="4"/>
  <c r="C120" i="4"/>
  <c r="H119" i="4"/>
  <c r="G119" i="4" s="1"/>
  <c r="D119" i="4"/>
  <c r="C119" i="4"/>
  <c r="H118" i="4"/>
  <c r="G118" i="4" s="1"/>
  <c r="D118" i="4"/>
  <c r="C118" i="4"/>
  <c r="H117" i="4"/>
  <c r="G117" i="4" s="1"/>
  <c r="D117" i="4"/>
  <c r="C117" i="4"/>
  <c r="H116" i="4"/>
  <c r="G116" i="4" s="1"/>
  <c r="D116" i="4"/>
  <c r="C116" i="4"/>
  <c r="H115" i="4"/>
  <c r="G115" i="4" s="1"/>
  <c r="D115" i="4"/>
  <c r="C115" i="4"/>
  <c r="H114" i="4"/>
  <c r="G114" i="4" s="1"/>
  <c r="D114" i="4"/>
  <c r="C114" i="4"/>
  <c r="H113" i="4"/>
  <c r="G113" i="4" s="1"/>
  <c r="D113" i="4"/>
  <c r="C113" i="4"/>
  <c r="H112" i="4"/>
  <c r="G112" i="4" s="1"/>
  <c r="D112" i="4"/>
  <c r="C112" i="4"/>
  <c r="H111" i="4"/>
  <c r="G111" i="4" s="1"/>
  <c r="D111" i="4"/>
  <c r="C111" i="4"/>
  <c r="H110" i="4"/>
  <c r="G110" i="4" s="1"/>
  <c r="D110" i="4"/>
  <c r="C110" i="4"/>
  <c r="H109" i="4"/>
  <c r="G109" i="4" s="1"/>
  <c r="D109" i="4"/>
  <c r="C109" i="4"/>
  <c r="H108" i="4"/>
  <c r="G108" i="4" s="1"/>
  <c r="D108" i="4"/>
  <c r="C108" i="4"/>
  <c r="H107" i="4"/>
  <c r="G107" i="4" s="1"/>
  <c r="D107" i="4"/>
  <c r="C107" i="4"/>
  <c r="H106" i="4"/>
  <c r="G106" i="4" s="1"/>
  <c r="D106" i="4"/>
  <c r="C106" i="4"/>
  <c r="H105" i="4"/>
  <c r="G105" i="4" s="1"/>
  <c r="D105" i="4"/>
  <c r="C105" i="4"/>
  <c r="H104" i="4"/>
  <c r="G104" i="4" s="1"/>
  <c r="D104" i="4"/>
  <c r="C104" i="4"/>
  <c r="H103" i="4"/>
  <c r="G103" i="4" s="1"/>
  <c r="D103" i="4"/>
  <c r="C103" i="4"/>
  <c r="H102" i="4"/>
  <c r="G102" i="4" s="1"/>
  <c r="D102" i="4"/>
  <c r="C102" i="4"/>
  <c r="H101" i="4"/>
  <c r="G101" i="4" s="1"/>
  <c r="D101" i="4"/>
  <c r="C101" i="4"/>
  <c r="H100" i="4"/>
  <c r="G100" i="4" s="1"/>
  <c r="D100" i="4"/>
  <c r="C100" i="4"/>
  <c r="H99" i="4"/>
  <c r="G99" i="4" s="1"/>
  <c r="D99" i="4"/>
  <c r="C99" i="4"/>
  <c r="H98" i="4"/>
  <c r="G98" i="4" s="1"/>
  <c r="D98" i="4"/>
  <c r="C98" i="4"/>
  <c r="H97" i="4"/>
  <c r="G97" i="4" s="1"/>
  <c r="D97" i="4"/>
  <c r="C97" i="4"/>
  <c r="H96" i="4"/>
  <c r="G96" i="4" s="1"/>
  <c r="D96" i="4"/>
  <c r="C96" i="4"/>
  <c r="H95" i="4"/>
  <c r="G95" i="4" s="1"/>
  <c r="D95" i="4"/>
  <c r="C95" i="4"/>
  <c r="H94" i="4"/>
  <c r="G94" i="4" s="1"/>
  <c r="D94" i="4"/>
  <c r="C94" i="4"/>
  <c r="H93" i="4"/>
  <c r="G93" i="4" s="1"/>
  <c r="D93" i="4"/>
  <c r="C93" i="4"/>
  <c r="H92" i="4"/>
  <c r="G92" i="4" s="1"/>
  <c r="D92" i="4"/>
  <c r="C92" i="4"/>
  <c r="H91" i="4"/>
  <c r="G91" i="4" s="1"/>
  <c r="D91" i="4"/>
  <c r="C91" i="4"/>
  <c r="H90" i="4"/>
  <c r="G90" i="4" s="1"/>
  <c r="D90" i="4"/>
  <c r="C90" i="4"/>
  <c r="H89" i="4"/>
  <c r="G89" i="4" s="1"/>
  <c r="D89" i="4"/>
  <c r="C89" i="4"/>
  <c r="H88" i="4"/>
  <c r="G88" i="4" s="1"/>
  <c r="D88" i="4"/>
  <c r="C88" i="4"/>
  <c r="H87" i="4"/>
  <c r="G87" i="4" s="1"/>
  <c r="D87" i="4"/>
  <c r="C87" i="4"/>
  <c r="H86" i="4"/>
  <c r="G86" i="4" s="1"/>
  <c r="D86" i="4"/>
  <c r="C86" i="4"/>
  <c r="H85" i="4"/>
  <c r="G85" i="4" s="1"/>
  <c r="D85" i="4"/>
  <c r="C85" i="4"/>
  <c r="H84" i="4"/>
  <c r="G84" i="4" s="1"/>
  <c r="D84" i="4"/>
  <c r="C84" i="4"/>
  <c r="H83" i="4"/>
  <c r="G83" i="4" s="1"/>
  <c r="D83" i="4"/>
  <c r="C83" i="4"/>
  <c r="H82" i="4"/>
  <c r="G82" i="4" s="1"/>
  <c r="D82" i="4"/>
  <c r="C82" i="4"/>
  <c r="H81" i="4"/>
  <c r="G81" i="4" s="1"/>
  <c r="D81" i="4"/>
  <c r="C81" i="4"/>
  <c r="H80" i="4"/>
  <c r="G80" i="4" s="1"/>
  <c r="D80" i="4"/>
  <c r="C80" i="4"/>
  <c r="H79" i="4"/>
  <c r="G79" i="4" s="1"/>
  <c r="D79" i="4"/>
  <c r="C79" i="4"/>
  <c r="H78" i="4"/>
  <c r="G78" i="4" s="1"/>
  <c r="D78" i="4"/>
  <c r="C78" i="4"/>
  <c r="H77" i="4"/>
  <c r="G77" i="4" s="1"/>
  <c r="D77" i="4"/>
  <c r="C77" i="4"/>
  <c r="H76" i="4"/>
  <c r="G76" i="4" s="1"/>
  <c r="D76" i="4"/>
  <c r="C76" i="4"/>
  <c r="H75" i="4"/>
  <c r="G75" i="4" s="1"/>
  <c r="D75" i="4"/>
  <c r="C75" i="4"/>
  <c r="H74" i="4"/>
  <c r="G74" i="4" s="1"/>
  <c r="D74" i="4"/>
  <c r="C74" i="4"/>
  <c r="H73" i="4"/>
  <c r="G73" i="4" s="1"/>
  <c r="D73" i="4"/>
  <c r="C73" i="4"/>
  <c r="H72" i="4"/>
  <c r="G72" i="4" s="1"/>
  <c r="D72" i="4"/>
  <c r="C72" i="4"/>
  <c r="H71" i="4"/>
  <c r="G71" i="4" s="1"/>
  <c r="D71" i="4"/>
  <c r="C71" i="4"/>
  <c r="H70" i="4"/>
  <c r="G70" i="4" s="1"/>
  <c r="D70" i="4"/>
  <c r="C70" i="4"/>
  <c r="H69" i="4"/>
  <c r="G69" i="4" s="1"/>
  <c r="D69" i="4"/>
  <c r="C69" i="4"/>
  <c r="H68" i="4"/>
  <c r="G68" i="4" s="1"/>
  <c r="D68" i="4"/>
  <c r="C68" i="4"/>
  <c r="H67" i="4"/>
  <c r="G67" i="4" s="1"/>
  <c r="D67" i="4"/>
  <c r="C67" i="4"/>
  <c r="H66" i="4"/>
  <c r="G66" i="4" s="1"/>
  <c r="D66" i="4"/>
  <c r="C66" i="4"/>
  <c r="H65" i="4"/>
  <c r="G65" i="4" s="1"/>
  <c r="D65" i="4"/>
  <c r="C65" i="4"/>
  <c r="H64" i="4"/>
  <c r="G64" i="4" s="1"/>
  <c r="D64" i="4"/>
  <c r="C64" i="4"/>
  <c r="H63" i="4"/>
  <c r="G63" i="4" s="1"/>
  <c r="D63" i="4"/>
  <c r="C63" i="4"/>
  <c r="H62" i="4"/>
  <c r="G62" i="4" s="1"/>
  <c r="D62" i="4"/>
  <c r="C62" i="4"/>
  <c r="H61" i="4"/>
  <c r="G61" i="4" s="1"/>
  <c r="D61" i="4"/>
  <c r="C61" i="4"/>
  <c r="H60" i="4"/>
  <c r="G60" i="4" s="1"/>
  <c r="D60" i="4"/>
  <c r="C60" i="4"/>
  <c r="H59" i="4"/>
  <c r="G59" i="4" s="1"/>
  <c r="D59" i="4"/>
  <c r="C59" i="4"/>
  <c r="H58" i="4"/>
  <c r="G58" i="4" s="1"/>
  <c r="D58" i="4"/>
  <c r="C58" i="4"/>
  <c r="H57" i="4"/>
  <c r="G57" i="4" s="1"/>
  <c r="D57" i="4"/>
  <c r="C57" i="4"/>
  <c r="H56" i="4"/>
  <c r="G56" i="4" s="1"/>
  <c r="D56" i="4"/>
  <c r="C56" i="4"/>
  <c r="H55" i="4"/>
  <c r="G55" i="4" s="1"/>
  <c r="D55" i="4"/>
  <c r="C55" i="4"/>
  <c r="H54" i="4"/>
  <c r="G54" i="4" s="1"/>
  <c r="D54" i="4"/>
  <c r="C54" i="4"/>
  <c r="H53" i="4"/>
  <c r="G53" i="4" s="1"/>
  <c r="D53" i="4"/>
  <c r="C53" i="4"/>
  <c r="H52" i="4"/>
  <c r="G52" i="4" s="1"/>
  <c r="D52" i="4"/>
  <c r="C52" i="4"/>
  <c r="H51" i="4"/>
  <c r="G51" i="4" s="1"/>
  <c r="D51" i="4"/>
  <c r="C51" i="4"/>
  <c r="H50" i="4"/>
  <c r="G50" i="4" s="1"/>
  <c r="D50" i="4"/>
  <c r="C50" i="4"/>
  <c r="H49" i="4"/>
  <c r="G49" i="4" s="1"/>
  <c r="D49" i="4"/>
  <c r="C49" i="4"/>
  <c r="H48" i="4"/>
  <c r="G48" i="4" s="1"/>
  <c r="D48" i="4"/>
  <c r="C48" i="4"/>
  <c r="H47" i="4"/>
  <c r="G47" i="4" s="1"/>
  <c r="D47" i="4"/>
  <c r="C47" i="4"/>
  <c r="H46" i="4"/>
  <c r="G46" i="4" s="1"/>
  <c r="D46" i="4"/>
  <c r="C46" i="4"/>
  <c r="H45" i="4"/>
  <c r="G45" i="4" s="1"/>
  <c r="D45" i="4"/>
  <c r="C45" i="4"/>
  <c r="H44" i="4"/>
  <c r="G44" i="4" s="1"/>
  <c r="D44" i="4"/>
  <c r="C44" i="4"/>
  <c r="H43" i="4"/>
  <c r="G43" i="4" s="1"/>
  <c r="D43" i="4"/>
  <c r="C43" i="4"/>
  <c r="H42" i="4"/>
  <c r="G42" i="4" s="1"/>
  <c r="D42" i="4"/>
  <c r="C42" i="4"/>
  <c r="H41" i="4"/>
  <c r="G41" i="4" s="1"/>
  <c r="D41" i="4"/>
  <c r="C41" i="4"/>
  <c r="H40" i="4"/>
  <c r="G40" i="4" s="1"/>
  <c r="D40" i="4"/>
  <c r="C40" i="4"/>
  <c r="H39" i="4"/>
  <c r="G39" i="4" s="1"/>
  <c r="D39" i="4"/>
  <c r="C39" i="4"/>
  <c r="H38" i="4"/>
  <c r="G38" i="4" s="1"/>
  <c r="D38" i="4"/>
  <c r="C38" i="4"/>
  <c r="H37" i="4"/>
  <c r="G37" i="4" s="1"/>
  <c r="D37" i="4"/>
  <c r="C37" i="4"/>
  <c r="H36" i="4"/>
  <c r="G36" i="4" s="1"/>
  <c r="D36" i="4"/>
  <c r="C36" i="4"/>
  <c r="H35" i="4"/>
  <c r="G35" i="4" s="1"/>
  <c r="D35" i="4"/>
  <c r="C35" i="4"/>
  <c r="H34" i="4"/>
  <c r="G34" i="4" s="1"/>
  <c r="D34" i="4"/>
  <c r="C34" i="4"/>
  <c r="H33" i="4"/>
  <c r="G33" i="4" s="1"/>
  <c r="D33" i="4"/>
  <c r="C33" i="4"/>
  <c r="H32" i="4"/>
  <c r="G32" i="4" s="1"/>
  <c r="D32" i="4"/>
  <c r="C32" i="4"/>
  <c r="H31" i="4"/>
  <c r="G31" i="4" s="1"/>
  <c r="D31" i="4"/>
  <c r="C31" i="4"/>
  <c r="H30" i="4"/>
  <c r="G30" i="4" s="1"/>
  <c r="D30" i="4"/>
  <c r="C30" i="4"/>
  <c r="H29" i="4"/>
  <c r="G29" i="4" s="1"/>
  <c r="D29" i="4"/>
  <c r="C29" i="4"/>
  <c r="H28" i="4"/>
  <c r="G28" i="4" s="1"/>
  <c r="D28" i="4"/>
  <c r="C28" i="4"/>
  <c r="H27" i="4"/>
  <c r="G27" i="4" s="1"/>
  <c r="D27" i="4"/>
  <c r="C27" i="4"/>
  <c r="H26" i="4"/>
  <c r="G26" i="4" s="1"/>
  <c r="D26" i="4"/>
  <c r="C26" i="4"/>
  <c r="H25" i="4"/>
  <c r="G25" i="4" s="1"/>
  <c r="D25" i="4"/>
  <c r="C25" i="4"/>
  <c r="H24" i="4"/>
  <c r="G24" i="4" s="1"/>
  <c r="D24" i="4"/>
  <c r="C24" i="4"/>
  <c r="H23" i="4"/>
  <c r="G23" i="4" s="1"/>
  <c r="D23" i="4"/>
  <c r="C23" i="4"/>
  <c r="H22" i="4"/>
  <c r="G22" i="4" s="1"/>
  <c r="D22" i="4"/>
  <c r="C22" i="4"/>
  <c r="H21" i="4"/>
  <c r="G21" i="4" s="1"/>
  <c r="D21" i="4"/>
  <c r="C21" i="4"/>
  <c r="H20" i="4"/>
  <c r="G20" i="4" s="1"/>
  <c r="D20" i="4"/>
  <c r="C20" i="4"/>
  <c r="H19" i="4"/>
  <c r="G19" i="4" s="1"/>
  <c r="D19" i="4"/>
  <c r="C19" i="4"/>
  <c r="H18" i="4"/>
  <c r="G18" i="4" s="1"/>
  <c r="D18" i="4"/>
  <c r="C18" i="4"/>
  <c r="H17" i="4"/>
  <c r="G17" i="4" s="1"/>
  <c r="D17" i="4"/>
  <c r="C17" i="4"/>
  <c r="H16" i="4"/>
  <c r="G16" i="4" s="1"/>
  <c r="D16" i="4"/>
  <c r="C16" i="4"/>
  <c r="H15" i="4"/>
  <c r="G15" i="4" s="1"/>
  <c r="D15" i="4"/>
  <c r="C15" i="4"/>
  <c r="H14" i="4"/>
  <c r="G14" i="4" s="1"/>
  <c r="D14" i="4"/>
  <c r="C14" i="4"/>
  <c r="H13" i="4"/>
  <c r="G13" i="4" s="1"/>
  <c r="D13" i="4"/>
  <c r="C13" i="4"/>
  <c r="H12" i="4"/>
  <c r="G12" i="4" s="1"/>
  <c r="D12" i="4"/>
  <c r="C12" i="4"/>
  <c r="H11" i="4"/>
  <c r="G11" i="4" s="1"/>
  <c r="D11" i="4"/>
  <c r="C11" i="4"/>
  <c r="H10" i="4"/>
  <c r="G10" i="4" s="1"/>
  <c r="D10" i="4"/>
  <c r="C10" i="4"/>
  <c r="H9" i="4"/>
  <c r="G9" i="4" s="1"/>
  <c r="D9" i="4"/>
  <c r="C9" i="4"/>
  <c r="H8" i="4"/>
  <c r="G8" i="4" s="1"/>
  <c r="D8" i="4"/>
  <c r="C8" i="4"/>
  <c r="H7" i="4"/>
  <c r="G7" i="4" s="1"/>
  <c r="D7" i="4"/>
  <c r="C7" i="4"/>
  <c r="H6" i="4"/>
  <c r="G6" i="4" s="1"/>
  <c r="D6" i="4"/>
  <c r="C6" i="4"/>
  <c r="H5" i="4"/>
  <c r="G5" i="4" s="1"/>
  <c r="D5" i="4"/>
  <c r="C5" i="4"/>
  <c r="H4" i="4"/>
  <c r="G4" i="4" s="1"/>
  <c r="D4" i="4"/>
  <c r="C4" i="4"/>
  <c r="H3" i="4"/>
  <c r="G3" i="4" s="1"/>
  <c r="D3" i="4"/>
  <c r="C3" i="4"/>
  <c r="H2" i="4"/>
  <c r="G2" i="4" s="1"/>
  <c r="D2" i="4"/>
  <c r="C2" i="4"/>
  <c r="H760" i="1" l="1"/>
  <c r="C760" i="1"/>
  <c r="D760" i="1"/>
  <c r="H748" i="1"/>
  <c r="C748" i="1"/>
  <c r="D748" i="1"/>
  <c r="H737" i="1"/>
  <c r="C737" i="1"/>
  <c r="D737" i="1"/>
  <c r="H718" i="1"/>
  <c r="C718" i="1"/>
  <c r="D718" i="1"/>
  <c r="H713" i="1"/>
  <c r="C713" i="1"/>
  <c r="D713" i="1"/>
  <c r="C677" i="1"/>
  <c r="D677" i="1"/>
  <c r="H677" i="1"/>
  <c r="H676" i="1"/>
  <c r="D676" i="1"/>
  <c r="C676" i="1"/>
  <c r="C610" i="1" l="1"/>
  <c r="D610" i="1"/>
  <c r="H610" i="1"/>
  <c r="G610" i="1" s="1"/>
  <c r="C611" i="1"/>
  <c r="D611" i="1"/>
  <c r="H611" i="1"/>
  <c r="G611" i="1" s="1"/>
  <c r="C612" i="1"/>
  <c r="D612" i="1"/>
  <c r="H612" i="1"/>
  <c r="G612" i="1" s="1"/>
  <c r="C613" i="1"/>
  <c r="D613" i="1"/>
  <c r="H613" i="1"/>
  <c r="G613" i="1" s="1"/>
  <c r="C614" i="1"/>
  <c r="D614" i="1"/>
  <c r="H614" i="1"/>
  <c r="G614" i="1" s="1"/>
  <c r="C615" i="1"/>
  <c r="D615" i="1"/>
  <c r="H615" i="1"/>
  <c r="G615" i="1" s="1"/>
  <c r="C616" i="1"/>
  <c r="D616" i="1"/>
  <c r="H616" i="1"/>
  <c r="G616" i="1" s="1"/>
  <c r="C617" i="1"/>
  <c r="D617" i="1"/>
  <c r="H617" i="1"/>
  <c r="G617" i="1" s="1"/>
  <c r="C618" i="1"/>
  <c r="D618" i="1"/>
  <c r="H618" i="1"/>
  <c r="G618" i="1" s="1"/>
  <c r="C619" i="1"/>
  <c r="D619" i="1"/>
  <c r="H619" i="1"/>
  <c r="G619" i="1" s="1"/>
  <c r="C620" i="1"/>
  <c r="D620" i="1"/>
  <c r="H620" i="1"/>
  <c r="G620" i="1" s="1"/>
  <c r="C621" i="1"/>
  <c r="D621" i="1"/>
  <c r="H621" i="1"/>
  <c r="G621" i="1" s="1"/>
  <c r="C622" i="1"/>
  <c r="D622" i="1"/>
  <c r="H622" i="1"/>
  <c r="G622" i="1" s="1"/>
  <c r="C623" i="1"/>
  <c r="D623" i="1"/>
  <c r="H623" i="1"/>
  <c r="G623" i="1" s="1"/>
  <c r="C624" i="1"/>
  <c r="D624" i="1"/>
  <c r="H624" i="1"/>
  <c r="G624" i="1" s="1"/>
  <c r="C625" i="1"/>
  <c r="D625" i="1"/>
  <c r="H625" i="1"/>
  <c r="G625" i="1" s="1"/>
  <c r="C626" i="1"/>
  <c r="D626" i="1"/>
  <c r="H626" i="1"/>
  <c r="G626" i="1" s="1"/>
  <c r="C627" i="1"/>
  <c r="D627" i="1"/>
  <c r="H627" i="1"/>
  <c r="G627" i="1" s="1"/>
  <c r="C628" i="1"/>
  <c r="D628" i="1"/>
  <c r="H628" i="1"/>
  <c r="G628" i="1" s="1"/>
  <c r="C629" i="1"/>
  <c r="D629" i="1"/>
  <c r="H629" i="1"/>
  <c r="G629" i="1" s="1"/>
  <c r="C630" i="1"/>
  <c r="D630" i="1"/>
  <c r="H630" i="1"/>
  <c r="G630" i="1" s="1"/>
  <c r="C631" i="1"/>
  <c r="D631" i="1"/>
  <c r="H631" i="1"/>
  <c r="G631" i="1" s="1"/>
  <c r="C632" i="1"/>
  <c r="D632" i="1"/>
  <c r="H632" i="1"/>
  <c r="G632" i="1" s="1"/>
  <c r="C633" i="1"/>
  <c r="D633" i="1"/>
  <c r="H633" i="1"/>
  <c r="G633" i="1" s="1"/>
  <c r="C634" i="1"/>
  <c r="D634" i="1"/>
  <c r="H634" i="1"/>
  <c r="G634" i="1" s="1"/>
  <c r="C635" i="1"/>
  <c r="D635" i="1"/>
  <c r="H635" i="1"/>
  <c r="G635" i="1" s="1"/>
  <c r="C636" i="1"/>
  <c r="D636" i="1"/>
  <c r="H636" i="1"/>
  <c r="G636" i="1" s="1"/>
  <c r="C637" i="1"/>
  <c r="D637" i="1"/>
  <c r="H637" i="1"/>
  <c r="G637" i="1" s="1"/>
  <c r="C638" i="1"/>
  <c r="D638" i="1"/>
  <c r="H638" i="1"/>
  <c r="G638" i="1" s="1"/>
  <c r="C639" i="1"/>
  <c r="D639" i="1"/>
  <c r="H639" i="1"/>
  <c r="G639" i="1" s="1"/>
  <c r="C640" i="1"/>
  <c r="D640" i="1"/>
  <c r="H640" i="1"/>
  <c r="G640" i="1" s="1"/>
  <c r="C641" i="1"/>
  <c r="D641" i="1"/>
  <c r="H641" i="1"/>
  <c r="G641" i="1" s="1"/>
  <c r="C642" i="1"/>
  <c r="D642" i="1"/>
  <c r="H642" i="1"/>
  <c r="G642" i="1" s="1"/>
  <c r="C643" i="1"/>
  <c r="D643" i="1"/>
  <c r="H643" i="1"/>
  <c r="G643" i="1" s="1"/>
  <c r="C644" i="1"/>
  <c r="D644" i="1"/>
  <c r="H644" i="1"/>
  <c r="G644" i="1" s="1"/>
  <c r="C645" i="1"/>
  <c r="D645" i="1"/>
  <c r="H645" i="1"/>
  <c r="G645" i="1" s="1"/>
  <c r="C646" i="1"/>
  <c r="D646" i="1"/>
  <c r="H646" i="1"/>
  <c r="G646" i="1" s="1"/>
  <c r="C647" i="1"/>
  <c r="D647" i="1"/>
  <c r="H647" i="1"/>
  <c r="G647" i="1" s="1"/>
  <c r="C648" i="1"/>
  <c r="D648" i="1"/>
  <c r="H648" i="1"/>
  <c r="G648" i="1" s="1"/>
  <c r="C649" i="1"/>
  <c r="D649" i="1"/>
  <c r="H649" i="1"/>
  <c r="G649" i="1" s="1"/>
  <c r="C650" i="1"/>
  <c r="D650" i="1"/>
  <c r="H650" i="1"/>
  <c r="G650" i="1" s="1"/>
  <c r="C651" i="1"/>
  <c r="D651" i="1"/>
  <c r="H651" i="1"/>
  <c r="G651" i="1" s="1"/>
  <c r="C652" i="1"/>
  <c r="D652" i="1"/>
  <c r="H652" i="1"/>
  <c r="G652" i="1" s="1"/>
  <c r="C653" i="1"/>
  <c r="D653" i="1"/>
  <c r="H653" i="1"/>
  <c r="G653" i="1" s="1"/>
  <c r="C654" i="1"/>
  <c r="D654" i="1"/>
  <c r="H654" i="1"/>
  <c r="G654" i="1" s="1"/>
  <c r="C655" i="1"/>
  <c r="D655" i="1"/>
  <c r="H655" i="1"/>
  <c r="G655" i="1" s="1"/>
  <c r="C656" i="1"/>
  <c r="D656" i="1"/>
  <c r="H656" i="1"/>
  <c r="G656" i="1" s="1"/>
  <c r="C657" i="1"/>
  <c r="D657" i="1"/>
  <c r="H657" i="1"/>
  <c r="G657" i="1" s="1"/>
  <c r="C658" i="1"/>
  <c r="D658" i="1"/>
  <c r="H658" i="1"/>
  <c r="G658" i="1" s="1"/>
  <c r="C659" i="1"/>
  <c r="D659" i="1"/>
  <c r="H659" i="1"/>
  <c r="G659" i="1" s="1"/>
  <c r="C660" i="1"/>
  <c r="D660" i="1"/>
  <c r="H660" i="1"/>
  <c r="G660" i="1" s="1"/>
  <c r="C661" i="1"/>
  <c r="D661" i="1"/>
  <c r="H661" i="1"/>
  <c r="G661" i="1" s="1"/>
  <c r="C662" i="1"/>
  <c r="D662" i="1"/>
  <c r="H662" i="1"/>
  <c r="G662" i="1" s="1"/>
  <c r="C663" i="1"/>
  <c r="D663" i="1"/>
  <c r="H663" i="1"/>
  <c r="G663" i="1" s="1"/>
  <c r="C664" i="1"/>
  <c r="D664" i="1"/>
  <c r="H664" i="1"/>
  <c r="G664" i="1" s="1"/>
  <c r="C665" i="1"/>
  <c r="D665" i="1"/>
  <c r="H665" i="1"/>
  <c r="G665" i="1" s="1"/>
  <c r="C666" i="1"/>
  <c r="D666" i="1"/>
  <c r="H666" i="1"/>
  <c r="G666" i="1" s="1"/>
  <c r="C667" i="1"/>
  <c r="D667" i="1"/>
  <c r="H667" i="1"/>
  <c r="G667" i="1" s="1"/>
  <c r="C668" i="1"/>
  <c r="D668" i="1"/>
  <c r="H668" i="1"/>
  <c r="G668" i="1" s="1"/>
  <c r="C669" i="1"/>
  <c r="D669" i="1"/>
  <c r="H669" i="1"/>
  <c r="G669" i="1" s="1"/>
  <c r="C670" i="1"/>
  <c r="D670" i="1"/>
  <c r="H670" i="1"/>
  <c r="G670" i="1" s="1"/>
  <c r="C671" i="1"/>
  <c r="D671" i="1"/>
  <c r="H671" i="1"/>
  <c r="G671" i="1" s="1"/>
  <c r="C672" i="1"/>
  <c r="D672" i="1"/>
  <c r="H672" i="1"/>
  <c r="G672" i="1" s="1"/>
  <c r="C673" i="1"/>
  <c r="D673" i="1"/>
  <c r="H673" i="1"/>
  <c r="G673" i="1" s="1"/>
  <c r="C674" i="1"/>
  <c r="D674" i="1"/>
  <c r="H674" i="1"/>
  <c r="G674" i="1" s="1"/>
  <c r="C675" i="1"/>
  <c r="D675" i="1"/>
  <c r="H675" i="1"/>
  <c r="G675" i="1" s="1"/>
  <c r="C678" i="1"/>
  <c r="D678" i="1"/>
  <c r="H678" i="1"/>
  <c r="G678" i="1" s="1"/>
  <c r="C679" i="1"/>
  <c r="D679" i="1"/>
  <c r="H679" i="1"/>
  <c r="G679" i="1" s="1"/>
  <c r="C680" i="1"/>
  <c r="D680" i="1"/>
  <c r="H680" i="1"/>
  <c r="G680" i="1" s="1"/>
  <c r="C681" i="1"/>
  <c r="D681" i="1"/>
  <c r="H681" i="1"/>
  <c r="G681" i="1" s="1"/>
  <c r="C682" i="1"/>
  <c r="D682" i="1"/>
  <c r="H682" i="1"/>
  <c r="G682" i="1" s="1"/>
  <c r="C683" i="1"/>
  <c r="D683" i="1"/>
  <c r="H683" i="1"/>
  <c r="G683" i="1" s="1"/>
  <c r="C684" i="1"/>
  <c r="D684" i="1"/>
  <c r="H684" i="1"/>
  <c r="G684" i="1" s="1"/>
  <c r="C685" i="1"/>
  <c r="D685" i="1"/>
  <c r="H685" i="1"/>
  <c r="G685" i="1" s="1"/>
  <c r="C686" i="1"/>
  <c r="D686" i="1"/>
  <c r="H686" i="1"/>
  <c r="G686" i="1" s="1"/>
  <c r="C687" i="1"/>
  <c r="D687" i="1"/>
  <c r="H687" i="1"/>
  <c r="G687" i="1" s="1"/>
  <c r="C688" i="1"/>
  <c r="D688" i="1"/>
  <c r="H688" i="1"/>
  <c r="G688" i="1" s="1"/>
  <c r="C689" i="1"/>
  <c r="D689" i="1"/>
  <c r="H689" i="1"/>
  <c r="G689" i="1" s="1"/>
  <c r="C690" i="1"/>
  <c r="D690" i="1"/>
  <c r="H690" i="1"/>
  <c r="G690" i="1" s="1"/>
  <c r="C691" i="1"/>
  <c r="D691" i="1"/>
  <c r="H691" i="1"/>
  <c r="G691" i="1" s="1"/>
  <c r="C692" i="1"/>
  <c r="D692" i="1"/>
  <c r="H692" i="1"/>
  <c r="G692" i="1" s="1"/>
  <c r="C693" i="1"/>
  <c r="D693" i="1"/>
  <c r="H693" i="1"/>
  <c r="G693" i="1" s="1"/>
  <c r="C694" i="1"/>
  <c r="D694" i="1"/>
  <c r="H694" i="1"/>
  <c r="G694" i="1" s="1"/>
  <c r="C695" i="1"/>
  <c r="D695" i="1"/>
  <c r="H695" i="1"/>
  <c r="G695" i="1" s="1"/>
  <c r="C696" i="1"/>
  <c r="D696" i="1"/>
  <c r="H696" i="1"/>
  <c r="G696" i="1" s="1"/>
  <c r="C697" i="1"/>
  <c r="D697" i="1"/>
  <c r="H697" i="1"/>
  <c r="G697" i="1" s="1"/>
  <c r="C698" i="1"/>
  <c r="D698" i="1"/>
  <c r="H698" i="1"/>
  <c r="G698" i="1" s="1"/>
  <c r="C699" i="1"/>
  <c r="D699" i="1"/>
  <c r="H699" i="1"/>
  <c r="G699" i="1" s="1"/>
  <c r="C700" i="1"/>
  <c r="D700" i="1"/>
  <c r="H700" i="1"/>
  <c r="G700" i="1" s="1"/>
  <c r="C701" i="1"/>
  <c r="D701" i="1"/>
  <c r="H701" i="1"/>
  <c r="G701" i="1" s="1"/>
  <c r="C702" i="1"/>
  <c r="D702" i="1"/>
  <c r="H702" i="1"/>
  <c r="G702" i="1" s="1"/>
  <c r="C703" i="1"/>
  <c r="D703" i="1"/>
  <c r="H703" i="1"/>
  <c r="G703" i="1" s="1"/>
  <c r="C704" i="1"/>
  <c r="D704" i="1"/>
  <c r="H704" i="1"/>
  <c r="G704" i="1" s="1"/>
  <c r="C705" i="1"/>
  <c r="D705" i="1"/>
  <c r="H705" i="1"/>
  <c r="G705" i="1" s="1"/>
  <c r="C706" i="1"/>
  <c r="D706" i="1"/>
  <c r="H706" i="1"/>
  <c r="G706" i="1" s="1"/>
  <c r="C707" i="1"/>
  <c r="D707" i="1"/>
  <c r="H707" i="1"/>
  <c r="G707" i="1" s="1"/>
  <c r="C708" i="1"/>
  <c r="D708" i="1"/>
  <c r="H708" i="1"/>
  <c r="G708" i="1" s="1"/>
  <c r="C709" i="1"/>
  <c r="D709" i="1"/>
  <c r="H709" i="1"/>
  <c r="G709" i="1" s="1"/>
  <c r="C710" i="1"/>
  <c r="D710" i="1"/>
  <c r="H710" i="1"/>
  <c r="G710" i="1" s="1"/>
  <c r="C711" i="1"/>
  <c r="D711" i="1"/>
  <c r="H711" i="1"/>
  <c r="G711" i="1" s="1"/>
  <c r="C712" i="1"/>
  <c r="D712" i="1"/>
  <c r="H712" i="1"/>
  <c r="G712" i="1" s="1"/>
  <c r="C714" i="1"/>
  <c r="D714" i="1"/>
  <c r="H714" i="1"/>
  <c r="G714" i="1" s="1"/>
  <c r="C715" i="1"/>
  <c r="D715" i="1"/>
  <c r="H715" i="1"/>
  <c r="G715" i="1" s="1"/>
  <c r="C716" i="1"/>
  <c r="D716" i="1"/>
  <c r="H716" i="1"/>
  <c r="G716" i="1" s="1"/>
  <c r="C717" i="1"/>
  <c r="D717" i="1"/>
  <c r="H717" i="1"/>
  <c r="G717" i="1" s="1"/>
  <c r="C719" i="1"/>
  <c r="D719" i="1"/>
  <c r="H719" i="1"/>
  <c r="G719" i="1" s="1"/>
  <c r="C720" i="1"/>
  <c r="D720" i="1"/>
  <c r="H720" i="1"/>
  <c r="G720" i="1" s="1"/>
  <c r="C721" i="1"/>
  <c r="D721" i="1"/>
  <c r="H721" i="1"/>
  <c r="G721" i="1" s="1"/>
  <c r="C722" i="1"/>
  <c r="D722" i="1"/>
  <c r="H722" i="1"/>
  <c r="G722" i="1" s="1"/>
  <c r="C723" i="1"/>
  <c r="D723" i="1"/>
  <c r="H723" i="1"/>
  <c r="G723" i="1" s="1"/>
  <c r="C724" i="1"/>
  <c r="D724" i="1"/>
  <c r="H724" i="1"/>
  <c r="G724" i="1" s="1"/>
  <c r="C725" i="1"/>
  <c r="D725" i="1"/>
  <c r="H725" i="1"/>
  <c r="G725" i="1" s="1"/>
  <c r="C726" i="1"/>
  <c r="D726" i="1"/>
  <c r="H726" i="1"/>
  <c r="G726" i="1" s="1"/>
  <c r="C727" i="1"/>
  <c r="D727" i="1"/>
  <c r="H727" i="1"/>
  <c r="G727" i="1" s="1"/>
  <c r="C728" i="1"/>
  <c r="D728" i="1"/>
  <c r="H728" i="1"/>
  <c r="G728" i="1" s="1"/>
  <c r="C729" i="1"/>
  <c r="D729" i="1"/>
  <c r="H729" i="1"/>
  <c r="G729" i="1" s="1"/>
  <c r="C730" i="1"/>
  <c r="D730" i="1"/>
  <c r="H730" i="1"/>
  <c r="G730" i="1" s="1"/>
  <c r="C731" i="1"/>
  <c r="D731" i="1"/>
  <c r="H731" i="1"/>
  <c r="G731" i="1" s="1"/>
  <c r="C732" i="1"/>
  <c r="D732" i="1"/>
  <c r="H732" i="1"/>
  <c r="G732" i="1" s="1"/>
  <c r="C733" i="1"/>
  <c r="D733" i="1"/>
  <c r="H733" i="1"/>
  <c r="G733" i="1" s="1"/>
  <c r="C734" i="1"/>
  <c r="D734" i="1"/>
  <c r="H734" i="1"/>
  <c r="G734" i="1" s="1"/>
  <c r="C735" i="1"/>
  <c r="D735" i="1"/>
  <c r="H735" i="1"/>
  <c r="G735" i="1" s="1"/>
  <c r="C736" i="1"/>
  <c r="D736" i="1"/>
  <c r="H736" i="1"/>
  <c r="G736" i="1" s="1"/>
  <c r="C738" i="1"/>
  <c r="D738" i="1"/>
  <c r="H738" i="1"/>
  <c r="G738" i="1" s="1"/>
  <c r="C739" i="1"/>
  <c r="D739" i="1"/>
  <c r="H739" i="1"/>
  <c r="G739" i="1" s="1"/>
  <c r="C740" i="1"/>
  <c r="D740" i="1"/>
  <c r="H740" i="1"/>
  <c r="G740" i="1" s="1"/>
  <c r="C741" i="1"/>
  <c r="D741" i="1"/>
  <c r="H741" i="1"/>
  <c r="G741" i="1" s="1"/>
  <c r="C742" i="1"/>
  <c r="D742" i="1"/>
  <c r="H742" i="1"/>
  <c r="G742" i="1" s="1"/>
  <c r="C743" i="1"/>
  <c r="D743" i="1"/>
  <c r="H743" i="1"/>
  <c r="G743" i="1" s="1"/>
  <c r="C744" i="1"/>
  <c r="D744" i="1"/>
  <c r="H744" i="1"/>
  <c r="G744" i="1" s="1"/>
  <c r="C745" i="1"/>
  <c r="D745" i="1"/>
  <c r="H745" i="1"/>
  <c r="G745" i="1" s="1"/>
  <c r="C746" i="1"/>
  <c r="D746" i="1"/>
  <c r="H746" i="1"/>
  <c r="G746" i="1" s="1"/>
  <c r="C747" i="1"/>
  <c r="D747" i="1"/>
  <c r="H747" i="1"/>
  <c r="G747" i="1" s="1"/>
  <c r="C749" i="1"/>
  <c r="D749" i="1"/>
  <c r="H749" i="1"/>
  <c r="G749" i="1" s="1"/>
  <c r="C750" i="1"/>
  <c r="D750" i="1"/>
  <c r="H750" i="1"/>
  <c r="G750" i="1" s="1"/>
  <c r="C751" i="1"/>
  <c r="D751" i="1"/>
  <c r="H751" i="1"/>
  <c r="G751" i="1" s="1"/>
  <c r="C752" i="1"/>
  <c r="D752" i="1"/>
  <c r="H752" i="1"/>
  <c r="G752" i="1" s="1"/>
  <c r="C753" i="1"/>
  <c r="D753" i="1"/>
  <c r="H753" i="1"/>
  <c r="G753" i="1" s="1"/>
  <c r="C754" i="1"/>
  <c r="D754" i="1"/>
  <c r="H754" i="1"/>
  <c r="G754" i="1" s="1"/>
  <c r="C755" i="1"/>
  <c r="D755" i="1"/>
  <c r="H755" i="1"/>
  <c r="G755" i="1" s="1"/>
  <c r="C756" i="1"/>
  <c r="D756" i="1"/>
  <c r="H756" i="1"/>
  <c r="G756" i="1" s="1"/>
  <c r="C757" i="1"/>
  <c r="D757" i="1"/>
  <c r="H757" i="1"/>
  <c r="G757" i="1" s="1"/>
  <c r="C758" i="1"/>
  <c r="D758" i="1"/>
  <c r="H758" i="1"/>
  <c r="G758" i="1" s="1"/>
  <c r="C759" i="1"/>
  <c r="D759" i="1"/>
  <c r="H759" i="1"/>
  <c r="G759" i="1" s="1"/>
  <c r="C761" i="1"/>
  <c r="D761" i="1"/>
  <c r="H761" i="1"/>
  <c r="G761" i="1" s="1"/>
  <c r="C762" i="1"/>
  <c r="D762" i="1"/>
  <c r="H762" i="1"/>
  <c r="G762" i="1" s="1"/>
  <c r="C763" i="1"/>
  <c r="D763" i="1"/>
  <c r="H763" i="1"/>
  <c r="G763" i="1" s="1"/>
  <c r="C764" i="1"/>
  <c r="D764" i="1"/>
  <c r="H764" i="1"/>
  <c r="G764" i="1" s="1"/>
  <c r="C765" i="1"/>
  <c r="D765" i="1"/>
  <c r="H765" i="1"/>
  <c r="G765" i="1" s="1"/>
  <c r="C766" i="1"/>
  <c r="D766" i="1"/>
  <c r="H766" i="1"/>
  <c r="G766" i="1" s="1"/>
  <c r="C767" i="1"/>
  <c r="D767" i="1"/>
  <c r="H767" i="1"/>
  <c r="G767" i="1" s="1"/>
  <c r="C768" i="1"/>
  <c r="D768" i="1"/>
  <c r="H768" i="1"/>
  <c r="G768" i="1" s="1"/>
  <c r="C769" i="1"/>
  <c r="D769" i="1"/>
  <c r="H769" i="1"/>
  <c r="G769" i="1" s="1"/>
  <c r="C770" i="1"/>
  <c r="D770" i="1"/>
  <c r="H770" i="1"/>
  <c r="G770" i="1" s="1"/>
  <c r="C771" i="1"/>
  <c r="D771" i="1"/>
  <c r="H771" i="1"/>
  <c r="G771" i="1" s="1"/>
  <c r="C772" i="1"/>
  <c r="D772" i="1"/>
  <c r="H772" i="1"/>
  <c r="G772" i="1" s="1"/>
  <c r="C773" i="1"/>
  <c r="D773" i="1"/>
  <c r="H773" i="1"/>
  <c r="G773" i="1" s="1"/>
  <c r="C774" i="1"/>
  <c r="D774" i="1"/>
  <c r="H774" i="1"/>
  <c r="G774" i="1" s="1"/>
  <c r="C775" i="1"/>
  <c r="D775" i="1"/>
  <c r="H775" i="1"/>
  <c r="G775" i="1" s="1"/>
  <c r="C776" i="1"/>
  <c r="D776" i="1"/>
  <c r="H776" i="1"/>
  <c r="G776" i="1" s="1"/>
  <c r="C777" i="1"/>
  <c r="D777" i="1"/>
  <c r="H777" i="1"/>
  <c r="G777" i="1" s="1"/>
  <c r="C778" i="1"/>
  <c r="D778" i="1"/>
  <c r="H778" i="1"/>
  <c r="G778" i="1" s="1"/>
  <c r="C779" i="1"/>
  <c r="D779" i="1"/>
  <c r="H779" i="1"/>
  <c r="G779" i="1" s="1"/>
  <c r="C780" i="1"/>
  <c r="D780" i="1"/>
  <c r="H780" i="1"/>
  <c r="G780" i="1" s="1"/>
  <c r="C781" i="1"/>
  <c r="D781" i="1"/>
  <c r="H781" i="1"/>
  <c r="G781" i="1" s="1"/>
  <c r="C782" i="1"/>
  <c r="D782" i="1"/>
  <c r="H782" i="1"/>
  <c r="G782" i="1" s="1"/>
  <c r="C783" i="1"/>
  <c r="D783" i="1"/>
  <c r="H783" i="1"/>
  <c r="G783" i="1" s="1"/>
  <c r="C784" i="1"/>
  <c r="D784" i="1"/>
  <c r="H784" i="1"/>
  <c r="G784" i="1" s="1"/>
  <c r="C785" i="1"/>
  <c r="D785" i="1"/>
  <c r="H785" i="1"/>
  <c r="G785" i="1" s="1"/>
  <c r="C786" i="1"/>
  <c r="D786" i="1"/>
  <c r="H786" i="1"/>
  <c r="G786" i="1" s="1"/>
  <c r="C787" i="1"/>
  <c r="D787" i="1"/>
  <c r="H787" i="1"/>
  <c r="G787" i="1" s="1"/>
  <c r="C788" i="1"/>
  <c r="D788" i="1"/>
  <c r="H788" i="1"/>
  <c r="G788" i="1" s="1"/>
  <c r="C789" i="1"/>
  <c r="D789" i="1"/>
  <c r="H789" i="1"/>
  <c r="G789" i="1" s="1"/>
  <c r="C790" i="1"/>
  <c r="D790" i="1"/>
  <c r="H790" i="1"/>
  <c r="G790" i="1" s="1"/>
  <c r="C791" i="1"/>
  <c r="D791" i="1"/>
  <c r="H791" i="1"/>
  <c r="G791" i="1" s="1"/>
  <c r="C792" i="1"/>
  <c r="D792" i="1"/>
  <c r="H792" i="1"/>
  <c r="G792" i="1" s="1"/>
  <c r="C793" i="1"/>
  <c r="D793" i="1"/>
  <c r="H793" i="1"/>
  <c r="G793" i="1" s="1"/>
  <c r="C794" i="1"/>
  <c r="D794" i="1"/>
  <c r="H794" i="1"/>
  <c r="G794" i="1" s="1"/>
  <c r="C795" i="1"/>
  <c r="D795" i="1"/>
  <c r="H795" i="1"/>
  <c r="G795" i="1" s="1"/>
  <c r="C796" i="1"/>
  <c r="D796" i="1"/>
  <c r="H796" i="1"/>
  <c r="G796" i="1" s="1"/>
  <c r="C797" i="1"/>
  <c r="D797" i="1"/>
  <c r="H797" i="1"/>
  <c r="G797" i="1" s="1"/>
  <c r="C798" i="1"/>
  <c r="D798" i="1"/>
  <c r="H798" i="1"/>
  <c r="G798" i="1" s="1"/>
  <c r="C799" i="1"/>
  <c r="D799" i="1"/>
  <c r="H799" i="1"/>
  <c r="G799" i="1" s="1"/>
  <c r="C800" i="1"/>
  <c r="D800" i="1"/>
  <c r="H800" i="1"/>
  <c r="G800" i="1" s="1"/>
  <c r="C801" i="1"/>
  <c r="D801" i="1"/>
  <c r="H801" i="1"/>
  <c r="G801" i="1" s="1"/>
  <c r="C802" i="1"/>
  <c r="D802" i="1"/>
  <c r="H802" i="1"/>
  <c r="G802" i="1" s="1"/>
  <c r="C803" i="1"/>
  <c r="D803" i="1"/>
  <c r="H803" i="1"/>
  <c r="G803" i="1" s="1"/>
  <c r="C804" i="1"/>
  <c r="D804" i="1"/>
  <c r="H804" i="1"/>
  <c r="G804" i="1" s="1"/>
  <c r="C805" i="1"/>
  <c r="D805" i="1"/>
  <c r="H805" i="1"/>
  <c r="G805" i="1" s="1"/>
  <c r="C806" i="1"/>
  <c r="D806" i="1"/>
  <c r="H806" i="1"/>
  <c r="G806" i="1" s="1"/>
  <c r="C807" i="1"/>
  <c r="D807" i="1"/>
  <c r="H807" i="1"/>
  <c r="G807" i="1" s="1"/>
  <c r="C808" i="1"/>
  <c r="D808" i="1"/>
  <c r="H808" i="1"/>
  <c r="G808" i="1" s="1"/>
  <c r="C809" i="1"/>
  <c r="D809" i="1"/>
  <c r="H809" i="1"/>
  <c r="G809" i="1" s="1"/>
  <c r="C810" i="1"/>
  <c r="D810" i="1"/>
  <c r="H810" i="1"/>
  <c r="G810" i="1" s="1"/>
  <c r="C811" i="1"/>
  <c r="D811" i="1"/>
  <c r="H811" i="1"/>
  <c r="G811" i="1" s="1"/>
  <c r="C812" i="1"/>
  <c r="D812" i="1"/>
  <c r="H812" i="1"/>
  <c r="G812" i="1" s="1"/>
  <c r="C813" i="1"/>
  <c r="D813" i="1"/>
  <c r="H813" i="1"/>
  <c r="G813" i="1" s="1"/>
  <c r="C814" i="1"/>
  <c r="D814" i="1"/>
  <c r="H814" i="1"/>
  <c r="G814" i="1" s="1"/>
  <c r="C815" i="1"/>
  <c r="D815" i="1"/>
  <c r="H815" i="1"/>
  <c r="G815" i="1" s="1"/>
  <c r="C816" i="1"/>
  <c r="D816" i="1"/>
  <c r="H816" i="1"/>
  <c r="G816" i="1" s="1"/>
  <c r="C817" i="1"/>
  <c r="D817" i="1"/>
  <c r="H817" i="1"/>
  <c r="G817" i="1" s="1"/>
  <c r="C818" i="1"/>
  <c r="D818" i="1"/>
  <c r="H818" i="1"/>
  <c r="G818" i="1" s="1"/>
  <c r="C819" i="1"/>
  <c r="D819" i="1"/>
  <c r="H819" i="1"/>
  <c r="G819" i="1" s="1"/>
  <c r="C820" i="1"/>
  <c r="D820" i="1"/>
  <c r="H820" i="1"/>
  <c r="G820" i="1" s="1"/>
  <c r="C821" i="1"/>
  <c r="D821" i="1"/>
  <c r="H821" i="1"/>
  <c r="G821" i="1" s="1"/>
  <c r="C822" i="1"/>
  <c r="D822" i="1"/>
  <c r="H822" i="1"/>
  <c r="G822" i="1" s="1"/>
  <c r="C823" i="1"/>
  <c r="D823" i="1"/>
  <c r="H823" i="1"/>
  <c r="G823" i="1" s="1"/>
  <c r="C824" i="1"/>
  <c r="D824" i="1"/>
  <c r="H824" i="1"/>
  <c r="G824" i="1" s="1"/>
  <c r="C825" i="1"/>
  <c r="D825" i="1"/>
  <c r="H825" i="1"/>
  <c r="G825" i="1" s="1"/>
  <c r="C826" i="1"/>
  <c r="D826" i="1"/>
  <c r="H826" i="1"/>
  <c r="G826" i="1" s="1"/>
  <c r="C827" i="1"/>
  <c r="D827" i="1"/>
  <c r="H827" i="1"/>
  <c r="G827" i="1" s="1"/>
  <c r="C828" i="1"/>
  <c r="D828" i="1"/>
  <c r="H828" i="1"/>
  <c r="G828" i="1" s="1"/>
  <c r="C829" i="1"/>
  <c r="D829" i="1"/>
  <c r="H829" i="1"/>
  <c r="G829" i="1" s="1"/>
  <c r="C830" i="1"/>
  <c r="D830" i="1"/>
  <c r="H830" i="1"/>
  <c r="G830" i="1" s="1"/>
  <c r="C831" i="1"/>
  <c r="D831" i="1"/>
  <c r="H831" i="1"/>
  <c r="G831" i="1" s="1"/>
  <c r="C832" i="1"/>
  <c r="D832" i="1"/>
  <c r="H832" i="1"/>
  <c r="G832" i="1" s="1"/>
  <c r="C833" i="1"/>
  <c r="D833" i="1"/>
  <c r="H833" i="1"/>
  <c r="G833" i="1" s="1"/>
  <c r="C834" i="1"/>
  <c r="D834" i="1"/>
  <c r="H834" i="1"/>
  <c r="G834" i="1" s="1"/>
  <c r="C835" i="1"/>
  <c r="D835" i="1"/>
  <c r="H835" i="1"/>
  <c r="G835" i="1" s="1"/>
  <c r="C836" i="1"/>
  <c r="D836" i="1"/>
  <c r="H836" i="1"/>
  <c r="G836" i="1" s="1"/>
  <c r="C837" i="1"/>
  <c r="D837" i="1"/>
  <c r="H837" i="1"/>
  <c r="G837" i="1" s="1"/>
  <c r="C838" i="1"/>
  <c r="D838" i="1"/>
  <c r="H838" i="1"/>
  <c r="G838" i="1" s="1"/>
  <c r="C839" i="1"/>
  <c r="D839" i="1"/>
  <c r="H839" i="1"/>
  <c r="G839" i="1" s="1"/>
  <c r="C840" i="1"/>
  <c r="D840" i="1"/>
  <c r="H840" i="1"/>
  <c r="G840" i="1" s="1"/>
  <c r="C841" i="1"/>
  <c r="D841" i="1"/>
  <c r="H841" i="1"/>
  <c r="G841" i="1" s="1"/>
  <c r="C842" i="1"/>
  <c r="D842" i="1"/>
  <c r="H842" i="1"/>
  <c r="G842" i="1" s="1"/>
  <c r="C843" i="1"/>
  <c r="D843" i="1"/>
  <c r="H843" i="1"/>
  <c r="G843" i="1" s="1"/>
  <c r="C844" i="1"/>
  <c r="D844" i="1"/>
  <c r="H844" i="1"/>
  <c r="G844" i="1" s="1"/>
  <c r="C845" i="1"/>
  <c r="D845" i="1"/>
  <c r="H845" i="1"/>
  <c r="G845" i="1" s="1"/>
  <c r="C846" i="1"/>
  <c r="D846" i="1"/>
  <c r="H846" i="1"/>
  <c r="G846" i="1" s="1"/>
  <c r="C847" i="1"/>
  <c r="D847" i="1"/>
  <c r="H847" i="1"/>
  <c r="G847" i="1" s="1"/>
  <c r="C848" i="1"/>
  <c r="D848" i="1"/>
  <c r="H848" i="1"/>
  <c r="G848" i="1" s="1"/>
  <c r="C849" i="1"/>
  <c r="D849" i="1"/>
  <c r="H849" i="1"/>
  <c r="G849" i="1" s="1"/>
  <c r="C850" i="1"/>
  <c r="D850" i="1"/>
  <c r="H850" i="1"/>
  <c r="G850" i="1" s="1"/>
  <c r="C851" i="1"/>
  <c r="D851" i="1"/>
  <c r="H851" i="1"/>
  <c r="G851" i="1" s="1"/>
  <c r="C852" i="1"/>
  <c r="D852" i="1"/>
  <c r="H852" i="1"/>
  <c r="G852" i="1" s="1"/>
  <c r="C853" i="1"/>
  <c r="D853" i="1"/>
  <c r="H853" i="1"/>
  <c r="G853" i="1" s="1"/>
  <c r="C854" i="1"/>
  <c r="D854" i="1"/>
  <c r="H854" i="1"/>
  <c r="G854" i="1" s="1"/>
  <c r="C855" i="1"/>
  <c r="D855" i="1"/>
  <c r="H855" i="1"/>
  <c r="G855" i="1" s="1"/>
  <c r="C856" i="1"/>
  <c r="D856" i="1"/>
  <c r="H856" i="1"/>
  <c r="G856" i="1" s="1"/>
  <c r="C857" i="1"/>
  <c r="D857" i="1"/>
  <c r="H857" i="1"/>
  <c r="G857" i="1" s="1"/>
  <c r="C858" i="1"/>
  <c r="D858" i="1"/>
  <c r="H858" i="1"/>
  <c r="G858" i="1" s="1"/>
  <c r="C859" i="1"/>
  <c r="D859" i="1"/>
  <c r="H859" i="1"/>
  <c r="G859" i="1" s="1"/>
  <c r="C860" i="1"/>
  <c r="D860" i="1"/>
  <c r="H860" i="1"/>
  <c r="G860" i="1" s="1"/>
  <c r="C861" i="1"/>
  <c r="D861" i="1"/>
  <c r="H861" i="1"/>
  <c r="G861" i="1" s="1"/>
  <c r="C862" i="1"/>
  <c r="D862" i="1"/>
  <c r="H862" i="1"/>
  <c r="G862" i="1" s="1"/>
  <c r="C863" i="1"/>
  <c r="D863" i="1"/>
  <c r="H863" i="1"/>
  <c r="G863" i="1" s="1"/>
  <c r="C864" i="1"/>
  <c r="D864" i="1"/>
  <c r="H864" i="1"/>
  <c r="G864" i="1" s="1"/>
  <c r="C865" i="1"/>
  <c r="D865" i="1"/>
  <c r="H865" i="1"/>
  <c r="G865" i="1" s="1"/>
  <c r="C866" i="1"/>
  <c r="D866" i="1"/>
  <c r="H866" i="1"/>
  <c r="G866" i="1" s="1"/>
  <c r="C867" i="1"/>
  <c r="D867" i="1"/>
  <c r="H867" i="1"/>
  <c r="G867" i="1" s="1"/>
  <c r="C868" i="1"/>
  <c r="D868" i="1"/>
  <c r="H868" i="1"/>
  <c r="G868" i="1" s="1"/>
  <c r="C869" i="1"/>
  <c r="D869" i="1"/>
  <c r="H869" i="1"/>
  <c r="G869" i="1" s="1"/>
  <c r="C870" i="1"/>
  <c r="D870" i="1"/>
  <c r="H870" i="1"/>
  <c r="G870" i="1" s="1"/>
  <c r="C871" i="1"/>
  <c r="D871" i="1"/>
  <c r="H871" i="1"/>
  <c r="G871" i="1" s="1"/>
  <c r="C872" i="1"/>
  <c r="D872" i="1"/>
  <c r="H872" i="1"/>
  <c r="G872" i="1" s="1"/>
  <c r="C873" i="1"/>
  <c r="D873" i="1"/>
  <c r="H873" i="1"/>
  <c r="G873" i="1" s="1"/>
  <c r="C874" i="1"/>
  <c r="D874" i="1"/>
  <c r="H874" i="1"/>
  <c r="G874" i="1" s="1"/>
  <c r="C875" i="1"/>
  <c r="D875" i="1"/>
  <c r="H875" i="1"/>
  <c r="G875" i="1" s="1"/>
  <c r="C876" i="1"/>
  <c r="D876" i="1"/>
  <c r="H876" i="1"/>
  <c r="G876" i="1" s="1"/>
  <c r="C877" i="1"/>
  <c r="D877" i="1"/>
  <c r="H877" i="1"/>
  <c r="G877" i="1" s="1"/>
  <c r="C878" i="1"/>
  <c r="D878" i="1"/>
  <c r="H878" i="1"/>
  <c r="G878" i="1" s="1"/>
  <c r="C879" i="1"/>
  <c r="D879" i="1"/>
  <c r="H879" i="1"/>
  <c r="G879" i="1" s="1"/>
  <c r="C880" i="1"/>
  <c r="D880" i="1"/>
  <c r="H880" i="1"/>
  <c r="G880" i="1" s="1"/>
  <c r="C881" i="1"/>
  <c r="D881" i="1"/>
  <c r="H881" i="1"/>
  <c r="G881" i="1" s="1"/>
  <c r="C882" i="1"/>
  <c r="D882" i="1"/>
  <c r="H882" i="1"/>
  <c r="G882" i="1" s="1"/>
  <c r="C883" i="1"/>
  <c r="D883" i="1"/>
  <c r="H883" i="1"/>
  <c r="G883" i="1" s="1"/>
  <c r="C884" i="1"/>
  <c r="D884" i="1"/>
  <c r="H884" i="1"/>
  <c r="G884" i="1" s="1"/>
  <c r="C885" i="1"/>
  <c r="D885" i="1"/>
  <c r="H885" i="1"/>
  <c r="G885" i="1" s="1"/>
  <c r="C886" i="1"/>
  <c r="D886" i="1"/>
  <c r="H886" i="1"/>
  <c r="G886" i="1" s="1"/>
  <c r="C887" i="1"/>
  <c r="D887" i="1"/>
  <c r="H887" i="1"/>
  <c r="G887" i="1" s="1"/>
  <c r="C888" i="1"/>
  <c r="D888" i="1"/>
  <c r="H888" i="1"/>
  <c r="G888" i="1" s="1"/>
  <c r="C889" i="1"/>
  <c r="D889" i="1"/>
  <c r="H889" i="1"/>
  <c r="G889" i="1" s="1"/>
  <c r="C890" i="1"/>
  <c r="D890" i="1"/>
  <c r="H890" i="1"/>
  <c r="G890" i="1" s="1"/>
  <c r="C891" i="1"/>
  <c r="D891" i="1"/>
  <c r="H891" i="1"/>
  <c r="G891" i="1" s="1"/>
  <c r="C892" i="1"/>
  <c r="D892" i="1"/>
  <c r="H892" i="1"/>
  <c r="G892" i="1" s="1"/>
  <c r="C893" i="1"/>
  <c r="D893" i="1"/>
  <c r="H893" i="1"/>
  <c r="G893" i="1" s="1"/>
  <c r="C894" i="1"/>
  <c r="D894" i="1"/>
  <c r="H894" i="1"/>
  <c r="G894" i="1" s="1"/>
  <c r="C895" i="1"/>
  <c r="D895" i="1"/>
  <c r="H895" i="1"/>
  <c r="G895" i="1" s="1"/>
  <c r="C896" i="1"/>
  <c r="D896" i="1"/>
  <c r="H896" i="1"/>
  <c r="G896" i="1" s="1"/>
  <c r="C897" i="1"/>
  <c r="D897" i="1"/>
  <c r="H897" i="1"/>
  <c r="G897" i="1" s="1"/>
  <c r="C898" i="1"/>
  <c r="D898" i="1"/>
  <c r="H898" i="1"/>
  <c r="G898" i="1" s="1"/>
  <c r="C899" i="1"/>
  <c r="D899" i="1"/>
  <c r="H899" i="1"/>
  <c r="G899" i="1" s="1"/>
  <c r="C900" i="1"/>
  <c r="D900" i="1"/>
  <c r="H900" i="1"/>
  <c r="G900" i="1" s="1"/>
  <c r="C901" i="1"/>
  <c r="D901" i="1"/>
  <c r="H901" i="1"/>
  <c r="G901" i="1" s="1"/>
  <c r="C902" i="1"/>
  <c r="D902" i="1"/>
  <c r="H902" i="1"/>
  <c r="G902" i="1" s="1"/>
  <c r="C903" i="1"/>
  <c r="D903" i="1"/>
  <c r="H903" i="1"/>
  <c r="G903" i="1" s="1"/>
  <c r="C904" i="1"/>
  <c r="D904" i="1"/>
  <c r="H904" i="1"/>
  <c r="G904" i="1" s="1"/>
  <c r="C905" i="1"/>
  <c r="D905" i="1"/>
  <c r="H905" i="1"/>
  <c r="G905" i="1" s="1"/>
  <c r="C906" i="1"/>
  <c r="D906" i="1"/>
  <c r="H906" i="1"/>
  <c r="G906" i="1" s="1"/>
  <c r="C907" i="1"/>
  <c r="D907" i="1"/>
  <c r="H907" i="1"/>
  <c r="G907" i="1" s="1"/>
  <c r="C908" i="1"/>
  <c r="D908" i="1"/>
  <c r="H908" i="1"/>
  <c r="G908" i="1" s="1"/>
  <c r="C909" i="1"/>
  <c r="D909" i="1"/>
  <c r="H909" i="1"/>
  <c r="G909" i="1" s="1"/>
  <c r="C910" i="1"/>
  <c r="D910" i="1"/>
  <c r="H910" i="1"/>
  <c r="G910" i="1" s="1"/>
  <c r="C911" i="1"/>
  <c r="D911" i="1"/>
  <c r="H911" i="1"/>
  <c r="G911" i="1" s="1"/>
  <c r="C912" i="1"/>
  <c r="D912" i="1"/>
  <c r="H912" i="1"/>
  <c r="G912" i="1" s="1"/>
  <c r="C913" i="1"/>
  <c r="D913" i="1"/>
  <c r="H913" i="1"/>
  <c r="G913" i="1" s="1"/>
  <c r="C914" i="1"/>
  <c r="D914" i="1"/>
  <c r="H914" i="1"/>
  <c r="G914" i="1" s="1"/>
  <c r="C915" i="1"/>
  <c r="D915" i="1"/>
  <c r="H915" i="1"/>
  <c r="G915" i="1" s="1"/>
  <c r="C916" i="1"/>
  <c r="D916" i="1"/>
  <c r="H916" i="1"/>
  <c r="G916" i="1" s="1"/>
  <c r="C917" i="1"/>
  <c r="D917" i="1"/>
  <c r="H917" i="1"/>
  <c r="G917" i="1" s="1"/>
  <c r="C918" i="1"/>
  <c r="D918" i="1"/>
  <c r="H918" i="1"/>
  <c r="G918" i="1" s="1"/>
  <c r="C919" i="1"/>
  <c r="D919" i="1"/>
  <c r="H919" i="1"/>
  <c r="G919" i="1" s="1"/>
  <c r="C920" i="1"/>
  <c r="D920" i="1"/>
  <c r="H920" i="1"/>
  <c r="G920" i="1" s="1"/>
  <c r="C921" i="1"/>
  <c r="D921" i="1"/>
  <c r="H921" i="1"/>
  <c r="G921" i="1" s="1"/>
  <c r="C922" i="1"/>
  <c r="D922" i="1"/>
  <c r="H922" i="1"/>
  <c r="G922" i="1" s="1"/>
  <c r="C923" i="1"/>
  <c r="D923" i="1"/>
  <c r="H923" i="1"/>
  <c r="G923" i="1" s="1"/>
  <c r="C924" i="1"/>
  <c r="D924" i="1"/>
  <c r="H924" i="1"/>
  <c r="G924" i="1" s="1"/>
  <c r="C925" i="1"/>
  <c r="D925" i="1"/>
  <c r="H925" i="1"/>
  <c r="G925" i="1" s="1"/>
  <c r="C926" i="1"/>
  <c r="D926" i="1"/>
  <c r="H926" i="1"/>
  <c r="G926" i="1" s="1"/>
  <c r="C927" i="1"/>
  <c r="D927" i="1"/>
  <c r="H927" i="1"/>
  <c r="G927" i="1" s="1"/>
  <c r="C928" i="1"/>
  <c r="D928" i="1"/>
  <c r="H928" i="1"/>
  <c r="G928" i="1" s="1"/>
  <c r="C929" i="1"/>
  <c r="D929" i="1"/>
  <c r="H929" i="1"/>
  <c r="G929" i="1" s="1"/>
  <c r="C930" i="1"/>
  <c r="D930" i="1"/>
  <c r="H930" i="1"/>
  <c r="G930" i="1" s="1"/>
  <c r="C931" i="1"/>
  <c r="D931" i="1"/>
  <c r="H931" i="1"/>
  <c r="G931" i="1" s="1"/>
  <c r="C932" i="1"/>
  <c r="D932" i="1"/>
  <c r="H932" i="1"/>
  <c r="G932" i="1" s="1"/>
  <c r="C933" i="1"/>
  <c r="D933" i="1"/>
  <c r="H933" i="1"/>
  <c r="G933" i="1" s="1"/>
  <c r="C934" i="1"/>
  <c r="D934" i="1"/>
  <c r="H934" i="1"/>
  <c r="G934" i="1" s="1"/>
  <c r="C935" i="1"/>
  <c r="D935" i="1"/>
  <c r="H935" i="1"/>
  <c r="G935" i="1" s="1"/>
  <c r="C936" i="1"/>
  <c r="D936" i="1"/>
  <c r="H936" i="1"/>
  <c r="G936" i="1" s="1"/>
  <c r="C937" i="1"/>
  <c r="D937" i="1"/>
  <c r="H937" i="1"/>
  <c r="G937" i="1" s="1"/>
  <c r="C938" i="1"/>
  <c r="D938" i="1"/>
  <c r="H938" i="1"/>
  <c r="G938" i="1" s="1"/>
  <c r="C939" i="1"/>
  <c r="D939" i="1"/>
  <c r="H939" i="1"/>
  <c r="G939" i="1" s="1"/>
  <c r="C940" i="1"/>
  <c r="D940" i="1"/>
  <c r="H940" i="1"/>
  <c r="G940" i="1" s="1"/>
  <c r="C941" i="1"/>
  <c r="D941" i="1"/>
  <c r="H941" i="1"/>
  <c r="G941" i="1" s="1"/>
  <c r="C942" i="1"/>
  <c r="D942" i="1"/>
  <c r="H942" i="1"/>
  <c r="G942" i="1" s="1"/>
  <c r="C943" i="1"/>
  <c r="D943" i="1"/>
  <c r="H943" i="1"/>
  <c r="G943" i="1" s="1"/>
  <c r="C944" i="1"/>
  <c r="D944" i="1"/>
  <c r="H944" i="1"/>
  <c r="G944" i="1" s="1"/>
  <c r="C945" i="1"/>
  <c r="D945" i="1"/>
  <c r="H945" i="1"/>
  <c r="G945" i="1" s="1"/>
  <c r="C946" i="1"/>
  <c r="D946" i="1"/>
  <c r="H946" i="1"/>
  <c r="G946" i="1" s="1"/>
  <c r="C947" i="1"/>
  <c r="D947" i="1"/>
  <c r="H947" i="1"/>
  <c r="G947" i="1" s="1"/>
  <c r="C948" i="1"/>
  <c r="D948" i="1"/>
  <c r="H948" i="1"/>
  <c r="G948" i="1" s="1"/>
  <c r="C949" i="1"/>
  <c r="D949" i="1"/>
  <c r="H949" i="1"/>
  <c r="G949" i="1" s="1"/>
  <c r="C950" i="1"/>
  <c r="D950" i="1"/>
  <c r="H950" i="1"/>
  <c r="G950" i="1" s="1"/>
  <c r="C951" i="1"/>
  <c r="D951" i="1"/>
  <c r="H951" i="1"/>
  <c r="G951" i="1" s="1"/>
  <c r="C952" i="1"/>
  <c r="D952" i="1"/>
  <c r="H952" i="1"/>
  <c r="G952" i="1" s="1"/>
  <c r="C953" i="1"/>
  <c r="D953" i="1"/>
  <c r="H953" i="1"/>
  <c r="G953" i="1" s="1"/>
  <c r="C954" i="1"/>
  <c r="D954" i="1"/>
  <c r="H954" i="1"/>
  <c r="G954" i="1" s="1"/>
  <c r="C955" i="1"/>
  <c r="D955" i="1"/>
  <c r="H955" i="1"/>
  <c r="G955" i="1" s="1"/>
  <c r="C956" i="1"/>
  <c r="D956" i="1"/>
  <c r="H956" i="1"/>
  <c r="G956" i="1" s="1"/>
  <c r="C957" i="1"/>
  <c r="D957" i="1"/>
  <c r="H957" i="1"/>
  <c r="G957" i="1" s="1"/>
  <c r="C958" i="1"/>
  <c r="D958" i="1"/>
  <c r="H958" i="1"/>
  <c r="G958" i="1" s="1"/>
  <c r="C959" i="1"/>
  <c r="D959" i="1"/>
  <c r="H959" i="1"/>
  <c r="G959" i="1" s="1"/>
  <c r="C960" i="1"/>
  <c r="D960" i="1"/>
  <c r="H960" i="1"/>
  <c r="G960" i="1" s="1"/>
  <c r="C961" i="1"/>
  <c r="D961" i="1"/>
  <c r="H961" i="1"/>
  <c r="G961" i="1" s="1"/>
  <c r="C962" i="1"/>
  <c r="D962" i="1"/>
  <c r="H962" i="1"/>
  <c r="G962" i="1" s="1"/>
  <c r="C963" i="1"/>
  <c r="D963" i="1"/>
  <c r="H963" i="1"/>
  <c r="G963" i="1" s="1"/>
  <c r="C964" i="1"/>
  <c r="D964" i="1"/>
  <c r="H964" i="1"/>
  <c r="G964" i="1" s="1"/>
  <c r="C965" i="1"/>
  <c r="D965" i="1"/>
  <c r="H965" i="1"/>
  <c r="G965" i="1" s="1"/>
  <c r="C966" i="1"/>
  <c r="D966" i="1"/>
  <c r="H966" i="1"/>
  <c r="G966" i="1" s="1"/>
  <c r="C967" i="1"/>
  <c r="D967" i="1"/>
  <c r="H967" i="1"/>
  <c r="G967" i="1" s="1"/>
  <c r="C968" i="1"/>
  <c r="D968" i="1"/>
  <c r="H968" i="1"/>
  <c r="G968" i="1" s="1"/>
  <c r="C969" i="1"/>
  <c r="D969" i="1"/>
  <c r="H969" i="1"/>
  <c r="G969" i="1" s="1"/>
  <c r="C970" i="1"/>
  <c r="D970" i="1"/>
  <c r="H970" i="1"/>
  <c r="G970" i="1" s="1"/>
  <c r="C971" i="1"/>
  <c r="D971" i="1"/>
  <c r="H971" i="1"/>
  <c r="G971" i="1" s="1"/>
  <c r="C972" i="1"/>
  <c r="D972" i="1"/>
  <c r="H972" i="1"/>
  <c r="G972" i="1" s="1"/>
  <c r="C973" i="1"/>
  <c r="D973" i="1"/>
  <c r="H973" i="1"/>
  <c r="G973" i="1" s="1"/>
  <c r="C974" i="1"/>
  <c r="D974" i="1"/>
  <c r="H974" i="1"/>
  <c r="G974" i="1" s="1"/>
  <c r="C975" i="1"/>
  <c r="D975" i="1"/>
  <c r="H975" i="1"/>
  <c r="G975" i="1" s="1"/>
  <c r="C976" i="1"/>
  <c r="D976" i="1"/>
  <c r="H976" i="1"/>
  <c r="G976" i="1" s="1"/>
  <c r="C977" i="1"/>
  <c r="D977" i="1"/>
  <c r="H977" i="1"/>
  <c r="G977" i="1" s="1"/>
  <c r="C978" i="1"/>
  <c r="D978" i="1"/>
  <c r="H978" i="1"/>
  <c r="G978" i="1" s="1"/>
  <c r="C979" i="1"/>
  <c r="D979" i="1"/>
  <c r="H979" i="1"/>
  <c r="G979" i="1" s="1"/>
  <c r="C980" i="1"/>
  <c r="D980" i="1"/>
  <c r="H980" i="1"/>
  <c r="G980" i="1" s="1"/>
  <c r="C981" i="1"/>
  <c r="D981" i="1"/>
  <c r="H981" i="1"/>
  <c r="G981" i="1" s="1"/>
  <c r="C982" i="1"/>
  <c r="D982" i="1"/>
  <c r="H982" i="1"/>
  <c r="G982" i="1" s="1"/>
  <c r="C983" i="1"/>
  <c r="D983" i="1"/>
  <c r="H983" i="1"/>
  <c r="G983" i="1" s="1"/>
  <c r="C984" i="1"/>
  <c r="D984" i="1"/>
  <c r="H984" i="1"/>
  <c r="G984" i="1" s="1"/>
  <c r="C985" i="1"/>
  <c r="D985" i="1"/>
  <c r="H985" i="1"/>
  <c r="G985" i="1" s="1"/>
  <c r="C986" i="1"/>
  <c r="D986" i="1"/>
  <c r="H986" i="1"/>
  <c r="G986" i="1" s="1"/>
  <c r="C987" i="1"/>
  <c r="D987" i="1"/>
  <c r="H987" i="1"/>
  <c r="G987" i="1" s="1"/>
  <c r="C988" i="1"/>
  <c r="D988" i="1"/>
  <c r="H988" i="1"/>
  <c r="G988" i="1" s="1"/>
  <c r="C989" i="1"/>
  <c r="D989" i="1"/>
  <c r="H989" i="1"/>
  <c r="G989" i="1" s="1"/>
  <c r="C990" i="1"/>
  <c r="D990" i="1"/>
  <c r="H990" i="1"/>
  <c r="G990" i="1" s="1"/>
  <c r="C991" i="1"/>
  <c r="D991" i="1"/>
  <c r="H991" i="1"/>
  <c r="G991" i="1" s="1"/>
  <c r="C992" i="1"/>
  <c r="D992" i="1"/>
  <c r="H992" i="1"/>
  <c r="G992" i="1" s="1"/>
  <c r="C993" i="1"/>
  <c r="D993" i="1"/>
  <c r="H993" i="1"/>
  <c r="G993" i="1" s="1"/>
  <c r="C994" i="1"/>
  <c r="D994" i="1"/>
  <c r="H994" i="1"/>
  <c r="G994" i="1" s="1"/>
  <c r="C995" i="1"/>
  <c r="D995" i="1"/>
  <c r="H995" i="1"/>
  <c r="G995" i="1" s="1"/>
  <c r="C996" i="1"/>
  <c r="D996" i="1"/>
  <c r="H996" i="1"/>
  <c r="G996" i="1" s="1"/>
  <c r="C997" i="1"/>
  <c r="D997" i="1"/>
  <c r="H997" i="1"/>
  <c r="G997" i="1" s="1"/>
  <c r="C998" i="1"/>
  <c r="D998" i="1"/>
  <c r="H998" i="1"/>
  <c r="G998" i="1" s="1"/>
  <c r="C999" i="1"/>
  <c r="D999" i="1"/>
  <c r="H999" i="1"/>
  <c r="G999" i="1" s="1"/>
  <c r="C1000" i="1"/>
  <c r="D1000" i="1"/>
  <c r="H1000" i="1"/>
  <c r="G1000" i="1" s="1"/>
  <c r="C1001" i="1"/>
  <c r="D1001" i="1"/>
  <c r="H1001" i="1"/>
  <c r="G1001" i="1" s="1"/>
  <c r="C1002" i="1"/>
  <c r="D1002" i="1"/>
  <c r="H1002" i="1"/>
  <c r="G1002" i="1" s="1"/>
  <c r="C1003" i="1"/>
  <c r="D1003" i="1"/>
  <c r="H1003" i="1"/>
  <c r="G1003" i="1" s="1"/>
  <c r="C1004" i="1"/>
  <c r="D1004" i="1"/>
  <c r="H1004" i="1"/>
  <c r="G1004" i="1" s="1"/>
  <c r="C1005" i="1"/>
  <c r="D1005" i="1"/>
  <c r="H1005" i="1"/>
  <c r="G1005" i="1" s="1"/>
  <c r="C1006" i="1"/>
  <c r="D1006" i="1"/>
  <c r="H1006" i="1"/>
  <c r="G1006" i="1" s="1"/>
  <c r="C1007" i="1"/>
  <c r="D1007" i="1"/>
  <c r="H1007" i="1"/>
  <c r="G1007" i="1" s="1"/>
  <c r="C1008" i="1"/>
  <c r="D1008" i="1"/>
  <c r="H1008" i="1"/>
  <c r="G1008" i="1" s="1"/>
  <c r="C1009" i="1"/>
  <c r="D1009" i="1"/>
  <c r="H1009" i="1"/>
  <c r="G1009" i="1" s="1"/>
  <c r="C1010" i="1"/>
  <c r="D1010" i="1"/>
  <c r="H1010" i="1"/>
  <c r="G1010" i="1" s="1"/>
  <c r="C1011" i="1"/>
  <c r="D1011" i="1"/>
  <c r="H1011" i="1"/>
  <c r="G1011" i="1" s="1"/>
  <c r="C1012" i="1"/>
  <c r="D1012" i="1"/>
  <c r="H1012" i="1"/>
  <c r="G1012" i="1" s="1"/>
  <c r="C1013" i="1"/>
  <c r="D1013" i="1"/>
  <c r="H1013" i="1"/>
  <c r="G1013" i="1" s="1"/>
  <c r="C1014" i="1"/>
  <c r="D1014" i="1"/>
  <c r="H1014" i="1"/>
  <c r="G1014" i="1" s="1"/>
  <c r="C1015" i="1"/>
  <c r="D1015" i="1"/>
  <c r="H1015" i="1"/>
  <c r="G1015" i="1" s="1"/>
  <c r="C1016" i="1"/>
  <c r="D1016" i="1"/>
  <c r="H1016" i="1"/>
  <c r="G1016" i="1" s="1"/>
  <c r="C1017" i="1"/>
  <c r="D1017" i="1"/>
  <c r="H1017" i="1"/>
  <c r="G1017" i="1" s="1"/>
  <c r="C1018" i="1"/>
  <c r="D1018" i="1"/>
  <c r="H1018" i="1"/>
  <c r="G1018" i="1" s="1"/>
  <c r="C1019" i="1"/>
  <c r="D1019" i="1"/>
  <c r="H1019" i="1"/>
  <c r="G1019" i="1" s="1"/>
  <c r="C1020" i="1"/>
  <c r="D1020" i="1"/>
  <c r="H1020" i="1"/>
  <c r="G1020" i="1" s="1"/>
  <c r="C1021" i="1"/>
  <c r="D1021" i="1"/>
  <c r="H1021" i="1"/>
  <c r="G1021" i="1" s="1"/>
  <c r="C1022" i="1"/>
  <c r="D1022" i="1"/>
  <c r="H1022" i="1"/>
  <c r="G1022" i="1" s="1"/>
  <c r="C1023" i="1"/>
  <c r="D1023" i="1"/>
  <c r="H1023" i="1"/>
  <c r="G1023" i="1" s="1"/>
  <c r="C1024" i="1"/>
  <c r="D1024" i="1"/>
  <c r="H1024" i="1"/>
  <c r="G1024" i="1" s="1"/>
  <c r="C1025" i="1"/>
  <c r="D1025" i="1"/>
  <c r="H1025" i="1"/>
  <c r="G1025" i="1" s="1"/>
  <c r="C1026" i="1"/>
  <c r="D1026" i="1"/>
  <c r="H1026" i="1"/>
  <c r="G1026" i="1" s="1"/>
  <c r="C1027" i="1"/>
  <c r="D1027" i="1"/>
  <c r="H1027" i="1"/>
  <c r="G1027" i="1" s="1"/>
  <c r="C1028" i="1"/>
  <c r="D1028" i="1"/>
  <c r="H1028" i="1"/>
  <c r="G1028" i="1" s="1"/>
  <c r="C1029" i="1"/>
  <c r="D1029" i="1"/>
  <c r="H1029" i="1"/>
  <c r="G1029" i="1" s="1"/>
  <c r="C1030" i="1"/>
  <c r="D1030" i="1"/>
  <c r="H1030" i="1"/>
  <c r="G1030" i="1" s="1"/>
  <c r="C1031" i="1"/>
  <c r="D1031" i="1"/>
  <c r="H1031" i="1"/>
  <c r="G1031" i="1" s="1"/>
  <c r="C1032" i="1"/>
  <c r="D1032" i="1"/>
  <c r="H1032" i="1"/>
  <c r="G1032" i="1" s="1"/>
  <c r="C1033" i="1"/>
  <c r="D1033" i="1"/>
  <c r="H1033" i="1"/>
  <c r="G1033" i="1" s="1"/>
  <c r="C1034" i="1"/>
  <c r="D1034" i="1"/>
  <c r="H1034" i="1"/>
  <c r="G1034" i="1" s="1"/>
  <c r="C1035" i="1"/>
  <c r="D1035" i="1"/>
  <c r="H1035" i="1"/>
  <c r="G1035" i="1" s="1"/>
  <c r="C1036" i="1"/>
  <c r="D1036" i="1"/>
  <c r="H1036" i="1"/>
  <c r="G1036" i="1" s="1"/>
  <c r="C1037" i="1"/>
  <c r="D1037" i="1"/>
  <c r="H1037" i="1"/>
  <c r="G1037" i="1" s="1"/>
  <c r="C1038" i="1"/>
  <c r="D1038" i="1"/>
  <c r="H1038" i="1"/>
  <c r="G1038" i="1" s="1"/>
  <c r="C1039" i="1"/>
  <c r="D1039" i="1"/>
  <c r="H1039" i="1"/>
  <c r="G1039" i="1" s="1"/>
  <c r="C1040" i="1"/>
  <c r="D1040" i="1"/>
  <c r="H1040" i="1"/>
  <c r="G1040" i="1" s="1"/>
  <c r="C1041" i="1"/>
  <c r="D1041" i="1"/>
  <c r="H1041" i="1"/>
  <c r="G1041" i="1" s="1"/>
  <c r="C1042" i="1"/>
  <c r="D1042" i="1"/>
  <c r="H1042" i="1"/>
  <c r="G1042" i="1" s="1"/>
  <c r="C1043" i="1"/>
  <c r="D1043" i="1"/>
  <c r="H1043" i="1"/>
  <c r="G1043" i="1" s="1"/>
  <c r="C1044" i="1"/>
  <c r="D1044" i="1"/>
  <c r="H1044" i="1"/>
  <c r="G1044" i="1" s="1"/>
  <c r="C1045" i="1"/>
  <c r="D1045" i="1"/>
  <c r="H1045" i="1"/>
  <c r="G1045" i="1" s="1"/>
  <c r="C1046" i="1"/>
  <c r="D1046" i="1"/>
  <c r="H1046" i="1"/>
  <c r="G1046" i="1" s="1"/>
  <c r="C1047" i="1"/>
  <c r="D1047" i="1"/>
  <c r="H1047" i="1"/>
  <c r="G1047" i="1" s="1"/>
  <c r="C1048" i="1"/>
  <c r="D1048" i="1"/>
  <c r="H1048" i="1"/>
  <c r="G1048" i="1" s="1"/>
  <c r="C1049" i="1"/>
  <c r="D1049" i="1"/>
  <c r="H1049" i="1"/>
  <c r="G1049" i="1" s="1"/>
  <c r="C1050" i="1"/>
  <c r="D1050" i="1"/>
  <c r="H1050" i="1"/>
  <c r="G1050" i="1" s="1"/>
  <c r="C1051" i="1"/>
  <c r="D1051" i="1"/>
  <c r="H1051" i="1"/>
  <c r="G1051" i="1" s="1"/>
  <c r="C1052" i="1"/>
  <c r="D1052" i="1"/>
  <c r="H1052" i="1"/>
  <c r="G1052" i="1" s="1"/>
  <c r="C1053" i="1"/>
  <c r="D1053" i="1"/>
  <c r="H1053" i="1"/>
  <c r="G1053" i="1" s="1"/>
  <c r="C1054" i="1"/>
  <c r="D1054" i="1"/>
  <c r="H1054" i="1"/>
  <c r="G1054" i="1" s="1"/>
  <c r="C1055" i="1"/>
  <c r="D1055" i="1"/>
  <c r="H1055" i="1"/>
  <c r="G1055" i="1" s="1"/>
  <c r="C1056" i="1"/>
  <c r="D1056" i="1"/>
  <c r="H1056" i="1"/>
  <c r="G1056" i="1" s="1"/>
  <c r="C1057" i="1"/>
  <c r="D1057" i="1"/>
  <c r="H1057" i="1"/>
  <c r="G1057" i="1" s="1"/>
  <c r="C1058" i="1"/>
  <c r="D1058" i="1"/>
  <c r="H1058" i="1"/>
  <c r="G1058" i="1" s="1"/>
  <c r="C1059" i="1"/>
  <c r="D1059" i="1"/>
  <c r="H1059" i="1"/>
  <c r="G1059" i="1" s="1"/>
  <c r="C1060" i="1"/>
  <c r="D1060" i="1"/>
  <c r="H1060" i="1"/>
  <c r="G1060" i="1" s="1"/>
  <c r="C1061" i="1"/>
  <c r="D1061" i="1"/>
  <c r="H1061" i="1"/>
  <c r="G1061" i="1" s="1"/>
  <c r="C1062" i="1"/>
  <c r="D1062" i="1"/>
  <c r="H1062" i="1"/>
  <c r="G1062" i="1" s="1"/>
  <c r="C1063" i="1"/>
  <c r="D1063" i="1"/>
  <c r="H1063" i="1"/>
  <c r="G1063" i="1" s="1"/>
  <c r="C1064" i="1"/>
  <c r="D1064" i="1"/>
  <c r="H1064" i="1"/>
  <c r="G1064" i="1" s="1"/>
  <c r="C1065" i="1"/>
  <c r="D1065" i="1"/>
  <c r="H1065" i="1"/>
  <c r="G1065" i="1" s="1"/>
  <c r="C1066" i="1"/>
  <c r="D1066" i="1"/>
  <c r="H1066" i="1"/>
  <c r="G1066" i="1" s="1"/>
  <c r="C1067" i="1"/>
  <c r="D1067" i="1"/>
  <c r="H1067" i="1"/>
  <c r="G1067" i="1" s="1"/>
  <c r="C1068" i="1"/>
  <c r="D1068" i="1"/>
  <c r="H1068" i="1"/>
  <c r="G1068" i="1" s="1"/>
  <c r="C1069" i="1"/>
  <c r="D1069" i="1"/>
  <c r="H1069" i="1"/>
  <c r="G1069" i="1" s="1"/>
  <c r="C1070" i="1"/>
  <c r="D1070" i="1"/>
  <c r="H1070" i="1"/>
  <c r="G1070" i="1" s="1"/>
  <c r="C1071" i="1"/>
  <c r="D1071" i="1"/>
  <c r="H1071" i="1"/>
  <c r="G1071" i="1" s="1"/>
  <c r="C1072" i="1"/>
  <c r="D1072" i="1"/>
  <c r="H1072" i="1"/>
  <c r="G1072" i="1" s="1"/>
  <c r="C1073" i="1"/>
  <c r="D1073" i="1"/>
  <c r="H1073" i="1"/>
  <c r="G1073" i="1" s="1"/>
  <c r="C1074" i="1"/>
  <c r="D1074" i="1"/>
  <c r="H1074" i="1"/>
  <c r="G1074" i="1" s="1"/>
  <c r="C1075" i="1"/>
  <c r="D1075" i="1"/>
  <c r="H1075" i="1"/>
  <c r="G1075" i="1" s="1"/>
  <c r="C1076" i="1"/>
  <c r="D1076" i="1"/>
  <c r="H1076" i="1"/>
  <c r="G1076" i="1" s="1"/>
  <c r="C1077" i="1"/>
  <c r="D1077" i="1"/>
  <c r="H1077" i="1"/>
  <c r="G1077" i="1" s="1"/>
  <c r="C1078" i="1"/>
  <c r="D1078" i="1"/>
  <c r="H1078" i="1"/>
  <c r="G1078" i="1" s="1"/>
  <c r="C1079" i="1"/>
  <c r="D1079" i="1"/>
  <c r="H1079" i="1"/>
  <c r="G1079" i="1" s="1"/>
  <c r="C1080" i="1"/>
  <c r="D1080" i="1"/>
  <c r="H1080" i="1"/>
  <c r="G1080" i="1" s="1"/>
  <c r="C1081" i="1"/>
  <c r="D1081" i="1"/>
  <c r="H1081" i="1"/>
  <c r="G1081" i="1" s="1"/>
  <c r="C1082" i="1"/>
  <c r="D1082" i="1"/>
  <c r="H1082" i="1"/>
  <c r="G1082" i="1" s="1"/>
  <c r="C1083" i="1"/>
  <c r="D1083" i="1"/>
  <c r="H1083" i="1"/>
  <c r="G1083" i="1" s="1"/>
  <c r="C1084" i="1"/>
  <c r="D1084" i="1"/>
  <c r="H1084" i="1"/>
  <c r="G1084" i="1" s="1"/>
  <c r="C1085" i="1"/>
  <c r="D1085" i="1"/>
  <c r="H1085" i="1"/>
  <c r="G1085" i="1" s="1"/>
  <c r="C1086" i="1"/>
  <c r="D1086" i="1"/>
  <c r="H1086" i="1"/>
  <c r="G1086" i="1" s="1"/>
  <c r="C1087" i="1"/>
  <c r="D1087" i="1"/>
  <c r="H1087" i="1"/>
  <c r="G1087" i="1" s="1"/>
  <c r="C1088" i="1"/>
  <c r="D1088" i="1"/>
  <c r="H1088" i="1"/>
  <c r="G1088" i="1" s="1"/>
  <c r="C1089" i="1"/>
  <c r="D1089" i="1"/>
  <c r="H1089" i="1"/>
  <c r="G1089" i="1" s="1"/>
  <c r="C1090" i="1"/>
  <c r="D1090" i="1"/>
  <c r="H1090" i="1"/>
  <c r="G1090" i="1" s="1"/>
  <c r="C1091" i="1"/>
  <c r="D1091" i="1"/>
  <c r="H1091" i="1"/>
  <c r="G1091" i="1" s="1"/>
  <c r="C1092" i="1"/>
  <c r="D1092" i="1"/>
  <c r="H1092" i="1"/>
  <c r="G1092" i="1" s="1"/>
  <c r="C1093" i="1"/>
  <c r="D1093" i="1"/>
  <c r="H1093" i="1"/>
  <c r="G1093" i="1" s="1"/>
  <c r="C1094" i="1"/>
  <c r="D1094" i="1"/>
  <c r="H1094" i="1"/>
  <c r="G1094" i="1" s="1"/>
  <c r="C1095" i="1"/>
  <c r="D1095" i="1"/>
  <c r="H1095" i="1"/>
  <c r="G1095" i="1" s="1"/>
  <c r="C1096" i="1"/>
  <c r="D1096" i="1"/>
  <c r="H1096" i="1"/>
  <c r="G1096" i="1" s="1"/>
  <c r="C1097" i="1"/>
  <c r="D1097" i="1"/>
  <c r="H1097" i="1"/>
  <c r="G1097" i="1" s="1"/>
  <c r="C1098" i="1"/>
  <c r="D1098" i="1"/>
  <c r="H1098" i="1"/>
  <c r="G1098" i="1" s="1"/>
  <c r="C1099" i="1"/>
  <c r="D1099" i="1"/>
  <c r="H1099" i="1"/>
  <c r="G1099" i="1" s="1"/>
  <c r="C1100" i="1"/>
  <c r="D1100" i="1"/>
  <c r="H1100" i="1"/>
  <c r="G1100" i="1" s="1"/>
  <c r="C1101" i="1"/>
  <c r="D1101" i="1"/>
  <c r="H1101" i="1"/>
  <c r="G1101" i="1" s="1"/>
  <c r="C1102" i="1"/>
  <c r="D1102" i="1"/>
  <c r="H1102" i="1"/>
  <c r="G1102" i="1" s="1"/>
  <c r="C1103" i="1"/>
  <c r="D1103" i="1"/>
  <c r="H1103" i="1"/>
  <c r="G1103" i="1" s="1"/>
  <c r="C1104" i="1"/>
  <c r="D1104" i="1"/>
  <c r="H1104" i="1"/>
  <c r="G1104" i="1" s="1"/>
  <c r="C1105" i="1"/>
  <c r="D1105" i="1"/>
  <c r="H1105" i="1"/>
  <c r="G1105" i="1" s="1"/>
  <c r="C1106" i="1"/>
  <c r="D1106" i="1"/>
  <c r="H1106" i="1"/>
  <c r="G1106" i="1" s="1"/>
  <c r="C1107" i="1"/>
  <c r="D1107" i="1"/>
  <c r="H1107" i="1"/>
  <c r="G1107" i="1" s="1"/>
  <c r="C1108" i="1"/>
  <c r="D1108" i="1"/>
  <c r="H1108" i="1"/>
  <c r="G1108" i="1" s="1"/>
  <c r="C1109" i="1"/>
  <c r="D1109" i="1"/>
  <c r="H1109" i="1"/>
  <c r="G1109" i="1" s="1"/>
  <c r="C1110" i="1"/>
  <c r="D1110" i="1"/>
  <c r="H1110" i="1"/>
  <c r="G1110" i="1" s="1"/>
  <c r="C1111" i="1"/>
  <c r="D1111" i="1"/>
  <c r="H1111" i="1"/>
  <c r="G1111" i="1" s="1"/>
  <c r="C1112" i="1"/>
  <c r="D1112" i="1"/>
  <c r="H1112" i="1"/>
  <c r="G1112" i="1" s="1"/>
  <c r="C1113" i="1"/>
  <c r="D1113" i="1"/>
  <c r="H1113" i="1"/>
  <c r="G1113" i="1" s="1"/>
  <c r="C1114" i="1"/>
  <c r="D1114" i="1"/>
  <c r="H1114" i="1"/>
  <c r="G1114" i="1" s="1"/>
  <c r="C1115" i="1"/>
  <c r="D1115" i="1"/>
  <c r="H1115" i="1"/>
  <c r="G1115" i="1" s="1"/>
  <c r="C1116" i="1"/>
  <c r="D1116" i="1"/>
  <c r="H1116" i="1"/>
  <c r="G1116" i="1" s="1"/>
  <c r="C1117" i="1"/>
  <c r="D1117" i="1"/>
  <c r="H1117" i="1"/>
  <c r="G1117" i="1" s="1"/>
  <c r="C1118" i="1"/>
  <c r="D1118" i="1"/>
  <c r="H1118" i="1"/>
  <c r="G1118" i="1" s="1"/>
  <c r="C1119" i="1"/>
  <c r="D1119" i="1"/>
  <c r="H1119" i="1"/>
  <c r="G1119" i="1" s="1"/>
  <c r="C1120" i="1"/>
  <c r="D1120" i="1"/>
  <c r="H1120" i="1"/>
  <c r="G1120" i="1" s="1"/>
  <c r="C1121" i="1"/>
  <c r="D1121" i="1"/>
  <c r="H1121" i="1"/>
  <c r="G1121" i="1" s="1"/>
  <c r="C1122" i="1"/>
  <c r="D1122" i="1"/>
  <c r="H1122" i="1"/>
  <c r="G1122" i="1" s="1"/>
  <c r="C1123" i="1"/>
  <c r="D1123" i="1"/>
  <c r="H1123" i="1"/>
  <c r="G1123" i="1" s="1"/>
  <c r="C1124" i="1"/>
  <c r="D1124" i="1"/>
  <c r="H1124" i="1"/>
  <c r="G1124" i="1" s="1"/>
  <c r="C1125" i="1"/>
  <c r="D1125" i="1"/>
  <c r="H1125" i="1"/>
  <c r="G1125" i="1" s="1"/>
  <c r="C1126" i="1"/>
  <c r="D1126" i="1"/>
  <c r="H1126" i="1"/>
  <c r="G1126" i="1" s="1"/>
  <c r="C1127" i="1"/>
  <c r="D1127" i="1"/>
  <c r="H1127" i="1"/>
  <c r="G1127" i="1" s="1"/>
  <c r="C1128" i="1"/>
  <c r="D1128" i="1"/>
  <c r="H1128" i="1"/>
  <c r="G1128" i="1" s="1"/>
  <c r="C1129" i="1"/>
  <c r="D1129" i="1"/>
  <c r="H1129" i="1"/>
  <c r="G1129" i="1" s="1"/>
  <c r="C1130" i="1"/>
  <c r="D1130" i="1"/>
  <c r="H1130" i="1"/>
  <c r="G1130" i="1" s="1"/>
  <c r="C1131" i="1"/>
  <c r="D1131" i="1"/>
  <c r="H1131" i="1"/>
  <c r="G1131" i="1" s="1"/>
  <c r="C1132" i="1"/>
  <c r="D1132" i="1"/>
  <c r="H1132" i="1"/>
  <c r="G1132" i="1" s="1"/>
  <c r="C1133" i="1"/>
  <c r="D1133" i="1"/>
  <c r="H1133" i="1"/>
  <c r="G1133" i="1" s="1"/>
  <c r="C1134" i="1"/>
  <c r="D1134" i="1"/>
  <c r="H1134" i="1"/>
  <c r="G1134" i="1" s="1"/>
  <c r="C1135" i="1"/>
  <c r="D1135" i="1"/>
  <c r="H1135" i="1"/>
  <c r="G1135" i="1" s="1"/>
  <c r="C1136" i="1"/>
  <c r="D1136" i="1"/>
  <c r="H1136" i="1"/>
  <c r="G1136" i="1" s="1"/>
  <c r="C1137" i="1"/>
  <c r="D1137" i="1"/>
  <c r="H1137" i="1"/>
  <c r="G1137" i="1" s="1"/>
  <c r="C1138" i="1"/>
  <c r="D1138" i="1"/>
  <c r="H1138" i="1"/>
  <c r="G1138" i="1" s="1"/>
  <c r="C1139" i="1"/>
  <c r="D1139" i="1"/>
  <c r="H1139" i="1"/>
  <c r="G1139" i="1" s="1"/>
  <c r="C1140" i="1"/>
  <c r="D1140" i="1"/>
  <c r="H1140" i="1"/>
  <c r="G1140" i="1" s="1"/>
  <c r="C1141" i="1"/>
  <c r="D1141" i="1"/>
  <c r="H1141" i="1"/>
  <c r="G1141" i="1" s="1"/>
  <c r="C1142" i="1"/>
  <c r="D1142" i="1"/>
  <c r="H1142" i="1"/>
  <c r="G1142" i="1" s="1"/>
  <c r="C1143" i="1"/>
  <c r="D1143" i="1"/>
  <c r="H1143" i="1"/>
  <c r="G1143" i="1" s="1"/>
  <c r="C1144" i="1"/>
  <c r="D1144" i="1"/>
  <c r="H1144" i="1"/>
  <c r="G1144" i="1" s="1"/>
  <c r="C1145" i="1"/>
  <c r="D1145" i="1"/>
  <c r="H1145" i="1"/>
  <c r="G1145" i="1" s="1"/>
  <c r="C1146" i="1"/>
  <c r="D1146" i="1"/>
  <c r="H1146" i="1"/>
  <c r="G1146" i="1" s="1"/>
  <c r="C1147" i="1"/>
  <c r="D1147" i="1"/>
  <c r="H1147" i="1"/>
  <c r="G1147" i="1" s="1"/>
  <c r="C1148" i="1"/>
  <c r="D1148" i="1"/>
  <c r="H1148" i="1"/>
  <c r="G1148" i="1" s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G46" i="1" s="1"/>
  <c r="H47" i="1"/>
  <c r="G47" i="1" s="1"/>
  <c r="H48" i="1"/>
  <c r="G48" i="1" s="1"/>
  <c r="H49" i="1"/>
  <c r="G49" i="1" s="1"/>
  <c r="H50" i="1"/>
  <c r="G50" i="1" s="1"/>
  <c r="H51" i="1"/>
  <c r="G51" i="1" s="1"/>
  <c r="H52" i="1"/>
  <c r="G52" i="1" s="1"/>
  <c r="H53" i="1"/>
  <c r="G53" i="1" s="1"/>
  <c r="H54" i="1"/>
  <c r="G54" i="1" s="1"/>
  <c r="H55" i="1"/>
  <c r="G55" i="1" s="1"/>
  <c r="H56" i="1"/>
  <c r="G56" i="1" s="1"/>
  <c r="H57" i="1"/>
  <c r="G57" i="1" s="1"/>
  <c r="H58" i="1"/>
  <c r="G58" i="1" s="1"/>
  <c r="H59" i="1"/>
  <c r="G59" i="1" s="1"/>
  <c r="H60" i="1"/>
  <c r="G60" i="1" s="1"/>
  <c r="H61" i="1"/>
  <c r="G61" i="1" s="1"/>
  <c r="H62" i="1"/>
  <c r="G62" i="1" s="1"/>
  <c r="H63" i="1"/>
  <c r="G63" i="1" s="1"/>
  <c r="H64" i="1"/>
  <c r="G64" i="1" s="1"/>
  <c r="H65" i="1"/>
  <c r="G65" i="1" s="1"/>
  <c r="H66" i="1"/>
  <c r="G66" i="1" s="1"/>
  <c r="H67" i="1"/>
  <c r="G67" i="1" s="1"/>
  <c r="H68" i="1"/>
  <c r="G68" i="1" s="1"/>
  <c r="H69" i="1"/>
  <c r="G69" i="1" s="1"/>
  <c r="H70" i="1"/>
  <c r="G70" i="1" s="1"/>
  <c r="H71" i="1"/>
  <c r="G71" i="1" s="1"/>
  <c r="H72" i="1"/>
  <c r="G72" i="1" s="1"/>
  <c r="H73" i="1"/>
  <c r="G73" i="1" s="1"/>
  <c r="H74" i="1"/>
  <c r="G74" i="1" s="1"/>
  <c r="H75" i="1"/>
  <c r="G75" i="1" s="1"/>
  <c r="H76" i="1"/>
  <c r="G76" i="1" s="1"/>
  <c r="H77" i="1"/>
  <c r="G77" i="1" s="1"/>
  <c r="H78" i="1"/>
  <c r="G78" i="1" s="1"/>
  <c r="H79" i="1"/>
  <c r="G79" i="1" s="1"/>
  <c r="H80" i="1"/>
  <c r="G80" i="1" s="1"/>
  <c r="H81" i="1"/>
  <c r="G81" i="1" s="1"/>
  <c r="H82" i="1"/>
  <c r="G82" i="1" s="1"/>
  <c r="H83" i="1"/>
  <c r="G83" i="1" s="1"/>
  <c r="H84" i="1"/>
  <c r="G84" i="1" s="1"/>
  <c r="H85" i="1"/>
  <c r="G85" i="1" s="1"/>
  <c r="H86" i="1"/>
  <c r="G86" i="1" s="1"/>
  <c r="H87" i="1"/>
  <c r="G87" i="1" s="1"/>
  <c r="H88" i="1"/>
  <c r="G88" i="1" s="1"/>
  <c r="H89" i="1"/>
  <c r="G89" i="1" s="1"/>
  <c r="H90" i="1"/>
  <c r="G90" i="1" s="1"/>
  <c r="H91" i="1"/>
  <c r="G91" i="1" s="1"/>
  <c r="H92" i="1"/>
  <c r="G92" i="1" s="1"/>
  <c r="H93" i="1"/>
  <c r="G93" i="1" s="1"/>
  <c r="H94" i="1"/>
  <c r="G94" i="1" s="1"/>
  <c r="H95" i="1"/>
  <c r="G95" i="1" s="1"/>
  <c r="H96" i="1"/>
  <c r="G96" i="1" s="1"/>
  <c r="H97" i="1"/>
  <c r="G97" i="1" s="1"/>
  <c r="H98" i="1"/>
  <c r="G98" i="1" s="1"/>
  <c r="H99" i="1"/>
  <c r="G99" i="1" s="1"/>
  <c r="H100" i="1"/>
  <c r="G100" i="1" s="1"/>
  <c r="H101" i="1"/>
  <c r="G101" i="1" s="1"/>
  <c r="H102" i="1"/>
  <c r="G102" i="1" s="1"/>
  <c r="H103" i="1"/>
  <c r="G103" i="1" s="1"/>
  <c r="H104" i="1"/>
  <c r="G104" i="1" s="1"/>
  <c r="H105" i="1"/>
  <c r="G105" i="1" s="1"/>
  <c r="H106" i="1"/>
  <c r="G106" i="1" s="1"/>
  <c r="H107" i="1"/>
  <c r="G107" i="1" s="1"/>
  <c r="H108" i="1"/>
  <c r="G108" i="1" s="1"/>
  <c r="H109" i="1"/>
  <c r="G109" i="1" s="1"/>
  <c r="H110" i="1"/>
  <c r="G110" i="1" s="1"/>
  <c r="H111" i="1"/>
  <c r="G111" i="1" s="1"/>
  <c r="H112" i="1"/>
  <c r="G112" i="1" s="1"/>
  <c r="H113" i="1"/>
  <c r="G113" i="1" s="1"/>
  <c r="H114" i="1"/>
  <c r="G114" i="1" s="1"/>
  <c r="H115" i="1"/>
  <c r="G115" i="1" s="1"/>
  <c r="H116" i="1"/>
  <c r="G116" i="1" s="1"/>
  <c r="H117" i="1"/>
  <c r="G117" i="1" s="1"/>
  <c r="H118" i="1"/>
  <c r="G118" i="1" s="1"/>
  <c r="H119" i="1"/>
  <c r="G119" i="1" s="1"/>
  <c r="H120" i="1"/>
  <c r="G120" i="1" s="1"/>
  <c r="H121" i="1"/>
  <c r="G121" i="1" s="1"/>
  <c r="H122" i="1"/>
  <c r="G122" i="1" s="1"/>
  <c r="H123" i="1"/>
  <c r="G123" i="1" s="1"/>
  <c r="H124" i="1"/>
  <c r="G124" i="1" s="1"/>
  <c r="H125" i="1"/>
  <c r="G125" i="1" s="1"/>
  <c r="H126" i="1"/>
  <c r="G126" i="1" s="1"/>
  <c r="H127" i="1"/>
  <c r="G127" i="1" s="1"/>
  <c r="H128" i="1"/>
  <c r="G128" i="1" s="1"/>
  <c r="H129" i="1"/>
  <c r="G129" i="1" s="1"/>
  <c r="H130" i="1"/>
  <c r="G130" i="1" s="1"/>
  <c r="H131" i="1"/>
  <c r="G131" i="1" s="1"/>
  <c r="H132" i="1"/>
  <c r="G132" i="1" s="1"/>
  <c r="H133" i="1"/>
  <c r="G133" i="1" s="1"/>
  <c r="H134" i="1"/>
  <c r="G134" i="1" s="1"/>
  <c r="H135" i="1"/>
  <c r="G135" i="1" s="1"/>
  <c r="H136" i="1"/>
  <c r="G136" i="1" s="1"/>
  <c r="H137" i="1"/>
  <c r="G137" i="1" s="1"/>
  <c r="H138" i="1"/>
  <c r="G138" i="1" s="1"/>
  <c r="H139" i="1"/>
  <c r="G139" i="1" s="1"/>
  <c r="H140" i="1"/>
  <c r="G140" i="1" s="1"/>
  <c r="H141" i="1"/>
  <c r="G141" i="1" s="1"/>
  <c r="H142" i="1"/>
  <c r="G142" i="1" s="1"/>
  <c r="H143" i="1"/>
  <c r="G143" i="1" s="1"/>
  <c r="H144" i="1"/>
  <c r="G144" i="1" s="1"/>
  <c r="H145" i="1"/>
  <c r="G145" i="1" s="1"/>
  <c r="H146" i="1"/>
  <c r="G146" i="1" s="1"/>
  <c r="H147" i="1"/>
  <c r="G147" i="1" s="1"/>
  <c r="H148" i="1"/>
  <c r="G148" i="1" s="1"/>
  <c r="H149" i="1"/>
  <c r="G149" i="1" s="1"/>
  <c r="H150" i="1"/>
  <c r="G150" i="1" s="1"/>
  <c r="H151" i="1"/>
  <c r="G151" i="1" s="1"/>
  <c r="H152" i="1"/>
  <c r="G152" i="1" s="1"/>
  <c r="H153" i="1"/>
  <c r="G153" i="1" s="1"/>
  <c r="H154" i="1"/>
  <c r="G154" i="1" s="1"/>
  <c r="H155" i="1"/>
  <c r="G155" i="1" s="1"/>
  <c r="H156" i="1"/>
  <c r="G156" i="1" s="1"/>
  <c r="H157" i="1"/>
  <c r="G157" i="1" s="1"/>
  <c r="H158" i="1"/>
  <c r="G158" i="1" s="1"/>
  <c r="H159" i="1"/>
  <c r="G159" i="1" s="1"/>
  <c r="H160" i="1"/>
  <c r="G160" i="1" s="1"/>
  <c r="H161" i="1"/>
  <c r="G161" i="1" s="1"/>
  <c r="H162" i="1"/>
  <c r="G162" i="1" s="1"/>
  <c r="H163" i="1"/>
  <c r="G163" i="1" s="1"/>
  <c r="H164" i="1"/>
  <c r="G164" i="1" s="1"/>
  <c r="H165" i="1"/>
  <c r="G165" i="1" s="1"/>
  <c r="H166" i="1"/>
  <c r="G166" i="1" s="1"/>
  <c r="H167" i="1"/>
  <c r="G167" i="1" s="1"/>
  <c r="H168" i="1"/>
  <c r="G168" i="1" s="1"/>
  <c r="H169" i="1"/>
  <c r="G169" i="1" s="1"/>
  <c r="H170" i="1"/>
  <c r="G170" i="1" s="1"/>
  <c r="H171" i="1"/>
  <c r="G171" i="1" s="1"/>
  <c r="H172" i="1"/>
  <c r="G172" i="1" s="1"/>
  <c r="H173" i="1"/>
  <c r="G173" i="1" s="1"/>
  <c r="H174" i="1"/>
  <c r="G174" i="1" s="1"/>
  <c r="H175" i="1"/>
  <c r="G175" i="1" s="1"/>
  <c r="H176" i="1"/>
  <c r="G176" i="1" s="1"/>
  <c r="H177" i="1"/>
  <c r="G177" i="1" s="1"/>
  <c r="H178" i="1"/>
  <c r="G178" i="1" s="1"/>
  <c r="H179" i="1"/>
  <c r="G179" i="1" s="1"/>
  <c r="H180" i="1"/>
  <c r="G180" i="1" s="1"/>
  <c r="H181" i="1"/>
  <c r="G181" i="1" s="1"/>
  <c r="H182" i="1"/>
  <c r="G182" i="1" s="1"/>
  <c r="H183" i="1"/>
  <c r="G183" i="1" s="1"/>
  <c r="H184" i="1"/>
  <c r="G184" i="1" s="1"/>
  <c r="H185" i="1"/>
  <c r="G185" i="1" s="1"/>
  <c r="H186" i="1"/>
  <c r="G186" i="1" s="1"/>
  <c r="H187" i="1"/>
  <c r="G187" i="1" s="1"/>
  <c r="H188" i="1"/>
  <c r="G188" i="1" s="1"/>
  <c r="H189" i="1"/>
  <c r="G189" i="1" s="1"/>
  <c r="H190" i="1"/>
  <c r="G190" i="1" s="1"/>
  <c r="H191" i="1"/>
  <c r="G191" i="1" s="1"/>
  <c r="H192" i="1"/>
  <c r="G192" i="1" s="1"/>
  <c r="H193" i="1"/>
  <c r="G193" i="1" s="1"/>
  <c r="H194" i="1"/>
  <c r="G194" i="1" s="1"/>
  <c r="H195" i="1"/>
  <c r="G195" i="1" s="1"/>
  <c r="H196" i="1"/>
  <c r="G196" i="1" s="1"/>
  <c r="H197" i="1"/>
  <c r="G197" i="1" s="1"/>
  <c r="H198" i="1"/>
  <c r="G198" i="1" s="1"/>
  <c r="H199" i="1"/>
  <c r="G199" i="1" s="1"/>
  <c r="H200" i="1"/>
  <c r="G200" i="1" s="1"/>
  <c r="H201" i="1"/>
  <c r="G201" i="1" s="1"/>
  <c r="H202" i="1"/>
  <c r="G202" i="1" s="1"/>
  <c r="H203" i="1"/>
  <c r="G203" i="1" s="1"/>
  <c r="H204" i="1"/>
  <c r="G204" i="1" s="1"/>
  <c r="H205" i="1"/>
  <c r="G205" i="1" s="1"/>
  <c r="H206" i="1"/>
  <c r="G206" i="1" s="1"/>
  <c r="H207" i="1"/>
  <c r="G207" i="1" s="1"/>
  <c r="H208" i="1"/>
  <c r="G208" i="1" s="1"/>
  <c r="H209" i="1"/>
  <c r="G209" i="1" s="1"/>
  <c r="H210" i="1"/>
  <c r="G210" i="1" s="1"/>
  <c r="H211" i="1"/>
  <c r="G211" i="1" s="1"/>
  <c r="H212" i="1"/>
  <c r="G212" i="1" s="1"/>
  <c r="H213" i="1"/>
  <c r="G213" i="1" s="1"/>
  <c r="H214" i="1"/>
  <c r="G214" i="1" s="1"/>
  <c r="H215" i="1"/>
  <c r="G215" i="1" s="1"/>
  <c r="H216" i="1"/>
  <c r="G216" i="1" s="1"/>
  <c r="H217" i="1"/>
  <c r="G217" i="1" s="1"/>
  <c r="H218" i="1"/>
  <c r="G218" i="1" s="1"/>
  <c r="H219" i="1"/>
  <c r="G219" i="1" s="1"/>
  <c r="H220" i="1"/>
  <c r="G220" i="1" s="1"/>
  <c r="H221" i="1"/>
  <c r="G221" i="1" s="1"/>
  <c r="H222" i="1"/>
  <c r="G222" i="1" s="1"/>
  <c r="H223" i="1"/>
  <c r="G223" i="1" s="1"/>
  <c r="H224" i="1"/>
  <c r="G224" i="1" s="1"/>
  <c r="H225" i="1"/>
  <c r="G225" i="1" s="1"/>
  <c r="H226" i="1"/>
  <c r="G226" i="1" s="1"/>
  <c r="H227" i="1"/>
  <c r="G227" i="1" s="1"/>
  <c r="H228" i="1"/>
  <c r="G228" i="1" s="1"/>
  <c r="H229" i="1"/>
  <c r="G229" i="1" s="1"/>
  <c r="H230" i="1"/>
  <c r="G230" i="1" s="1"/>
  <c r="H231" i="1"/>
  <c r="G231" i="1" s="1"/>
  <c r="H232" i="1"/>
  <c r="G232" i="1" s="1"/>
  <c r="H233" i="1"/>
  <c r="G233" i="1" s="1"/>
  <c r="H234" i="1"/>
  <c r="G234" i="1" s="1"/>
  <c r="H235" i="1"/>
  <c r="G235" i="1" s="1"/>
  <c r="H236" i="1"/>
  <c r="G236" i="1" s="1"/>
  <c r="H237" i="1"/>
  <c r="G237" i="1" s="1"/>
  <c r="H238" i="1"/>
  <c r="G238" i="1" s="1"/>
  <c r="H239" i="1"/>
  <c r="G239" i="1" s="1"/>
  <c r="H240" i="1"/>
  <c r="G240" i="1" s="1"/>
  <c r="H241" i="1"/>
  <c r="G241" i="1" s="1"/>
  <c r="H242" i="1"/>
  <c r="G242" i="1" s="1"/>
  <c r="H243" i="1"/>
  <c r="G243" i="1" s="1"/>
  <c r="H244" i="1"/>
  <c r="G244" i="1" s="1"/>
  <c r="H245" i="1"/>
  <c r="G245" i="1" s="1"/>
  <c r="H246" i="1"/>
  <c r="G246" i="1" s="1"/>
  <c r="H247" i="1"/>
  <c r="G247" i="1" s="1"/>
  <c r="H248" i="1"/>
  <c r="G248" i="1" s="1"/>
  <c r="H249" i="1"/>
  <c r="G249" i="1" s="1"/>
  <c r="H250" i="1"/>
  <c r="G250" i="1" s="1"/>
  <c r="H251" i="1"/>
  <c r="G251" i="1" s="1"/>
  <c r="H252" i="1"/>
  <c r="G252" i="1" s="1"/>
  <c r="H253" i="1"/>
  <c r="G253" i="1" s="1"/>
  <c r="H254" i="1"/>
  <c r="G254" i="1" s="1"/>
  <c r="H255" i="1"/>
  <c r="G255" i="1" s="1"/>
  <c r="H256" i="1"/>
  <c r="G256" i="1" s="1"/>
  <c r="H257" i="1"/>
  <c r="G257" i="1" s="1"/>
  <c r="H258" i="1"/>
  <c r="G258" i="1" s="1"/>
  <c r="H259" i="1"/>
  <c r="G259" i="1" s="1"/>
  <c r="H260" i="1"/>
  <c r="G260" i="1" s="1"/>
  <c r="H261" i="1"/>
  <c r="G261" i="1" s="1"/>
  <c r="H262" i="1"/>
  <c r="G262" i="1" s="1"/>
  <c r="H263" i="1"/>
  <c r="G263" i="1" s="1"/>
  <c r="H264" i="1"/>
  <c r="G264" i="1" s="1"/>
  <c r="H265" i="1"/>
  <c r="G265" i="1" s="1"/>
  <c r="H266" i="1"/>
  <c r="G266" i="1" s="1"/>
  <c r="H267" i="1"/>
  <c r="G267" i="1" s="1"/>
  <c r="H268" i="1"/>
  <c r="G268" i="1" s="1"/>
  <c r="H269" i="1"/>
  <c r="G269" i="1" s="1"/>
  <c r="H270" i="1"/>
  <c r="G270" i="1" s="1"/>
  <c r="H271" i="1"/>
  <c r="G271" i="1" s="1"/>
  <c r="H272" i="1"/>
  <c r="G272" i="1" s="1"/>
  <c r="H273" i="1"/>
  <c r="G273" i="1" s="1"/>
  <c r="H274" i="1"/>
  <c r="G274" i="1" s="1"/>
  <c r="H275" i="1"/>
  <c r="G275" i="1" s="1"/>
  <c r="H276" i="1"/>
  <c r="G276" i="1" s="1"/>
  <c r="H277" i="1"/>
  <c r="G277" i="1" s="1"/>
  <c r="H278" i="1"/>
  <c r="G278" i="1" s="1"/>
  <c r="H279" i="1"/>
  <c r="G279" i="1" s="1"/>
  <c r="H280" i="1"/>
  <c r="G280" i="1" s="1"/>
  <c r="H281" i="1"/>
  <c r="G281" i="1" s="1"/>
  <c r="H282" i="1"/>
  <c r="G282" i="1" s="1"/>
  <c r="H283" i="1"/>
  <c r="G283" i="1" s="1"/>
  <c r="H284" i="1"/>
  <c r="G284" i="1" s="1"/>
  <c r="H285" i="1"/>
  <c r="G285" i="1" s="1"/>
  <c r="H286" i="1"/>
  <c r="G286" i="1" s="1"/>
  <c r="H287" i="1"/>
  <c r="G287" i="1" s="1"/>
  <c r="H288" i="1"/>
  <c r="G288" i="1" s="1"/>
  <c r="H289" i="1"/>
  <c r="G289" i="1" s="1"/>
  <c r="H290" i="1"/>
  <c r="G290" i="1" s="1"/>
  <c r="H291" i="1"/>
  <c r="G291" i="1" s="1"/>
  <c r="H292" i="1"/>
  <c r="G292" i="1" s="1"/>
  <c r="H293" i="1"/>
  <c r="G293" i="1" s="1"/>
  <c r="H294" i="1"/>
  <c r="G294" i="1" s="1"/>
  <c r="H295" i="1"/>
  <c r="G295" i="1" s="1"/>
  <c r="H296" i="1"/>
  <c r="G296" i="1" s="1"/>
  <c r="H297" i="1"/>
  <c r="G297" i="1" s="1"/>
  <c r="H298" i="1"/>
  <c r="G298" i="1" s="1"/>
  <c r="H299" i="1"/>
  <c r="G299" i="1" s="1"/>
  <c r="H300" i="1"/>
  <c r="G300" i="1" s="1"/>
  <c r="H301" i="1"/>
  <c r="G301" i="1" s="1"/>
  <c r="H302" i="1"/>
  <c r="G302" i="1" s="1"/>
  <c r="H303" i="1"/>
  <c r="G303" i="1" s="1"/>
  <c r="H304" i="1"/>
  <c r="G304" i="1" s="1"/>
  <c r="H305" i="1"/>
  <c r="G305" i="1" s="1"/>
  <c r="H306" i="1"/>
  <c r="G306" i="1" s="1"/>
  <c r="H307" i="1"/>
  <c r="G307" i="1" s="1"/>
  <c r="H308" i="1"/>
  <c r="G308" i="1" s="1"/>
  <c r="H309" i="1"/>
  <c r="G309" i="1" s="1"/>
  <c r="H310" i="1"/>
  <c r="G310" i="1" s="1"/>
  <c r="H311" i="1"/>
  <c r="G311" i="1" s="1"/>
  <c r="H312" i="1"/>
  <c r="G312" i="1" s="1"/>
  <c r="H313" i="1"/>
  <c r="G313" i="1" s="1"/>
  <c r="H314" i="1"/>
  <c r="G314" i="1" s="1"/>
  <c r="H315" i="1"/>
  <c r="G315" i="1" s="1"/>
  <c r="H316" i="1"/>
  <c r="G316" i="1" s="1"/>
  <c r="H317" i="1"/>
  <c r="G317" i="1" s="1"/>
  <c r="H318" i="1"/>
  <c r="G318" i="1" s="1"/>
  <c r="H319" i="1"/>
  <c r="G319" i="1" s="1"/>
  <c r="H320" i="1"/>
  <c r="G320" i="1" s="1"/>
  <c r="H321" i="1"/>
  <c r="G321" i="1" s="1"/>
  <c r="H322" i="1"/>
  <c r="G322" i="1" s="1"/>
  <c r="H323" i="1"/>
  <c r="G323" i="1" s="1"/>
  <c r="H324" i="1"/>
  <c r="G324" i="1" s="1"/>
  <c r="H325" i="1"/>
  <c r="G325" i="1" s="1"/>
  <c r="H326" i="1"/>
  <c r="G326" i="1" s="1"/>
  <c r="H327" i="1"/>
  <c r="G327" i="1" s="1"/>
  <c r="H328" i="1"/>
  <c r="G328" i="1" s="1"/>
  <c r="H329" i="1"/>
  <c r="G329" i="1" s="1"/>
  <c r="H330" i="1"/>
  <c r="G330" i="1" s="1"/>
  <c r="H331" i="1"/>
  <c r="G331" i="1" s="1"/>
  <c r="H332" i="1"/>
  <c r="G332" i="1" s="1"/>
  <c r="H333" i="1"/>
  <c r="G333" i="1" s="1"/>
  <c r="H334" i="1"/>
  <c r="G334" i="1" s="1"/>
  <c r="H335" i="1"/>
  <c r="G335" i="1" s="1"/>
  <c r="H336" i="1"/>
  <c r="G336" i="1" s="1"/>
  <c r="H337" i="1"/>
  <c r="G337" i="1" s="1"/>
  <c r="H338" i="1"/>
  <c r="G338" i="1" s="1"/>
  <c r="H339" i="1"/>
  <c r="G339" i="1" s="1"/>
  <c r="H340" i="1"/>
  <c r="G340" i="1" s="1"/>
  <c r="H341" i="1"/>
  <c r="G341" i="1" s="1"/>
  <c r="H342" i="1"/>
  <c r="G342" i="1" s="1"/>
  <c r="H343" i="1"/>
  <c r="G343" i="1" s="1"/>
  <c r="H344" i="1"/>
  <c r="G344" i="1" s="1"/>
  <c r="H345" i="1"/>
  <c r="G345" i="1" s="1"/>
  <c r="H346" i="1"/>
  <c r="G346" i="1" s="1"/>
  <c r="H347" i="1"/>
  <c r="G347" i="1" s="1"/>
  <c r="H348" i="1"/>
  <c r="G348" i="1" s="1"/>
  <c r="H349" i="1"/>
  <c r="G349" i="1" s="1"/>
  <c r="H350" i="1"/>
  <c r="G350" i="1" s="1"/>
  <c r="H351" i="1"/>
  <c r="G351" i="1" s="1"/>
  <c r="H352" i="1"/>
  <c r="G352" i="1" s="1"/>
  <c r="H353" i="1"/>
  <c r="G353" i="1" s="1"/>
  <c r="H354" i="1"/>
  <c r="G354" i="1" s="1"/>
  <c r="H355" i="1"/>
  <c r="G355" i="1" s="1"/>
  <c r="H356" i="1"/>
  <c r="G356" i="1" s="1"/>
  <c r="H357" i="1"/>
  <c r="G357" i="1" s="1"/>
  <c r="H358" i="1"/>
  <c r="G358" i="1" s="1"/>
  <c r="H359" i="1"/>
  <c r="G359" i="1" s="1"/>
  <c r="H360" i="1"/>
  <c r="G360" i="1" s="1"/>
  <c r="H361" i="1"/>
  <c r="G361" i="1" s="1"/>
  <c r="H362" i="1"/>
  <c r="G362" i="1" s="1"/>
  <c r="H363" i="1"/>
  <c r="G363" i="1" s="1"/>
  <c r="H364" i="1"/>
  <c r="G364" i="1" s="1"/>
  <c r="H365" i="1"/>
  <c r="G365" i="1" s="1"/>
  <c r="H366" i="1"/>
  <c r="G366" i="1" s="1"/>
  <c r="H367" i="1"/>
  <c r="G367" i="1" s="1"/>
  <c r="H368" i="1"/>
  <c r="G368" i="1" s="1"/>
  <c r="H369" i="1"/>
  <c r="G369" i="1" s="1"/>
  <c r="H370" i="1"/>
  <c r="G370" i="1" s="1"/>
  <c r="H371" i="1"/>
  <c r="G371" i="1" s="1"/>
  <c r="H372" i="1"/>
  <c r="G372" i="1" s="1"/>
  <c r="H373" i="1"/>
  <c r="G373" i="1" s="1"/>
  <c r="H374" i="1"/>
  <c r="G374" i="1" s="1"/>
  <c r="H375" i="1"/>
  <c r="G375" i="1" s="1"/>
  <c r="H376" i="1"/>
  <c r="G376" i="1" s="1"/>
  <c r="H377" i="1"/>
  <c r="G377" i="1" s="1"/>
  <c r="H378" i="1"/>
  <c r="G378" i="1" s="1"/>
  <c r="H379" i="1"/>
  <c r="G379" i="1" s="1"/>
  <c r="H380" i="1"/>
  <c r="G380" i="1" s="1"/>
  <c r="H381" i="1"/>
  <c r="G381" i="1" s="1"/>
  <c r="H382" i="1"/>
  <c r="G382" i="1" s="1"/>
  <c r="H383" i="1"/>
  <c r="G383" i="1" s="1"/>
  <c r="H384" i="1"/>
  <c r="G384" i="1" s="1"/>
  <c r="H385" i="1"/>
  <c r="G385" i="1" s="1"/>
  <c r="H386" i="1"/>
  <c r="G386" i="1" s="1"/>
  <c r="H387" i="1"/>
  <c r="G387" i="1" s="1"/>
  <c r="H388" i="1"/>
  <c r="G388" i="1" s="1"/>
  <c r="H389" i="1"/>
  <c r="G389" i="1" s="1"/>
  <c r="H390" i="1"/>
  <c r="G390" i="1" s="1"/>
  <c r="H391" i="1"/>
  <c r="G391" i="1" s="1"/>
  <c r="H392" i="1"/>
  <c r="G392" i="1" s="1"/>
  <c r="H393" i="1"/>
  <c r="G393" i="1" s="1"/>
  <c r="H394" i="1"/>
  <c r="G394" i="1" s="1"/>
  <c r="H395" i="1"/>
  <c r="G395" i="1" s="1"/>
  <c r="H396" i="1"/>
  <c r="G396" i="1" s="1"/>
  <c r="H397" i="1"/>
  <c r="G397" i="1" s="1"/>
  <c r="H398" i="1"/>
  <c r="G398" i="1" s="1"/>
  <c r="H399" i="1"/>
  <c r="G399" i="1" s="1"/>
  <c r="H400" i="1"/>
  <c r="G400" i="1" s="1"/>
  <c r="H401" i="1"/>
  <c r="G401" i="1" s="1"/>
  <c r="H402" i="1"/>
  <c r="G402" i="1" s="1"/>
  <c r="H403" i="1"/>
  <c r="G403" i="1" s="1"/>
  <c r="H404" i="1"/>
  <c r="G404" i="1" s="1"/>
  <c r="H405" i="1"/>
  <c r="G405" i="1" s="1"/>
  <c r="H406" i="1"/>
  <c r="G406" i="1" s="1"/>
  <c r="H407" i="1"/>
  <c r="G407" i="1" s="1"/>
  <c r="H408" i="1"/>
  <c r="G408" i="1" s="1"/>
  <c r="H409" i="1"/>
  <c r="G409" i="1" s="1"/>
  <c r="H410" i="1"/>
  <c r="G410" i="1" s="1"/>
  <c r="H411" i="1"/>
  <c r="G411" i="1" s="1"/>
  <c r="H412" i="1"/>
  <c r="G412" i="1" s="1"/>
  <c r="H413" i="1"/>
  <c r="G413" i="1" s="1"/>
  <c r="H414" i="1"/>
  <c r="G414" i="1" s="1"/>
  <c r="H415" i="1"/>
  <c r="G415" i="1" s="1"/>
  <c r="H416" i="1"/>
  <c r="G416" i="1" s="1"/>
  <c r="H417" i="1"/>
  <c r="G417" i="1" s="1"/>
  <c r="H418" i="1"/>
  <c r="G418" i="1" s="1"/>
  <c r="H419" i="1"/>
  <c r="G419" i="1" s="1"/>
  <c r="H420" i="1"/>
  <c r="G420" i="1" s="1"/>
  <c r="H421" i="1"/>
  <c r="G421" i="1" s="1"/>
  <c r="H422" i="1"/>
  <c r="G422" i="1" s="1"/>
  <c r="H423" i="1"/>
  <c r="G423" i="1" s="1"/>
  <c r="H424" i="1"/>
  <c r="G424" i="1" s="1"/>
  <c r="H425" i="1"/>
  <c r="G425" i="1" s="1"/>
  <c r="H426" i="1"/>
  <c r="G426" i="1" s="1"/>
  <c r="H427" i="1"/>
  <c r="G427" i="1" s="1"/>
  <c r="H428" i="1"/>
  <c r="G428" i="1" s="1"/>
  <c r="H429" i="1"/>
  <c r="G429" i="1" s="1"/>
  <c r="H430" i="1"/>
  <c r="G430" i="1" s="1"/>
  <c r="H431" i="1"/>
  <c r="G431" i="1" s="1"/>
  <c r="H432" i="1"/>
  <c r="G432" i="1" s="1"/>
  <c r="H433" i="1"/>
  <c r="G433" i="1" s="1"/>
  <c r="H434" i="1"/>
  <c r="G434" i="1" s="1"/>
  <c r="H435" i="1"/>
  <c r="G435" i="1" s="1"/>
  <c r="H436" i="1"/>
  <c r="G436" i="1" s="1"/>
  <c r="H437" i="1"/>
  <c r="G437" i="1" s="1"/>
  <c r="H438" i="1"/>
  <c r="G438" i="1" s="1"/>
  <c r="H439" i="1"/>
  <c r="G439" i="1" s="1"/>
  <c r="H440" i="1"/>
  <c r="G440" i="1" s="1"/>
  <c r="H441" i="1"/>
  <c r="G441" i="1" s="1"/>
  <c r="H442" i="1"/>
  <c r="G442" i="1" s="1"/>
  <c r="H443" i="1"/>
  <c r="G443" i="1" s="1"/>
  <c r="H444" i="1"/>
  <c r="G444" i="1" s="1"/>
  <c r="H445" i="1"/>
  <c r="G445" i="1" s="1"/>
  <c r="H446" i="1"/>
  <c r="G446" i="1" s="1"/>
  <c r="H447" i="1"/>
  <c r="G447" i="1" s="1"/>
  <c r="H448" i="1"/>
  <c r="G448" i="1" s="1"/>
  <c r="H449" i="1"/>
  <c r="G449" i="1" s="1"/>
  <c r="H450" i="1"/>
  <c r="G450" i="1" s="1"/>
  <c r="H451" i="1"/>
  <c r="G451" i="1" s="1"/>
  <c r="H452" i="1"/>
  <c r="G452" i="1" s="1"/>
  <c r="H453" i="1"/>
  <c r="G453" i="1" s="1"/>
  <c r="H454" i="1"/>
  <c r="G454" i="1" s="1"/>
  <c r="H455" i="1"/>
  <c r="G455" i="1" s="1"/>
  <c r="H456" i="1"/>
  <c r="G456" i="1" s="1"/>
  <c r="H457" i="1"/>
  <c r="G457" i="1" s="1"/>
  <c r="H458" i="1"/>
  <c r="G458" i="1" s="1"/>
  <c r="H459" i="1"/>
  <c r="G459" i="1" s="1"/>
  <c r="H460" i="1"/>
  <c r="G460" i="1" s="1"/>
  <c r="H461" i="1"/>
  <c r="G461" i="1" s="1"/>
  <c r="H462" i="1"/>
  <c r="G462" i="1" s="1"/>
  <c r="H463" i="1"/>
  <c r="G463" i="1" s="1"/>
  <c r="H464" i="1"/>
  <c r="G464" i="1" s="1"/>
  <c r="H465" i="1"/>
  <c r="G465" i="1" s="1"/>
  <c r="H466" i="1"/>
  <c r="G466" i="1" s="1"/>
  <c r="H467" i="1"/>
  <c r="G467" i="1" s="1"/>
  <c r="H468" i="1"/>
  <c r="G468" i="1" s="1"/>
  <c r="H469" i="1"/>
  <c r="G469" i="1" s="1"/>
  <c r="H470" i="1"/>
  <c r="G470" i="1" s="1"/>
  <c r="H471" i="1"/>
  <c r="G471" i="1" s="1"/>
  <c r="H472" i="1"/>
  <c r="G472" i="1" s="1"/>
  <c r="H473" i="1"/>
  <c r="G473" i="1" s="1"/>
  <c r="H474" i="1"/>
  <c r="G474" i="1" s="1"/>
  <c r="H475" i="1"/>
  <c r="G475" i="1" s="1"/>
  <c r="H476" i="1"/>
  <c r="G476" i="1" s="1"/>
  <c r="H477" i="1"/>
  <c r="G477" i="1" s="1"/>
  <c r="H478" i="1"/>
  <c r="G478" i="1" s="1"/>
  <c r="H479" i="1"/>
  <c r="G479" i="1" s="1"/>
  <c r="H480" i="1"/>
  <c r="G480" i="1" s="1"/>
  <c r="H481" i="1"/>
  <c r="G481" i="1" s="1"/>
  <c r="H482" i="1"/>
  <c r="G482" i="1" s="1"/>
  <c r="H483" i="1"/>
  <c r="G483" i="1" s="1"/>
  <c r="H484" i="1"/>
  <c r="G484" i="1" s="1"/>
  <c r="H485" i="1"/>
  <c r="G485" i="1" s="1"/>
  <c r="H486" i="1"/>
  <c r="G486" i="1" s="1"/>
  <c r="H487" i="1"/>
  <c r="G487" i="1" s="1"/>
  <c r="H488" i="1"/>
  <c r="G488" i="1" s="1"/>
  <c r="H489" i="1"/>
  <c r="G489" i="1" s="1"/>
  <c r="H490" i="1"/>
  <c r="G490" i="1" s="1"/>
  <c r="H491" i="1"/>
  <c r="G491" i="1" s="1"/>
  <c r="H492" i="1"/>
  <c r="G492" i="1" s="1"/>
  <c r="H493" i="1"/>
  <c r="G493" i="1" s="1"/>
  <c r="H494" i="1"/>
  <c r="G494" i="1" s="1"/>
  <c r="H495" i="1"/>
  <c r="G495" i="1" s="1"/>
  <c r="H496" i="1"/>
  <c r="G496" i="1" s="1"/>
  <c r="H497" i="1"/>
  <c r="G497" i="1" s="1"/>
  <c r="H498" i="1"/>
  <c r="G498" i="1" s="1"/>
  <c r="H499" i="1"/>
  <c r="G499" i="1" s="1"/>
  <c r="H500" i="1"/>
  <c r="G500" i="1" s="1"/>
  <c r="H501" i="1"/>
  <c r="G501" i="1" s="1"/>
  <c r="H502" i="1"/>
  <c r="G502" i="1" s="1"/>
  <c r="H503" i="1"/>
  <c r="G503" i="1" s="1"/>
  <c r="H504" i="1"/>
  <c r="G504" i="1" s="1"/>
  <c r="H505" i="1"/>
  <c r="G505" i="1" s="1"/>
  <c r="H506" i="1"/>
  <c r="G506" i="1" s="1"/>
  <c r="H507" i="1"/>
  <c r="G507" i="1" s="1"/>
  <c r="H508" i="1"/>
  <c r="G508" i="1" s="1"/>
  <c r="H509" i="1"/>
  <c r="G509" i="1" s="1"/>
  <c r="H510" i="1"/>
  <c r="G510" i="1" s="1"/>
  <c r="H511" i="1"/>
  <c r="G511" i="1" s="1"/>
  <c r="H512" i="1"/>
  <c r="G512" i="1" s="1"/>
  <c r="H513" i="1"/>
  <c r="G513" i="1" s="1"/>
  <c r="H514" i="1"/>
  <c r="G514" i="1" s="1"/>
  <c r="H515" i="1"/>
  <c r="G515" i="1" s="1"/>
  <c r="H516" i="1"/>
  <c r="G516" i="1" s="1"/>
  <c r="H517" i="1"/>
  <c r="G517" i="1" s="1"/>
  <c r="H518" i="1"/>
  <c r="G518" i="1" s="1"/>
  <c r="H519" i="1"/>
  <c r="G519" i="1" s="1"/>
  <c r="H520" i="1"/>
  <c r="G520" i="1" s="1"/>
  <c r="H521" i="1"/>
  <c r="G521" i="1" s="1"/>
  <c r="H522" i="1"/>
  <c r="G522" i="1" s="1"/>
  <c r="H523" i="1"/>
  <c r="G523" i="1" s="1"/>
  <c r="H524" i="1"/>
  <c r="G524" i="1" s="1"/>
  <c r="H525" i="1"/>
  <c r="G525" i="1" s="1"/>
  <c r="H526" i="1"/>
  <c r="G526" i="1" s="1"/>
  <c r="H527" i="1"/>
  <c r="G527" i="1" s="1"/>
  <c r="H528" i="1"/>
  <c r="G528" i="1" s="1"/>
  <c r="H529" i="1"/>
  <c r="G529" i="1" s="1"/>
  <c r="H530" i="1"/>
  <c r="G530" i="1" s="1"/>
  <c r="H531" i="1"/>
  <c r="G531" i="1" s="1"/>
  <c r="H532" i="1"/>
  <c r="G532" i="1" s="1"/>
  <c r="H533" i="1"/>
  <c r="G533" i="1" s="1"/>
  <c r="H534" i="1"/>
  <c r="G534" i="1" s="1"/>
  <c r="H535" i="1"/>
  <c r="G535" i="1" s="1"/>
  <c r="H536" i="1"/>
  <c r="G536" i="1" s="1"/>
  <c r="H537" i="1"/>
  <c r="G537" i="1" s="1"/>
  <c r="H538" i="1"/>
  <c r="G538" i="1" s="1"/>
  <c r="H539" i="1"/>
  <c r="G539" i="1" s="1"/>
  <c r="H540" i="1"/>
  <c r="G540" i="1" s="1"/>
  <c r="H541" i="1"/>
  <c r="G541" i="1" s="1"/>
  <c r="H542" i="1"/>
  <c r="G542" i="1" s="1"/>
  <c r="H543" i="1"/>
  <c r="G543" i="1" s="1"/>
  <c r="H544" i="1"/>
  <c r="G544" i="1" s="1"/>
  <c r="H545" i="1"/>
  <c r="G545" i="1" s="1"/>
  <c r="H546" i="1"/>
  <c r="G546" i="1" s="1"/>
  <c r="H547" i="1"/>
  <c r="G547" i="1" s="1"/>
  <c r="H548" i="1"/>
  <c r="G548" i="1" s="1"/>
  <c r="H549" i="1"/>
  <c r="G549" i="1" s="1"/>
  <c r="H550" i="1"/>
  <c r="G550" i="1" s="1"/>
  <c r="H551" i="1"/>
  <c r="G551" i="1" s="1"/>
  <c r="H552" i="1"/>
  <c r="G552" i="1" s="1"/>
  <c r="H553" i="1"/>
  <c r="G553" i="1" s="1"/>
  <c r="H554" i="1"/>
  <c r="G554" i="1" s="1"/>
  <c r="H555" i="1"/>
  <c r="G555" i="1" s="1"/>
  <c r="H556" i="1"/>
  <c r="G556" i="1" s="1"/>
  <c r="H557" i="1"/>
  <c r="G557" i="1" s="1"/>
  <c r="H558" i="1"/>
  <c r="G558" i="1" s="1"/>
  <c r="H559" i="1"/>
  <c r="G559" i="1" s="1"/>
  <c r="H560" i="1"/>
  <c r="G560" i="1" s="1"/>
  <c r="H561" i="1"/>
  <c r="G561" i="1" s="1"/>
  <c r="H562" i="1"/>
  <c r="G562" i="1" s="1"/>
  <c r="H563" i="1"/>
  <c r="G563" i="1" s="1"/>
  <c r="H564" i="1"/>
  <c r="G564" i="1" s="1"/>
  <c r="H565" i="1"/>
  <c r="G565" i="1" s="1"/>
  <c r="H566" i="1"/>
  <c r="G566" i="1" s="1"/>
  <c r="H567" i="1"/>
  <c r="G567" i="1" s="1"/>
  <c r="H568" i="1"/>
  <c r="G568" i="1" s="1"/>
  <c r="H569" i="1"/>
  <c r="G569" i="1" s="1"/>
  <c r="H570" i="1"/>
  <c r="G570" i="1" s="1"/>
  <c r="H571" i="1"/>
  <c r="G571" i="1" s="1"/>
  <c r="H572" i="1"/>
  <c r="G572" i="1" s="1"/>
  <c r="H573" i="1"/>
  <c r="G573" i="1" s="1"/>
  <c r="H574" i="1"/>
  <c r="G574" i="1" s="1"/>
  <c r="H575" i="1"/>
  <c r="G575" i="1" s="1"/>
  <c r="H576" i="1"/>
  <c r="G576" i="1" s="1"/>
  <c r="H577" i="1"/>
  <c r="G577" i="1" s="1"/>
  <c r="H578" i="1"/>
  <c r="G578" i="1" s="1"/>
  <c r="H579" i="1"/>
  <c r="G579" i="1" s="1"/>
  <c r="H580" i="1"/>
  <c r="G580" i="1" s="1"/>
  <c r="H581" i="1"/>
  <c r="G581" i="1" s="1"/>
  <c r="H582" i="1"/>
  <c r="G582" i="1" s="1"/>
  <c r="H583" i="1"/>
  <c r="G583" i="1" s="1"/>
  <c r="H584" i="1"/>
  <c r="G584" i="1" s="1"/>
  <c r="H585" i="1"/>
  <c r="G585" i="1" s="1"/>
  <c r="H586" i="1"/>
  <c r="G586" i="1" s="1"/>
  <c r="H587" i="1"/>
  <c r="G587" i="1" s="1"/>
  <c r="H588" i="1"/>
  <c r="G588" i="1" s="1"/>
  <c r="H589" i="1"/>
  <c r="G589" i="1" s="1"/>
  <c r="H590" i="1"/>
  <c r="G590" i="1" s="1"/>
  <c r="H591" i="1"/>
  <c r="G591" i="1" s="1"/>
  <c r="H592" i="1"/>
  <c r="G592" i="1" s="1"/>
  <c r="H593" i="1"/>
  <c r="G593" i="1" s="1"/>
  <c r="H594" i="1"/>
  <c r="G594" i="1" s="1"/>
  <c r="H595" i="1"/>
  <c r="G595" i="1" s="1"/>
  <c r="H596" i="1"/>
  <c r="G596" i="1" s="1"/>
  <c r="H597" i="1"/>
  <c r="G597" i="1" s="1"/>
  <c r="H598" i="1"/>
  <c r="G598" i="1" s="1"/>
  <c r="H599" i="1"/>
  <c r="G599" i="1" s="1"/>
  <c r="H600" i="1"/>
  <c r="G600" i="1" s="1"/>
  <c r="H601" i="1"/>
  <c r="G601" i="1" s="1"/>
  <c r="H602" i="1"/>
  <c r="G602" i="1" s="1"/>
  <c r="H603" i="1"/>
  <c r="G603" i="1" s="1"/>
  <c r="H604" i="1"/>
  <c r="G604" i="1" s="1"/>
  <c r="H605" i="1"/>
  <c r="G605" i="1" s="1"/>
  <c r="H606" i="1"/>
  <c r="G606" i="1" s="1"/>
  <c r="H607" i="1"/>
  <c r="G607" i="1" s="1"/>
  <c r="H608" i="1"/>
  <c r="G608" i="1" s="1"/>
  <c r="H609" i="1"/>
  <c r="G609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H32" i="1"/>
  <c r="G32" i="1" s="1"/>
  <c r="C8" i="1"/>
  <c r="C7" i="1"/>
  <c r="H7" i="1"/>
  <c r="G7" i="1" s="1"/>
  <c r="H8" i="1"/>
  <c r="G8" i="1" s="1"/>
  <c r="C9" i="1"/>
  <c r="H9" i="1"/>
  <c r="G9" i="1" s="1"/>
  <c r="C10" i="1"/>
  <c r="H10" i="1"/>
  <c r="G10" i="1" s="1"/>
  <c r="C11" i="1"/>
  <c r="H11" i="1"/>
  <c r="G11" i="1" s="1"/>
  <c r="H12" i="1"/>
  <c r="G12" i="1" s="1"/>
  <c r="H13" i="1"/>
  <c r="G13" i="1" s="1"/>
  <c r="C3" i="1"/>
  <c r="C4" i="1"/>
  <c r="C5" i="1"/>
  <c r="C6" i="1"/>
  <c r="H4" i="1"/>
  <c r="G4" i="1" s="1"/>
  <c r="H5" i="1"/>
  <c r="G5" i="1" s="1"/>
  <c r="H6" i="1"/>
  <c r="G6" i="1" s="1"/>
  <c r="H3" i="1"/>
  <c r="G3" i="1" s="1"/>
  <c r="H2" i="1"/>
  <c r="G2" i="1" s="1"/>
</calcChain>
</file>

<file path=xl/sharedStrings.xml><?xml version="1.0" encoding="utf-8"?>
<sst xmlns="http://schemas.openxmlformats.org/spreadsheetml/2006/main" count="2580" uniqueCount="1268">
  <si>
    <t>Entradas</t>
  </si>
  <si>
    <t>Salidas</t>
  </si>
  <si>
    <t>Código artículo</t>
  </si>
  <si>
    <t>Nota</t>
  </si>
  <si>
    <t>Nombre del Artículo</t>
  </si>
  <si>
    <t>Nombre o referencia del artículo</t>
  </si>
  <si>
    <t>STOCK</t>
  </si>
  <si>
    <t>Indique referencia del código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</si>
  <si>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</si>
  <si>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</si>
  <si>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</si>
  <si>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</si>
  <si>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</si>
  <si>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</si>
  <si>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</si>
  <si>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</si>
  <si>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</si>
  <si>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</si>
  <si>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</si>
  <si>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</si>
  <si>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</si>
  <si>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</si>
  <si>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</si>
  <si>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</si>
  <si>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</si>
  <si>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</si>
  <si>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</si>
  <si>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</si>
  <si>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</si>
  <si>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</si>
  <si>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</si>
  <si>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</si>
  <si>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</si>
  <si>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</si>
  <si>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</si>
  <si>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</si>
  <si>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</si>
  <si>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</si>
  <si>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</si>
  <si>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</si>
  <si>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</si>
  <si>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</si>
  <si>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</si>
  <si>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</si>
  <si>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</si>
  <si>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</si>
  <si>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</si>
  <si>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</si>
  <si>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</si>
  <si>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</si>
  <si>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</si>
  <si>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</si>
  <si>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</si>
  <si>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</si>
  <si>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</si>
  <si>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</si>
  <si>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</si>
  <si>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</si>
  <si>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</si>
  <si>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</si>
  <si>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</si>
  <si>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</si>
  <si>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</si>
  <si>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</si>
  <si>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</si>
  <si>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</si>
  <si>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</si>
  <si>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</si>
  <si>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</si>
  <si>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</si>
  <si>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</si>
  <si>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</si>
  <si>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</si>
  <si>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</si>
  <si>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</si>
  <si>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</si>
  <si>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</si>
  <si>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</si>
  <si>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</si>
  <si>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</si>
  <si>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</si>
  <si>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</si>
  <si>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</si>
  <si>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</si>
  <si>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</si>
  <si>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</si>
  <si>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</si>
  <si>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</si>
  <si>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</si>
  <si>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</si>
  <si>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</si>
  <si>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</si>
  <si>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</si>
  <si>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</si>
  <si>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</si>
  <si>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PICINA INFLABLE 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</si>
  <si>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</si>
  <si>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</si>
  <si>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</si>
  <si>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</si>
  <si>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</si>
  <si>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</si>
  <si>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</si>
  <si>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</si>
  <si>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</si>
  <si>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</si>
  <si>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</si>
  <si>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</si>
  <si>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</si>
  <si>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</si>
  <si>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</si>
  <si>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</si>
  <si>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</si>
  <si>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</si>
  <si>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</si>
  <si>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</si>
  <si>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</si>
  <si>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</si>
  <si>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</si>
  <si>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</si>
  <si>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</si>
  <si>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</si>
  <si>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</si>
  <si>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</si>
  <si>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</si>
  <si>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</si>
  <si>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</si>
  <si>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</si>
  <si>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</si>
  <si>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</si>
  <si>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</si>
  <si>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</si>
  <si>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</si>
  <si>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</si>
  <si>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</si>
  <si>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</si>
  <si>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</si>
  <si>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</si>
  <si>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</si>
  <si>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</si>
  <si>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</si>
  <si>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</si>
  <si>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</si>
  <si>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</si>
  <si>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</si>
  <si>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</si>
  <si>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</si>
  <si>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</si>
  <si>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</si>
  <si>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</si>
  <si>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</si>
  <si>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</si>
  <si>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</si>
  <si>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</si>
  <si>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</si>
  <si>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</si>
  <si>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</si>
  <si>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</si>
  <si>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</si>
  <si>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</si>
  <si>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</si>
  <si>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</si>
  <si>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</si>
  <si>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</si>
  <si>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</si>
  <si>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</si>
  <si>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</si>
  <si>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</si>
  <si>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</si>
  <si>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</si>
  <si>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</si>
  <si>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</si>
  <si>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</si>
  <si>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</si>
  <si>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</si>
  <si>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</si>
  <si>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</si>
  <si>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</si>
  <si>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</si>
  <si>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</si>
  <si>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</si>
  <si>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</si>
  <si>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</si>
  <si>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</si>
  <si>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</si>
  <si>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</si>
  <si>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</si>
  <si>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</si>
  <si>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</si>
  <si>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</si>
  <si>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</si>
  <si>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</si>
  <si>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</si>
  <si>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</si>
  <si>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</si>
  <si>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</si>
  <si>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</si>
  <si>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</si>
  <si>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</si>
  <si>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</si>
  <si>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</si>
  <si>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</si>
  <si>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</si>
  <si>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</si>
  <si>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</si>
  <si>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</si>
  <si>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</si>
  <si>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</si>
  <si>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</si>
  <si>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</si>
  <si>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</si>
  <si>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</si>
  <si>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</si>
  <si>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</si>
  <si>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</si>
  <si>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</si>
  <si>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</si>
  <si>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</si>
  <si>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</si>
  <si>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</si>
  <si>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</si>
  <si>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</si>
  <si>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</si>
  <si>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</si>
  <si>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</si>
  <si>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</si>
  <si>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</si>
  <si>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</si>
  <si>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</si>
  <si>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</si>
  <si>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</si>
  <si>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</si>
  <si>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</si>
  <si>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</si>
  <si>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</si>
  <si>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</si>
  <si>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</si>
  <si>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</si>
  <si>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</si>
  <si>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</si>
  <si>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</si>
  <si>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</si>
  <si>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</si>
  <si>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</si>
  <si>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</si>
  <si>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</si>
  <si>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</si>
  <si>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</si>
  <si>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</si>
  <si>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</si>
  <si>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</si>
  <si>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</si>
  <si>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</si>
  <si>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</si>
  <si>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</si>
  <si>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</si>
  <si>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</si>
  <si>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</si>
  <si>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</si>
  <si>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</si>
  <si>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</si>
  <si>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</si>
  <si>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</si>
  <si>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</si>
  <si>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</si>
  <si>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</si>
  <si>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</si>
  <si>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</si>
  <si>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</si>
  <si>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</si>
  <si>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</si>
  <si>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</si>
  <si>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</si>
  <si>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</si>
  <si>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</si>
  <si>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</si>
  <si>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</si>
  <si>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</si>
  <si>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</si>
  <si>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</si>
  <si>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</si>
  <si>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</si>
  <si>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</si>
  <si>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</si>
  <si>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</si>
  <si>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</si>
  <si>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</si>
  <si>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</si>
  <si>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</si>
  <si>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</si>
  <si>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</si>
  <si>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</si>
  <si>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</si>
  <si>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</si>
  <si>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</si>
  <si>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</si>
  <si>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</si>
  <si>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</si>
  <si>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</si>
  <si>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</si>
  <si>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</si>
  <si>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</si>
  <si>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</si>
  <si>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</si>
  <si>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</si>
  <si>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</si>
  <si>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</si>
  <si>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</si>
  <si>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</si>
  <si>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</si>
  <si>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</si>
  <si>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</si>
  <si>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</si>
  <si>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</si>
  <si>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</si>
  <si>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</si>
  <si>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</si>
  <si>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</si>
  <si>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</si>
  <si>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</si>
  <si>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</si>
  <si>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</si>
  <si>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</si>
  <si>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</si>
  <si>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</si>
  <si>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</si>
  <si>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</si>
  <si>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</si>
  <si>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</si>
  <si>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</si>
  <si>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</si>
  <si>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</si>
  <si>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</si>
  <si>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</si>
  <si>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</si>
  <si>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</si>
  <si>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</si>
  <si>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</si>
  <si>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</si>
  <si>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</si>
  <si>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</si>
  <si>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</si>
  <si>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</si>
  <si>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</si>
  <si>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</si>
  <si>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</si>
  <si>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</si>
  <si>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</si>
  <si>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</si>
  <si>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</si>
  <si>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</si>
  <si>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</si>
  <si>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</si>
  <si>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</si>
  <si>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</si>
  <si>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</si>
  <si>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</si>
  <si>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</si>
  <si>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</si>
  <si>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</si>
  <si>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</si>
  <si>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</si>
  <si>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</si>
  <si>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</si>
  <si>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</si>
  <si>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</si>
  <si>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</si>
  <si>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</si>
  <si>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</si>
  <si>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</si>
  <si>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</si>
  <si>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</si>
  <si>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</si>
  <si>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</si>
  <si>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</si>
  <si>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</si>
  <si>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</si>
  <si>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</si>
  <si>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</si>
  <si>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</si>
  <si>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</si>
  <si>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</si>
  <si>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</si>
  <si>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</si>
  <si>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</si>
  <si>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</si>
  <si>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</si>
  <si>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</si>
  <si>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</si>
  <si>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</si>
  <si>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</si>
  <si>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</si>
  <si>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</si>
  <si>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</si>
  <si>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</si>
  <si>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BLD49-1260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</si>
  <si>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</si>
  <si>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</si>
  <si>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</si>
  <si>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</si>
  <si>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</si>
  <si>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</si>
  <si>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</si>
  <si>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</si>
  <si>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</si>
  <si>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</si>
  <si>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</si>
  <si>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</si>
  <si>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</si>
  <si>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</si>
  <si>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</si>
  <si>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MB-104-601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</si>
  <si>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</si>
  <si>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</si>
  <si>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</si>
  <si>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</si>
  <si>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</si>
  <si>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</si>
  <si>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</si>
  <si>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</si>
  <si>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</si>
  <si>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</si>
  <si>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</si>
  <si>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</si>
  <si>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</si>
  <si>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</si>
  <si>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</si>
  <si>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</si>
  <si>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</si>
  <si>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</si>
  <si>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</si>
  <si>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</si>
  <si>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</si>
  <si>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</si>
  <si>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</si>
  <si>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</si>
  <si>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</si>
  <si>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</si>
  <si>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</si>
  <si>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</si>
  <si>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</si>
  <si>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</si>
  <si>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</si>
  <si>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</si>
  <si>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</si>
  <si>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</si>
  <si>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</si>
  <si>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</si>
  <si>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</si>
  <si>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</si>
  <si>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</si>
  <si>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</si>
  <si>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</si>
  <si>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</si>
  <si>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</si>
  <si>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</si>
  <si>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</si>
  <si>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</si>
  <si>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</si>
  <si>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</si>
  <si>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</si>
  <si>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</si>
  <si>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</si>
  <si>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</si>
  <si>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</si>
  <si>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</si>
  <si>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</si>
  <si>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</si>
  <si>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</si>
  <si>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</si>
  <si>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</si>
  <si>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</si>
  <si>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</si>
  <si>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</si>
  <si>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</si>
  <si>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</si>
  <si>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</si>
  <si>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</si>
  <si>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</si>
  <si>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</si>
  <si>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</si>
  <si>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</si>
  <si>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</si>
  <si>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</si>
  <si>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</si>
  <si>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</si>
  <si>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</si>
  <si>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</si>
  <si>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</si>
  <si>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</si>
  <si>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</si>
  <si>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</si>
  <si>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</si>
  <si>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</si>
  <si>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</si>
  <si>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</si>
  <si>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</si>
  <si>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</si>
  <si>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</si>
  <si>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56441NP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</si>
  <si>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</si>
  <si>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</si>
  <si>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</si>
  <si>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</si>
  <si>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</si>
  <si>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</si>
  <si>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</si>
  <si>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</si>
  <si>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</si>
  <si>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</si>
  <si>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</si>
  <si>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</si>
  <si>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</si>
  <si>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</si>
  <si>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</si>
  <si>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</si>
  <si>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</si>
  <si>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</si>
  <si>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</si>
  <si>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</si>
  <si>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</si>
  <si>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</si>
  <si>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</si>
  <si>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</si>
  <si>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</si>
  <si>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</si>
  <si>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</si>
  <si>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</si>
  <si>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</si>
  <si>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</si>
  <si>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</si>
  <si>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</si>
  <si>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</si>
  <si>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</si>
  <si>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</si>
  <si>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</si>
  <si>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</si>
  <si>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</si>
  <si>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</si>
  <si>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</si>
  <si>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</si>
  <si>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</si>
  <si>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</si>
  <si>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</si>
  <si>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</si>
  <si>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</si>
  <si>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</si>
  <si>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</si>
  <si>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</si>
  <si>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</si>
  <si>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</si>
  <si>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</si>
  <si>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</si>
  <si>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</si>
  <si>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</si>
  <si>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</si>
  <si>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</si>
  <si>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</si>
  <si>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</si>
  <si>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</si>
  <si>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D1-76078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</si>
  <si>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</si>
  <si>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</si>
  <si>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</si>
  <si>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</si>
  <si>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</si>
  <si>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</si>
  <si>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</si>
  <si>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</si>
  <si>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</si>
  <si>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</si>
  <si>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</si>
  <si>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</si>
  <si>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</si>
  <si>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</si>
  <si>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</si>
  <si>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</si>
  <si>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</si>
  <si>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</si>
  <si>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</si>
  <si>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</si>
  <si>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</si>
  <si>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</si>
  <si>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</si>
  <si>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</si>
  <si>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</si>
  <si>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</si>
  <si>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</si>
  <si>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</si>
  <si>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</si>
  <si>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</si>
  <si>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</si>
  <si>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</si>
  <si>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</si>
  <si>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</si>
  <si>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</si>
  <si>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</si>
  <si>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</si>
  <si>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</si>
  <si>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</si>
  <si>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</si>
  <si>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</si>
  <si>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</si>
  <si>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</si>
  <si>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</si>
  <si>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</si>
  <si>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</si>
  <si>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</si>
  <si>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</si>
  <si>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</si>
  <si>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</si>
  <si>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</si>
  <si>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</si>
  <si>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</si>
  <si>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</si>
  <si>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</si>
  <si>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</si>
  <si>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</si>
  <si>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</si>
  <si>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</si>
  <si>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</si>
  <si>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</si>
  <si>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</si>
  <si>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</si>
  <si>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4281BR-1W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</si>
  <si>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</si>
  <si>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</si>
  <si>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</si>
  <si>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</si>
  <si>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</si>
  <si>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</si>
  <si>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</si>
  <si>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</si>
  <si>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</si>
  <si>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</si>
  <si>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</si>
  <si>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</si>
  <si>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</si>
  <si>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</si>
  <si>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</si>
  <si>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</si>
  <si>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</si>
  <si>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</si>
  <si>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</si>
  <si>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</si>
  <si>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</si>
  <si>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</si>
  <si>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</si>
  <si>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</si>
  <si>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</si>
  <si>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</si>
  <si>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</si>
  <si>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</si>
  <si>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</si>
  <si>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</si>
  <si>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</si>
  <si>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</si>
  <si>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</si>
  <si>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</si>
  <si>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</si>
  <si>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</si>
  <si>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</si>
  <si>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</si>
  <si>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</si>
  <si>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</si>
  <si>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</si>
  <si>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</si>
  <si>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</si>
  <si>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</si>
  <si>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</si>
  <si>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</si>
  <si>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</si>
  <si>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</si>
  <si>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</si>
  <si>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</si>
  <si>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3209BR2-5H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</si>
  <si>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</si>
  <si>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</si>
  <si>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</si>
  <si>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</si>
  <si>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</si>
  <si>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</si>
  <si>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</si>
  <si>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</si>
  <si>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</si>
  <si>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</si>
  <si>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</si>
  <si>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</si>
  <si>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</si>
  <si>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</si>
  <si>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</si>
  <si>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</si>
  <si>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</si>
  <si>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</si>
  <si>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850-DR991038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</si>
  <si>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</si>
  <si>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</si>
  <si>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</si>
  <si>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</si>
  <si>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</si>
  <si>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</si>
  <si>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</si>
  <si>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</si>
  <si>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</si>
  <si>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</si>
  <si>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</si>
  <si>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D1-82757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</si>
  <si>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</si>
  <si>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</si>
  <si>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</si>
  <si>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</si>
  <si>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</si>
  <si>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</si>
  <si>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</si>
  <si>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</si>
  <si>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</si>
  <si>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</si>
  <si>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</si>
  <si>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</si>
  <si>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</si>
  <si>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</si>
  <si>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</si>
  <si>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</si>
  <si>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</si>
  <si>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</si>
  <si>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</si>
  <si>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</si>
  <si>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</si>
  <si>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</si>
  <si>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</si>
  <si>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</si>
  <si>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</si>
  <si>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</si>
  <si>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</si>
  <si>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</si>
  <si>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</si>
  <si>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</si>
  <si>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</si>
  <si>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</si>
  <si>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</si>
  <si>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</si>
  <si>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</si>
  <si>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</si>
  <si>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</si>
  <si>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</si>
  <si>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</si>
  <si>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</si>
  <si>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</si>
  <si>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</si>
  <si>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</si>
  <si>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</si>
  <si>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</si>
  <si>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</si>
  <si>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</si>
  <si>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</si>
  <si>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</si>
  <si>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</si>
  <si>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</si>
  <si>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</si>
  <si>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</si>
  <si>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</si>
  <si>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</si>
  <si>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</si>
  <si>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</si>
  <si>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</si>
  <si>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</si>
  <si>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</si>
  <si>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</si>
  <si>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</si>
  <si>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</si>
  <si>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</si>
  <si>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</si>
  <si>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</si>
  <si>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</si>
  <si>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</si>
  <si>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</si>
  <si>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</si>
  <si>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</si>
  <si>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</si>
  <si>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</si>
  <si>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</si>
  <si>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</si>
  <si>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</si>
  <si>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</si>
  <si>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</si>
  <si>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</si>
  <si>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</si>
  <si>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</si>
  <si>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</si>
  <si>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</si>
  <si>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</si>
  <si>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</si>
  <si>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</si>
  <si>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</si>
  <si>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</si>
  <si>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</si>
  <si>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</si>
  <si>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</si>
  <si>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</si>
  <si>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</si>
  <si>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</si>
  <si>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</si>
  <si>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</si>
  <si>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</si>
  <si>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</si>
  <si>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</si>
  <si>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</si>
  <si>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</si>
  <si>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</si>
  <si>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</si>
  <si>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</si>
  <si>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</si>
  <si>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</si>
  <si>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</si>
  <si>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20620018</t>
  </si>
  <si>
    <t>730019</t>
  </si>
  <si>
    <t>727SW112461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</si>
  <si>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</si>
  <si>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</si>
  <si>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</si>
  <si>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</si>
  <si>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</si>
  <si>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</si>
  <si>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</si>
  <si>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</si>
  <si>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</si>
  <si>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</si>
  <si>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</si>
  <si>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</si>
  <si>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</si>
  <si>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</si>
  <si>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</si>
  <si>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</si>
  <si>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</si>
  <si>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</si>
  <si>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</si>
  <si>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</si>
  <si>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</si>
  <si>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</si>
  <si>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</si>
  <si>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</si>
  <si>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</si>
  <si>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</si>
  <si>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</si>
  <si>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</si>
  <si>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</si>
  <si>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</si>
  <si>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</si>
  <si>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</si>
  <si>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</si>
  <si>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</si>
  <si>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</si>
  <si>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</si>
  <si>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</si>
  <si>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</si>
  <si>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</si>
  <si>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</si>
  <si>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</si>
  <si>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</si>
  <si>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</si>
  <si>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</si>
  <si>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</si>
  <si>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</si>
  <si>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</si>
  <si>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</si>
  <si>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</si>
  <si>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</si>
  <si>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</si>
  <si>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</si>
  <si>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</si>
  <si>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</si>
  <si>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</si>
  <si>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</si>
  <si>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</si>
  <si>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</si>
  <si>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</si>
  <si>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</si>
  <si>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</si>
  <si>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</si>
  <si>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</si>
  <si>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</si>
  <si>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</si>
  <si>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</si>
  <si>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</si>
  <si>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</si>
  <si>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</si>
  <si>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</si>
  <si>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</si>
  <si>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</si>
  <si>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</si>
  <si>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</si>
  <si>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</si>
  <si>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</si>
  <si>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</si>
  <si>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</si>
  <si>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</si>
  <si>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</si>
  <si>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</si>
  <si>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</si>
  <si>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</si>
  <si>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</si>
  <si>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</si>
  <si>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</si>
  <si>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</si>
  <si>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</si>
  <si>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</si>
  <si>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</si>
  <si>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</si>
  <si>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L0385003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</si>
  <si>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</si>
  <si>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</si>
  <si>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</si>
  <si>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</si>
  <si>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</si>
  <si>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</si>
  <si>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</si>
  <si>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</si>
  <si>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</si>
  <si>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</si>
  <si>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</si>
  <si>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</si>
  <si>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</si>
  <si>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</si>
  <si>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</si>
  <si>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</si>
  <si>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</si>
  <si>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</si>
  <si>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</si>
  <si>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</si>
  <si>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</si>
  <si>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>YV SANKEY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</si>
  <si>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</si>
  <si>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</si>
  <si>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</si>
  <si>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</si>
  <si>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</si>
  <si>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</si>
  <si>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</si>
  <si>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</si>
  <si>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</si>
  <si>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</si>
  <si>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</si>
  <si>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</si>
  <si>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</si>
  <si>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</si>
  <si>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</si>
  <si>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</si>
  <si>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</si>
  <si>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</si>
  <si>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</si>
  <si>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</si>
  <si>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</si>
  <si>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</si>
  <si>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</si>
  <si>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</si>
  <si>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</si>
  <si>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</si>
  <si>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</si>
  <si>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</si>
  <si>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</si>
  <si>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</si>
  <si>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</si>
  <si>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</si>
  <si>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</si>
  <si>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</si>
  <si>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</si>
  <si>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</si>
  <si>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</si>
  <si>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</si>
  <si>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</si>
  <si>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</si>
  <si>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</si>
  <si>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</si>
  <si>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</si>
  <si>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</si>
  <si>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</si>
  <si>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</si>
  <si>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</si>
  <si>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</si>
  <si>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</si>
  <si>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</si>
  <si>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</si>
  <si>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</si>
  <si>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</si>
  <si>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</si>
  <si>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</si>
  <si>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</si>
  <si>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</si>
  <si>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</si>
  <si>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</si>
  <si>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</si>
  <si>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</si>
  <si>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</si>
  <si>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</si>
  <si>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</si>
  <si>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</si>
  <si>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</si>
  <si>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</si>
  <si>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</si>
  <si>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</si>
  <si>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>856-GB702CCHC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</si>
  <si>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</si>
  <si>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</si>
  <si>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</si>
  <si>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</si>
  <si>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</si>
  <si>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</si>
  <si>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</si>
  <si>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</si>
  <si>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VASO 14 ONZ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</si>
  <si>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</si>
  <si>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</si>
  <si>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</si>
  <si>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</si>
  <si>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</si>
  <si>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</si>
  <si>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</si>
  <si>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</si>
  <si>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</si>
  <si>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</si>
  <si>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</si>
  <si>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</si>
  <si>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</si>
  <si>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</si>
  <si>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</si>
  <si>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</si>
  <si>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</si>
  <si>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</si>
  <si>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</si>
  <si>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</si>
  <si>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</si>
  <si>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</si>
  <si>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</si>
  <si>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</si>
  <si>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</si>
  <si>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</si>
  <si>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</si>
  <si>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</si>
  <si>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</si>
  <si>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</si>
  <si>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</si>
  <si>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</si>
  <si>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</si>
  <si>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</si>
  <si>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</si>
  <si>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</si>
  <si>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</si>
  <si>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</si>
  <si>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</si>
  <si>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</si>
  <si>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</si>
  <si>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</si>
  <si>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</si>
  <si>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</si>
  <si>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</si>
  <si>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</si>
  <si>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</si>
  <si>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</si>
  <si>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</si>
  <si>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</si>
  <si>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</si>
  <si>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</si>
  <si>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</si>
  <si>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</si>
  <si>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</si>
  <si>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</si>
  <si>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</si>
  <si>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</si>
  <si>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</si>
  <si>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</si>
  <si>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</si>
  <si>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</si>
  <si>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</si>
  <si>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</si>
  <si>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</si>
  <si>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</si>
  <si>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</si>
  <si>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</si>
  <si>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</si>
  <si>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</si>
  <si>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</si>
  <si>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</si>
  <si>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</si>
  <si>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</si>
  <si>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</si>
  <si>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</si>
  <si>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</si>
  <si>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</si>
  <si>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</si>
  <si>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</si>
  <si>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</si>
  <si>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</si>
  <si>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</si>
  <si>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</si>
  <si>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</si>
  <si>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</si>
  <si>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</si>
  <si>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</si>
  <si>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</si>
  <si>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</si>
  <si>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</si>
  <si>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</si>
  <si>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</si>
  <si>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</si>
  <si>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</si>
  <si>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</si>
  <si>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</si>
  <si>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</si>
  <si>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</si>
  <si>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</si>
  <si>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</si>
  <si>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</si>
  <si>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</si>
  <si>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</si>
  <si>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</si>
  <si>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</si>
  <si>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</si>
  <si>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</si>
  <si>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</si>
  <si>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</si>
  <si>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</si>
  <si>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</si>
  <si>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</si>
  <si>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</si>
  <si>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</si>
  <si>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</si>
  <si>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</si>
  <si>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</si>
  <si>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</si>
  <si>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</si>
  <si>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</si>
  <si>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</si>
  <si>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</si>
  <si>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</si>
  <si>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</si>
  <si>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</si>
  <si>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</si>
  <si>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</si>
  <si>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7195-H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</si>
  <si>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</si>
  <si>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</si>
  <si>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</si>
  <si>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</si>
  <si>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</si>
  <si>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</si>
  <si>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</si>
  <si>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</si>
  <si>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</si>
  <si>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</si>
  <si>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</si>
  <si>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</si>
  <si>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</si>
  <si>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</si>
  <si>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</si>
  <si>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</si>
  <si>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</si>
  <si>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</si>
  <si>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</si>
  <si>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</si>
  <si>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</si>
  <si>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</si>
  <si>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</si>
  <si>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</si>
  <si>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</si>
  <si>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</si>
  <si>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</si>
  <si>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</si>
  <si>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</si>
  <si>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</si>
  <si>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</si>
  <si>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</si>
  <si>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</si>
  <si>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</si>
  <si>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</si>
  <si>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</si>
  <si>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</si>
  <si>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</si>
  <si>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</si>
  <si>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</si>
  <si>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</si>
  <si>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</si>
  <si>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</si>
  <si>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</si>
  <si>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</si>
  <si>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</si>
  <si>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</si>
  <si>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</si>
  <si>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</si>
  <si>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</si>
  <si>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</si>
  <si>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</si>
  <si>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</si>
  <si>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</si>
  <si>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</si>
  <si>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</si>
  <si>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</si>
  <si>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</si>
  <si>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</si>
  <si>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</si>
  <si>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</si>
  <si>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</si>
  <si>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</si>
  <si>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</si>
  <si>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</si>
  <si>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</si>
  <si>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</si>
  <si>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</si>
  <si>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</si>
  <si>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</si>
  <si>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</si>
  <si>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</si>
  <si>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</si>
  <si>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</si>
  <si>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</si>
  <si>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</si>
  <si>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</si>
  <si>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</si>
  <si>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</si>
  <si>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</si>
  <si>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</si>
  <si>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</si>
  <si>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</si>
  <si>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</si>
  <si>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</si>
  <si>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</si>
  <si>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</si>
  <si>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</si>
  <si>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</si>
  <si>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</si>
  <si>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MB104</t>
  </si>
  <si>
    <t>850-BR991038</t>
  </si>
  <si>
    <t>852-STVC460101</t>
  </si>
  <si>
    <t>850-YSD574</t>
  </si>
  <si>
    <t>00635</t>
  </si>
  <si>
    <t>700-072850</t>
  </si>
  <si>
    <t>D1-66310</t>
  </si>
  <si>
    <t>714-82757</t>
  </si>
  <si>
    <t>718-9096671</t>
  </si>
  <si>
    <t>20730019</t>
  </si>
  <si>
    <t>RD4501</t>
  </si>
  <si>
    <t>SW-04292</t>
  </si>
  <si>
    <t>705-RD4501</t>
  </si>
  <si>
    <t>SW11246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</si>
  <si>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</si>
  <si>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</si>
  <si>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</si>
  <si>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</si>
  <si>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</si>
  <si>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</si>
  <si>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</si>
  <si>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</si>
  <si>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</si>
  <si>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 xml:space="preserve">1 CAJA 3 PIEZAS </t>
  </si>
  <si>
    <t xml:space="preserve">3 CAJA 3 PIEZAS C/U 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</si>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</sst>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0" fontId="0" fillId="0" borderId="1" xfId="0" applyBorder="1" applyAlignment="1">
      <alignment horizontal="center"/>
    </xf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7" borderId="0" xfId="0" applyNumberForma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7" borderId="0" xfId="0" applyNumberFormat="1" applyFill="1" applyAlignment="1">
      <alignment horizontal="left" vertical="center"/>
    </xf>
    <xf numFmtId="164" fontId="0" fillId="6" borderId="0" xfId="0" applyNumberFormat="1" applyFill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49" fontId="0" fillId="7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0" fillId="8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7" fillId="0" borderId="0" xfId="0" applyNumberFormat="1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</cellXfs>
  <cellStyles count="1">
    <cellStyle name="Normal" xfId="0" builtinId="0"/>
  </cellStyles>
  <dxfs count="45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48"/>
  <sheetViews>
    <sheetView workbookViewId="0">
      <pane ySplit="1" topLeftCell="A603" activePane="bottomLeft" state="frozen"/>
      <selection pane="bottomLeft" activeCell="B618" sqref="B618"/>
    </sheetView>
  </sheetViews>
  <sheetFormatPr baseColWidth="10" defaultRowHeight="15"/>
  <cols>
    <col min="1" max="1" width="6.140625" style="1" customWidth="1"/>
    <col min="2" max="2" width="19.85546875" style="26" customWidth="1"/>
    <col min="3" max="3" width="32" style="10" customWidth="1"/>
    <col min="4" max="4" width="11.28515625" style="2" customWidth="1"/>
    <col min="5" max="5" width="7.85546875" style="21" bestFit="1" customWidth="1"/>
    <col min="6" max="6" width="7.5703125" style="22" bestFit="1" customWidth="1"/>
    <col min="7" max="7" width="47.28515625" style="1" customWidth="1"/>
    <col min="8" max="8" width="12.85546875" style="2" customWidth="1"/>
  </cols>
  <sheetData>
    <row r="1" spans="1:9" s="13" customFormat="1">
      <c r="A1" s="11"/>
      <c r="B1" s="23" t="s">
        <v>2</v>
      </c>
      <c r="C1" s="14" t="s">
        <v>5</v>
      </c>
      <c r="D1" s="15" t="s">
        <v>8</v>
      </c>
      <c r="E1" s="17" t="s">
        <v>0</v>
      </c>
      <c r="F1" s="18" t="s">
        <v>1</v>
      </c>
      <c r="G1" s="14" t="s">
        <v>3</v>
      </c>
      <c r="H1" s="16" t="s">
        <v>6</v>
      </c>
      <c r="I1" s="12"/>
    </row>
    <row r="2" spans="1:9">
      <c r="A2" s="6"/>
      <c r="B2" s="24" t="s">
        <v>363</v>
      </c>
      <c r="C2" s="9" t="str">
        <f>IF(ISBLANK(B2)," ",VLOOKUP(B2,'Listado articulos'!A:B,2,FALSE))</f>
        <v>SOFA EN L</v>
      </c>
      <c r="D2" s="4">
        <f>IF(ISBLANK(B2)," ",VLOOKUP(B2,'Listado articulos'!A:C,3,FALSE))</f>
        <v>1050</v>
      </c>
      <c r="E2" s="27">
        <v>1</v>
      </c>
      <c r="F2" s="19"/>
      <c r="G2" s="8" t="str">
        <f>IF(H2&lt;0,"stock insuficiente por exceso de salidas/venta "&amp;H2,"")</f>
        <v/>
      </c>
      <c r="H2" s="3">
        <f>SUMIF(B:B,B2,E:E)-SUMIF(B:B,B2,F:F)</f>
        <v>1</v>
      </c>
      <c r="I2" s="7"/>
    </row>
    <row r="3" spans="1:9">
      <c r="A3" s="6"/>
      <c r="B3" s="24" t="s">
        <v>364</v>
      </c>
      <c r="C3" s="9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7">
        <v>1</v>
      </c>
      <c r="F3" s="19"/>
      <c r="G3" s="8" t="str">
        <f t="shared" ref="G3:G10" si="0">IF(H3&lt;0,"stock insuficiente por exceso de salidas/venta "&amp;H3,"")</f>
        <v/>
      </c>
      <c r="H3" s="3">
        <f>IF(ISBLANK(B3)," ",SUMIF($B$2:B3,B3,$E$2:E3)-SUMIF($B$2:B3,B3,$F$2:F3))</f>
        <v>1</v>
      </c>
      <c r="I3" s="7"/>
    </row>
    <row r="4" spans="1:9">
      <c r="A4" s="6"/>
      <c r="B4" s="24" t="s">
        <v>365</v>
      </c>
      <c r="C4" s="9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7">
        <v>1</v>
      </c>
      <c r="F4" s="19"/>
      <c r="G4" s="8" t="str">
        <f t="shared" si="0"/>
        <v/>
      </c>
      <c r="H4" s="3">
        <f>IF(ISBLANK(B4)," ",SUMIF($B$2:B4,B4,$E$2:E4)-SUMIF($B$2:B4,B4,$F$2:F4))</f>
        <v>1</v>
      </c>
      <c r="I4" s="7"/>
    </row>
    <row r="5" spans="1:9">
      <c r="A5" s="6"/>
      <c r="B5" s="24" t="s">
        <v>366</v>
      </c>
      <c r="C5" s="9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7">
        <v>1</v>
      </c>
      <c r="F5" s="19"/>
      <c r="G5" s="8" t="str">
        <f t="shared" si="0"/>
        <v/>
      </c>
      <c r="H5" s="3">
        <f>IF(ISBLANK(B5)," ",SUMIF($B$2:B5,B5,$E$2:E5)-SUMIF($B$2:B5,B5,$F$2:F5))</f>
        <v>1</v>
      </c>
      <c r="I5" s="7"/>
    </row>
    <row r="6" spans="1:9">
      <c r="A6" s="6"/>
      <c r="B6" s="24" t="s">
        <v>367</v>
      </c>
      <c r="C6" s="9" t="str">
        <f>IF(ISBLANK(B6)," ",VLOOKUP(B6,'Listado articulos'!A:B,2,FALSE))</f>
        <v>SOFA EN L</v>
      </c>
      <c r="D6" s="4">
        <f>IF(ISBLANK(B6)," ",VLOOKUP(B6,'Listado articulos'!A:C,3,FALSE))</f>
        <v>1100</v>
      </c>
      <c r="E6" s="27">
        <v>1</v>
      </c>
      <c r="F6" s="19"/>
      <c r="G6" s="8" t="str">
        <f t="shared" si="0"/>
        <v/>
      </c>
      <c r="H6" s="3">
        <f>IF(ISBLANK(B6)," ",SUMIF($B$2:B6,B6,$E$2:E6)-SUMIF($B$2:B6,B6,$F$2:F6))</f>
        <v>1</v>
      </c>
      <c r="I6" s="7"/>
    </row>
    <row r="7" spans="1:9">
      <c r="A7" s="6"/>
      <c r="B7" s="24" t="s">
        <v>368</v>
      </c>
      <c r="C7" s="9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7">
        <v>1</v>
      </c>
      <c r="F7" s="19"/>
      <c r="G7" s="8" t="str">
        <f t="shared" si="0"/>
        <v/>
      </c>
      <c r="H7" s="3">
        <f>IF(ISBLANK(B7)," ",SUMIF($B$2:B7,B7,$E$2:E7)-SUMIF($B$2:B7,B7,$F$2:F7))</f>
        <v>1</v>
      </c>
      <c r="I7" s="7"/>
    </row>
    <row r="8" spans="1:9">
      <c r="A8" s="6"/>
      <c r="B8" s="24" t="s">
        <v>369</v>
      </c>
      <c r="C8" s="9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7">
        <v>1</v>
      </c>
      <c r="F8" s="19"/>
      <c r="G8" s="8" t="str">
        <f t="shared" si="0"/>
        <v/>
      </c>
      <c r="H8" s="3">
        <f>IF(ISBLANK(B8)," ",SUMIF($B$2:B8,B8,$E$2:E8)-SUMIF($B$2:B8,B8,$F$2:F8))</f>
        <v>1</v>
      </c>
      <c r="I8" s="7"/>
    </row>
    <row r="9" spans="1:9">
      <c r="A9" s="6"/>
      <c r="B9" s="24" t="s">
        <v>370</v>
      </c>
      <c r="C9" s="9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7">
        <v>1</v>
      </c>
      <c r="F9" s="19"/>
      <c r="G9" s="8" t="str">
        <f t="shared" si="0"/>
        <v/>
      </c>
      <c r="H9" s="3">
        <f>IF(ISBLANK(B9)," ",SUMIF($B$2:B9,B9,$E$2:E9)-SUMIF($B$2:B9,B9,$F$2:F9))</f>
        <v>1</v>
      </c>
      <c r="I9" s="7"/>
    </row>
    <row r="10" spans="1:9">
      <c r="A10" s="6"/>
      <c r="B10" s="24" t="s">
        <v>371</v>
      </c>
      <c r="C10" s="9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7">
        <v>1</v>
      </c>
      <c r="F10" s="19"/>
      <c r="G10" s="8" t="str">
        <f t="shared" si="0"/>
        <v/>
      </c>
      <c r="H10" s="3">
        <f>IF(ISBLANK(B10)," ",SUMIF($B$2:B10,B10,$E$2:E10)-SUMIF($B$2:B10,B10,$F$2:F10))</f>
        <v>1</v>
      </c>
      <c r="I10" s="7"/>
    </row>
    <row r="11" spans="1:9">
      <c r="A11" s="6"/>
      <c r="B11" s="24" t="s">
        <v>372</v>
      </c>
      <c r="C11" s="9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7">
        <v>1</v>
      </c>
      <c r="F11" s="19"/>
      <c r="G11" s="8" t="str">
        <f t="shared" ref="G11:G32" si="1">IF(H11&lt;0,"stock insuficiente Exceso salida/venta "&amp;H11,"")</f>
        <v/>
      </c>
      <c r="H11" s="3">
        <f>IF(ISBLANK(B11)," ",SUMIF($B$2:B11,B11,$E$2:E11)-SUMIF($B$2:B11,B11,$F$2:F11))</f>
        <v>1</v>
      </c>
      <c r="I11" s="7"/>
    </row>
    <row r="12" spans="1:9">
      <c r="A12" s="6"/>
      <c r="B12" s="24" t="s">
        <v>373</v>
      </c>
      <c r="C12" s="9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7">
        <v>1</v>
      </c>
      <c r="F12" s="19"/>
      <c r="G12" s="8" t="str">
        <f t="shared" si="1"/>
        <v/>
      </c>
      <c r="H12" s="3">
        <f>IF(ISBLANK(B12)," ",SUMIF($B$2:B12,B12,$E$2:E12)-SUMIF($B$2:B12,B12,$F$2:F12))</f>
        <v>1</v>
      </c>
      <c r="I12" s="7"/>
    </row>
    <row r="13" spans="1:9">
      <c r="A13" s="6"/>
      <c r="B13" s="24" t="s">
        <v>374</v>
      </c>
      <c r="C13" s="9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7">
        <v>1</v>
      </c>
      <c r="F13" s="19"/>
      <c r="G13" s="8" t="str">
        <f t="shared" si="1"/>
        <v/>
      </c>
      <c r="H13" s="3">
        <f>IF(ISBLANK(B13)," ",SUMIF($B$2:B13,B13,$E$2:E13)-SUMIF($B$2:B13,B13,$F$2:F13))</f>
        <v>1</v>
      </c>
      <c r="I13" s="7"/>
    </row>
    <row r="14" spans="1:9">
      <c r="A14" s="6"/>
      <c r="B14" s="24" t="s">
        <v>375</v>
      </c>
      <c r="C14" s="9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7">
        <v>1</v>
      </c>
      <c r="F14" s="19"/>
      <c r="G14" s="8" t="str">
        <f t="shared" si="1"/>
        <v/>
      </c>
      <c r="H14" s="3">
        <f>IF(ISBLANK(B14)," ",SUMIF($B$2:B14,B14,$E$2:E14)-SUMIF($B$2:B14,B14,$F$2:F14))</f>
        <v>1</v>
      </c>
      <c r="I14" s="7"/>
    </row>
    <row r="15" spans="1:9">
      <c r="A15" s="6"/>
      <c r="B15" s="24" t="s">
        <v>376</v>
      </c>
      <c r="C15" s="9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7">
        <v>1</v>
      </c>
      <c r="F15" s="19"/>
      <c r="G15" s="8" t="str">
        <f t="shared" si="1"/>
        <v/>
      </c>
      <c r="H15" s="3">
        <f>IF(ISBLANK(B15)," ",SUMIF($B$2:B15,B15,$E$2:E15)-SUMIF($B$2:B15,B15,$F$2:F15))</f>
        <v>1</v>
      </c>
      <c r="I15" s="7"/>
    </row>
    <row r="16" spans="1:9">
      <c r="A16" s="6"/>
      <c r="B16" s="24" t="s">
        <v>377</v>
      </c>
      <c r="C16" s="9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7">
        <v>1</v>
      </c>
      <c r="F16" s="19"/>
      <c r="G16" s="8" t="str">
        <f t="shared" si="1"/>
        <v/>
      </c>
      <c r="H16" s="3">
        <f>IF(ISBLANK(B16)," ",SUMIF($B$2:B16,B16,$E$2:E16)-SUMIF($B$2:B16,B16,$F$2:F16))</f>
        <v>1</v>
      </c>
      <c r="I16" s="7"/>
    </row>
    <row r="17" spans="1:9">
      <c r="A17" s="6"/>
      <c r="B17" s="24">
        <v>2302</v>
      </c>
      <c r="C17" s="9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7">
        <v>1</v>
      </c>
      <c r="F17" s="19"/>
      <c r="G17" s="8" t="str">
        <f t="shared" si="1"/>
        <v/>
      </c>
      <c r="H17" s="3">
        <f>IF(ISBLANK(B17)," ",SUMIF($B$2:B17,B17,$E$2:E17)-SUMIF($B$2:B17,B17,$F$2:F17))</f>
        <v>1</v>
      </c>
      <c r="I17" s="7"/>
    </row>
    <row r="18" spans="1:9">
      <c r="A18" s="6"/>
      <c r="B18" s="24" t="s">
        <v>378</v>
      </c>
      <c r="C18" s="9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7">
        <v>1</v>
      </c>
      <c r="F18" s="19"/>
      <c r="G18" s="8" t="str">
        <f t="shared" si="1"/>
        <v/>
      </c>
      <c r="H18" s="3">
        <f>IF(ISBLANK(B18)," ",SUMIF($B$2:B18,B18,$E$2:E18)-SUMIF($B$2:B18,B18,$F$2:F18))</f>
        <v>1</v>
      </c>
      <c r="I18" s="7"/>
    </row>
    <row r="19" spans="1:9">
      <c r="A19" s="6"/>
      <c r="B19" s="24" t="s">
        <v>379</v>
      </c>
      <c r="C19" s="9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7">
        <v>1</v>
      </c>
      <c r="F19" s="19"/>
      <c r="G19" s="8" t="str">
        <f t="shared" si="1"/>
        <v/>
      </c>
      <c r="H19" s="3">
        <f>IF(ISBLANK(B19)," ",SUMIF($B$2:B19,B19,$E$2:E19)-SUMIF($B$2:B19,B19,$F$2:F19))</f>
        <v>1</v>
      </c>
      <c r="I19" s="7"/>
    </row>
    <row r="20" spans="1:9">
      <c r="A20" s="6"/>
      <c r="B20" s="25" t="s">
        <v>380</v>
      </c>
      <c r="C20" s="9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7">
        <v>1</v>
      </c>
      <c r="F20" s="19"/>
      <c r="G20" s="8" t="str">
        <f t="shared" si="1"/>
        <v/>
      </c>
      <c r="H20" s="3">
        <f>IF(ISBLANK(B20)," ",SUMIF($B$2:B20,B20,$E$2:E20)-SUMIF($B$2:B20,B20,$F$2:F20))</f>
        <v>1</v>
      </c>
      <c r="I20" s="7"/>
    </row>
    <row r="21" spans="1:9">
      <c r="A21" s="6"/>
      <c r="B21" s="24" t="s">
        <v>381</v>
      </c>
      <c r="C21" s="9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7">
        <v>1</v>
      </c>
      <c r="F21" s="19"/>
      <c r="G21" s="8" t="str">
        <f t="shared" si="1"/>
        <v/>
      </c>
      <c r="H21" s="3">
        <f>IF(ISBLANK(B21)," ",SUMIF($B$2:B21,B21,$E$2:E21)-SUMIF($B$2:B21,B21,$F$2:F21))</f>
        <v>1</v>
      </c>
      <c r="I21" s="7"/>
    </row>
    <row r="22" spans="1:9">
      <c r="A22" s="6"/>
      <c r="B22" s="24" t="s">
        <v>382</v>
      </c>
      <c r="C22" s="9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7">
        <v>2</v>
      </c>
      <c r="F22" s="19"/>
      <c r="G22" s="8" t="str">
        <f t="shared" si="1"/>
        <v/>
      </c>
      <c r="H22" s="3">
        <f>IF(ISBLANK(B22)," ",SUMIF($B$2:B22,B22,$E$2:E22)-SUMIF($B$2:B22,B22,$F$2:F22))</f>
        <v>2</v>
      </c>
      <c r="I22" s="7"/>
    </row>
    <row r="23" spans="1:9">
      <c r="A23" s="6"/>
      <c r="B23" s="24" t="s">
        <v>383</v>
      </c>
      <c r="C23" s="9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7">
        <v>2</v>
      </c>
      <c r="F23" s="19"/>
      <c r="G23" s="8" t="str">
        <f t="shared" si="1"/>
        <v/>
      </c>
      <c r="H23" s="3">
        <f>IF(ISBLANK(B23)," ",SUMIF($B$2:B23,B23,$E$2:E23)-SUMIF($B$2:B23,B23,$F$2:F23))</f>
        <v>2</v>
      </c>
      <c r="I23" s="7"/>
    </row>
    <row r="24" spans="1:9">
      <c r="A24" s="6"/>
      <c r="B24" s="25" t="s">
        <v>384</v>
      </c>
      <c r="C24" s="9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7">
        <v>1</v>
      </c>
      <c r="F24" s="19"/>
      <c r="G24" s="8" t="str">
        <f t="shared" si="1"/>
        <v/>
      </c>
      <c r="H24" s="3">
        <f>IF(ISBLANK(B24)," ",SUMIF($B$2:B24,B24,$E$2:E24)-SUMIF($B$2:B24,B24,$F$2:F24))</f>
        <v>1</v>
      </c>
      <c r="I24" s="7"/>
    </row>
    <row r="25" spans="1:9">
      <c r="A25" s="6"/>
      <c r="B25" s="24" t="s">
        <v>385</v>
      </c>
      <c r="C25" s="9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7">
        <v>1</v>
      </c>
      <c r="F25" s="19"/>
      <c r="G25" s="8" t="str">
        <f t="shared" si="1"/>
        <v/>
      </c>
      <c r="H25" s="3">
        <f>IF(ISBLANK(B25)," ",SUMIF($B$2:B25,B25,$E$2:E25)-SUMIF($B$2:B25,B25,$F$2:F25))</f>
        <v>1</v>
      </c>
      <c r="I25" s="7"/>
    </row>
    <row r="26" spans="1:9">
      <c r="A26" s="6"/>
      <c r="B26" s="24" t="s">
        <v>386</v>
      </c>
      <c r="C26" s="9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7">
        <v>1</v>
      </c>
      <c r="F26" s="19"/>
      <c r="G26" s="8" t="str">
        <f t="shared" si="1"/>
        <v/>
      </c>
      <c r="H26" s="3">
        <f>IF(ISBLANK(B26)," ",SUMIF($B$2:B26,B26,$E$2:E26)-SUMIF($B$2:B26,B26,$F$2:F26))</f>
        <v>1</v>
      </c>
      <c r="I26" s="7"/>
    </row>
    <row r="27" spans="1:9">
      <c r="A27" s="6"/>
      <c r="B27" s="24">
        <v>928</v>
      </c>
      <c r="C27" s="9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7">
        <v>1</v>
      </c>
      <c r="F27" s="19"/>
      <c r="G27" s="8" t="str">
        <f t="shared" si="1"/>
        <v/>
      </c>
      <c r="H27" s="3">
        <f>IF(ISBLANK(B27)," ",SUMIF($B$2:B27,B27,$E$2:E27)-SUMIF($B$2:B27,B27,$F$2:F27))</f>
        <v>1</v>
      </c>
      <c r="I27" s="7"/>
    </row>
    <row r="28" spans="1:9">
      <c r="A28" s="6"/>
      <c r="B28" s="24">
        <v>208</v>
      </c>
      <c r="C28" s="9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7">
        <v>1</v>
      </c>
      <c r="F28" s="19"/>
      <c r="G28" s="8" t="str">
        <f t="shared" si="1"/>
        <v/>
      </c>
      <c r="H28" s="3">
        <f>IF(ISBLANK(B28)," ",SUMIF($B$2:B28,B28,$E$2:E28)-SUMIF($B$2:B28,B28,$F$2:F28))</f>
        <v>1</v>
      </c>
      <c r="I28" s="7"/>
    </row>
    <row r="29" spans="1:9">
      <c r="A29" s="6"/>
      <c r="B29" s="24">
        <v>862</v>
      </c>
      <c r="C29" s="9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7">
        <v>1</v>
      </c>
      <c r="F29" s="19"/>
      <c r="G29" s="8" t="str">
        <f t="shared" si="1"/>
        <v/>
      </c>
      <c r="H29" s="3">
        <f>IF(ISBLANK(B29)," ",SUMIF($B$2:B29,B29,$E$2:E29)-SUMIF($B$2:B29,B29,$F$2:F29))</f>
        <v>1</v>
      </c>
      <c r="I29" s="7"/>
    </row>
    <row r="30" spans="1:9">
      <c r="A30" s="6"/>
      <c r="B30" s="24" t="s">
        <v>387</v>
      </c>
      <c r="C30" s="9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7">
        <v>1</v>
      </c>
      <c r="F30" s="19"/>
      <c r="G30" s="8" t="str">
        <f t="shared" si="1"/>
        <v/>
      </c>
      <c r="H30" s="3">
        <f>IF(ISBLANK(B30)," ",SUMIF($B$2:B30,B30,$E$2:E30)-SUMIF($B$2:B30,B30,$F$2:F30))</f>
        <v>1</v>
      </c>
      <c r="I30" s="7"/>
    </row>
    <row r="31" spans="1:9">
      <c r="A31" s="6"/>
      <c r="B31" s="24" t="s">
        <v>388</v>
      </c>
      <c r="C31" s="9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7">
        <v>1</v>
      </c>
      <c r="F31" s="19"/>
      <c r="G31" s="8" t="str">
        <f t="shared" si="1"/>
        <v/>
      </c>
      <c r="H31" s="3">
        <f>IF(ISBLANK(B31)," ",SUMIF($B$2:B31,B31,$E$2:E31)-SUMIF($B$2:B31,B31,$F$2:F31))</f>
        <v>1</v>
      </c>
      <c r="I31" s="7"/>
    </row>
    <row r="32" spans="1:9">
      <c r="A32" s="6"/>
      <c r="B32" s="24" t="s">
        <v>389</v>
      </c>
      <c r="C32" s="9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7">
        <v>1</v>
      </c>
      <c r="F32" s="19"/>
      <c r="G32" s="8" t="str">
        <f t="shared" si="1"/>
        <v/>
      </c>
      <c r="H32" s="3">
        <f>IF(ISBLANK(B32)," ",SUMIF($B$2:B32,B32,$E$2:E32)-SUMIF($B$2:B32,B32,$F$2:F32))</f>
        <v>1</v>
      </c>
    </row>
    <row r="33" spans="1:10">
      <c r="A33" s="6"/>
      <c r="B33" s="24" t="s">
        <v>390</v>
      </c>
      <c r="C33" s="9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7">
        <v>1</v>
      </c>
      <c r="F33" s="19"/>
      <c r="G33" s="8" t="str">
        <f t="shared" ref="G33:G96" si="2">IF(H33&lt;0,"stock insuficiente Exceso salida/venta "&amp;H33,"")</f>
        <v/>
      </c>
      <c r="H33" s="3">
        <f>IF(ISBLANK(B33)," ",SUMIF($B$2:B33,B33,$E$2:E33)-SUMIF($B$2:B33,B33,$F$2:F33))</f>
        <v>1</v>
      </c>
      <c r="I33" s="1"/>
      <c r="J33" s="1"/>
    </row>
    <row r="34" spans="1:10">
      <c r="A34" s="5"/>
      <c r="B34" s="24" t="s">
        <v>391</v>
      </c>
      <c r="C34" s="9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7">
        <v>1</v>
      </c>
      <c r="F34" s="19"/>
      <c r="G34" s="8" t="str">
        <f t="shared" si="2"/>
        <v/>
      </c>
      <c r="H34" s="3">
        <f>IF(ISBLANK(B34)," ",SUMIF($B$2:B34,B34,$E$2:E34)-SUMIF($B$2:B34,B34,$F$2:F34))</f>
        <v>1</v>
      </c>
      <c r="I34" s="1"/>
    </row>
    <row r="35" spans="1:10">
      <c r="B35" s="24" t="s">
        <v>392</v>
      </c>
      <c r="C35" s="9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7">
        <v>1</v>
      </c>
      <c r="F35" s="19"/>
      <c r="G35" s="8" t="str">
        <f t="shared" si="2"/>
        <v/>
      </c>
      <c r="H35" s="3">
        <f>IF(ISBLANK(B35)," ",SUMIF($B$2:B35,B35,$E$2:E35)-SUMIF($B$2:B35,B35,$F$2:F35))</f>
        <v>1</v>
      </c>
    </row>
    <row r="36" spans="1:10">
      <c r="B36" s="24" t="s">
        <v>393</v>
      </c>
      <c r="C36" s="9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7">
        <v>1</v>
      </c>
      <c r="F36" s="19"/>
      <c r="G36" s="8" t="str">
        <f t="shared" si="2"/>
        <v/>
      </c>
      <c r="H36" s="3">
        <f>IF(ISBLANK(B36)," ",SUMIF($B$2:B36,B36,$E$2:E36)-SUMIF($B$2:B36,B36,$F$2:F36))</f>
        <v>1</v>
      </c>
    </row>
    <row r="37" spans="1:10">
      <c r="B37" s="24" t="s">
        <v>394</v>
      </c>
      <c r="C37" s="9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7">
        <v>1</v>
      </c>
      <c r="F37" s="19"/>
      <c r="G37" s="8" t="str">
        <f t="shared" si="2"/>
        <v/>
      </c>
      <c r="H37" s="3">
        <f>IF(ISBLANK(B37)," ",SUMIF($B$2:B37,B37,$E$2:E37)-SUMIF($B$2:B37,B37,$F$2:F37))</f>
        <v>1</v>
      </c>
    </row>
    <row r="38" spans="1:10">
      <c r="B38" s="24" t="s">
        <v>395</v>
      </c>
      <c r="C38" s="9" t="e">
        <f>IF(ISBLANK(B38)," ",VLOOKUP(B38,'Listado articulos'!A:B,2,FALSE))</f>
        <v>#N/A</v>
      </c>
      <c r="D38" s="4" t="e">
        <f>IF(ISBLANK(B38)," ",VLOOKUP(B38,'Listado articulos'!A:C,3,FALSE))</f>
        <v>#N/A</v>
      </c>
      <c r="E38" s="27">
        <v>1</v>
      </c>
      <c r="F38" s="19"/>
      <c r="G38" s="8" t="str">
        <f t="shared" si="2"/>
        <v/>
      </c>
      <c r="H38" s="3">
        <f>IF(ISBLANK(B38)," ",SUMIF($B$2:B38,B38,$E$2:E38)-SUMIF($B$2:B38,B38,$F$2:F38))</f>
        <v>1</v>
      </c>
    </row>
    <row r="39" spans="1:10">
      <c r="B39" s="24" t="s">
        <v>396</v>
      </c>
      <c r="C39" s="9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7">
        <v>1</v>
      </c>
      <c r="F39" s="19"/>
      <c r="G39" s="8" t="str">
        <f t="shared" si="2"/>
        <v/>
      </c>
      <c r="H39" s="3">
        <f>IF(ISBLANK(B39)," ",SUMIF($B$2:B39,B39,$E$2:E39)-SUMIF($B$2:B39,B39,$F$2:F39))</f>
        <v>1</v>
      </c>
    </row>
    <row r="40" spans="1:10">
      <c r="B40" s="24" t="s">
        <v>397</v>
      </c>
      <c r="C40" s="9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7">
        <v>1</v>
      </c>
      <c r="F40" s="19"/>
      <c r="G40" s="8" t="str">
        <f t="shared" si="2"/>
        <v/>
      </c>
      <c r="H40" s="3">
        <f>IF(ISBLANK(B40)," ",SUMIF($B$2:B40,B40,$E$2:E40)-SUMIF($B$2:B40,B40,$F$2:F40))</f>
        <v>1</v>
      </c>
    </row>
    <row r="41" spans="1:10">
      <c r="B41" s="24" t="s">
        <v>398</v>
      </c>
      <c r="C41" s="9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7">
        <v>1</v>
      </c>
      <c r="F41" s="19"/>
      <c r="G41" s="8" t="str">
        <f t="shared" si="2"/>
        <v/>
      </c>
      <c r="H41" s="3">
        <f>IF(ISBLANK(B41)," ",SUMIF($B$2:B41,B41,$E$2:E41)-SUMIF($B$2:B41,B41,$F$2:F41))</f>
        <v>1</v>
      </c>
    </row>
    <row r="42" spans="1:10">
      <c r="B42" s="24" t="s">
        <v>399</v>
      </c>
      <c r="C42" s="9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7">
        <v>1</v>
      </c>
      <c r="F42" s="19"/>
      <c r="G42" s="8" t="str">
        <f t="shared" si="2"/>
        <v/>
      </c>
      <c r="H42" s="3">
        <f>IF(ISBLANK(B42)," ",SUMIF($B$2:B42,B42,$E$2:E42)-SUMIF($B$2:B42,B42,$F$2:F42))</f>
        <v>1</v>
      </c>
    </row>
    <row r="43" spans="1:10">
      <c r="B43" s="24" t="s">
        <v>400</v>
      </c>
      <c r="C43" s="9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7">
        <v>1</v>
      </c>
      <c r="F43" s="19"/>
      <c r="G43" s="8" t="str">
        <f t="shared" si="2"/>
        <v/>
      </c>
      <c r="H43" s="3">
        <f>IF(ISBLANK(B43)," ",SUMIF($B$2:B43,B43,$E$2:E43)-SUMIF($B$2:B43,B43,$F$2:F43))</f>
        <v>1</v>
      </c>
    </row>
    <row r="44" spans="1:10">
      <c r="B44" s="24" t="s">
        <v>401</v>
      </c>
      <c r="C44" s="9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7">
        <v>1</v>
      </c>
      <c r="F44" s="19"/>
      <c r="G44" s="8" t="str">
        <f t="shared" si="2"/>
        <v/>
      </c>
      <c r="H44" s="3">
        <f>IF(ISBLANK(B44)," ",SUMIF($B$2:B44,B44,$E$2:E44)-SUMIF($B$2:B44,B44,$F$2:F44))</f>
        <v>1</v>
      </c>
    </row>
    <row r="45" spans="1:10">
      <c r="B45" s="24" t="s">
        <v>402</v>
      </c>
      <c r="C45" s="9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7">
        <v>1</v>
      </c>
      <c r="F45" s="19"/>
      <c r="G45" s="8" t="str">
        <f t="shared" si="2"/>
        <v/>
      </c>
      <c r="H45" s="3">
        <f>IF(ISBLANK(B45)," ",SUMIF($B$2:B45,B45,$E$2:E45)-SUMIF($B$2:B45,B45,$F$2:F45))</f>
        <v>1</v>
      </c>
    </row>
    <row r="46" spans="1:10">
      <c r="B46" s="24" t="s">
        <v>403</v>
      </c>
      <c r="C46" s="9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7">
        <v>1</v>
      </c>
      <c r="F46" s="19"/>
      <c r="G46" s="8" t="str">
        <f t="shared" si="2"/>
        <v/>
      </c>
      <c r="H46" s="3">
        <f>IF(ISBLANK(B46)," ",SUMIF($B$2:B46,B46,$E$2:E46)-SUMIF($B$2:B46,B46,$F$2:F46))</f>
        <v>1</v>
      </c>
    </row>
    <row r="47" spans="1:10">
      <c r="B47" s="24" t="s">
        <v>404</v>
      </c>
      <c r="C47" s="9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7">
        <v>1</v>
      </c>
      <c r="F47" s="19"/>
      <c r="G47" s="8" t="str">
        <f t="shared" si="2"/>
        <v/>
      </c>
      <c r="H47" s="3">
        <f>IF(ISBLANK(B47)," ",SUMIF($B$2:B47,B47,$E$2:E47)-SUMIF($B$2:B47,B47,$F$2:F47))</f>
        <v>1</v>
      </c>
    </row>
    <row r="48" spans="1:10">
      <c r="B48" s="24" t="s">
        <v>405</v>
      </c>
      <c r="C48" s="9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7">
        <v>2</v>
      </c>
      <c r="F48" s="19"/>
      <c r="G48" s="8" t="str">
        <f t="shared" si="2"/>
        <v/>
      </c>
      <c r="H48" s="3">
        <f>IF(ISBLANK(B48)," ",SUMIF($B$2:B48,B48,$E$2:E48)-SUMIF($B$2:B48,B48,$F$2:F48))</f>
        <v>2</v>
      </c>
    </row>
    <row r="49" spans="2:8">
      <c r="B49" s="24" t="s">
        <v>406</v>
      </c>
      <c r="C49" s="9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7">
        <v>1</v>
      </c>
      <c r="F49" s="19"/>
      <c r="G49" s="8" t="str">
        <f t="shared" si="2"/>
        <v/>
      </c>
      <c r="H49" s="3">
        <f>IF(ISBLANK(B49)," ",SUMIF($B$2:B49,B49,$E$2:E49)-SUMIF($B$2:B49,B49,$F$2:F49))</f>
        <v>1</v>
      </c>
    </row>
    <row r="50" spans="2:8">
      <c r="B50" s="24" t="s">
        <v>407</v>
      </c>
      <c r="C50" s="9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7">
        <v>1</v>
      </c>
      <c r="F50" s="19"/>
      <c r="G50" s="8" t="str">
        <f t="shared" si="2"/>
        <v/>
      </c>
      <c r="H50" s="3">
        <f>IF(ISBLANK(B50)," ",SUMIF($B$2:B50,B50,$E$2:E50)-SUMIF($B$2:B50,B50,$F$2:F50))</f>
        <v>1</v>
      </c>
    </row>
    <row r="51" spans="2:8">
      <c r="B51" s="24" t="s">
        <v>408</v>
      </c>
      <c r="C51" s="9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7">
        <v>1</v>
      </c>
      <c r="F51" s="19"/>
      <c r="G51" s="8" t="str">
        <f t="shared" si="2"/>
        <v/>
      </c>
      <c r="H51" s="3">
        <f>IF(ISBLANK(B51)," ",SUMIF($B$2:B51,B51,$E$2:E51)-SUMIF($B$2:B51,B51,$F$2:F51))</f>
        <v>1</v>
      </c>
    </row>
    <row r="52" spans="2:8">
      <c r="B52" s="24" t="s">
        <v>409</v>
      </c>
      <c r="C52" s="9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7">
        <v>1</v>
      </c>
      <c r="F52" s="19"/>
      <c r="G52" s="8" t="str">
        <f t="shared" si="2"/>
        <v/>
      </c>
      <c r="H52" s="3">
        <f>IF(ISBLANK(B52)," ",SUMIF($B$2:B52,B52,$E$2:E52)-SUMIF($B$2:B52,B52,$F$2:F52))</f>
        <v>1</v>
      </c>
    </row>
    <row r="53" spans="2:8">
      <c r="B53" s="24" t="s">
        <v>410</v>
      </c>
      <c r="C53" s="9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7">
        <v>1</v>
      </c>
      <c r="F53" s="19"/>
      <c r="G53" s="8" t="str">
        <f t="shared" si="2"/>
        <v/>
      </c>
      <c r="H53" s="3">
        <f>IF(ISBLANK(B53)," ",SUMIF($B$2:B53,B53,$E$2:E53)-SUMIF($B$2:B53,B53,$F$2:F53))</f>
        <v>1</v>
      </c>
    </row>
    <row r="54" spans="2:8">
      <c r="B54" s="24" t="s">
        <v>411</v>
      </c>
      <c r="C54" s="9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7">
        <v>1</v>
      </c>
      <c r="F54" s="19"/>
      <c r="G54" s="8" t="str">
        <f t="shared" si="2"/>
        <v/>
      </c>
      <c r="H54" s="3">
        <f>IF(ISBLANK(B54)," ",SUMIF($B$2:B54,B54,$E$2:E54)-SUMIF($B$2:B54,B54,$F$2:F54))</f>
        <v>1</v>
      </c>
    </row>
    <row r="55" spans="2:8">
      <c r="B55" s="24" t="s">
        <v>412</v>
      </c>
      <c r="C55" s="9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7">
        <v>1</v>
      </c>
      <c r="F55" s="19"/>
      <c r="G55" s="8" t="str">
        <f t="shared" si="2"/>
        <v/>
      </c>
      <c r="H55" s="3">
        <f>IF(ISBLANK(B55)," ",SUMIF($B$2:B55,B55,$E$2:E55)-SUMIF($B$2:B55,B55,$F$2:F55))</f>
        <v>1</v>
      </c>
    </row>
    <row r="56" spans="2:8">
      <c r="B56" s="24" t="s">
        <v>413</v>
      </c>
      <c r="C56" s="9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7">
        <v>1</v>
      </c>
      <c r="F56" s="19"/>
      <c r="G56" s="8" t="str">
        <f t="shared" si="2"/>
        <v/>
      </c>
      <c r="H56" s="3">
        <f>IF(ISBLANK(B56)," ",SUMIF($B$2:B56,B56,$E$2:E56)-SUMIF($B$2:B56,B56,$F$2:F56))</f>
        <v>1</v>
      </c>
    </row>
    <row r="57" spans="2:8">
      <c r="B57" s="24" t="s">
        <v>414</v>
      </c>
      <c r="C57" s="9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7">
        <v>1</v>
      </c>
      <c r="F57" s="19"/>
      <c r="G57" s="8" t="str">
        <f t="shared" si="2"/>
        <v/>
      </c>
      <c r="H57" s="3">
        <f>IF(ISBLANK(B57)," ",SUMIF($B$2:B57,B57,$E$2:E57)-SUMIF($B$2:B57,B57,$F$2:F57))</f>
        <v>1</v>
      </c>
    </row>
    <row r="58" spans="2:8">
      <c r="B58" s="24" t="s">
        <v>415</v>
      </c>
      <c r="C58" s="9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7">
        <v>1</v>
      </c>
      <c r="F58" s="19"/>
      <c r="G58" s="8" t="str">
        <f t="shared" si="2"/>
        <v/>
      </c>
      <c r="H58" s="3">
        <f>IF(ISBLANK(B58)," ",SUMIF($B$2:B58,B58,$E$2:E58)-SUMIF($B$2:B58,B58,$F$2:F58))</f>
        <v>1</v>
      </c>
    </row>
    <row r="59" spans="2:8">
      <c r="B59" s="24">
        <v>529</v>
      </c>
      <c r="C59" s="9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7">
        <v>2</v>
      </c>
      <c r="F59" s="19"/>
      <c r="G59" s="8" t="str">
        <f t="shared" si="2"/>
        <v/>
      </c>
      <c r="H59" s="3">
        <f>IF(ISBLANK(B59)," ",SUMIF($B$2:B59,B59,$E$2:E59)-SUMIF($B$2:B59,B59,$F$2:F59))</f>
        <v>2</v>
      </c>
    </row>
    <row r="60" spans="2:8">
      <c r="B60" s="24" t="s">
        <v>416</v>
      </c>
      <c r="C60" s="9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7">
        <v>2</v>
      </c>
      <c r="F60" s="19"/>
      <c r="G60" s="8" t="str">
        <f t="shared" si="2"/>
        <v/>
      </c>
      <c r="H60" s="3">
        <f>IF(ISBLANK(B60)," ",SUMIF($B$2:B60,B60,$E$2:E60)-SUMIF($B$2:B60,B60,$F$2:F60))</f>
        <v>2</v>
      </c>
    </row>
    <row r="61" spans="2:8">
      <c r="B61" s="24" t="s">
        <v>417</v>
      </c>
      <c r="C61" s="9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7">
        <v>2</v>
      </c>
      <c r="F61" s="19"/>
      <c r="G61" s="8" t="str">
        <f t="shared" si="2"/>
        <v/>
      </c>
      <c r="H61" s="3">
        <f>IF(ISBLANK(B61)," ",SUMIF($B$2:B61,B61,$E$2:E61)-SUMIF($B$2:B61,B61,$F$2:F61))</f>
        <v>2</v>
      </c>
    </row>
    <row r="62" spans="2:8">
      <c r="B62" s="24" t="s">
        <v>418</v>
      </c>
      <c r="C62" s="9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7">
        <v>1</v>
      </c>
      <c r="F62" s="19"/>
      <c r="G62" s="8" t="str">
        <f t="shared" si="2"/>
        <v/>
      </c>
      <c r="H62" s="3">
        <f>IF(ISBLANK(B62)," ",SUMIF($B$2:B62,B62,$E$2:E62)-SUMIF($B$2:B62,B62,$F$2:F62))</f>
        <v>1</v>
      </c>
    </row>
    <row r="63" spans="2:8">
      <c r="B63" s="24" t="s">
        <v>419</v>
      </c>
      <c r="C63" s="9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7">
        <v>1</v>
      </c>
      <c r="F63" s="19"/>
      <c r="G63" s="8" t="str">
        <f t="shared" si="2"/>
        <v/>
      </c>
      <c r="H63" s="3">
        <f>IF(ISBLANK(B63)," ",SUMIF($B$2:B63,B63,$E$2:E63)-SUMIF($B$2:B63,B63,$F$2:F63))</f>
        <v>1</v>
      </c>
    </row>
    <row r="64" spans="2:8">
      <c r="B64" s="24" t="s">
        <v>420</v>
      </c>
      <c r="C64" s="9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7">
        <v>1</v>
      </c>
      <c r="F64" s="19"/>
      <c r="G64" s="8" t="str">
        <f t="shared" si="2"/>
        <v/>
      </c>
      <c r="H64" s="3">
        <f>IF(ISBLANK(B64)," ",SUMIF($B$2:B64,B64,$E$2:E64)-SUMIF($B$2:B64,B64,$F$2:F64))</f>
        <v>1</v>
      </c>
    </row>
    <row r="65" spans="2:8">
      <c r="B65" s="24" t="s">
        <v>421</v>
      </c>
      <c r="C65" s="9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7">
        <v>1</v>
      </c>
      <c r="F65" s="19"/>
      <c r="G65" s="8" t="str">
        <f t="shared" si="2"/>
        <v/>
      </c>
      <c r="H65" s="3">
        <f>IF(ISBLANK(B65)," ",SUMIF($B$2:B65,B65,$E$2:E65)-SUMIF($B$2:B65,B65,$F$2:F65))</f>
        <v>1</v>
      </c>
    </row>
    <row r="66" spans="2:8">
      <c r="B66" s="24" t="s">
        <v>422</v>
      </c>
      <c r="C66" s="9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7">
        <v>1</v>
      </c>
      <c r="F66" s="19"/>
      <c r="G66" s="8" t="str">
        <f t="shared" si="2"/>
        <v/>
      </c>
      <c r="H66" s="3">
        <f>IF(ISBLANK(B66)," ",SUMIF($B$2:B66,B66,$E$2:E66)-SUMIF($B$2:B66,B66,$F$2:F66))</f>
        <v>1</v>
      </c>
    </row>
    <row r="67" spans="2:8">
      <c r="B67" s="24" t="s">
        <v>423</v>
      </c>
      <c r="C67" s="9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7">
        <v>1</v>
      </c>
      <c r="F67" s="19"/>
      <c r="G67" s="8" t="str">
        <f t="shared" si="2"/>
        <v/>
      </c>
      <c r="H67" s="3">
        <f>IF(ISBLANK(B67)," ",SUMIF($B$2:B67,B67,$E$2:E67)-SUMIF($B$2:B67,B67,$F$2:F67))</f>
        <v>1</v>
      </c>
    </row>
    <row r="68" spans="2:8">
      <c r="B68" s="24" t="s">
        <v>424</v>
      </c>
      <c r="C68" s="9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7">
        <v>1</v>
      </c>
      <c r="F68" s="19"/>
      <c r="G68" s="8" t="str">
        <f t="shared" si="2"/>
        <v/>
      </c>
      <c r="H68" s="3">
        <f>IF(ISBLANK(B68)," ",SUMIF($B$2:B68,B68,$E$2:E68)-SUMIF($B$2:B68,B68,$F$2:F68))</f>
        <v>1</v>
      </c>
    </row>
    <row r="69" spans="2:8">
      <c r="B69" s="24" t="s">
        <v>425</v>
      </c>
      <c r="C69" s="9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7">
        <v>1</v>
      </c>
      <c r="F69" s="19"/>
      <c r="G69" s="8" t="str">
        <f t="shared" si="2"/>
        <v/>
      </c>
      <c r="H69" s="3">
        <f>IF(ISBLANK(B69)," ",SUMIF($B$2:B69,B69,$E$2:E69)-SUMIF($B$2:B69,B69,$F$2:F69))</f>
        <v>1</v>
      </c>
    </row>
    <row r="70" spans="2:8">
      <c r="B70" s="24" t="s">
        <v>426</v>
      </c>
      <c r="C70" s="9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7">
        <v>1</v>
      </c>
      <c r="F70" s="19"/>
      <c r="G70" s="8" t="str">
        <f t="shared" si="2"/>
        <v/>
      </c>
      <c r="H70" s="3">
        <f>IF(ISBLANK(B70)," ",SUMIF($B$2:B70,B70,$E$2:E70)-SUMIF($B$2:B70,B70,$F$2:F70))</f>
        <v>1</v>
      </c>
    </row>
    <row r="71" spans="2:8">
      <c r="B71" s="24" t="s">
        <v>427</v>
      </c>
      <c r="C71" s="9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7">
        <v>1</v>
      </c>
      <c r="F71" s="19"/>
      <c r="G71" s="8" t="str">
        <f t="shared" si="2"/>
        <v/>
      </c>
      <c r="H71" s="3">
        <f>IF(ISBLANK(B71)," ",SUMIF($B$2:B71,B71,$E$2:E71)-SUMIF($B$2:B71,B71,$F$2:F71))</f>
        <v>1</v>
      </c>
    </row>
    <row r="72" spans="2:8">
      <c r="B72" s="24" t="s">
        <v>428</v>
      </c>
      <c r="C72" s="9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7">
        <v>2</v>
      </c>
      <c r="F72" s="19"/>
      <c r="G72" s="8" t="str">
        <f t="shared" si="2"/>
        <v/>
      </c>
      <c r="H72" s="3">
        <f>IF(ISBLANK(B72)," ",SUMIF($B$2:B72,B72,$E$2:E72)-SUMIF($B$2:B72,B72,$F$2:F72))</f>
        <v>2</v>
      </c>
    </row>
    <row r="73" spans="2:8">
      <c r="B73" s="24" t="s">
        <v>429</v>
      </c>
      <c r="C73" s="9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7">
        <v>1</v>
      </c>
      <c r="F73" s="19"/>
      <c r="G73" s="8" t="str">
        <f t="shared" si="2"/>
        <v/>
      </c>
      <c r="H73" s="3">
        <f>IF(ISBLANK(B73)," ",SUMIF($B$2:B73,B73,$E$2:E73)-SUMIF($B$2:B73,B73,$F$2:F73))</f>
        <v>1</v>
      </c>
    </row>
    <row r="74" spans="2:8">
      <c r="B74" s="24" t="s">
        <v>430</v>
      </c>
      <c r="C74" s="9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7">
        <v>1</v>
      </c>
      <c r="F74" s="19"/>
      <c r="G74" s="8" t="str">
        <f t="shared" si="2"/>
        <v/>
      </c>
      <c r="H74" s="3">
        <f>IF(ISBLANK(B74)," ",SUMIF($B$2:B74,B74,$E$2:E74)-SUMIF($B$2:B74,B74,$F$2:F74))</f>
        <v>1</v>
      </c>
    </row>
    <row r="75" spans="2:8">
      <c r="B75" s="24" t="s">
        <v>431</v>
      </c>
      <c r="C75" s="9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7">
        <v>1</v>
      </c>
      <c r="F75" s="19"/>
      <c r="G75" s="8" t="str">
        <f t="shared" si="2"/>
        <v/>
      </c>
      <c r="H75" s="3">
        <f>IF(ISBLANK(B75)," ",SUMIF($B$2:B75,B75,$E$2:E75)-SUMIF($B$2:B75,B75,$F$2:F75))</f>
        <v>1</v>
      </c>
    </row>
    <row r="76" spans="2:8">
      <c r="B76" s="24" t="s">
        <v>432</v>
      </c>
      <c r="C76" s="9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7">
        <v>1</v>
      </c>
      <c r="F76" s="19"/>
      <c r="G76" s="8" t="str">
        <f t="shared" si="2"/>
        <v/>
      </c>
      <c r="H76" s="3">
        <f>IF(ISBLANK(B76)," ",SUMIF($B$2:B76,B76,$E$2:E76)-SUMIF($B$2:B76,B76,$F$2:F76))</f>
        <v>1</v>
      </c>
    </row>
    <row r="77" spans="2:8">
      <c r="B77" s="24" t="s">
        <v>433</v>
      </c>
      <c r="C77" s="9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7">
        <v>1</v>
      </c>
      <c r="F77" s="19"/>
      <c r="G77" s="8" t="str">
        <f t="shared" si="2"/>
        <v/>
      </c>
      <c r="H77" s="3">
        <f>IF(ISBLANK(B77)," ",SUMIF($B$2:B77,B77,$E$2:E77)-SUMIF($B$2:B77,B77,$F$2:F77))</f>
        <v>1</v>
      </c>
    </row>
    <row r="78" spans="2:8">
      <c r="B78" s="24" t="s">
        <v>434</v>
      </c>
      <c r="C78" s="9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7">
        <v>1</v>
      </c>
      <c r="F78" s="19"/>
      <c r="G78" s="8" t="str">
        <f t="shared" si="2"/>
        <v/>
      </c>
      <c r="H78" s="3">
        <f>IF(ISBLANK(B78)," ",SUMIF($B$2:B78,B78,$E$2:E78)-SUMIF($B$2:B78,B78,$F$2:F78))</f>
        <v>1</v>
      </c>
    </row>
    <row r="79" spans="2:8">
      <c r="B79" s="24" t="s">
        <v>435</v>
      </c>
      <c r="C79" s="9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7">
        <v>1</v>
      </c>
      <c r="F79" s="19"/>
      <c r="G79" s="8" t="str">
        <f t="shared" si="2"/>
        <v/>
      </c>
      <c r="H79" s="3">
        <f>IF(ISBLANK(B79)," ",SUMIF($B$2:B79,B79,$E$2:E79)-SUMIF($B$2:B79,B79,$F$2:F79))</f>
        <v>1</v>
      </c>
    </row>
    <row r="80" spans="2:8">
      <c r="B80" s="24" t="s">
        <v>436</v>
      </c>
      <c r="C80" s="9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7">
        <v>1</v>
      </c>
      <c r="F80" s="19"/>
      <c r="G80" s="8" t="str">
        <f t="shared" si="2"/>
        <v/>
      </c>
      <c r="H80" s="3">
        <f>IF(ISBLANK(B80)," ",SUMIF($B$2:B80,B80,$E$2:E80)-SUMIF($B$2:B80,B80,$F$2:F80))</f>
        <v>1</v>
      </c>
    </row>
    <row r="81" spans="2:8">
      <c r="B81" s="24" t="s">
        <v>437</v>
      </c>
      <c r="C81" s="9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7">
        <v>1</v>
      </c>
      <c r="F81" s="19"/>
      <c r="G81" s="8" t="str">
        <f t="shared" si="2"/>
        <v/>
      </c>
      <c r="H81" s="3">
        <f>IF(ISBLANK(B81)," ",SUMIF($B$2:B81,B81,$E$2:E81)-SUMIF($B$2:B81,B81,$F$2:F81))</f>
        <v>1</v>
      </c>
    </row>
    <row r="82" spans="2:8">
      <c r="B82" s="24" t="s">
        <v>438</v>
      </c>
      <c r="C82" s="9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7">
        <v>1</v>
      </c>
      <c r="F82" s="19"/>
      <c r="G82" s="8" t="str">
        <f t="shared" si="2"/>
        <v/>
      </c>
      <c r="H82" s="3">
        <f>IF(ISBLANK(B82)," ",SUMIF($B$2:B82,B82,$E$2:E82)-SUMIF($B$2:B82,B82,$F$2:F82))</f>
        <v>1</v>
      </c>
    </row>
    <row r="83" spans="2:8">
      <c r="B83" s="24" t="s">
        <v>439</v>
      </c>
      <c r="C83" s="9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7">
        <v>1</v>
      </c>
      <c r="F83" s="19"/>
      <c r="G83" s="8" t="str">
        <f t="shared" si="2"/>
        <v/>
      </c>
      <c r="H83" s="3">
        <f>IF(ISBLANK(B83)," ",SUMIF($B$2:B83,B83,$E$2:E83)-SUMIF($B$2:B83,B83,$F$2:F83))</f>
        <v>1</v>
      </c>
    </row>
    <row r="84" spans="2:8">
      <c r="B84" s="24" t="s">
        <v>440</v>
      </c>
      <c r="C84" s="9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7">
        <v>1</v>
      </c>
      <c r="F84" s="19"/>
      <c r="G84" s="8" t="str">
        <f t="shared" si="2"/>
        <v/>
      </c>
      <c r="H84" s="3">
        <f>IF(ISBLANK(B84)," ",SUMIF($B$2:B84,B84,$E$2:E84)-SUMIF($B$2:B84,B84,$F$2:F84))</f>
        <v>1</v>
      </c>
    </row>
    <row r="85" spans="2:8">
      <c r="B85" s="24" t="s">
        <v>441</v>
      </c>
      <c r="C85" s="9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7">
        <v>1</v>
      </c>
      <c r="F85" s="19"/>
      <c r="G85" s="8" t="str">
        <f t="shared" si="2"/>
        <v/>
      </c>
      <c r="H85" s="3">
        <f>IF(ISBLANK(B85)," ",SUMIF($B$2:B85,B85,$E$2:E85)-SUMIF($B$2:B85,B85,$F$2:F85))</f>
        <v>1</v>
      </c>
    </row>
    <row r="86" spans="2:8">
      <c r="B86" s="24" t="s">
        <v>442</v>
      </c>
      <c r="C86" s="9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7">
        <v>2</v>
      </c>
      <c r="F86" s="19"/>
      <c r="G86" s="8" t="str">
        <f t="shared" si="2"/>
        <v/>
      </c>
      <c r="H86" s="3">
        <f>IF(ISBLANK(B86)," ",SUMIF($B$2:B86,B86,$E$2:E86)-SUMIF($B$2:B86,B86,$F$2:F86))</f>
        <v>2</v>
      </c>
    </row>
    <row r="87" spans="2:8">
      <c r="B87" s="24" t="s">
        <v>443</v>
      </c>
      <c r="C87" s="9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7">
        <v>1</v>
      </c>
      <c r="F87" s="19"/>
      <c r="G87" s="8" t="str">
        <f t="shared" si="2"/>
        <v/>
      </c>
      <c r="H87" s="3">
        <f>IF(ISBLANK(B87)," ",SUMIF($B$2:B87,B87,$E$2:E87)-SUMIF($B$2:B87,B87,$F$2:F87))</f>
        <v>1</v>
      </c>
    </row>
    <row r="88" spans="2:8">
      <c r="B88" s="24" t="s">
        <v>444</v>
      </c>
      <c r="C88" s="9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7">
        <v>1</v>
      </c>
      <c r="F88" s="19"/>
      <c r="G88" s="8" t="str">
        <f t="shared" si="2"/>
        <v/>
      </c>
      <c r="H88" s="3">
        <f>IF(ISBLANK(B88)," ",SUMIF($B$2:B88,B88,$E$2:E88)-SUMIF($B$2:B88,B88,$F$2:F88))</f>
        <v>1</v>
      </c>
    </row>
    <row r="89" spans="2:8">
      <c r="B89" s="24">
        <v>205</v>
      </c>
      <c r="C89" s="9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7">
        <v>2</v>
      </c>
      <c r="F89" s="19"/>
      <c r="G89" s="8" t="str">
        <f t="shared" si="2"/>
        <v/>
      </c>
      <c r="H89" s="3">
        <f>IF(ISBLANK(B89)," ",SUMIF($B$2:B89,B89,$E$2:E89)-SUMIF($B$2:B89,B89,$F$2:F89))</f>
        <v>2</v>
      </c>
    </row>
    <row r="90" spans="2:8">
      <c r="B90" s="24" t="s">
        <v>445</v>
      </c>
      <c r="C90" s="9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8">
        <v>0</v>
      </c>
      <c r="F90" s="19"/>
      <c r="G90" s="8" t="str">
        <f t="shared" si="2"/>
        <v/>
      </c>
      <c r="H90" s="3">
        <f>IF(ISBLANK(B90)," ",SUMIF($B$2:B90,B90,$E$2:E90)-SUMIF($B$2:B90,B90,$F$2:F90))</f>
        <v>0</v>
      </c>
    </row>
    <row r="91" spans="2:8">
      <c r="B91" s="24" t="s">
        <v>446</v>
      </c>
      <c r="C91" s="9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7">
        <v>1</v>
      </c>
      <c r="F91" s="19"/>
      <c r="G91" s="8" t="str">
        <f t="shared" si="2"/>
        <v/>
      </c>
      <c r="H91" s="3">
        <f>IF(ISBLANK(B91)," ",SUMIF($B$2:B91,B91,$E$2:E91)-SUMIF($B$2:B91,B91,$F$2:F91))</f>
        <v>1</v>
      </c>
    </row>
    <row r="92" spans="2:8">
      <c r="B92" s="24" t="s">
        <v>447</v>
      </c>
      <c r="C92" s="9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7">
        <v>1</v>
      </c>
      <c r="F92" s="19"/>
      <c r="G92" s="8" t="str">
        <f t="shared" si="2"/>
        <v/>
      </c>
      <c r="H92" s="3">
        <f>IF(ISBLANK(B92)," ",SUMIF($B$2:B92,B92,$E$2:E92)-SUMIF($B$2:B92,B92,$F$2:F92))</f>
        <v>1</v>
      </c>
    </row>
    <row r="93" spans="2:8">
      <c r="B93" s="24" t="s">
        <v>448</v>
      </c>
      <c r="C93" s="9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7">
        <v>1</v>
      </c>
      <c r="F93" s="19"/>
      <c r="G93" s="8" t="str">
        <f t="shared" si="2"/>
        <v/>
      </c>
      <c r="H93" s="3">
        <f>IF(ISBLANK(B93)," ",SUMIF($B$2:B93,B93,$E$2:E93)-SUMIF($B$2:B93,B93,$F$2:F93))</f>
        <v>1</v>
      </c>
    </row>
    <row r="94" spans="2:8">
      <c r="B94" s="24" t="s">
        <v>449</v>
      </c>
      <c r="C94" s="9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7">
        <v>5</v>
      </c>
      <c r="F94" s="19"/>
      <c r="G94" s="8" t="str">
        <f t="shared" si="2"/>
        <v/>
      </c>
      <c r="H94" s="3">
        <f>IF(ISBLANK(B94)," ",SUMIF($B$2:B94,B94,$E$2:E94)-SUMIF($B$2:B94,B94,$F$2:F94))</f>
        <v>5</v>
      </c>
    </row>
    <row r="95" spans="2:8">
      <c r="B95" s="24" t="s">
        <v>450</v>
      </c>
      <c r="C95" s="9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7">
        <v>1</v>
      </c>
      <c r="F95" s="19"/>
      <c r="G95" s="8" t="str">
        <f t="shared" si="2"/>
        <v/>
      </c>
      <c r="H95" s="3">
        <f>IF(ISBLANK(B95)," ",SUMIF($B$2:B95,B95,$E$2:E95)-SUMIF($B$2:B95,B95,$F$2:F95))</f>
        <v>1</v>
      </c>
    </row>
    <row r="96" spans="2:8">
      <c r="B96" s="24" t="s">
        <v>451</v>
      </c>
      <c r="C96" s="9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7">
        <v>1</v>
      </c>
      <c r="F96" s="19"/>
      <c r="G96" s="8" t="str">
        <f t="shared" si="2"/>
        <v/>
      </c>
      <c r="H96" s="3">
        <f>IF(ISBLANK(B96)," ",SUMIF($B$2:B96,B96,$E$2:E96)-SUMIF($B$2:B96,B96,$F$2:F96))</f>
        <v>1</v>
      </c>
    </row>
    <row r="97" spans="2:8">
      <c r="B97" s="24" t="s">
        <v>452</v>
      </c>
      <c r="C97" s="9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7">
        <v>1</v>
      </c>
      <c r="F97" s="19"/>
      <c r="G97" s="8" t="str">
        <f t="shared" ref="G97:G160" si="3">IF(H97&lt;0,"stock insuficiente Exceso salida/venta "&amp;H97,"")</f>
        <v/>
      </c>
      <c r="H97" s="3">
        <f>IF(ISBLANK(B97)," ",SUMIF($B$2:B97,B97,$E$2:E97)-SUMIF($B$2:B97,B97,$F$2:F97))</f>
        <v>1</v>
      </c>
    </row>
    <row r="98" spans="2:8">
      <c r="B98" s="24" t="s">
        <v>453</v>
      </c>
      <c r="C98" s="9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7">
        <v>1</v>
      </c>
      <c r="F98" s="19"/>
      <c r="G98" s="8" t="str">
        <f t="shared" si="3"/>
        <v/>
      </c>
      <c r="H98" s="3">
        <f>IF(ISBLANK(B98)," ",SUMIF($B$2:B98,B98,$E$2:E98)-SUMIF($B$2:B98,B98,$F$2:F98))</f>
        <v>1</v>
      </c>
    </row>
    <row r="99" spans="2:8">
      <c r="B99" s="24" t="s">
        <v>454</v>
      </c>
      <c r="C99" s="9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7">
        <v>1</v>
      </c>
      <c r="F99" s="19"/>
      <c r="G99" s="8" t="str">
        <f t="shared" si="3"/>
        <v/>
      </c>
      <c r="H99" s="3">
        <f>IF(ISBLANK(B99)," ",SUMIF($B$2:B99,B99,$E$2:E99)-SUMIF($B$2:B99,B99,$F$2:F99))</f>
        <v>1</v>
      </c>
    </row>
    <row r="100" spans="2:8">
      <c r="B100" s="24" t="s">
        <v>455</v>
      </c>
      <c r="C100" s="9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7">
        <v>1</v>
      </c>
      <c r="F100" s="19"/>
      <c r="G100" s="8" t="str">
        <f t="shared" si="3"/>
        <v/>
      </c>
      <c r="H100" s="3">
        <f>IF(ISBLANK(B100)," ",SUMIF($B$2:B100,B100,$E$2:E100)-SUMIF($B$2:B100,B100,$F$2:F100))</f>
        <v>1</v>
      </c>
    </row>
    <row r="101" spans="2:8">
      <c r="B101" s="24" t="s">
        <v>456</v>
      </c>
      <c r="C101" s="9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7">
        <v>1</v>
      </c>
      <c r="F101" s="19"/>
      <c r="G101" s="8" t="str">
        <f t="shared" si="3"/>
        <v/>
      </c>
      <c r="H101" s="3">
        <f>IF(ISBLANK(B101)," ",SUMIF($B$2:B101,B101,$E$2:E101)-SUMIF($B$2:B101,B101,$F$2:F101))</f>
        <v>1</v>
      </c>
    </row>
    <row r="102" spans="2:8">
      <c r="B102" s="24" t="s">
        <v>457</v>
      </c>
      <c r="C102" s="9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7">
        <v>1</v>
      </c>
      <c r="F102" s="19"/>
      <c r="G102" s="8" t="str">
        <f t="shared" si="3"/>
        <v/>
      </c>
      <c r="H102" s="3">
        <f>IF(ISBLANK(B102)," ",SUMIF($B$2:B102,B102,$E$2:E102)-SUMIF($B$2:B102,B102,$F$2:F102))</f>
        <v>1</v>
      </c>
    </row>
    <row r="103" spans="2:8">
      <c r="B103" s="24" t="s">
        <v>458</v>
      </c>
      <c r="C103" s="9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7">
        <v>1</v>
      </c>
      <c r="F103" s="19"/>
      <c r="G103" s="8" t="str">
        <f t="shared" si="3"/>
        <v/>
      </c>
      <c r="H103" s="3">
        <f>IF(ISBLANK(B103)," ",SUMIF($B$2:B103,B103,$E$2:E103)-SUMIF($B$2:B103,B103,$F$2:F103))</f>
        <v>1</v>
      </c>
    </row>
    <row r="104" spans="2:8">
      <c r="B104" s="24" t="s">
        <v>459</v>
      </c>
      <c r="C104" s="9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7">
        <v>2</v>
      </c>
      <c r="F104" s="19"/>
      <c r="G104" s="8" t="str">
        <f t="shared" si="3"/>
        <v/>
      </c>
      <c r="H104" s="3">
        <f>IF(ISBLANK(B104)," ",SUMIF($B$2:B104,B104,$E$2:E104)-SUMIF($B$2:B104,B104,$F$2:F104))</f>
        <v>2</v>
      </c>
    </row>
    <row r="105" spans="2:8">
      <c r="B105" s="24" t="s">
        <v>460</v>
      </c>
      <c r="C105" s="9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7">
        <v>1</v>
      </c>
      <c r="F105" s="19"/>
      <c r="G105" s="8" t="str">
        <f t="shared" si="3"/>
        <v/>
      </c>
      <c r="H105" s="3">
        <f>IF(ISBLANK(B105)," ",SUMIF($B$2:B105,B105,$E$2:E105)-SUMIF($B$2:B105,B105,$F$2:F105))</f>
        <v>1</v>
      </c>
    </row>
    <row r="106" spans="2:8">
      <c r="B106" s="24" t="s">
        <v>461</v>
      </c>
      <c r="C106" s="9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7">
        <v>1</v>
      </c>
      <c r="F106" s="19"/>
      <c r="G106" s="8" t="str">
        <f t="shared" si="3"/>
        <v/>
      </c>
      <c r="H106" s="3">
        <f>IF(ISBLANK(B106)," ",SUMIF($B$2:B106,B106,$E$2:E106)-SUMIF($B$2:B106,B106,$F$2:F106))</f>
        <v>1</v>
      </c>
    </row>
    <row r="107" spans="2:8">
      <c r="B107" s="24" t="s">
        <v>462</v>
      </c>
      <c r="C107" s="9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7">
        <v>1</v>
      </c>
      <c r="F107" s="19"/>
      <c r="G107" s="8" t="str">
        <f t="shared" si="3"/>
        <v/>
      </c>
      <c r="H107" s="3">
        <f>IF(ISBLANK(B107)," ",SUMIF($B$2:B107,B107,$E$2:E107)-SUMIF($B$2:B107,B107,$F$2:F107))</f>
        <v>1</v>
      </c>
    </row>
    <row r="108" spans="2:8">
      <c r="B108" s="24" t="s">
        <v>463</v>
      </c>
      <c r="C108" s="9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7">
        <v>1</v>
      </c>
      <c r="F108" s="19"/>
      <c r="G108" s="8" t="str">
        <f t="shared" si="3"/>
        <v/>
      </c>
      <c r="H108" s="3">
        <f>IF(ISBLANK(B108)," ",SUMIF($B$2:B108,B108,$E$2:E108)-SUMIF($B$2:B108,B108,$F$2:F108))</f>
        <v>1</v>
      </c>
    </row>
    <row r="109" spans="2:8">
      <c r="B109" s="24" t="s">
        <v>464</v>
      </c>
      <c r="C109" s="9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7">
        <v>1</v>
      </c>
      <c r="F109" s="19"/>
      <c r="G109" s="8" t="str">
        <f t="shared" si="3"/>
        <v/>
      </c>
      <c r="H109" s="3">
        <f>IF(ISBLANK(B109)," ",SUMIF($B$2:B109,B109,$E$2:E109)-SUMIF($B$2:B109,B109,$F$2:F109))</f>
        <v>1</v>
      </c>
    </row>
    <row r="110" spans="2:8">
      <c r="B110" s="24" t="s">
        <v>465</v>
      </c>
      <c r="C110" s="9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7">
        <v>1</v>
      </c>
      <c r="F110" s="19"/>
      <c r="G110" s="8" t="str">
        <f t="shared" si="3"/>
        <v/>
      </c>
      <c r="H110" s="3">
        <f>IF(ISBLANK(B110)," ",SUMIF($B$2:B110,B110,$E$2:E110)-SUMIF($B$2:B110,B110,$F$2:F110))</f>
        <v>1</v>
      </c>
    </row>
    <row r="111" spans="2:8">
      <c r="B111" s="24" t="s">
        <v>466</v>
      </c>
      <c r="C111" s="9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7">
        <v>1</v>
      </c>
      <c r="F111" s="19"/>
      <c r="G111" s="8" t="str">
        <f t="shared" si="3"/>
        <v/>
      </c>
      <c r="H111" s="3">
        <f>IF(ISBLANK(B111)," ",SUMIF($B$2:B111,B111,$E$2:E111)-SUMIF($B$2:B111,B111,$F$2:F111))</f>
        <v>1</v>
      </c>
    </row>
    <row r="112" spans="2:8">
      <c r="B112" s="24" t="s">
        <v>467</v>
      </c>
      <c r="C112" s="9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7">
        <v>1</v>
      </c>
      <c r="F112" s="19"/>
      <c r="G112" s="8" t="str">
        <f t="shared" si="3"/>
        <v/>
      </c>
      <c r="H112" s="3">
        <f>IF(ISBLANK(B112)," ",SUMIF($B$2:B112,B112,$E$2:E112)-SUMIF($B$2:B112,B112,$F$2:F112))</f>
        <v>1</v>
      </c>
    </row>
    <row r="113" spans="2:8">
      <c r="B113" s="24" t="s">
        <v>468</v>
      </c>
      <c r="C113" s="9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7">
        <v>1</v>
      </c>
      <c r="F113" s="19"/>
      <c r="G113" s="8" t="str">
        <f t="shared" si="3"/>
        <v/>
      </c>
      <c r="H113" s="3">
        <f>IF(ISBLANK(B113)," ",SUMIF($B$2:B113,B113,$E$2:E113)-SUMIF($B$2:B113,B113,$F$2:F113))</f>
        <v>1</v>
      </c>
    </row>
    <row r="114" spans="2:8">
      <c r="B114" s="24" t="s">
        <v>469</v>
      </c>
      <c r="C114" s="9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7">
        <v>1</v>
      </c>
      <c r="F114" s="19"/>
      <c r="G114" s="8" t="str">
        <f t="shared" si="3"/>
        <v/>
      </c>
      <c r="H114" s="3">
        <f>IF(ISBLANK(B114)," ",SUMIF($B$2:B114,B114,$E$2:E114)-SUMIF($B$2:B114,B114,$F$2:F114))</f>
        <v>1</v>
      </c>
    </row>
    <row r="115" spans="2:8">
      <c r="B115" s="24" t="s">
        <v>470</v>
      </c>
      <c r="C115" s="9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7">
        <v>1</v>
      </c>
      <c r="F115" s="19"/>
      <c r="G115" s="8" t="str">
        <f t="shared" si="3"/>
        <v/>
      </c>
      <c r="H115" s="3">
        <f>IF(ISBLANK(B115)," ",SUMIF($B$2:B115,B115,$E$2:E115)-SUMIF($B$2:B115,B115,$F$2:F115))</f>
        <v>1</v>
      </c>
    </row>
    <row r="116" spans="2:8">
      <c r="B116" s="24" t="s">
        <v>1056</v>
      </c>
      <c r="C116" s="9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7">
        <v>1</v>
      </c>
      <c r="F116" s="19"/>
      <c r="G116" s="8" t="str">
        <f t="shared" si="3"/>
        <v/>
      </c>
      <c r="H116" s="3">
        <f>IF(ISBLANK(B116)," ",SUMIF($B$2:B116,B116,$E$2:E116)-SUMIF($B$2:B116,B116,$F$2:F116))</f>
        <v>1</v>
      </c>
    </row>
    <row r="117" spans="2:8">
      <c r="B117" s="24" t="s">
        <v>471</v>
      </c>
      <c r="C117" s="9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7">
        <v>1</v>
      </c>
      <c r="F117" s="19"/>
      <c r="G117" s="8" t="str">
        <f t="shared" si="3"/>
        <v/>
      </c>
      <c r="H117" s="3">
        <f>IF(ISBLANK(B117)," ",SUMIF($B$2:B117,B117,$E$2:E117)-SUMIF($B$2:B117,B117,$F$2:F117))</f>
        <v>1</v>
      </c>
    </row>
    <row r="118" spans="2:8">
      <c r="B118" s="24" t="s">
        <v>472</v>
      </c>
      <c r="C118" s="9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7">
        <v>1</v>
      </c>
      <c r="F118" s="19"/>
      <c r="G118" s="8" t="str">
        <f t="shared" si="3"/>
        <v/>
      </c>
      <c r="H118" s="3">
        <f>IF(ISBLANK(B118)," ",SUMIF($B$2:B118,B118,$E$2:E118)-SUMIF($B$2:B118,B118,$F$2:F118))</f>
        <v>1</v>
      </c>
    </row>
    <row r="119" spans="2:8">
      <c r="B119" s="24" t="s">
        <v>473</v>
      </c>
      <c r="C119" s="9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7">
        <v>1</v>
      </c>
      <c r="F119" s="19"/>
      <c r="G119" s="8" t="str">
        <f t="shared" si="3"/>
        <v/>
      </c>
      <c r="H119" s="3">
        <f>IF(ISBLANK(B119)," ",SUMIF($B$2:B119,B119,$E$2:E119)-SUMIF($B$2:B119,B119,$F$2:F119))</f>
        <v>1</v>
      </c>
    </row>
    <row r="120" spans="2:8">
      <c r="B120" s="24" t="s">
        <v>474</v>
      </c>
      <c r="C120" s="9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7">
        <v>1</v>
      </c>
      <c r="F120" s="19"/>
      <c r="G120" s="8" t="str">
        <f t="shared" si="3"/>
        <v/>
      </c>
      <c r="H120" s="3">
        <f>IF(ISBLANK(B120)," ",SUMIF($B$2:B120,B120,$E$2:E120)-SUMIF($B$2:B120,B120,$F$2:F120))</f>
        <v>1</v>
      </c>
    </row>
    <row r="121" spans="2:8">
      <c r="B121" s="24" t="s">
        <v>475</v>
      </c>
      <c r="C121" s="9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7">
        <v>1</v>
      </c>
      <c r="F121" s="19"/>
      <c r="G121" s="8" t="str">
        <f t="shared" si="3"/>
        <v/>
      </c>
      <c r="H121" s="3">
        <f>IF(ISBLANK(B121)," ",SUMIF($B$2:B121,B121,$E$2:E121)-SUMIF($B$2:B121,B121,$F$2:F121))</f>
        <v>1</v>
      </c>
    </row>
    <row r="122" spans="2:8">
      <c r="B122" s="24" t="s">
        <v>476</v>
      </c>
      <c r="C122" s="9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7">
        <v>1</v>
      </c>
      <c r="F122" s="19"/>
      <c r="G122" s="8" t="str">
        <f t="shared" si="3"/>
        <v/>
      </c>
      <c r="H122" s="3">
        <f>IF(ISBLANK(B122)," ",SUMIF($B$2:B122,B122,$E$2:E122)-SUMIF($B$2:B122,B122,$F$2:F122))</f>
        <v>1</v>
      </c>
    </row>
    <row r="123" spans="2:8">
      <c r="B123" s="24" t="s">
        <v>477</v>
      </c>
      <c r="C123" s="9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7">
        <v>1</v>
      </c>
      <c r="F123" s="19"/>
      <c r="G123" s="8" t="str">
        <f t="shared" si="3"/>
        <v/>
      </c>
      <c r="H123" s="3">
        <f>IF(ISBLANK(B123)," ",SUMIF($B$2:B123,B123,$E$2:E123)-SUMIF($B$2:B123,B123,$F$2:F123))</f>
        <v>1</v>
      </c>
    </row>
    <row r="124" spans="2:8">
      <c r="B124" s="24" t="s">
        <v>478</v>
      </c>
      <c r="C124" s="9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7">
        <v>1</v>
      </c>
      <c r="F124" s="19"/>
      <c r="G124" s="8" t="str">
        <f t="shared" si="3"/>
        <v/>
      </c>
      <c r="H124" s="3">
        <f>IF(ISBLANK(B124)," ",SUMIF($B$2:B124,B124,$E$2:E124)-SUMIF($B$2:B124,B124,$F$2:F124))</f>
        <v>1</v>
      </c>
    </row>
    <row r="125" spans="2:8">
      <c r="B125" s="24" t="s">
        <v>479</v>
      </c>
      <c r="C125" s="9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7">
        <v>1</v>
      </c>
      <c r="F125" s="19"/>
      <c r="G125" s="8" t="str">
        <f t="shared" si="3"/>
        <v/>
      </c>
      <c r="H125" s="3">
        <f>IF(ISBLANK(B125)," ",SUMIF($B$2:B125,B125,$E$2:E125)-SUMIF($B$2:B125,B125,$F$2:F125))</f>
        <v>1</v>
      </c>
    </row>
    <row r="126" spans="2:8">
      <c r="B126" s="24" t="s">
        <v>480</v>
      </c>
      <c r="C126" s="9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7">
        <v>1</v>
      </c>
      <c r="F126" s="19"/>
      <c r="G126" s="8" t="str">
        <f t="shared" si="3"/>
        <v/>
      </c>
      <c r="H126" s="3">
        <f>IF(ISBLANK(B126)," ",SUMIF($B$2:B126,B126,$E$2:E126)-SUMIF($B$2:B126,B126,$F$2:F126))</f>
        <v>1</v>
      </c>
    </row>
    <row r="127" spans="2:8">
      <c r="B127" s="24" t="s">
        <v>481</v>
      </c>
      <c r="C127" s="9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7">
        <v>1</v>
      </c>
      <c r="F127" s="19"/>
      <c r="G127" s="8" t="str">
        <f t="shared" si="3"/>
        <v/>
      </c>
      <c r="H127" s="3">
        <f>IF(ISBLANK(B127)," ",SUMIF($B$2:B127,B127,$E$2:E127)-SUMIF($B$2:B127,B127,$F$2:F127))</f>
        <v>1</v>
      </c>
    </row>
    <row r="128" spans="2:8">
      <c r="B128" s="24" t="s">
        <v>482</v>
      </c>
      <c r="C128" s="9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7">
        <v>1</v>
      </c>
      <c r="F128" s="19"/>
      <c r="G128" s="8" t="str">
        <f t="shared" si="3"/>
        <v/>
      </c>
      <c r="H128" s="3">
        <f>IF(ISBLANK(B128)," ",SUMIF($B$2:B128,B128,$E$2:E128)-SUMIF($B$2:B128,B128,$F$2:F128))</f>
        <v>1</v>
      </c>
    </row>
    <row r="129" spans="2:8">
      <c r="B129" s="24" t="s">
        <v>483</v>
      </c>
      <c r="C129" s="9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7">
        <v>1</v>
      </c>
      <c r="F129" s="19"/>
      <c r="G129" s="8" t="str">
        <f t="shared" si="3"/>
        <v/>
      </c>
      <c r="H129" s="3">
        <f>IF(ISBLANK(B129)," ",SUMIF($B$2:B129,B129,$E$2:E129)-SUMIF($B$2:B129,B129,$F$2:F129))</f>
        <v>1</v>
      </c>
    </row>
    <row r="130" spans="2:8">
      <c r="B130" s="24" t="s">
        <v>484</v>
      </c>
      <c r="C130" s="9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7">
        <v>1</v>
      </c>
      <c r="F130" s="19"/>
      <c r="G130" s="8" t="str">
        <f t="shared" si="3"/>
        <v/>
      </c>
      <c r="H130" s="3">
        <f>IF(ISBLANK(B130)," ",SUMIF($B$2:B130,B130,$E$2:E130)-SUMIF($B$2:B130,B130,$F$2:F130))</f>
        <v>1</v>
      </c>
    </row>
    <row r="131" spans="2:8">
      <c r="B131" s="24" t="s">
        <v>485</v>
      </c>
      <c r="C131" s="9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7">
        <v>1</v>
      </c>
      <c r="F131" s="19"/>
      <c r="G131" s="8" t="str">
        <f t="shared" si="3"/>
        <v/>
      </c>
      <c r="H131" s="3">
        <f>IF(ISBLANK(B131)," ",SUMIF($B$2:B131,B131,$E$2:E131)-SUMIF($B$2:B131,B131,$F$2:F131))</f>
        <v>1</v>
      </c>
    </row>
    <row r="132" spans="2:8">
      <c r="B132" s="24" t="s">
        <v>486</v>
      </c>
      <c r="C132" s="9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7">
        <v>2</v>
      </c>
      <c r="F132" s="19"/>
      <c r="G132" s="8" t="str">
        <f t="shared" si="3"/>
        <v/>
      </c>
      <c r="H132" s="3">
        <f>IF(ISBLANK(B132)," ",SUMIF($B$2:B132,B132,$E$2:E132)-SUMIF($B$2:B132,B132,$F$2:F132))</f>
        <v>2</v>
      </c>
    </row>
    <row r="133" spans="2:8">
      <c r="B133" s="24" t="s">
        <v>487</v>
      </c>
      <c r="C133" s="9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7">
        <v>1</v>
      </c>
      <c r="F133" s="19"/>
      <c r="G133" s="8" t="str">
        <f t="shared" si="3"/>
        <v/>
      </c>
      <c r="H133" s="3">
        <f>IF(ISBLANK(B133)," ",SUMIF($B$2:B133,B133,$E$2:E133)-SUMIF($B$2:B133,B133,$F$2:F133))</f>
        <v>1</v>
      </c>
    </row>
    <row r="134" spans="2:8">
      <c r="B134" s="24" t="s">
        <v>488</v>
      </c>
      <c r="C134" s="9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7">
        <v>1</v>
      </c>
      <c r="F134" s="19"/>
      <c r="G134" s="8" t="str">
        <f t="shared" si="3"/>
        <v/>
      </c>
      <c r="H134" s="3">
        <f>IF(ISBLANK(B134)," ",SUMIF($B$2:B134,B134,$E$2:E134)-SUMIF($B$2:B134,B134,$F$2:F134))</f>
        <v>1</v>
      </c>
    </row>
    <row r="135" spans="2:8">
      <c r="B135" s="24" t="s">
        <v>489</v>
      </c>
      <c r="C135" s="9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7">
        <v>1</v>
      </c>
      <c r="F135" s="19"/>
      <c r="G135" s="8" t="str">
        <f t="shared" si="3"/>
        <v/>
      </c>
      <c r="H135" s="3">
        <f>IF(ISBLANK(B135)," ",SUMIF($B$2:B135,B135,$E$2:E135)-SUMIF($B$2:B135,B135,$F$2:F135))</f>
        <v>1</v>
      </c>
    </row>
    <row r="136" spans="2:8">
      <c r="B136" s="24" t="s">
        <v>490</v>
      </c>
      <c r="C136" s="9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7">
        <v>1</v>
      </c>
      <c r="F136" s="19"/>
      <c r="G136" s="8" t="str">
        <f t="shared" si="3"/>
        <v/>
      </c>
      <c r="H136" s="3">
        <f>IF(ISBLANK(B136)," ",SUMIF($B$2:B136,B136,$E$2:E136)-SUMIF($B$2:B136,B136,$F$2:F136))</f>
        <v>1</v>
      </c>
    </row>
    <row r="137" spans="2:8">
      <c r="B137" s="24" t="s">
        <v>491</v>
      </c>
      <c r="C137" s="9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7">
        <v>1</v>
      </c>
      <c r="F137" s="19"/>
      <c r="G137" s="8" t="str">
        <f t="shared" si="3"/>
        <v/>
      </c>
      <c r="H137" s="3">
        <f>IF(ISBLANK(B137)," ",SUMIF($B$2:B137,B137,$E$2:E137)-SUMIF($B$2:B137,B137,$F$2:F137))</f>
        <v>1</v>
      </c>
    </row>
    <row r="138" spans="2:8">
      <c r="B138" s="24" t="s">
        <v>492</v>
      </c>
      <c r="C138" s="9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7">
        <v>1</v>
      </c>
      <c r="F138" s="19"/>
      <c r="G138" s="8" t="str">
        <f t="shared" si="3"/>
        <v/>
      </c>
      <c r="H138" s="3">
        <f>IF(ISBLANK(B138)," ",SUMIF($B$2:B138,B138,$E$2:E138)-SUMIF($B$2:B138,B138,$F$2:F138))</f>
        <v>1</v>
      </c>
    </row>
    <row r="139" spans="2:8">
      <c r="B139" s="24" t="s">
        <v>493</v>
      </c>
      <c r="C139" s="9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7">
        <v>1</v>
      </c>
      <c r="F139" s="19"/>
      <c r="G139" s="8" t="str">
        <f t="shared" si="3"/>
        <v/>
      </c>
      <c r="H139" s="3">
        <f>IF(ISBLANK(B139)," ",SUMIF($B$2:B139,B139,$E$2:E139)-SUMIF($B$2:B139,B139,$F$2:F139))</f>
        <v>1</v>
      </c>
    </row>
    <row r="140" spans="2:8">
      <c r="B140" s="24" t="s">
        <v>494</v>
      </c>
      <c r="C140" s="9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7">
        <v>1</v>
      </c>
      <c r="F140" s="19"/>
      <c r="G140" s="8" t="str">
        <f t="shared" si="3"/>
        <v/>
      </c>
      <c r="H140" s="3">
        <f>IF(ISBLANK(B140)," ",SUMIF($B$2:B140,B140,$E$2:E140)-SUMIF($B$2:B140,B140,$F$2:F140))</f>
        <v>1</v>
      </c>
    </row>
    <row r="141" spans="2:8">
      <c r="B141" s="24" t="s">
        <v>495</v>
      </c>
      <c r="C141" s="9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7">
        <v>1</v>
      </c>
      <c r="F141" s="19"/>
      <c r="G141" s="8" t="str">
        <f t="shared" si="3"/>
        <v/>
      </c>
      <c r="H141" s="3">
        <f>IF(ISBLANK(B141)," ",SUMIF($B$2:B141,B141,$E$2:E141)-SUMIF($B$2:B141,B141,$F$2:F141))</f>
        <v>1</v>
      </c>
    </row>
    <row r="142" spans="2:8">
      <c r="B142" s="24" t="s">
        <v>1183</v>
      </c>
      <c r="C142" s="9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7">
        <v>1</v>
      </c>
      <c r="F142" s="19"/>
      <c r="G142" s="8" t="str">
        <f t="shared" si="3"/>
        <v/>
      </c>
      <c r="H142" s="3">
        <f>IF(ISBLANK(B142)," ",SUMIF($B$2:B142,B142,$E$2:E142)-SUMIF($B$2:B142,B142,$F$2:F142))</f>
        <v>1</v>
      </c>
    </row>
    <row r="143" spans="2:8">
      <c r="B143" s="24" t="s">
        <v>496</v>
      </c>
      <c r="C143" s="9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7">
        <v>1</v>
      </c>
      <c r="F143" s="19"/>
      <c r="G143" s="8" t="str">
        <f t="shared" si="3"/>
        <v/>
      </c>
      <c r="H143" s="3">
        <f>IF(ISBLANK(B143)," ",SUMIF($B$2:B143,B143,$E$2:E143)-SUMIF($B$2:B143,B143,$F$2:F143))</f>
        <v>1</v>
      </c>
    </row>
    <row r="144" spans="2:8">
      <c r="B144" s="24" t="s">
        <v>497</v>
      </c>
      <c r="C144" s="9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7">
        <v>2</v>
      </c>
      <c r="F144" s="19"/>
      <c r="G144" s="8" t="str">
        <f t="shared" si="3"/>
        <v/>
      </c>
      <c r="H144" s="3">
        <f>IF(ISBLANK(B144)," ",SUMIF($B$2:B144,B144,$E$2:E144)-SUMIF($B$2:B144,B144,$F$2:F144))</f>
        <v>2</v>
      </c>
    </row>
    <row r="145" spans="2:8">
      <c r="B145" s="24">
        <v>66929</v>
      </c>
      <c r="C145" s="9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7">
        <v>1</v>
      </c>
      <c r="F145" s="19"/>
      <c r="G145" s="8" t="str">
        <f t="shared" si="3"/>
        <v/>
      </c>
      <c r="H145" s="3">
        <f>IF(ISBLANK(B145)," ",SUMIF($B$2:B145,B145,$E$2:E145)-SUMIF($B$2:B145,B145,$F$2:F145))</f>
        <v>1</v>
      </c>
    </row>
    <row r="146" spans="2:8">
      <c r="B146" s="24" t="s">
        <v>498</v>
      </c>
      <c r="C146" s="9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7">
        <v>1</v>
      </c>
      <c r="F146" s="19"/>
      <c r="G146" s="8" t="str">
        <f t="shared" si="3"/>
        <v/>
      </c>
      <c r="H146" s="3">
        <f>IF(ISBLANK(B146)," ",SUMIF($B$2:B146,B146,$E$2:E146)-SUMIF($B$2:B146,B146,$F$2:F146))</f>
        <v>1</v>
      </c>
    </row>
    <row r="147" spans="2:8">
      <c r="B147" s="24" t="s">
        <v>499</v>
      </c>
      <c r="C147" s="9" t="str">
        <f>IF(ISBLANK(B147)," ",VLOOKUP(B147,'Listado articulos'!A:B,2,FALSE))</f>
        <v xml:space="preserve">PICINA INFLABLE </v>
      </c>
      <c r="D147" s="4">
        <f>IF(ISBLANK(B147)," ",VLOOKUP(B147,'Listado articulos'!A:C,3,FALSE))</f>
        <v>19</v>
      </c>
      <c r="E147" s="27">
        <v>1</v>
      </c>
      <c r="F147" s="19"/>
      <c r="G147" s="8" t="str">
        <f t="shared" si="3"/>
        <v/>
      </c>
      <c r="H147" s="3">
        <f>IF(ISBLANK(B147)," ",SUMIF($B$2:B147,B147,$E$2:E147)-SUMIF($B$2:B147,B147,$F$2:F147))</f>
        <v>1</v>
      </c>
    </row>
    <row r="148" spans="2:8">
      <c r="B148" s="24" t="s">
        <v>500</v>
      </c>
      <c r="C148" s="9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7">
        <v>1</v>
      </c>
      <c r="F148" s="19"/>
      <c r="G148" s="8" t="str">
        <f t="shared" si="3"/>
        <v/>
      </c>
      <c r="H148" s="3">
        <f>IF(ISBLANK(B148)," ",SUMIF($B$2:B148,B148,$E$2:E148)-SUMIF($B$2:B148,B148,$F$2:F148))</f>
        <v>1</v>
      </c>
    </row>
    <row r="149" spans="2:8">
      <c r="B149" s="24" t="s">
        <v>501</v>
      </c>
      <c r="C149" s="9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7">
        <v>1</v>
      </c>
      <c r="F149" s="19"/>
      <c r="G149" s="8" t="str">
        <f t="shared" si="3"/>
        <v/>
      </c>
      <c r="H149" s="3">
        <f>IF(ISBLANK(B149)," ",SUMIF($B$2:B149,B149,$E$2:E149)-SUMIF($B$2:B149,B149,$F$2:F149))</f>
        <v>1</v>
      </c>
    </row>
    <row r="150" spans="2:8">
      <c r="B150" s="24" t="s">
        <v>502</v>
      </c>
      <c r="C150" s="9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7">
        <v>1</v>
      </c>
      <c r="F150" s="19"/>
      <c r="G150" s="8" t="str">
        <f t="shared" si="3"/>
        <v/>
      </c>
      <c r="H150" s="3">
        <f>IF(ISBLANK(B150)," ",SUMIF($B$2:B150,B150,$E$2:E150)-SUMIF($B$2:B150,B150,$F$2:F150))</f>
        <v>1</v>
      </c>
    </row>
    <row r="151" spans="2:8">
      <c r="B151" s="24" t="s">
        <v>503</v>
      </c>
      <c r="C151" s="9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7">
        <v>1</v>
      </c>
      <c r="F151" s="19"/>
      <c r="G151" s="8" t="str">
        <f t="shared" si="3"/>
        <v/>
      </c>
      <c r="H151" s="3">
        <f>IF(ISBLANK(B151)," ",SUMIF($B$2:B151,B151,$E$2:E151)-SUMIF($B$2:B151,B151,$F$2:F151))</f>
        <v>1</v>
      </c>
    </row>
    <row r="152" spans="2:8">
      <c r="B152" s="24" t="s">
        <v>504</v>
      </c>
      <c r="C152" s="9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7">
        <v>1</v>
      </c>
      <c r="F152" s="19"/>
      <c r="G152" s="8" t="str">
        <f t="shared" si="3"/>
        <v/>
      </c>
      <c r="H152" s="3">
        <f>IF(ISBLANK(B152)," ",SUMIF($B$2:B152,B152,$E$2:E152)-SUMIF($B$2:B152,B152,$F$2:F152))</f>
        <v>1</v>
      </c>
    </row>
    <row r="153" spans="2:8">
      <c r="B153" s="24" t="s">
        <v>505</v>
      </c>
      <c r="C153" s="9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7">
        <v>1</v>
      </c>
      <c r="F153" s="19"/>
      <c r="G153" s="8" t="str">
        <f t="shared" si="3"/>
        <v/>
      </c>
      <c r="H153" s="3">
        <f>IF(ISBLANK(B153)," ",SUMIF($B$2:B153,B153,$E$2:E153)-SUMIF($B$2:B153,B153,$F$2:F153))</f>
        <v>1</v>
      </c>
    </row>
    <row r="154" spans="2:8">
      <c r="B154" s="24" t="s">
        <v>506</v>
      </c>
      <c r="C154" s="9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7">
        <v>1</v>
      </c>
      <c r="F154" s="19"/>
      <c r="G154" s="8" t="str">
        <f t="shared" si="3"/>
        <v/>
      </c>
      <c r="H154" s="3">
        <f>IF(ISBLANK(B154)," ",SUMIF($B$2:B154,B154,$E$2:E154)-SUMIF($B$2:B154,B154,$F$2:F154))</f>
        <v>1</v>
      </c>
    </row>
    <row r="155" spans="2:8">
      <c r="B155" s="24" t="s">
        <v>507</v>
      </c>
      <c r="C155" s="9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7">
        <v>1</v>
      </c>
      <c r="F155" s="19"/>
      <c r="G155" s="8" t="str">
        <f t="shared" si="3"/>
        <v/>
      </c>
      <c r="H155" s="3">
        <f>IF(ISBLANK(B155)," ",SUMIF($B$2:B155,B155,$E$2:E155)-SUMIF($B$2:B155,B155,$F$2:F155))</f>
        <v>1</v>
      </c>
    </row>
    <row r="156" spans="2:8">
      <c r="B156" s="24" t="s">
        <v>508</v>
      </c>
      <c r="C156" s="9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7">
        <v>1</v>
      </c>
      <c r="F156" s="19"/>
      <c r="G156" s="8" t="str">
        <f t="shared" si="3"/>
        <v/>
      </c>
      <c r="H156" s="3">
        <f>IF(ISBLANK(B156)," ",SUMIF($B$2:B156,B156,$E$2:E156)-SUMIF($B$2:B156,B156,$F$2:F156))</f>
        <v>1</v>
      </c>
    </row>
    <row r="157" spans="2:8">
      <c r="B157" s="24" t="s">
        <v>509</v>
      </c>
      <c r="C157" s="9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7">
        <v>1</v>
      </c>
      <c r="F157" s="19"/>
      <c r="G157" s="8" t="str">
        <f t="shared" si="3"/>
        <v/>
      </c>
      <c r="H157" s="3">
        <f>IF(ISBLANK(B157)," ",SUMIF($B$2:B157,B157,$E$2:E157)-SUMIF($B$2:B157,B157,$F$2:F157))</f>
        <v>1</v>
      </c>
    </row>
    <row r="158" spans="2:8">
      <c r="B158" s="24" t="s">
        <v>510</v>
      </c>
      <c r="C158" s="9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7">
        <v>1</v>
      </c>
      <c r="F158" s="19"/>
      <c r="G158" s="8" t="str">
        <f t="shared" si="3"/>
        <v/>
      </c>
      <c r="H158" s="3">
        <f>IF(ISBLANK(B158)," ",SUMIF($B$2:B158,B158,$E$2:E158)-SUMIF($B$2:B158,B158,$F$2:F158))</f>
        <v>1</v>
      </c>
    </row>
    <row r="159" spans="2:8">
      <c r="B159" s="24" t="s">
        <v>1261</v>
      </c>
      <c r="C159" s="9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7">
        <v>1</v>
      </c>
      <c r="F159" s="19"/>
      <c r="G159" s="8" t="str">
        <f t="shared" si="3"/>
        <v/>
      </c>
      <c r="H159" s="3">
        <f>IF(ISBLANK(B159)," ",SUMIF($B$2:B159,B159,$E$2:E159)-SUMIF($B$2:B159,B159,$F$2:F159))</f>
        <v>1</v>
      </c>
    </row>
    <row r="160" spans="2:8">
      <c r="B160" s="24" t="s">
        <v>511</v>
      </c>
      <c r="C160" s="9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8">
        <v>0</v>
      </c>
      <c r="F160" s="19"/>
      <c r="G160" s="8" t="str">
        <f t="shared" si="3"/>
        <v/>
      </c>
      <c r="H160" s="3">
        <f>IF(ISBLANK(B160)," ",SUMIF($B$2:B160,B160,$E$2:E160)-SUMIF($B$2:B160,B160,$F$2:F160))</f>
        <v>0</v>
      </c>
    </row>
    <row r="161" spans="2:8">
      <c r="B161" s="24" t="s">
        <v>512</v>
      </c>
      <c r="C161" s="9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7">
        <v>1</v>
      </c>
      <c r="F161" s="19"/>
      <c r="G161" s="8" t="str">
        <f t="shared" ref="G161:G224" si="4">IF(H161&lt;0,"stock insuficiente Exceso salida/venta "&amp;H161,"")</f>
        <v/>
      </c>
      <c r="H161" s="3">
        <f>IF(ISBLANK(B161)," ",SUMIF($B$2:B161,B161,$E$2:E161)-SUMIF($B$2:B161,B161,$F$2:F161))</f>
        <v>1</v>
      </c>
    </row>
    <row r="162" spans="2:8">
      <c r="B162" s="24" t="s">
        <v>513</v>
      </c>
      <c r="C162" s="9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7">
        <v>1</v>
      </c>
      <c r="F162" s="19"/>
      <c r="G162" s="8" t="str">
        <f t="shared" si="4"/>
        <v/>
      </c>
      <c r="H162" s="3">
        <f>IF(ISBLANK(B162)," ",SUMIF($B$2:B162,B162,$E$2:E162)-SUMIF($B$2:B162,B162,$F$2:F162))</f>
        <v>1</v>
      </c>
    </row>
    <row r="163" spans="2:8">
      <c r="B163" s="24" t="s">
        <v>514</v>
      </c>
      <c r="C163" s="9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7">
        <v>1</v>
      </c>
      <c r="F163" s="19"/>
      <c r="G163" s="8" t="str">
        <f t="shared" si="4"/>
        <v/>
      </c>
      <c r="H163" s="3">
        <f>IF(ISBLANK(B163)," ",SUMIF($B$2:B163,B163,$E$2:E163)-SUMIF($B$2:B163,B163,$F$2:F163))</f>
        <v>1</v>
      </c>
    </row>
    <row r="164" spans="2:8">
      <c r="B164" s="24" t="s">
        <v>515</v>
      </c>
      <c r="C164" s="9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7">
        <v>1</v>
      </c>
      <c r="F164" s="19"/>
      <c r="G164" s="8" t="str">
        <f t="shared" si="4"/>
        <v/>
      </c>
      <c r="H164" s="3">
        <f>IF(ISBLANK(B164)," ",SUMIF($B$2:B164,B164,$E$2:E164)-SUMIF($B$2:B164,B164,$F$2:F164))</f>
        <v>1</v>
      </c>
    </row>
    <row r="165" spans="2:8">
      <c r="B165" s="24">
        <v>72534</v>
      </c>
      <c r="C165" s="9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7">
        <v>2</v>
      </c>
      <c r="F165" s="19"/>
      <c r="G165" s="8" t="str">
        <f t="shared" si="4"/>
        <v/>
      </c>
      <c r="H165" s="3">
        <f>IF(ISBLANK(B165)," ",SUMIF($B$2:B165,B165,$E$2:E165)-SUMIF($B$2:B165,B165,$F$2:F165))</f>
        <v>2</v>
      </c>
    </row>
    <row r="166" spans="2:8">
      <c r="B166" s="24" t="s">
        <v>516</v>
      </c>
      <c r="C166" s="9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7">
        <v>2</v>
      </c>
      <c r="F166" s="19"/>
      <c r="G166" s="8" t="str">
        <f t="shared" si="4"/>
        <v/>
      </c>
      <c r="H166" s="3">
        <f>IF(ISBLANK(B166)," ",SUMIF($B$2:B166,B166,$E$2:E166)-SUMIF($B$2:B166,B166,$F$2:F166))</f>
        <v>2</v>
      </c>
    </row>
    <row r="167" spans="2:8">
      <c r="B167" s="24" t="s">
        <v>517</v>
      </c>
      <c r="C167" s="9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7">
        <v>1</v>
      </c>
      <c r="F167" s="19"/>
      <c r="G167" s="8" t="str">
        <f t="shared" si="4"/>
        <v/>
      </c>
      <c r="H167" s="3">
        <f>IF(ISBLANK(B167)," ",SUMIF($B$2:B167,B167,$E$2:E167)-SUMIF($B$2:B167,B167,$F$2:F167))</f>
        <v>1</v>
      </c>
    </row>
    <row r="168" spans="2:8">
      <c r="B168" s="24" t="s">
        <v>518</v>
      </c>
      <c r="C168" s="9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7">
        <v>2</v>
      </c>
      <c r="F168" s="19"/>
      <c r="G168" s="8" t="str">
        <f t="shared" si="4"/>
        <v/>
      </c>
      <c r="H168" s="3">
        <f>IF(ISBLANK(B168)," ",SUMIF($B$2:B168,B168,$E$2:E168)-SUMIF($B$2:B168,B168,$F$2:F168))</f>
        <v>2</v>
      </c>
    </row>
    <row r="169" spans="2:8">
      <c r="B169" s="24" t="s">
        <v>519</v>
      </c>
      <c r="C169" s="9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7">
        <v>4</v>
      </c>
      <c r="F169" s="19"/>
      <c r="G169" s="8" t="str">
        <f t="shared" si="4"/>
        <v/>
      </c>
      <c r="H169" s="3">
        <f>IF(ISBLANK(B169)," ",SUMIF($B$2:B169,B169,$E$2:E169)-SUMIF($B$2:B169,B169,$F$2:F169))</f>
        <v>4</v>
      </c>
    </row>
    <row r="170" spans="2:8">
      <c r="B170" s="24" t="s">
        <v>520</v>
      </c>
      <c r="C170" s="9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7">
        <v>2</v>
      </c>
      <c r="F170" s="19"/>
      <c r="G170" s="8" t="str">
        <f t="shared" si="4"/>
        <v/>
      </c>
      <c r="H170" s="3">
        <f>IF(ISBLANK(B170)," ",SUMIF($B$2:B170,B170,$E$2:E170)-SUMIF($B$2:B170,B170,$F$2:F170))</f>
        <v>2</v>
      </c>
    </row>
    <row r="171" spans="2:8">
      <c r="B171" s="24" t="s">
        <v>521</v>
      </c>
      <c r="C171" s="9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7">
        <v>3</v>
      </c>
      <c r="F171" s="19"/>
      <c r="G171" s="8" t="str">
        <f t="shared" si="4"/>
        <v/>
      </c>
      <c r="H171" s="3">
        <f>IF(ISBLANK(B171)," ",SUMIF($B$2:B171,B171,$E$2:E171)-SUMIF($B$2:B171,B171,$F$2:F171))</f>
        <v>3</v>
      </c>
    </row>
    <row r="172" spans="2:8">
      <c r="B172" s="24" t="s">
        <v>522</v>
      </c>
      <c r="C172" s="9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7">
        <v>2</v>
      </c>
      <c r="F172" s="19"/>
      <c r="G172" s="8" t="str">
        <f t="shared" si="4"/>
        <v/>
      </c>
      <c r="H172" s="3">
        <f>IF(ISBLANK(B172)," ",SUMIF($B$2:B172,B172,$E$2:E172)-SUMIF($B$2:B172,B172,$F$2:F172))</f>
        <v>2</v>
      </c>
    </row>
    <row r="173" spans="2:8">
      <c r="B173" s="24" t="s">
        <v>523</v>
      </c>
      <c r="C173" s="9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7">
        <v>2</v>
      </c>
      <c r="F173" s="19"/>
      <c r="G173" s="8" t="str">
        <f t="shared" si="4"/>
        <v/>
      </c>
      <c r="H173" s="3">
        <f>IF(ISBLANK(B173)," ",SUMIF($B$2:B173,B173,$E$2:E173)-SUMIF($B$2:B173,B173,$F$2:F173))</f>
        <v>2</v>
      </c>
    </row>
    <row r="174" spans="2:8">
      <c r="B174" s="24" t="s">
        <v>524</v>
      </c>
      <c r="C174" s="9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7">
        <v>1</v>
      </c>
      <c r="F174" s="19"/>
      <c r="G174" s="8" t="str">
        <f t="shared" si="4"/>
        <v/>
      </c>
      <c r="H174" s="3">
        <f>IF(ISBLANK(B174)," ",SUMIF($B$2:B174,B174,$E$2:E174)-SUMIF($B$2:B174,B174,$F$2:F174))</f>
        <v>1</v>
      </c>
    </row>
    <row r="175" spans="2:8">
      <c r="B175" s="24" t="s">
        <v>525</v>
      </c>
      <c r="C175" s="9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7">
        <v>2</v>
      </c>
      <c r="F175" s="19"/>
      <c r="G175" s="8" t="str">
        <f t="shared" si="4"/>
        <v/>
      </c>
      <c r="H175" s="3">
        <f>IF(ISBLANK(B175)," ",SUMIF($B$2:B175,B175,$E$2:E175)-SUMIF($B$2:B175,B175,$F$2:F175))</f>
        <v>2</v>
      </c>
    </row>
    <row r="176" spans="2:8">
      <c r="B176" s="24" t="s">
        <v>526</v>
      </c>
      <c r="C176" s="9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7">
        <v>3</v>
      </c>
      <c r="F176" s="19"/>
      <c r="G176" s="8" t="str">
        <f t="shared" si="4"/>
        <v/>
      </c>
      <c r="H176" s="3">
        <f>IF(ISBLANK(B176)," ",SUMIF($B$2:B176,B176,$E$2:E176)-SUMIF($B$2:B176,B176,$F$2:F176))</f>
        <v>3</v>
      </c>
    </row>
    <row r="177" spans="2:8">
      <c r="B177" s="24" t="s">
        <v>527</v>
      </c>
      <c r="C177" s="9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7">
        <v>1</v>
      </c>
      <c r="F177" s="19"/>
      <c r="G177" s="8" t="str">
        <f t="shared" si="4"/>
        <v/>
      </c>
      <c r="H177" s="3">
        <f>IF(ISBLANK(B177)," ",SUMIF($B$2:B177,B177,$E$2:E177)-SUMIF($B$2:B177,B177,$F$2:F177))</f>
        <v>1</v>
      </c>
    </row>
    <row r="178" spans="2:8">
      <c r="B178" s="24" t="s">
        <v>528</v>
      </c>
      <c r="C178" s="9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7">
        <v>1</v>
      </c>
      <c r="F178" s="19"/>
      <c r="G178" s="8" t="str">
        <f t="shared" si="4"/>
        <v/>
      </c>
      <c r="H178" s="3">
        <f>IF(ISBLANK(B178)," ",SUMIF($B$2:B178,B178,$E$2:E178)-SUMIF($B$2:B178,B178,$F$2:F178))</f>
        <v>1</v>
      </c>
    </row>
    <row r="179" spans="2:8">
      <c r="B179" s="24" t="s">
        <v>529</v>
      </c>
      <c r="C179" s="9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7">
        <v>1</v>
      </c>
      <c r="F179" s="19"/>
      <c r="G179" s="8" t="str">
        <f t="shared" si="4"/>
        <v/>
      </c>
      <c r="H179" s="3">
        <f>IF(ISBLANK(B179)," ",SUMIF($B$2:B179,B179,$E$2:E179)-SUMIF($B$2:B179,B179,$F$2:F179))</f>
        <v>1</v>
      </c>
    </row>
    <row r="180" spans="2:8">
      <c r="B180" s="24" t="s">
        <v>530</v>
      </c>
      <c r="C180" s="9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7">
        <v>1</v>
      </c>
      <c r="F180" s="19"/>
      <c r="G180" s="8" t="str">
        <f t="shared" si="4"/>
        <v/>
      </c>
      <c r="H180" s="3">
        <f>IF(ISBLANK(B180)," ",SUMIF($B$2:B180,B180,$E$2:E180)-SUMIF($B$2:B180,B180,$F$2:F180))</f>
        <v>1</v>
      </c>
    </row>
    <row r="181" spans="2:8">
      <c r="B181" s="24" t="s">
        <v>531</v>
      </c>
      <c r="C181" s="9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7">
        <v>2</v>
      </c>
      <c r="F181" s="19"/>
      <c r="G181" s="8" t="str">
        <f t="shared" si="4"/>
        <v/>
      </c>
      <c r="H181" s="3">
        <f>IF(ISBLANK(B181)," ",SUMIF($B$2:B181,B181,$E$2:E181)-SUMIF($B$2:B181,B181,$F$2:F181))</f>
        <v>2</v>
      </c>
    </row>
    <row r="182" spans="2:8">
      <c r="B182" s="24" t="s">
        <v>532</v>
      </c>
      <c r="C182" s="9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7">
        <v>1</v>
      </c>
      <c r="F182" s="19"/>
      <c r="G182" s="8" t="str">
        <f t="shared" si="4"/>
        <v/>
      </c>
      <c r="H182" s="3">
        <f>IF(ISBLANK(B182)," ",SUMIF($B$2:B182,B182,$E$2:E182)-SUMIF($B$2:B182,B182,$F$2:F182))</f>
        <v>1</v>
      </c>
    </row>
    <row r="183" spans="2:8">
      <c r="B183" s="24" t="s">
        <v>1266</v>
      </c>
      <c r="C183" s="9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7">
        <v>1</v>
      </c>
      <c r="F183" s="19"/>
      <c r="G183" s="8" t="str">
        <f t="shared" si="4"/>
        <v/>
      </c>
      <c r="H183" s="3">
        <f>IF(ISBLANK(B183)," ",SUMIF($B$2:B183,B183,$E$2:E183)-SUMIF($B$2:B183,B183,$F$2:F183))</f>
        <v>1</v>
      </c>
    </row>
    <row r="184" spans="2:8">
      <c r="B184" s="24" t="s">
        <v>1216</v>
      </c>
      <c r="C184" s="9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7">
        <v>1</v>
      </c>
      <c r="F184" s="19"/>
      <c r="G184" s="8" t="str">
        <f t="shared" si="4"/>
        <v/>
      </c>
      <c r="H184" s="3">
        <f>IF(ISBLANK(B184)," ",SUMIF($B$2:B184,B184,$E$2:E184)-SUMIF($B$2:B184,B184,$F$2:F184))</f>
        <v>1</v>
      </c>
    </row>
    <row r="185" spans="2:8">
      <c r="B185" s="24" t="s">
        <v>1072</v>
      </c>
      <c r="C185" s="9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7">
        <v>1</v>
      </c>
      <c r="F185" s="19"/>
      <c r="G185" s="8" t="str">
        <f t="shared" si="4"/>
        <v/>
      </c>
      <c r="H185" s="3">
        <f>IF(ISBLANK(B185)," ",SUMIF($B$2:B185,B185,$E$2:E185)-SUMIF($B$2:B185,B185,$F$2:F185))</f>
        <v>1</v>
      </c>
    </row>
    <row r="186" spans="2:8">
      <c r="B186" s="24" t="s">
        <v>533</v>
      </c>
      <c r="C186" s="9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7">
        <v>1</v>
      </c>
      <c r="F186" s="19"/>
      <c r="G186" s="8" t="str">
        <f t="shared" si="4"/>
        <v/>
      </c>
      <c r="H186" s="3">
        <f>IF(ISBLANK(B186)," ",SUMIF($B$2:B186,B186,$E$2:E186)-SUMIF($B$2:B186,B186,$F$2:F186))</f>
        <v>1</v>
      </c>
    </row>
    <row r="187" spans="2:8">
      <c r="B187" s="24" t="s">
        <v>534</v>
      </c>
      <c r="C187" s="9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7">
        <v>1</v>
      </c>
      <c r="F187" s="19"/>
      <c r="G187" s="8" t="str">
        <f t="shared" si="4"/>
        <v/>
      </c>
      <c r="H187" s="3">
        <f>IF(ISBLANK(B187)," ",SUMIF($B$2:B187,B187,$E$2:E187)-SUMIF($B$2:B187,B187,$F$2:F187))</f>
        <v>1</v>
      </c>
    </row>
    <row r="188" spans="2:8">
      <c r="B188" s="24" t="s">
        <v>535</v>
      </c>
      <c r="C188" s="9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7">
        <v>1</v>
      </c>
      <c r="F188" s="19"/>
      <c r="G188" s="8" t="str">
        <f t="shared" si="4"/>
        <v/>
      </c>
      <c r="H188" s="3">
        <f>IF(ISBLANK(B188)," ",SUMIF($B$2:B188,B188,$E$2:E188)-SUMIF($B$2:B188,B188,$F$2:F188))</f>
        <v>1</v>
      </c>
    </row>
    <row r="189" spans="2:8">
      <c r="B189" s="24" t="s">
        <v>536</v>
      </c>
      <c r="C189" s="9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7">
        <v>2</v>
      </c>
      <c r="F189" s="19"/>
      <c r="G189" s="8" t="str">
        <f t="shared" si="4"/>
        <v/>
      </c>
      <c r="H189" s="3">
        <f>IF(ISBLANK(B189)," ",SUMIF($B$2:B189,B189,$E$2:E189)-SUMIF($B$2:B189,B189,$F$2:F189))</f>
        <v>2</v>
      </c>
    </row>
    <row r="190" spans="2:8">
      <c r="B190" s="24" t="s">
        <v>537</v>
      </c>
      <c r="C190" s="9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7">
        <v>1</v>
      </c>
      <c r="F190" s="19"/>
      <c r="G190" s="8" t="str">
        <f t="shared" si="4"/>
        <v/>
      </c>
      <c r="H190" s="3">
        <f>IF(ISBLANK(B190)," ",SUMIF($B$2:B190,B190,$E$2:E190)-SUMIF($B$2:B190,B190,$F$2:F190))</f>
        <v>1</v>
      </c>
    </row>
    <row r="191" spans="2:8">
      <c r="B191" s="24" t="s">
        <v>538</v>
      </c>
      <c r="C191" s="9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7">
        <v>1</v>
      </c>
      <c r="F191" s="19"/>
      <c r="G191" s="8" t="str">
        <f t="shared" si="4"/>
        <v/>
      </c>
      <c r="H191" s="3">
        <f>IF(ISBLANK(B191)," ",SUMIF($B$2:B191,B191,$E$2:E191)-SUMIF($B$2:B191,B191,$F$2:F191))</f>
        <v>1</v>
      </c>
    </row>
    <row r="192" spans="2:8">
      <c r="B192" s="24" t="s">
        <v>539</v>
      </c>
      <c r="C192" s="9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7">
        <v>1</v>
      </c>
      <c r="F192" s="19"/>
      <c r="G192" s="8" t="str">
        <f t="shared" si="4"/>
        <v/>
      </c>
      <c r="H192" s="3">
        <f>IF(ISBLANK(B192)," ",SUMIF($B$2:B192,B192,$E$2:E192)-SUMIF($B$2:B192,B192,$F$2:F192))</f>
        <v>1</v>
      </c>
    </row>
    <row r="193" spans="2:8">
      <c r="B193" s="24" t="s">
        <v>540</v>
      </c>
      <c r="C193" s="9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7">
        <v>1</v>
      </c>
      <c r="F193" s="19"/>
      <c r="G193" s="8" t="str">
        <f t="shared" si="4"/>
        <v/>
      </c>
      <c r="H193" s="3">
        <f>IF(ISBLANK(B193)," ",SUMIF($B$2:B193,B193,$E$2:E193)-SUMIF($B$2:B193,B193,$F$2:F193))</f>
        <v>1</v>
      </c>
    </row>
    <row r="194" spans="2:8">
      <c r="B194" s="24" t="s">
        <v>541</v>
      </c>
      <c r="C194" s="9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7">
        <v>1</v>
      </c>
      <c r="F194" s="19"/>
      <c r="G194" s="8" t="str">
        <f t="shared" si="4"/>
        <v/>
      </c>
      <c r="H194" s="3">
        <f>IF(ISBLANK(B194)," ",SUMIF($B$2:B194,B194,$E$2:E194)-SUMIF($B$2:B194,B194,$F$2:F194))</f>
        <v>1</v>
      </c>
    </row>
    <row r="195" spans="2:8">
      <c r="B195" s="24" t="s">
        <v>542</v>
      </c>
      <c r="C195" s="9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7">
        <v>1</v>
      </c>
      <c r="F195" s="19"/>
      <c r="G195" s="8" t="str">
        <f t="shared" si="4"/>
        <v/>
      </c>
      <c r="H195" s="3">
        <f>IF(ISBLANK(B195)," ",SUMIF($B$2:B195,B195,$E$2:E195)-SUMIF($B$2:B195,B195,$F$2:F195))</f>
        <v>1</v>
      </c>
    </row>
    <row r="196" spans="2:8">
      <c r="B196" s="24" t="s">
        <v>543</v>
      </c>
      <c r="C196" s="9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7">
        <v>1</v>
      </c>
      <c r="F196" s="19"/>
      <c r="G196" s="8" t="str">
        <f t="shared" si="4"/>
        <v/>
      </c>
      <c r="H196" s="3">
        <f>IF(ISBLANK(B196)," ",SUMIF($B$2:B196,B196,$E$2:E196)-SUMIF($B$2:B196,B196,$F$2:F196))</f>
        <v>1</v>
      </c>
    </row>
    <row r="197" spans="2:8">
      <c r="B197" s="24" t="s">
        <v>544</v>
      </c>
      <c r="C197" s="9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7">
        <v>1</v>
      </c>
      <c r="F197" s="19"/>
      <c r="G197" s="8" t="str">
        <f t="shared" si="4"/>
        <v/>
      </c>
      <c r="H197" s="3">
        <f>IF(ISBLANK(B197)," ",SUMIF($B$2:B197,B197,$E$2:E197)-SUMIF($B$2:B197,B197,$F$2:F197))</f>
        <v>1</v>
      </c>
    </row>
    <row r="198" spans="2:8">
      <c r="B198" s="24" t="s">
        <v>545</v>
      </c>
      <c r="C198" s="9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7">
        <v>1</v>
      </c>
      <c r="F198" s="19"/>
      <c r="G198" s="8" t="str">
        <f t="shared" si="4"/>
        <v/>
      </c>
      <c r="H198" s="3">
        <f>IF(ISBLANK(B198)," ",SUMIF($B$2:B198,B198,$E$2:E198)-SUMIF($B$2:B198,B198,$F$2:F198))</f>
        <v>1</v>
      </c>
    </row>
    <row r="199" spans="2:8">
      <c r="B199" s="24" t="s">
        <v>546</v>
      </c>
      <c r="C199" s="9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7">
        <v>1</v>
      </c>
      <c r="F199" s="19"/>
      <c r="G199" s="8" t="str">
        <f t="shared" si="4"/>
        <v/>
      </c>
      <c r="H199" s="3">
        <f>IF(ISBLANK(B199)," ",SUMIF($B$2:B199,B199,$E$2:E199)-SUMIF($B$2:B199,B199,$F$2:F199))</f>
        <v>1</v>
      </c>
    </row>
    <row r="200" spans="2:8">
      <c r="B200" s="24" t="s">
        <v>547</v>
      </c>
      <c r="C200" s="9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7">
        <v>1</v>
      </c>
      <c r="F200" s="19"/>
      <c r="G200" s="8" t="str">
        <f t="shared" si="4"/>
        <v/>
      </c>
      <c r="H200" s="3">
        <f>IF(ISBLANK(B200)," ",SUMIF($B$2:B200,B200,$E$2:E200)-SUMIF($B$2:B200,B200,$F$2:F200))</f>
        <v>1</v>
      </c>
    </row>
    <row r="201" spans="2:8">
      <c r="B201" s="24" t="s">
        <v>548</v>
      </c>
      <c r="C201" s="9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7">
        <v>1</v>
      </c>
      <c r="F201" s="19"/>
      <c r="G201" s="8" t="str">
        <f t="shared" si="4"/>
        <v/>
      </c>
      <c r="H201" s="3">
        <f>IF(ISBLANK(B201)," ",SUMIF($B$2:B201,B201,$E$2:E201)-SUMIF($B$2:B201,B201,$F$2:F201))</f>
        <v>1</v>
      </c>
    </row>
    <row r="202" spans="2:8">
      <c r="B202" s="24" t="s">
        <v>549</v>
      </c>
      <c r="C202" s="9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7">
        <v>4</v>
      </c>
      <c r="F202" s="19"/>
      <c r="G202" s="8" t="str">
        <f t="shared" si="4"/>
        <v/>
      </c>
      <c r="H202" s="3">
        <f>IF(ISBLANK(B202)," ",SUMIF($B$2:B202,B202,$E$2:E202)-SUMIF($B$2:B202,B202,$F$2:F202))</f>
        <v>4</v>
      </c>
    </row>
    <row r="203" spans="2:8">
      <c r="B203" s="24" t="s">
        <v>550</v>
      </c>
      <c r="C203" s="9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7">
        <v>1</v>
      </c>
      <c r="F203" s="19"/>
      <c r="G203" s="8" t="str">
        <f t="shared" si="4"/>
        <v/>
      </c>
      <c r="H203" s="3">
        <f>IF(ISBLANK(B203)," ",SUMIF($B$2:B203,B203,$E$2:E203)-SUMIF($B$2:B203,B203,$F$2:F203))</f>
        <v>1</v>
      </c>
    </row>
    <row r="204" spans="2:8">
      <c r="B204" s="24" t="s">
        <v>551</v>
      </c>
      <c r="C204" s="9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7">
        <v>1</v>
      </c>
      <c r="F204" s="19"/>
      <c r="G204" s="8" t="str">
        <f t="shared" si="4"/>
        <v/>
      </c>
      <c r="H204" s="3">
        <f>IF(ISBLANK(B204)," ",SUMIF($B$2:B204,B204,$E$2:E204)-SUMIF($B$2:B204,B204,$F$2:F204))</f>
        <v>1</v>
      </c>
    </row>
    <row r="205" spans="2:8">
      <c r="B205" s="24" t="s">
        <v>552</v>
      </c>
      <c r="C205" s="9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7">
        <v>3</v>
      </c>
      <c r="F205" s="19"/>
      <c r="G205" s="8" t="str">
        <f t="shared" si="4"/>
        <v/>
      </c>
      <c r="H205" s="3">
        <f>IF(ISBLANK(B205)," ",SUMIF($B$2:B205,B205,$E$2:E205)-SUMIF($B$2:B205,B205,$F$2:F205))</f>
        <v>3</v>
      </c>
    </row>
    <row r="206" spans="2:8">
      <c r="B206" s="24" t="s">
        <v>553</v>
      </c>
      <c r="C206" s="9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7">
        <v>1</v>
      </c>
      <c r="F206" s="19"/>
      <c r="G206" s="8" t="str">
        <f t="shared" si="4"/>
        <v/>
      </c>
      <c r="H206" s="3">
        <f>IF(ISBLANK(B206)," ",SUMIF($B$2:B206,B206,$E$2:E206)-SUMIF($B$2:B206,B206,$F$2:F206))</f>
        <v>1</v>
      </c>
    </row>
    <row r="207" spans="2:8">
      <c r="B207" s="24" t="s">
        <v>554</v>
      </c>
      <c r="C207" s="9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7">
        <v>1</v>
      </c>
      <c r="F207" s="19"/>
      <c r="G207" s="8" t="str">
        <f t="shared" si="4"/>
        <v/>
      </c>
      <c r="H207" s="3">
        <f>IF(ISBLANK(B207)," ",SUMIF($B$2:B207,B207,$E$2:E207)-SUMIF($B$2:B207,B207,$F$2:F207))</f>
        <v>1</v>
      </c>
    </row>
    <row r="208" spans="2:8">
      <c r="B208" s="24" t="s">
        <v>555</v>
      </c>
      <c r="C208" s="9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7">
        <v>1</v>
      </c>
      <c r="F208" s="19"/>
      <c r="G208" s="8" t="str">
        <f t="shared" si="4"/>
        <v/>
      </c>
      <c r="H208" s="3">
        <f>IF(ISBLANK(B208)," ",SUMIF($B$2:B208,B208,$E$2:E208)-SUMIF($B$2:B208,B208,$F$2:F208))</f>
        <v>1</v>
      </c>
    </row>
    <row r="209" spans="2:8">
      <c r="B209" s="24" t="s">
        <v>556</v>
      </c>
      <c r="C209" s="9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7">
        <v>2</v>
      </c>
      <c r="F209" s="19"/>
      <c r="G209" s="8" t="str">
        <f t="shared" si="4"/>
        <v/>
      </c>
      <c r="H209" s="3">
        <f>IF(ISBLANK(B209)," ",SUMIF($B$2:B209,B209,$E$2:E209)-SUMIF($B$2:B209,B209,$F$2:F209))</f>
        <v>2</v>
      </c>
    </row>
    <row r="210" spans="2:8">
      <c r="B210" s="24" t="s">
        <v>557</v>
      </c>
      <c r="C210" s="9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7">
        <v>1</v>
      </c>
      <c r="F210" s="19"/>
      <c r="G210" s="8" t="str">
        <f t="shared" si="4"/>
        <v/>
      </c>
      <c r="H210" s="3">
        <f>IF(ISBLANK(B210)," ",SUMIF($B$2:B210,B210,$E$2:E210)-SUMIF($B$2:B210,B210,$F$2:F210))</f>
        <v>1</v>
      </c>
    </row>
    <row r="211" spans="2:8">
      <c r="B211" s="24" t="s">
        <v>558</v>
      </c>
      <c r="C211" s="9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7">
        <v>1</v>
      </c>
      <c r="F211" s="19"/>
      <c r="G211" s="8" t="str">
        <f t="shared" si="4"/>
        <v/>
      </c>
      <c r="H211" s="3">
        <f>IF(ISBLANK(B211)," ",SUMIF($B$2:B211,B211,$E$2:E211)-SUMIF($B$2:B211,B211,$F$2:F211))</f>
        <v>1</v>
      </c>
    </row>
    <row r="212" spans="2:8">
      <c r="B212" s="24" t="s">
        <v>559</v>
      </c>
      <c r="C212" s="9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7">
        <v>1</v>
      </c>
      <c r="F212" s="19"/>
      <c r="G212" s="8" t="str">
        <f t="shared" si="4"/>
        <v/>
      </c>
      <c r="H212" s="3">
        <f>IF(ISBLANK(B212)," ",SUMIF($B$2:B212,B212,$E$2:E212)-SUMIF($B$2:B212,B212,$F$2:F212))</f>
        <v>1</v>
      </c>
    </row>
    <row r="213" spans="2:8">
      <c r="B213" s="24">
        <v>268688001</v>
      </c>
      <c r="C213" s="9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7">
        <v>1</v>
      </c>
      <c r="F213" s="19"/>
      <c r="G213" s="8" t="str">
        <f t="shared" si="4"/>
        <v/>
      </c>
      <c r="H213" s="3">
        <f>IF(ISBLANK(B213)," ",SUMIF($B$2:B213,B213,$E$2:E213)-SUMIF($B$2:B213,B213,$F$2:F213))</f>
        <v>1</v>
      </c>
    </row>
    <row r="214" spans="2:8">
      <c r="B214" s="24" t="s">
        <v>560</v>
      </c>
      <c r="C214" s="9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7">
        <v>6</v>
      </c>
      <c r="F214" s="19"/>
      <c r="G214" s="8" t="str">
        <f t="shared" si="4"/>
        <v/>
      </c>
      <c r="H214" s="3">
        <f>IF(ISBLANK(B214)," ",SUMIF($B$2:B214,B214,$E$2:E214)-SUMIF($B$2:B214,B214,$F$2:F214))</f>
        <v>6</v>
      </c>
    </row>
    <row r="215" spans="2:8">
      <c r="B215" s="24" t="s">
        <v>561</v>
      </c>
      <c r="C215" s="9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7">
        <v>2</v>
      </c>
      <c r="F215" s="19"/>
      <c r="G215" s="8" t="str">
        <f t="shared" si="4"/>
        <v/>
      </c>
      <c r="H215" s="3">
        <f>IF(ISBLANK(B215)," ",SUMIF($B$2:B215,B215,$E$2:E215)-SUMIF($B$2:B215,B215,$F$2:F215))</f>
        <v>2</v>
      </c>
    </row>
    <row r="216" spans="2:8">
      <c r="B216" s="24" t="s">
        <v>562</v>
      </c>
      <c r="C216" s="9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7">
        <v>1</v>
      </c>
      <c r="F216" s="19"/>
      <c r="G216" s="8" t="str">
        <f t="shared" si="4"/>
        <v/>
      </c>
      <c r="H216" s="3">
        <f>IF(ISBLANK(B216)," ",SUMIF($B$2:B216,B216,$E$2:E216)-SUMIF($B$2:B216,B216,$F$2:F216))</f>
        <v>1</v>
      </c>
    </row>
    <row r="217" spans="2:8">
      <c r="B217" s="24" t="s">
        <v>563</v>
      </c>
      <c r="C217" s="9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7">
        <v>1</v>
      </c>
      <c r="F217" s="19"/>
      <c r="G217" s="8" t="str">
        <f t="shared" si="4"/>
        <v/>
      </c>
      <c r="H217" s="3">
        <f>IF(ISBLANK(B217)," ",SUMIF($B$2:B217,B217,$E$2:E217)-SUMIF($B$2:B217,B217,$F$2:F217))</f>
        <v>1</v>
      </c>
    </row>
    <row r="218" spans="2:8">
      <c r="B218" s="24" t="s">
        <v>564</v>
      </c>
      <c r="C218" s="9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7">
        <v>1</v>
      </c>
      <c r="F218" s="19"/>
      <c r="G218" s="8" t="str">
        <f t="shared" si="4"/>
        <v/>
      </c>
      <c r="H218" s="3">
        <f>IF(ISBLANK(B218)," ",SUMIF($B$2:B218,B218,$E$2:E218)-SUMIF($B$2:B218,B218,$F$2:F218))</f>
        <v>1</v>
      </c>
    </row>
    <row r="219" spans="2:8">
      <c r="B219" s="24" t="s">
        <v>565</v>
      </c>
      <c r="C219" s="9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7">
        <v>1</v>
      </c>
      <c r="F219" s="19"/>
      <c r="G219" s="8" t="str">
        <f t="shared" si="4"/>
        <v/>
      </c>
      <c r="H219" s="3">
        <f>IF(ISBLANK(B219)," ",SUMIF($B$2:B219,B219,$E$2:E219)-SUMIF($B$2:B219,B219,$F$2:F219))</f>
        <v>1</v>
      </c>
    </row>
    <row r="220" spans="2:8">
      <c r="B220" s="24" t="s">
        <v>566</v>
      </c>
      <c r="C220" s="9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7">
        <v>1</v>
      </c>
      <c r="F220" s="19"/>
      <c r="G220" s="8" t="str">
        <f t="shared" si="4"/>
        <v/>
      </c>
      <c r="H220" s="3">
        <f>IF(ISBLANK(B220)," ",SUMIF($B$2:B220,B220,$E$2:E220)-SUMIF($B$2:B220,B220,$F$2:F220))</f>
        <v>1</v>
      </c>
    </row>
    <row r="221" spans="2:8">
      <c r="B221" s="24" t="s">
        <v>567</v>
      </c>
      <c r="C221" s="9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7">
        <v>1</v>
      </c>
      <c r="F221" s="19"/>
      <c r="G221" s="8" t="str">
        <f t="shared" si="4"/>
        <v/>
      </c>
      <c r="H221" s="3">
        <f>IF(ISBLANK(B221)," ",SUMIF($B$2:B221,B221,$E$2:E221)-SUMIF($B$2:B221,B221,$F$2:F221))</f>
        <v>1</v>
      </c>
    </row>
    <row r="222" spans="2:8">
      <c r="B222" s="24" t="s">
        <v>568</v>
      </c>
      <c r="C222" s="9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7">
        <v>1</v>
      </c>
      <c r="F222" s="19"/>
      <c r="G222" s="8" t="str">
        <f t="shared" si="4"/>
        <v/>
      </c>
      <c r="H222" s="3">
        <f>IF(ISBLANK(B222)," ",SUMIF($B$2:B222,B222,$E$2:E222)-SUMIF($B$2:B222,B222,$F$2:F222))</f>
        <v>1</v>
      </c>
    </row>
    <row r="223" spans="2:8">
      <c r="B223" s="24" t="s">
        <v>569</v>
      </c>
      <c r="C223" s="9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7">
        <v>1</v>
      </c>
      <c r="F223" s="19"/>
      <c r="G223" s="8" t="str">
        <f t="shared" si="4"/>
        <v/>
      </c>
      <c r="H223" s="3">
        <f>IF(ISBLANK(B223)," ",SUMIF($B$2:B223,B223,$E$2:E223)-SUMIF($B$2:B223,B223,$F$2:F223))</f>
        <v>1</v>
      </c>
    </row>
    <row r="224" spans="2:8">
      <c r="B224" s="24" t="s">
        <v>570</v>
      </c>
      <c r="C224" s="9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7">
        <v>1</v>
      </c>
      <c r="F224" s="19"/>
      <c r="G224" s="8" t="str">
        <f t="shared" si="4"/>
        <v/>
      </c>
      <c r="H224" s="3">
        <f>IF(ISBLANK(B224)," ",SUMIF($B$2:B224,B224,$E$2:E224)-SUMIF($B$2:B224,B224,$F$2:F224))</f>
        <v>1</v>
      </c>
    </row>
    <row r="225" spans="2:8">
      <c r="B225" s="24" t="s">
        <v>571</v>
      </c>
      <c r="C225" s="9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7">
        <v>1</v>
      </c>
      <c r="F225" s="19"/>
      <c r="G225" s="8" t="str">
        <f t="shared" ref="G225:G288" si="5">IF(H225&lt;0,"stock insuficiente Exceso salida/venta "&amp;H225,"")</f>
        <v/>
      </c>
      <c r="H225" s="3">
        <f>IF(ISBLANK(B225)," ",SUMIF($B$2:B225,B225,$E$2:E225)-SUMIF($B$2:B225,B225,$F$2:F225))</f>
        <v>1</v>
      </c>
    </row>
    <row r="226" spans="2:8">
      <c r="B226" s="24" t="s">
        <v>572</v>
      </c>
      <c r="C226" s="9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7">
        <v>1</v>
      </c>
      <c r="F226" s="19"/>
      <c r="G226" s="8" t="str">
        <f t="shared" si="5"/>
        <v/>
      </c>
      <c r="H226" s="3">
        <f>IF(ISBLANK(B226)," ",SUMIF($B$2:B226,B226,$E$2:E226)-SUMIF($B$2:B226,B226,$F$2:F226))</f>
        <v>1</v>
      </c>
    </row>
    <row r="227" spans="2:8">
      <c r="B227" s="24" t="s">
        <v>573</v>
      </c>
      <c r="C227" s="9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7">
        <v>1</v>
      </c>
      <c r="F227" s="19"/>
      <c r="G227" s="8" t="str">
        <f t="shared" si="5"/>
        <v/>
      </c>
      <c r="H227" s="3">
        <f>IF(ISBLANK(B227)," ",SUMIF($B$2:B227,B227,$E$2:E227)-SUMIF($B$2:B227,B227,$F$2:F227))</f>
        <v>1</v>
      </c>
    </row>
    <row r="228" spans="2:8">
      <c r="B228" s="24">
        <v>8038</v>
      </c>
      <c r="C228" s="9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7">
        <v>1</v>
      </c>
      <c r="F228" s="19"/>
      <c r="G228" s="8" t="str">
        <f t="shared" si="5"/>
        <v/>
      </c>
      <c r="H228" s="3">
        <f>IF(ISBLANK(B228)," ",SUMIF($B$2:B228,B228,$E$2:E228)-SUMIF($B$2:B228,B228,$F$2:F228))</f>
        <v>1</v>
      </c>
    </row>
    <row r="229" spans="2:8">
      <c r="B229" s="24" t="s">
        <v>574</v>
      </c>
      <c r="C229" s="9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7">
        <v>1</v>
      </c>
      <c r="F229" s="19"/>
      <c r="G229" s="8" t="str">
        <f t="shared" si="5"/>
        <v/>
      </c>
      <c r="H229" s="3">
        <f>IF(ISBLANK(B229)," ",SUMIF($B$2:B229,B229,$E$2:E229)-SUMIF($B$2:B229,B229,$F$2:F229))</f>
        <v>1</v>
      </c>
    </row>
    <row r="230" spans="2:8">
      <c r="B230" s="24" t="s">
        <v>575</v>
      </c>
      <c r="C230" s="9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7">
        <v>1</v>
      </c>
      <c r="F230" s="19"/>
      <c r="G230" s="8" t="str">
        <f t="shared" si="5"/>
        <v/>
      </c>
      <c r="H230" s="3">
        <f>IF(ISBLANK(B230)," ",SUMIF($B$2:B230,B230,$E$2:E230)-SUMIF($B$2:B230,B230,$F$2:F230))</f>
        <v>1</v>
      </c>
    </row>
    <row r="231" spans="2:8">
      <c r="B231" s="24" t="s">
        <v>1143</v>
      </c>
      <c r="C231" s="9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7">
        <v>2</v>
      </c>
      <c r="F231" s="19"/>
      <c r="G231" s="8" t="str">
        <f t="shared" si="5"/>
        <v/>
      </c>
      <c r="H231" s="3">
        <f>IF(ISBLANK(B231)," ",SUMIF($B$2:B231,B231,$E$2:E231)-SUMIF($B$2:B231,B231,$F$2:F231))</f>
        <v>2</v>
      </c>
    </row>
    <row r="232" spans="2:8">
      <c r="B232" s="24" t="s">
        <v>1144</v>
      </c>
      <c r="C232" s="9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7">
        <v>1</v>
      </c>
      <c r="F232" s="19"/>
      <c r="G232" s="8" t="str">
        <f t="shared" si="5"/>
        <v/>
      </c>
      <c r="H232" s="3">
        <f>IF(ISBLANK(B232)," ",SUMIF($B$2:B232,B232,$E$2:E232)-SUMIF($B$2:B232,B232,$F$2:F232))</f>
        <v>1</v>
      </c>
    </row>
    <row r="233" spans="2:8">
      <c r="B233" s="24" t="s">
        <v>576</v>
      </c>
      <c r="C233" s="9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7">
        <v>1</v>
      </c>
      <c r="F233" s="19"/>
      <c r="G233" s="8" t="str">
        <f t="shared" si="5"/>
        <v/>
      </c>
      <c r="H233" s="3">
        <f>IF(ISBLANK(B233)," ",SUMIF($B$2:B233,B233,$E$2:E233)-SUMIF($B$2:B233,B233,$F$2:F233))</f>
        <v>1</v>
      </c>
    </row>
    <row r="234" spans="2:8">
      <c r="B234" s="24" t="s">
        <v>577</v>
      </c>
      <c r="C234" s="9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7">
        <v>1</v>
      </c>
      <c r="F234" s="19"/>
      <c r="G234" s="8" t="str">
        <f t="shared" si="5"/>
        <v/>
      </c>
      <c r="H234" s="3">
        <f>IF(ISBLANK(B234)," ",SUMIF($B$2:B234,B234,$E$2:E234)-SUMIF($B$2:B234,B234,$F$2:F234))</f>
        <v>1</v>
      </c>
    </row>
    <row r="235" spans="2:8">
      <c r="B235" s="24" t="s">
        <v>578</v>
      </c>
      <c r="C235" s="9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7">
        <v>1</v>
      </c>
      <c r="F235" s="19"/>
      <c r="G235" s="8" t="str">
        <f t="shared" si="5"/>
        <v/>
      </c>
      <c r="H235" s="3">
        <f>IF(ISBLANK(B235)," ",SUMIF($B$2:B235,B235,$E$2:E235)-SUMIF($B$2:B235,B235,$F$2:F235))</f>
        <v>1</v>
      </c>
    </row>
    <row r="236" spans="2:8">
      <c r="B236" s="24" t="s">
        <v>579</v>
      </c>
      <c r="C236" s="9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7">
        <v>1</v>
      </c>
      <c r="F236" s="19"/>
      <c r="G236" s="8" t="str">
        <f t="shared" si="5"/>
        <v/>
      </c>
      <c r="H236" s="3">
        <f>IF(ISBLANK(B236)," ",SUMIF($B$2:B236,B236,$E$2:E236)-SUMIF($B$2:B236,B236,$F$2:F236))</f>
        <v>1</v>
      </c>
    </row>
    <row r="237" spans="2:8">
      <c r="B237" s="24" t="s">
        <v>580</v>
      </c>
      <c r="C237" s="9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8">
        <v>0</v>
      </c>
      <c r="F237" s="19"/>
      <c r="G237" s="8" t="str">
        <f t="shared" si="5"/>
        <v/>
      </c>
      <c r="H237" s="3">
        <f>IF(ISBLANK(B237)," ",SUMIF($B$2:B237,B237,$E$2:E237)-SUMIF($B$2:B237,B237,$F$2:F237))</f>
        <v>0</v>
      </c>
    </row>
    <row r="238" spans="2:8">
      <c r="B238" s="24" t="s">
        <v>581</v>
      </c>
      <c r="C238" s="9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7">
        <v>1</v>
      </c>
      <c r="F238" s="19"/>
      <c r="G238" s="8" t="str">
        <f t="shared" si="5"/>
        <v/>
      </c>
      <c r="H238" s="3">
        <f>IF(ISBLANK(B238)," ",SUMIF($B$2:B238,B238,$E$2:E238)-SUMIF($B$2:B238,B238,$F$2:F238))</f>
        <v>1</v>
      </c>
    </row>
    <row r="239" spans="2:8">
      <c r="B239" s="24" t="s">
        <v>582</v>
      </c>
      <c r="C239" s="9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7">
        <v>1</v>
      </c>
      <c r="F239" s="19"/>
      <c r="G239" s="8" t="str">
        <f t="shared" si="5"/>
        <v/>
      </c>
      <c r="H239" s="3">
        <f>IF(ISBLANK(B239)," ",SUMIF($B$2:B239,B239,$E$2:E239)-SUMIF($B$2:B239,B239,$F$2:F239))</f>
        <v>1</v>
      </c>
    </row>
    <row r="240" spans="2:8">
      <c r="B240" s="24" t="s">
        <v>583</v>
      </c>
      <c r="C240" s="9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7">
        <v>1</v>
      </c>
      <c r="F240" s="19"/>
      <c r="G240" s="8" t="str">
        <f t="shared" si="5"/>
        <v/>
      </c>
      <c r="H240" s="3">
        <f>IF(ISBLANK(B240)," ",SUMIF($B$2:B240,B240,$E$2:E240)-SUMIF($B$2:B240,B240,$F$2:F240))</f>
        <v>1</v>
      </c>
    </row>
    <row r="241" spans="2:8">
      <c r="B241" s="24" t="s">
        <v>1135</v>
      </c>
      <c r="C241" s="9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7">
        <v>1</v>
      </c>
      <c r="F241" s="19"/>
      <c r="G241" s="8" t="str">
        <f t="shared" si="5"/>
        <v/>
      </c>
      <c r="H241" s="3">
        <f>IF(ISBLANK(B241)," ",SUMIF($B$2:B241,B241,$E$2:E241)-SUMIF($B$2:B241,B241,$F$2:F241))</f>
        <v>1</v>
      </c>
    </row>
    <row r="242" spans="2:8">
      <c r="B242" s="24" t="s">
        <v>584</v>
      </c>
      <c r="C242" s="9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7">
        <v>1</v>
      </c>
      <c r="F242" s="19"/>
      <c r="G242" s="8" t="str">
        <f t="shared" si="5"/>
        <v/>
      </c>
      <c r="H242" s="3">
        <f>IF(ISBLANK(B242)," ",SUMIF($B$2:B242,B242,$E$2:E242)-SUMIF($B$2:B242,B242,$F$2:F242))</f>
        <v>1</v>
      </c>
    </row>
    <row r="243" spans="2:8">
      <c r="B243" s="24" t="s">
        <v>1254</v>
      </c>
      <c r="C243" s="9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7">
        <v>1</v>
      </c>
      <c r="F243" s="19"/>
      <c r="G243" s="8" t="str">
        <f t="shared" si="5"/>
        <v/>
      </c>
      <c r="H243" s="3">
        <f>IF(ISBLANK(B243)," ",SUMIF($B$2:B243,B243,$E$2:E243)-SUMIF($B$2:B243,B243,$F$2:F243))</f>
        <v>1</v>
      </c>
    </row>
    <row r="244" spans="2:8">
      <c r="B244" s="24" t="s">
        <v>585</v>
      </c>
      <c r="C244" s="9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7">
        <v>2</v>
      </c>
      <c r="F244" s="19"/>
      <c r="G244" s="8" t="str">
        <f t="shared" si="5"/>
        <v/>
      </c>
      <c r="H244" s="3">
        <f>IF(ISBLANK(B244)," ",SUMIF($B$2:B244,B244,$E$2:E244)-SUMIF($B$2:B244,B244,$F$2:F244))</f>
        <v>2</v>
      </c>
    </row>
    <row r="245" spans="2:8">
      <c r="B245" s="24" t="s">
        <v>586</v>
      </c>
      <c r="C245" s="9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7">
        <v>1</v>
      </c>
      <c r="F245" s="19"/>
      <c r="G245" s="8" t="str">
        <f t="shared" si="5"/>
        <v/>
      </c>
      <c r="H245" s="3">
        <f>IF(ISBLANK(B245)," ",SUMIF($B$2:B245,B245,$E$2:E245)-SUMIF($B$2:B245,B245,$F$2:F245))</f>
        <v>1</v>
      </c>
    </row>
    <row r="246" spans="2:8">
      <c r="B246" s="24" t="s">
        <v>587</v>
      </c>
      <c r="C246" s="9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7">
        <v>1</v>
      </c>
      <c r="F246" s="19"/>
      <c r="G246" s="8" t="str">
        <f t="shared" si="5"/>
        <v/>
      </c>
      <c r="H246" s="3">
        <f>IF(ISBLANK(B246)," ",SUMIF($B$2:B246,B246,$E$2:E246)-SUMIF($B$2:B246,B246,$F$2:F246))</f>
        <v>1</v>
      </c>
    </row>
    <row r="247" spans="2:8">
      <c r="B247" s="24">
        <v>828202</v>
      </c>
      <c r="C247" s="9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7">
        <v>2</v>
      </c>
      <c r="F247" s="19"/>
      <c r="G247" s="8" t="str">
        <f t="shared" si="5"/>
        <v/>
      </c>
      <c r="H247" s="3">
        <f>IF(ISBLANK(B247)," ",SUMIF($B$2:B247,B247,$E$2:E247)-SUMIF($B$2:B247,B247,$F$2:F247))</f>
        <v>2</v>
      </c>
    </row>
    <row r="248" spans="2:8">
      <c r="B248" s="24" t="s">
        <v>588</v>
      </c>
      <c r="C248" s="9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7">
        <v>1</v>
      </c>
      <c r="F248" s="19"/>
      <c r="G248" s="8" t="str">
        <f t="shared" si="5"/>
        <v/>
      </c>
      <c r="H248" s="3">
        <f>IF(ISBLANK(B248)," ",SUMIF($B$2:B248,B248,$E$2:E248)-SUMIF($B$2:B248,B248,$F$2:F248))</f>
        <v>1</v>
      </c>
    </row>
    <row r="249" spans="2:8">
      <c r="B249" s="24" t="s">
        <v>589</v>
      </c>
      <c r="C249" s="9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7">
        <v>1</v>
      </c>
      <c r="F249" s="19"/>
      <c r="G249" s="8" t="str">
        <f t="shared" si="5"/>
        <v/>
      </c>
      <c r="H249" s="3">
        <f>IF(ISBLANK(B249)," ",SUMIF($B$2:B249,B249,$E$2:E249)-SUMIF($B$2:B249,B249,$F$2:F249))</f>
        <v>1</v>
      </c>
    </row>
    <row r="250" spans="2:8">
      <c r="B250" s="24" t="s">
        <v>590</v>
      </c>
      <c r="C250" s="9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7">
        <v>1</v>
      </c>
      <c r="F250" s="19"/>
      <c r="G250" s="8" t="str">
        <f t="shared" si="5"/>
        <v/>
      </c>
      <c r="H250" s="3">
        <f>IF(ISBLANK(B250)," ",SUMIF($B$2:B250,B250,$E$2:E250)-SUMIF($B$2:B250,B250,$F$2:F250))</f>
        <v>1</v>
      </c>
    </row>
    <row r="251" spans="2:8">
      <c r="B251" s="24" t="s">
        <v>591</v>
      </c>
      <c r="C251" s="9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7">
        <v>7</v>
      </c>
      <c r="F251" s="19"/>
      <c r="G251" s="8" t="str">
        <f t="shared" si="5"/>
        <v/>
      </c>
      <c r="H251" s="3">
        <f>IF(ISBLANK(B251)," ",SUMIF($B$2:B251,B251,$E$2:E251)-SUMIF($B$2:B251,B251,$F$2:F251))</f>
        <v>7</v>
      </c>
    </row>
    <row r="252" spans="2:8">
      <c r="B252" s="24" t="s">
        <v>592</v>
      </c>
      <c r="C252" s="9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7">
        <v>1</v>
      </c>
      <c r="F252" s="19"/>
      <c r="G252" s="8" t="str">
        <f t="shared" si="5"/>
        <v/>
      </c>
      <c r="H252" s="3">
        <f>IF(ISBLANK(B252)," ",SUMIF($B$2:B252,B252,$E$2:E252)-SUMIF($B$2:B252,B252,$F$2:F252))</f>
        <v>1</v>
      </c>
    </row>
    <row r="253" spans="2:8">
      <c r="B253" s="24" t="s">
        <v>593</v>
      </c>
      <c r="C253" s="9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7">
        <v>1</v>
      </c>
      <c r="F253" s="19"/>
      <c r="G253" s="8" t="str">
        <f t="shared" si="5"/>
        <v/>
      </c>
      <c r="H253" s="3">
        <f>IF(ISBLANK(B253)," ",SUMIF($B$2:B253,B253,$E$2:E253)-SUMIF($B$2:B253,B253,$F$2:F253))</f>
        <v>1</v>
      </c>
    </row>
    <row r="254" spans="2:8">
      <c r="B254" s="24" t="s">
        <v>594</v>
      </c>
      <c r="C254" s="9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7">
        <v>1</v>
      </c>
      <c r="F254" s="19"/>
      <c r="G254" s="8" t="str">
        <f t="shared" si="5"/>
        <v/>
      </c>
      <c r="H254" s="3">
        <f>IF(ISBLANK(B254)," ",SUMIF($B$2:B254,B254,$E$2:E254)-SUMIF($B$2:B254,B254,$F$2:F254))</f>
        <v>1</v>
      </c>
    </row>
    <row r="255" spans="2:8">
      <c r="B255" s="24" t="s">
        <v>595</v>
      </c>
      <c r="C255" s="9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7">
        <v>1</v>
      </c>
      <c r="F255" s="19"/>
      <c r="G255" s="8" t="str">
        <f t="shared" si="5"/>
        <v/>
      </c>
      <c r="H255" s="3">
        <f>IF(ISBLANK(B255)," ",SUMIF($B$2:B255,B255,$E$2:E255)-SUMIF($B$2:B255,B255,$F$2:F255))</f>
        <v>1</v>
      </c>
    </row>
    <row r="256" spans="2:8">
      <c r="B256" s="24" t="s">
        <v>596</v>
      </c>
      <c r="C256" s="9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7">
        <v>1</v>
      </c>
      <c r="F256" s="19"/>
      <c r="G256" s="8" t="str">
        <f t="shared" si="5"/>
        <v/>
      </c>
      <c r="H256" s="3">
        <f>IF(ISBLANK(B256)," ",SUMIF($B$2:B256,B256,$E$2:E256)-SUMIF($B$2:B256,B256,$F$2:F256))</f>
        <v>1</v>
      </c>
    </row>
    <row r="257" spans="2:8">
      <c r="B257" s="24" t="s">
        <v>597</v>
      </c>
      <c r="C257" s="9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7">
        <v>1</v>
      </c>
      <c r="F257" s="19"/>
      <c r="G257" s="8" t="str">
        <f t="shared" si="5"/>
        <v/>
      </c>
      <c r="H257" s="3">
        <f>IF(ISBLANK(B257)," ",SUMIF($B$2:B257,B257,$E$2:E257)-SUMIF($B$2:B257,B257,$F$2:F257))</f>
        <v>1</v>
      </c>
    </row>
    <row r="258" spans="2:8">
      <c r="B258" s="24" t="s">
        <v>598</v>
      </c>
      <c r="C258" s="9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7">
        <v>1</v>
      </c>
      <c r="F258" s="19"/>
      <c r="G258" s="8" t="str">
        <f t="shared" si="5"/>
        <v/>
      </c>
      <c r="H258" s="3">
        <f>IF(ISBLANK(B258)," ",SUMIF($B$2:B258,B258,$E$2:E258)-SUMIF($B$2:B258,B258,$F$2:F258))</f>
        <v>1</v>
      </c>
    </row>
    <row r="259" spans="2:8">
      <c r="B259" s="24" t="s">
        <v>1214</v>
      </c>
      <c r="C259" s="9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7">
        <v>1</v>
      </c>
      <c r="F259" s="19"/>
      <c r="G259" s="8" t="str">
        <f t="shared" si="5"/>
        <v/>
      </c>
      <c r="H259" s="3">
        <f>IF(ISBLANK(B259)," ",SUMIF($B$2:B259,B259,$E$2:E259)-SUMIF($B$2:B259,B259,$F$2:F259))</f>
        <v>1</v>
      </c>
    </row>
    <row r="260" spans="2:8">
      <c r="B260" s="24" t="s">
        <v>599</v>
      </c>
      <c r="C260" s="9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7">
        <v>1</v>
      </c>
      <c r="F260" s="19"/>
      <c r="G260" s="8" t="str">
        <f t="shared" si="5"/>
        <v/>
      </c>
      <c r="H260" s="3">
        <f>IF(ISBLANK(B260)," ",SUMIF($B$2:B260,B260,$E$2:E260)-SUMIF($B$2:B260,B260,$F$2:F260))</f>
        <v>1</v>
      </c>
    </row>
    <row r="261" spans="2:8">
      <c r="B261" s="24" t="s">
        <v>600</v>
      </c>
      <c r="C261" s="9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7">
        <v>1</v>
      </c>
      <c r="F261" s="19"/>
      <c r="G261" s="8" t="str">
        <f t="shared" si="5"/>
        <v/>
      </c>
      <c r="H261" s="3">
        <f>IF(ISBLANK(B261)," ",SUMIF($B$2:B261,B261,$E$2:E261)-SUMIF($B$2:B261,B261,$F$2:F261))</f>
        <v>1</v>
      </c>
    </row>
    <row r="262" spans="2:8">
      <c r="B262" s="24" t="s">
        <v>601</v>
      </c>
      <c r="C262" s="9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7">
        <v>1</v>
      </c>
      <c r="F262" s="19"/>
      <c r="G262" s="8" t="str">
        <f t="shared" si="5"/>
        <v/>
      </c>
      <c r="H262" s="3">
        <f>IF(ISBLANK(B262)," ",SUMIF($B$2:B262,B262,$E$2:E262)-SUMIF($B$2:B262,B262,$F$2:F262))</f>
        <v>1</v>
      </c>
    </row>
    <row r="263" spans="2:8">
      <c r="B263" s="24" t="s">
        <v>602</v>
      </c>
      <c r="C263" s="9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7">
        <v>1</v>
      </c>
      <c r="F263" s="19"/>
      <c r="G263" s="8" t="str">
        <f t="shared" si="5"/>
        <v/>
      </c>
      <c r="H263" s="3">
        <f>IF(ISBLANK(B263)," ",SUMIF($B$2:B263,B263,$E$2:E263)-SUMIF($B$2:B263,B263,$F$2:F263))</f>
        <v>1</v>
      </c>
    </row>
    <row r="264" spans="2:8">
      <c r="B264" s="24" t="s">
        <v>603</v>
      </c>
      <c r="C264" s="9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7">
        <v>1</v>
      </c>
      <c r="F264" s="19"/>
      <c r="G264" s="8" t="str">
        <f t="shared" si="5"/>
        <v/>
      </c>
      <c r="H264" s="3">
        <f>IF(ISBLANK(B264)," ",SUMIF($B$2:B264,B264,$E$2:E264)-SUMIF($B$2:B264,B264,$F$2:F264))</f>
        <v>1</v>
      </c>
    </row>
    <row r="265" spans="2:8">
      <c r="B265" s="24" t="s">
        <v>604</v>
      </c>
      <c r="C265" s="9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7">
        <v>1</v>
      </c>
      <c r="F265" s="19"/>
      <c r="G265" s="8" t="str">
        <f t="shared" si="5"/>
        <v/>
      </c>
      <c r="H265" s="3">
        <f>IF(ISBLANK(B265)," ",SUMIF($B$2:B265,B265,$E$2:E265)-SUMIF($B$2:B265,B265,$F$2:F265))</f>
        <v>1</v>
      </c>
    </row>
    <row r="266" spans="2:8">
      <c r="B266" s="24" t="s">
        <v>605</v>
      </c>
      <c r="C266" s="9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7">
        <v>1</v>
      </c>
      <c r="F266" s="19"/>
      <c r="G266" s="8" t="str">
        <f t="shared" si="5"/>
        <v/>
      </c>
      <c r="H266" s="3">
        <f>IF(ISBLANK(B266)," ",SUMIF($B$2:B266,B266,$E$2:E266)-SUMIF($B$2:B266,B266,$F$2:F266))</f>
        <v>1</v>
      </c>
    </row>
    <row r="267" spans="2:8">
      <c r="B267" s="24" t="s">
        <v>606</v>
      </c>
      <c r="C267" s="9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7">
        <v>1</v>
      </c>
      <c r="F267" s="19"/>
      <c r="G267" s="8" t="str">
        <f t="shared" si="5"/>
        <v/>
      </c>
      <c r="H267" s="3">
        <f>IF(ISBLANK(B267)," ",SUMIF($B$2:B267,B267,$E$2:E267)-SUMIF($B$2:B267,B267,$F$2:F267))</f>
        <v>1</v>
      </c>
    </row>
    <row r="268" spans="2:8">
      <c r="B268" s="24" t="s">
        <v>607</v>
      </c>
      <c r="C268" s="9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7">
        <v>1</v>
      </c>
      <c r="F268" s="19"/>
      <c r="G268" s="8" t="str">
        <f t="shared" si="5"/>
        <v/>
      </c>
      <c r="H268" s="3">
        <f>IF(ISBLANK(B268)," ",SUMIF($B$2:B268,B268,$E$2:E268)-SUMIF($B$2:B268,B268,$F$2:F268))</f>
        <v>1</v>
      </c>
    </row>
    <row r="269" spans="2:8">
      <c r="B269" s="24" t="s">
        <v>608</v>
      </c>
      <c r="C269" s="9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7">
        <v>1</v>
      </c>
      <c r="F269" s="19"/>
      <c r="G269" s="8" t="str">
        <f t="shared" si="5"/>
        <v/>
      </c>
      <c r="H269" s="3">
        <f>IF(ISBLANK(B269)," ",SUMIF($B$2:B269,B269,$E$2:E269)-SUMIF($B$2:B269,B269,$F$2:F269))</f>
        <v>1</v>
      </c>
    </row>
    <row r="270" spans="2:8">
      <c r="B270" s="24" t="s">
        <v>609</v>
      </c>
      <c r="C270" s="9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7">
        <v>1</v>
      </c>
      <c r="F270" s="19"/>
      <c r="G270" s="8" t="str">
        <f t="shared" si="5"/>
        <v/>
      </c>
      <c r="H270" s="3">
        <f>IF(ISBLANK(B270)," ",SUMIF($B$2:B270,B270,$E$2:E270)-SUMIF($B$2:B270,B270,$F$2:F270))</f>
        <v>1</v>
      </c>
    </row>
    <row r="271" spans="2:8">
      <c r="B271" s="24" t="s">
        <v>1087</v>
      </c>
      <c r="C271" s="9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7">
        <v>1</v>
      </c>
      <c r="F271" s="19"/>
      <c r="G271" s="8" t="str">
        <f t="shared" si="5"/>
        <v/>
      </c>
      <c r="H271" s="3">
        <f>IF(ISBLANK(B271)," ",SUMIF($B$2:B271,B271,$E$2:E271)-SUMIF($B$2:B271,B271,$F$2:F271))</f>
        <v>1</v>
      </c>
    </row>
    <row r="272" spans="2:8">
      <c r="B272" s="24" t="s">
        <v>610</v>
      </c>
      <c r="C272" s="9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7">
        <v>1</v>
      </c>
      <c r="F272" s="19"/>
      <c r="G272" s="8" t="str">
        <f t="shared" si="5"/>
        <v/>
      </c>
      <c r="H272" s="3">
        <f>IF(ISBLANK(B272)," ",SUMIF($B$2:B272,B272,$E$2:E272)-SUMIF($B$2:B272,B272,$F$2:F272))</f>
        <v>1</v>
      </c>
    </row>
    <row r="273" spans="2:8">
      <c r="B273" s="24" t="s">
        <v>611</v>
      </c>
      <c r="C273" s="9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7">
        <v>1</v>
      </c>
      <c r="F273" s="19"/>
      <c r="G273" s="8" t="str">
        <f t="shared" si="5"/>
        <v/>
      </c>
      <c r="H273" s="3">
        <f>IF(ISBLANK(B273)," ",SUMIF($B$2:B273,B273,$E$2:E273)-SUMIF($B$2:B273,B273,$F$2:F273))</f>
        <v>1</v>
      </c>
    </row>
    <row r="274" spans="2:8">
      <c r="B274" s="24" t="s">
        <v>612</v>
      </c>
      <c r="C274" s="9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7">
        <v>1</v>
      </c>
      <c r="F274" s="19"/>
      <c r="G274" s="8" t="str">
        <f t="shared" si="5"/>
        <v/>
      </c>
      <c r="H274" s="3">
        <f>IF(ISBLANK(B274)," ",SUMIF($B$2:B274,B274,$E$2:E274)-SUMIF($B$2:B274,B274,$F$2:F274))</f>
        <v>1</v>
      </c>
    </row>
    <row r="275" spans="2:8">
      <c r="B275" s="24" t="s">
        <v>613</v>
      </c>
      <c r="C275" s="9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7">
        <v>1</v>
      </c>
      <c r="F275" s="19"/>
      <c r="G275" s="8" t="str">
        <f t="shared" si="5"/>
        <v/>
      </c>
      <c r="H275" s="3">
        <f>IF(ISBLANK(B275)," ",SUMIF($B$2:B275,B275,$E$2:E275)-SUMIF($B$2:B275,B275,$F$2:F275))</f>
        <v>1</v>
      </c>
    </row>
    <row r="276" spans="2:8">
      <c r="B276" s="24" t="s">
        <v>614</v>
      </c>
      <c r="C276" s="9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7">
        <v>1</v>
      </c>
      <c r="F276" s="19"/>
      <c r="G276" s="8" t="str">
        <f t="shared" si="5"/>
        <v/>
      </c>
      <c r="H276" s="3">
        <f>IF(ISBLANK(B276)," ",SUMIF($B$2:B276,B276,$E$2:E276)-SUMIF($B$2:B276,B276,$F$2:F276))</f>
        <v>1</v>
      </c>
    </row>
    <row r="277" spans="2:8">
      <c r="B277" s="24" t="s">
        <v>615</v>
      </c>
      <c r="C277" s="9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7">
        <v>1</v>
      </c>
      <c r="F277" s="19"/>
      <c r="G277" s="8" t="str">
        <f t="shared" si="5"/>
        <v/>
      </c>
      <c r="H277" s="3">
        <f>IF(ISBLANK(B277)," ",SUMIF($B$2:B277,B277,$E$2:E277)-SUMIF($B$2:B277,B277,$F$2:F277))</f>
        <v>1</v>
      </c>
    </row>
    <row r="278" spans="2:8">
      <c r="B278" s="24">
        <v>2301</v>
      </c>
      <c r="C278" s="9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7">
        <v>1</v>
      </c>
      <c r="F278" s="19"/>
      <c r="G278" s="8" t="str">
        <f t="shared" si="5"/>
        <v/>
      </c>
      <c r="H278" s="3">
        <f>IF(ISBLANK(B278)," ",SUMIF($B$2:B278,B278,$E$2:E278)-SUMIF($B$2:B278,B278,$F$2:F278))</f>
        <v>1</v>
      </c>
    </row>
    <row r="279" spans="2:8">
      <c r="B279" s="24" t="s">
        <v>616</v>
      </c>
      <c r="C279" s="9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7">
        <v>1</v>
      </c>
      <c r="F279" s="19"/>
      <c r="G279" s="8" t="str">
        <f t="shared" si="5"/>
        <v/>
      </c>
      <c r="H279" s="3">
        <f>IF(ISBLANK(B279)," ",SUMIF($B$2:B279,B279,$E$2:E279)-SUMIF($B$2:B279,B279,$F$2:F279))</f>
        <v>1</v>
      </c>
    </row>
    <row r="280" spans="2:8">
      <c r="B280" s="24" t="s">
        <v>617</v>
      </c>
      <c r="C280" s="9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7">
        <v>1</v>
      </c>
      <c r="F280" s="19"/>
      <c r="G280" s="8" t="str">
        <f t="shared" si="5"/>
        <v/>
      </c>
      <c r="H280" s="3">
        <f>IF(ISBLANK(B280)," ",SUMIF($B$2:B280,B280,$E$2:E280)-SUMIF($B$2:B280,B280,$F$2:F280))</f>
        <v>1</v>
      </c>
    </row>
    <row r="281" spans="2:8">
      <c r="B281" s="24" t="s">
        <v>618</v>
      </c>
      <c r="C281" s="9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7">
        <v>1</v>
      </c>
      <c r="F281" s="19"/>
      <c r="G281" s="8" t="str">
        <f t="shared" si="5"/>
        <v/>
      </c>
      <c r="H281" s="3">
        <f>IF(ISBLANK(B281)," ",SUMIF($B$2:B281,B281,$E$2:E281)-SUMIF($B$2:B281,B281,$F$2:F281))</f>
        <v>1</v>
      </c>
    </row>
    <row r="282" spans="2:8">
      <c r="B282" s="24" t="s">
        <v>619</v>
      </c>
      <c r="C282" s="9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7">
        <v>1</v>
      </c>
      <c r="F282" s="19"/>
      <c r="G282" s="8" t="str">
        <f t="shared" si="5"/>
        <v/>
      </c>
      <c r="H282" s="3">
        <f>IF(ISBLANK(B282)," ",SUMIF($B$2:B282,B282,$E$2:E282)-SUMIF($B$2:B282,B282,$F$2:F282))</f>
        <v>1</v>
      </c>
    </row>
    <row r="283" spans="2:8">
      <c r="B283" s="24" t="s">
        <v>620</v>
      </c>
      <c r="C283" s="9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7">
        <v>1</v>
      </c>
      <c r="F283" s="19"/>
      <c r="G283" s="8" t="str">
        <f t="shared" si="5"/>
        <v/>
      </c>
      <c r="H283" s="3">
        <f>IF(ISBLANK(B283)," ",SUMIF($B$2:B283,B283,$E$2:E283)-SUMIF($B$2:B283,B283,$F$2:F283))</f>
        <v>1</v>
      </c>
    </row>
    <row r="284" spans="2:8">
      <c r="B284" s="24" t="s">
        <v>621</v>
      </c>
      <c r="C284" s="9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7">
        <v>1</v>
      </c>
      <c r="F284" s="19"/>
      <c r="G284" s="8" t="str">
        <f t="shared" si="5"/>
        <v/>
      </c>
      <c r="H284" s="3">
        <f>IF(ISBLANK(B284)," ",SUMIF($B$2:B284,B284,$E$2:E284)-SUMIF($B$2:B284,B284,$F$2:F284))</f>
        <v>1</v>
      </c>
    </row>
    <row r="285" spans="2:8">
      <c r="B285" s="24" t="s">
        <v>622</v>
      </c>
      <c r="C285" s="9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7">
        <v>1</v>
      </c>
      <c r="F285" s="19"/>
      <c r="G285" s="8" t="str">
        <f t="shared" si="5"/>
        <v/>
      </c>
      <c r="H285" s="3">
        <f>IF(ISBLANK(B285)," ",SUMIF($B$2:B285,B285,$E$2:E285)-SUMIF($B$2:B285,B285,$F$2:F285))</f>
        <v>1</v>
      </c>
    </row>
    <row r="286" spans="2:8">
      <c r="B286" s="24" t="s">
        <v>623</v>
      </c>
      <c r="C286" s="9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7">
        <v>1</v>
      </c>
      <c r="F286" s="19"/>
      <c r="G286" s="8" t="str">
        <f t="shared" si="5"/>
        <v/>
      </c>
      <c r="H286" s="3">
        <f>IF(ISBLANK(B286)," ",SUMIF($B$2:B286,B286,$E$2:E286)-SUMIF($B$2:B286,B286,$F$2:F286))</f>
        <v>1</v>
      </c>
    </row>
    <row r="287" spans="2:8">
      <c r="B287" s="24" t="s">
        <v>624</v>
      </c>
      <c r="C287" s="9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7">
        <v>1</v>
      </c>
      <c r="F287" s="19"/>
      <c r="G287" s="8" t="str">
        <f t="shared" si="5"/>
        <v/>
      </c>
      <c r="H287" s="3">
        <f>IF(ISBLANK(B287)," ",SUMIF($B$2:B287,B287,$E$2:E287)-SUMIF($B$2:B287,B287,$F$2:F287))</f>
        <v>1</v>
      </c>
    </row>
    <row r="288" spans="2:8">
      <c r="B288" s="24" t="s">
        <v>625</v>
      </c>
      <c r="C288" s="9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7">
        <v>1</v>
      </c>
      <c r="F288" s="19"/>
      <c r="G288" s="8" t="str">
        <f t="shared" si="5"/>
        <v/>
      </c>
      <c r="H288" s="3">
        <f>IF(ISBLANK(B288)," ",SUMIF($B$2:B288,B288,$E$2:E288)-SUMIF($B$2:B288,B288,$F$2:F288))</f>
        <v>1</v>
      </c>
    </row>
    <row r="289" spans="2:8">
      <c r="B289" s="24" t="s">
        <v>626</v>
      </c>
      <c r="C289" s="9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7">
        <v>1</v>
      </c>
      <c r="F289" s="19"/>
      <c r="G289" s="8" t="str">
        <f t="shared" ref="G289:G352" si="6">IF(H289&lt;0,"stock insuficiente Exceso salida/venta "&amp;H289,"")</f>
        <v/>
      </c>
      <c r="H289" s="3">
        <f>IF(ISBLANK(B289)," ",SUMIF($B$2:B289,B289,$E$2:E289)-SUMIF($B$2:B289,B289,$F$2:F289))</f>
        <v>1</v>
      </c>
    </row>
    <row r="290" spans="2:8">
      <c r="B290" s="24" t="s">
        <v>627</v>
      </c>
      <c r="C290" s="9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7">
        <v>1</v>
      </c>
      <c r="F290" s="19"/>
      <c r="G290" s="8" t="str">
        <f t="shared" si="6"/>
        <v/>
      </c>
      <c r="H290" s="3">
        <f>IF(ISBLANK(B290)," ",SUMIF($B$2:B290,B290,$E$2:E290)-SUMIF($B$2:B290,B290,$F$2:F290))</f>
        <v>1</v>
      </c>
    </row>
    <row r="291" spans="2:8">
      <c r="B291" s="24" t="s">
        <v>628</v>
      </c>
      <c r="C291" s="9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7">
        <v>1</v>
      </c>
      <c r="F291" s="19"/>
      <c r="G291" s="8" t="str">
        <f t="shared" si="6"/>
        <v/>
      </c>
      <c r="H291" s="3">
        <f>IF(ISBLANK(B291)," ",SUMIF($B$2:B291,B291,$E$2:E291)-SUMIF($B$2:B291,B291,$F$2:F291))</f>
        <v>1</v>
      </c>
    </row>
    <row r="292" spans="2:8">
      <c r="B292" s="24" t="s">
        <v>629</v>
      </c>
      <c r="C292" s="9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7">
        <v>1</v>
      </c>
      <c r="F292" s="19"/>
      <c r="G292" s="8" t="str">
        <f t="shared" si="6"/>
        <v/>
      </c>
      <c r="H292" s="3">
        <f>IF(ISBLANK(B292)," ",SUMIF($B$2:B292,B292,$E$2:E292)-SUMIF($B$2:B292,B292,$F$2:F292))</f>
        <v>1</v>
      </c>
    </row>
    <row r="293" spans="2:8">
      <c r="B293" s="24" t="s">
        <v>630</v>
      </c>
      <c r="C293" s="9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7">
        <v>1</v>
      </c>
      <c r="F293" s="19"/>
      <c r="G293" s="8" t="str">
        <f t="shared" si="6"/>
        <v/>
      </c>
      <c r="H293" s="3">
        <f>IF(ISBLANK(B293)," ",SUMIF($B$2:B293,B293,$E$2:E293)-SUMIF($B$2:B293,B293,$F$2:F293))</f>
        <v>1</v>
      </c>
    </row>
    <row r="294" spans="2:8">
      <c r="B294" s="24" t="s">
        <v>631</v>
      </c>
      <c r="C294" s="9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7">
        <v>2</v>
      </c>
      <c r="F294" s="19"/>
      <c r="G294" s="8" t="str">
        <f t="shared" si="6"/>
        <v/>
      </c>
      <c r="H294" s="3">
        <f>IF(ISBLANK(B294)," ",SUMIF($B$2:B294,B294,$E$2:E294)-SUMIF($B$2:B294,B294,$F$2:F294))</f>
        <v>2</v>
      </c>
    </row>
    <row r="295" spans="2:8">
      <c r="B295" s="24" t="s">
        <v>632</v>
      </c>
      <c r="C295" s="9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7">
        <v>2</v>
      </c>
      <c r="F295" s="19"/>
      <c r="G295" s="8" t="str">
        <f t="shared" si="6"/>
        <v/>
      </c>
      <c r="H295" s="3">
        <f>IF(ISBLANK(B295)," ",SUMIF($B$2:B295,B295,$E$2:E295)-SUMIF($B$2:B295,B295,$F$2:F295))</f>
        <v>2</v>
      </c>
    </row>
    <row r="296" spans="2:8">
      <c r="B296" s="24" t="s">
        <v>633</v>
      </c>
      <c r="C296" s="9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7">
        <v>1</v>
      </c>
      <c r="F296" s="19"/>
      <c r="G296" s="8" t="str">
        <f t="shared" si="6"/>
        <v/>
      </c>
      <c r="H296" s="3">
        <f>IF(ISBLANK(B296)," ",SUMIF($B$2:B296,B296,$E$2:E296)-SUMIF($B$2:B296,B296,$F$2:F296))</f>
        <v>1</v>
      </c>
    </row>
    <row r="297" spans="2:8">
      <c r="B297" s="24" t="s">
        <v>634</v>
      </c>
      <c r="C297" s="9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7">
        <v>1</v>
      </c>
      <c r="F297" s="19"/>
      <c r="G297" s="8" t="str">
        <f t="shared" si="6"/>
        <v/>
      </c>
      <c r="H297" s="3">
        <f>IF(ISBLANK(B297)," ",SUMIF($B$2:B297,B297,$E$2:E297)-SUMIF($B$2:B297,B297,$F$2:F297))</f>
        <v>1</v>
      </c>
    </row>
    <row r="298" spans="2:8">
      <c r="B298" s="24" t="s">
        <v>635</v>
      </c>
      <c r="C298" s="9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7">
        <v>2</v>
      </c>
      <c r="F298" s="19"/>
      <c r="G298" s="8" t="str">
        <f t="shared" si="6"/>
        <v/>
      </c>
      <c r="H298" s="3">
        <f>IF(ISBLANK(B298)," ",SUMIF($B$2:B298,B298,$E$2:E298)-SUMIF($B$2:B298,B298,$F$2:F298))</f>
        <v>2</v>
      </c>
    </row>
    <row r="299" spans="2:8">
      <c r="B299" s="24" t="s">
        <v>636</v>
      </c>
      <c r="C299" s="9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7">
        <v>2</v>
      </c>
      <c r="F299" s="19"/>
      <c r="G299" s="8" t="str">
        <f t="shared" si="6"/>
        <v/>
      </c>
      <c r="H299" s="3">
        <f>IF(ISBLANK(B299)," ",SUMIF($B$2:B299,B299,$E$2:E299)-SUMIF($B$2:B299,B299,$F$2:F299))</f>
        <v>2</v>
      </c>
    </row>
    <row r="300" spans="2:8">
      <c r="B300" s="24" t="s">
        <v>637</v>
      </c>
      <c r="C300" s="9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7">
        <v>2</v>
      </c>
      <c r="F300" s="19"/>
      <c r="G300" s="8" t="str">
        <f t="shared" si="6"/>
        <v/>
      </c>
      <c r="H300" s="3">
        <f>IF(ISBLANK(B300)," ",SUMIF($B$2:B300,B300,$E$2:E300)-SUMIF($B$2:B300,B300,$F$2:F300))</f>
        <v>2</v>
      </c>
    </row>
    <row r="301" spans="2:8">
      <c r="B301" s="24" t="s">
        <v>638</v>
      </c>
      <c r="C301" s="9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7">
        <v>2</v>
      </c>
      <c r="F301" s="19"/>
      <c r="G301" s="8" t="str">
        <f t="shared" si="6"/>
        <v/>
      </c>
      <c r="H301" s="3">
        <f>IF(ISBLANK(B301)," ",SUMIF($B$2:B301,B301,$E$2:E301)-SUMIF($B$2:B301,B301,$F$2:F301))</f>
        <v>2</v>
      </c>
    </row>
    <row r="302" spans="2:8">
      <c r="B302" s="24" t="s">
        <v>639</v>
      </c>
      <c r="C302" s="9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7">
        <v>1</v>
      </c>
      <c r="F302" s="19"/>
      <c r="G302" s="8" t="str">
        <f t="shared" si="6"/>
        <v/>
      </c>
      <c r="H302" s="3">
        <f>IF(ISBLANK(B302)," ",SUMIF($B$2:B302,B302,$E$2:E302)-SUMIF($B$2:B302,B302,$F$2:F302))</f>
        <v>1</v>
      </c>
    </row>
    <row r="303" spans="2:8">
      <c r="B303" s="24" t="s">
        <v>640</v>
      </c>
      <c r="C303" s="9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7">
        <v>2</v>
      </c>
      <c r="F303" s="19"/>
      <c r="G303" s="8" t="str">
        <f t="shared" si="6"/>
        <v/>
      </c>
      <c r="H303" s="3">
        <f>IF(ISBLANK(B303)," ",SUMIF($B$2:B303,B303,$E$2:E303)-SUMIF($B$2:B303,B303,$F$2:F303))</f>
        <v>2</v>
      </c>
    </row>
    <row r="304" spans="2:8">
      <c r="B304" s="24" t="s">
        <v>641</v>
      </c>
      <c r="C304" s="9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7">
        <v>1</v>
      </c>
      <c r="F304" s="19"/>
      <c r="G304" s="8" t="str">
        <f t="shared" si="6"/>
        <v/>
      </c>
      <c r="H304" s="3">
        <f>IF(ISBLANK(B304)," ",SUMIF($B$2:B304,B304,$E$2:E304)-SUMIF($B$2:B304,B304,$F$2:F304))</f>
        <v>1</v>
      </c>
    </row>
    <row r="305" spans="2:8">
      <c r="B305" s="24" t="s">
        <v>642</v>
      </c>
      <c r="C305" s="9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7">
        <v>1</v>
      </c>
      <c r="F305" s="19"/>
      <c r="G305" s="8" t="str">
        <f t="shared" si="6"/>
        <v/>
      </c>
      <c r="H305" s="3">
        <f>IF(ISBLANK(B305)," ",SUMIF($B$2:B305,B305,$E$2:E305)-SUMIF($B$2:B305,B305,$F$2:F305))</f>
        <v>1</v>
      </c>
    </row>
    <row r="306" spans="2:8">
      <c r="B306" s="24" t="s">
        <v>643</v>
      </c>
      <c r="C306" s="9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7">
        <v>1</v>
      </c>
      <c r="F306" s="19"/>
      <c r="G306" s="8" t="str">
        <f t="shared" si="6"/>
        <v/>
      </c>
      <c r="H306" s="3">
        <f>IF(ISBLANK(B306)," ",SUMIF($B$2:B306,B306,$E$2:E306)-SUMIF($B$2:B306,B306,$F$2:F306))</f>
        <v>1</v>
      </c>
    </row>
    <row r="307" spans="2:8">
      <c r="B307" s="24" t="s">
        <v>644</v>
      </c>
      <c r="C307" s="9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7">
        <v>3</v>
      </c>
      <c r="F307" s="19"/>
      <c r="G307" s="8" t="str">
        <f t="shared" si="6"/>
        <v/>
      </c>
      <c r="H307" s="3">
        <f>IF(ISBLANK(B307)," ",SUMIF($B$2:B307,B307,$E$2:E307)-SUMIF($B$2:B307,B307,$F$2:F307))</f>
        <v>3</v>
      </c>
    </row>
    <row r="308" spans="2:8">
      <c r="B308" s="24" t="s">
        <v>645</v>
      </c>
      <c r="C308" s="9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7">
        <v>4</v>
      </c>
      <c r="F308" s="19"/>
      <c r="G308" s="8" t="str">
        <f t="shared" si="6"/>
        <v/>
      </c>
      <c r="H308" s="3">
        <f>IF(ISBLANK(B308)," ",SUMIF($B$2:B308,B308,$E$2:E308)-SUMIF($B$2:B308,B308,$F$2:F308))</f>
        <v>4</v>
      </c>
    </row>
    <row r="309" spans="2:8">
      <c r="B309" s="24" t="s">
        <v>646</v>
      </c>
      <c r="C309" s="9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7">
        <v>2</v>
      </c>
      <c r="F309" s="19"/>
      <c r="G309" s="8" t="str">
        <f t="shared" si="6"/>
        <v/>
      </c>
      <c r="H309" s="3">
        <f>IF(ISBLANK(B309)," ",SUMIF($B$2:B309,B309,$E$2:E309)-SUMIF($B$2:B309,B309,$F$2:F309))</f>
        <v>2</v>
      </c>
    </row>
    <row r="310" spans="2:8">
      <c r="B310" s="24" t="s">
        <v>647</v>
      </c>
      <c r="C310" s="9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7">
        <v>1</v>
      </c>
      <c r="F310" s="19"/>
      <c r="G310" s="8" t="str">
        <f t="shared" si="6"/>
        <v/>
      </c>
      <c r="H310" s="3">
        <f>IF(ISBLANK(B310)," ",SUMIF($B$2:B310,B310,$E$2:E310)-SUMIF($B$2:B310,B310,$F$2:F310))</f>
        <v>1</v>
      </c>
    </row>
    <row r="311" spans="2:8">
      <c r="B311" s="24" t="s">
        <v>648</v>
      </c>
      <c r="C311" s="9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7">
        <v>1</v>
      </c>
      <c r="F311" s="19"/>
      <c r="G311" s="8" t="str">
        <f t="shared" si="6"/>
        <v/>
      </c>
      <c r="H311" s="3">
        <f>IF(ISBLANK(B311)," ",SUMIF($B$2:B311,B311,$E$2:E311)-SUMIF($B$2:B311,B311,$F$2:F311))</f>
        <v>1</v>
      </c>
    </row>
    <row r="312" spans="2:8">
      <c r="B312" s="24" t="s">
        <v>649</v>
      </c>
      <c r="C312" s="9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7">
        <v>1</v>
      </c>
      <c r="F312" s="19"/>
      <c r="G312" s="8" t="str">
        <f t="shared" si="6"/>
        <v/>
      </c>
      <c r="H312" s="3">
        <f>IF(ISBLANK(B312)," ",SUMIF($B$2:B312,B312,$E$2:E312)-SUMIF($B$2:B312,B312,$F$2:F312))</f>
        <v>1</v>
      </c>
    </row>
    <row r="313" spans="2:8">
      <c r="B313" s="24" t="s">
        <v>650</v>
      </c>
      <c r="C313" s="9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7">
        <v>2</v>
      </c>
      <c r="F313" s="19"/>
      <c r="G313" s="8" t="str">
        <f t="shared" si="6"/>
        <v/>
      </c>
      <c r="H313" s="3">
        <f>IF(ISBLANK(B313)," ",SUMIF($B$2:B313,B313,$E$2:E313)-SUMIF($B$2:B313,B313,$F$2:F313))</f>
        <v>2</v>
      </c>
    </row>
    <row r="314" spans="2:8">
      <c r="B314" s="24" t="s">
        <v>651</v>
      </c>
      <c r="C314" s="9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7">
        <v>2</v>
      </c>
      <c r="F314" s="19"/>
      <c r="G314" s="8" t="str">
        <f t="shared" si="6"/>
        <v/>
      </c>
      <c r="H314" s="3">
        <f>IF(ISBLANK(B314)," ",SUMIF($B$2:B314,B314,$E$2:E314)-SUMIF($B$2:B314,B314,$F$2:F314))</f>
        <v>2</v>
      </c>
    </row>
    <row r="315" spans="2:8">
      <c r="B315" s="24" t="s">
        <v>652</v>
      </c>
      <c r="C315" s="9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7">
        <v>2</v>
      </c>
      <c r="F315" s="19"/>
      <c r="G315" s="8" t="str">
        <f t="shared" si="6"/>
        <v/>
      </c>
      <c r="H315" s="3">
        <f>IF(ISBLANK(B315)," ",SUMIF($B$2:B315,B315,$E$2:E315)-SUMIF($B$2:B315,B315,$F$2:F315))</f>
        <v>2</v>
      </c>
    </row>
    <row r="316" spans="2:8">
      <c r="B316" s="24" t="s">
        <v>653</v>
      </c>
      <c r="C316" s="9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7">
        <v>1</v>
      </c>
      <c r="F316" s="19"/>
      <c r="G316" s="8" t="str">
        <f t="shared" si="6"/>
        <v/>
      </c>
      <c r="H316" s="3">
        <f>IF(ISBLANK(B316)," ",SUMIF($B$2:B316,B316,$E$2:E316)-SUMIF($B$2:B316,B316,$F$2:F316))</f>
        <v>1</v>
      </c>
    </row>
    <row r="317" spans="2:8">
      <c r="B317" s="24" t="s">
        <v>654</v>
      </c>
      <c r="C317" s="9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7">
        <v>2</v>
      </c>
      <c r="F317" s="19"/>
      <c r="G317" s="8" t="str">
        <f t="shared" si="6"/>
        <v/>
      </c>
      <c r="H317" s="3">
        <f>IF(ISBLANK(B317)," ",SUMIF($B$2:B317,B317,$E$2:E317)-SUMIF($B$2:B317,B317,$F$2:F317))</f>
        <v>2</v>
      </c>
    </row>
    <row r="318" spans="2:8">
      <c r="B318" s="24" t="s">
        <v>655</v>
      </c>
      <c r="C318" s="9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7">
        <v>1</v>
      </c>
      <c r="F318" s="19"/>
      <c r="G318" s="8" t="str">
        <f t="shared" si="6"/>
        <v/>
      </c>
      <c r="H318" s="3">
        <f>IF(ISBLANK(B318)," ",SUMIF($B$2:B318,B318,$E$2:E318)-SUMIF($B$2:B318,B318,$F$2:F318))</f>
        <v>1</v>
      </c>
    </row>
    <row r="319" spans="2:8">
      <c r="B319" s="24" t="s">
        <v>656</v>
      </c>
      <c r="C319" s="9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7">
        <v>1</v>
      </c>
      <c r="F319" s="19"/>
      <c r="G319" s="8" t="str">
        <f t="shared" si="6"/>
        <v/>
      </c>
      <c r="H319" s="3">
        <f>IF(ISBLANK(B319)," ",SUMIF($B$2:B319,B319,$E$2:E319)-SUMIF($B$2:B319,B319,$F$2:F319))</f>
        <v>1</v>
      </c>
    </row>
    <row r="320" spans="2:8">
      <c r="B320" s="24" t="s">
        <v>657</v>
      </c>
      <c r="C320" s="9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7">
        <v>1</v>
      </c>
      <c r="F320" s="19"/>
      <c r="G320" s="8" t="str">
        <f t="shared" si="6"/>
        <v/>
      </c>
      <c r="H320" s="3">
        <f>IF(ISBLANK(B320)," ",SUMIF($B$2:B320,B320,$E$2:E320)-SUMIF($B$2:B320,B320,$F$2:F320))</f>
        <v>1</v>
      </c>
    </row>
    <row r="321" spans="2:8">
      <c r="B321" s="24" t="s">
        <v>658</v>
      </c>
      <c r="C321" s="9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7">
        <v>1</v>
      </c>
      <c r="F321" s="19"/>
      <c r="G321" s="8" t="str">
        <f t="shared" si="6"/>
        <v/>
      </c>
      <c r="H321" s="3">
        <f>IF(ISBLANK(B321)," ",SUMIF($B$2:B321,B321,$E$2:E321)-SUMIF($B$2:B321,B321,$F$2:F321))</f>
        <v>1</v>
      </c>
    </row>
    <row r="322" spans="2:8">
      <c r="B322" s="24" t="s">
        <v>659</v>
      </c>
      <c r="C322" s="9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7">
        <v>1</v>
      </c>
      <c r="F322" s="19"/>
      <c r="G322" s="8" t="str">
        <f t="shared" si="6"/>
        <v/>
      </c>
      <c r="H322" s="3">
        <f>IF(ISBLANK(B322)," ",SUMIF($B$2:B322,B322,$E$2:E322)-SUMIF($B$2:B322,B322,$F$2:F322))</f>
        <v>1</v>
      </c>
    </row>
    <row r="323" spans="2:8">
      <c r="B323" s="24" t="s">
        <v>660</v>
      </c>
      <c r="C323" s="9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7">
        <v>1</v>
      </c>
      <c r="F323" s="19"/>
      <c r="G323" s="8" t="str">
        <f t="shared" si="6"/>
        <v/>
      </c>
      <c r="H323" s="3">
        <f>IF(ISBLANK(B323)," ",SUMIF($B$2:B323,B323,$E$2:E323)-SUMIF($B$2:B323,B323,$F$2:F323))</f>
        <v>1</v>
      </c>
    </row>
    <row r="324" spans="2:8">
      <c r="B324" s="24" t="s">
        <v>661</v>
      </c>
      <c r="C324" s="9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7">
        <v>1</v>
      </c>
      <c r="F324" s="19"/>
      <c r="G324" s="8" t="str">
        <f t="shared" si="6"/>
        <v/>
      </c>
      <c r="H324" s="3">
        <f>IF(ISBLANK(B324)," ",SUMIF($B$2:B324,B324,$E$2:E324)-SUMIF($B$2:B324,B324,$F$2:F324))</f>
        <v>1</v>
      </c>
    </row>
    <row r="325" spans="2:8">
      <c r="B325" s="24" t="s">
        <v>662</v>
      </c>
      <c r="C325" s="9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7">
        <v>1</v>
      </c>
      <c r="F325" s="19"/>
      <c r="G325" s="8" t="str">
        <f t="shared" si="6"/>
        <v/>
      </c>
      <c r="H325" s="3">
        <f>IF(ISBLANK(B325)," ",SUMIF($B$2:B325,B325,$E$2:E325)-SUMIF($B$2:B325,B325,$F$2:F325))</f>
        <v>1</v>
      </c>
    </row>
    <row r="326" spans="2:8">
      <c r="B326" s="24" t="s">
        <v>663</v>
      </c>
      <c r="C326" s="9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7">
        <v>1</v>
      </c>
      <c r="F326" s="19"/>
      <c r="G326" s="8" t="str">
        <f t="shared" si="6"/>
        <v/>
      </c>
      <c r="H326" s="3">
        <f>IF(ISBLANK(B326)," ",SUMIF($B$2:B326,B326,$E$2:E326)-SUMIF($B$2:B326,B326,$F$2:F326))</f>
        <v>1</v>
      </c>
    </row>
    <row r="327" spans="2:8">
      <c r="B327" s="24" t="s">
        <v>664</v>
      </c>
      <c r="C327" s="9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7">
        <v>1</v>
      </c>
      <c r="F327" s="19"/>
      <c r="G327" s="8" t="str">
        <f t="shared" si="6"/>
        <v/>
      </c>
      <c r="H327" s="3">
        <f>IF(ISBLANK(B327)," ",SUMIF($B$2:B327,B327,$E$2:E327)-SUMIF($B$2:B327,B327,$F$2:F327))</f>
        <v>1</v>
      </c>
    </row>
    <row r="328" spans="2:8">
      <c r="B328" s="24" t="s">
        <v>665</v>
      </c>
      <c r="C328" s="9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7">
        <v>1</v>
      </c>
      <c r="F328" s="19"/>
      <c r="G328" s="8" t="str">
        <f t="shared" si="6"/>
        <v/>
      </c>
      <c r="H328" s="3">
        <f>IF(ISBLANK(B328)," ",SUMIF($B$2:B328,B328,$E$2:E328)-SUMIF($B$2:B328,B328,$F$2:F328))</f>
        <v>1</v>
      </c>
    </row>
    <row r="329" spans="2:8">
      <c r="B329" s="24" t="s">
        <v>666</v>
      </c>
      <c r="C329" s="9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7">
        <v>1</v>
      </c>
      <c r="F329" s="19"/>
      <c r="G329" s="8" t="str">
        <f t="shared" si="6"/>
        <v/>
      </c>
      <c r="H329" s="3">
        <f>IF(ISBLANK(B329)," ",SUMIF($B$2:B329,B329,$E$2:E329)-SUMIF($B$2:B329,B329,$F$2:F329))</f>
        <v>1</v>
      </c>
    </row>
    <row r="330" spans="2:8">
      <c r="B330" s="24" t="s">
        <v>667</v>
      </c>
      <c r="C330" s="9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7">
        <v>1</v>
      </c>
      <c r="F330" s="19"/>
      <c r="G330" s="8" t="str">
        <f t="shared" si="6"/>
        <v/>
      </c>
      <c r="H330" s="3">
        <f>IF(ISBLANK(B330)," ",SUMIF($B$2:B330,B330,$E$2:E330)-SUMIF($B$2:B330,B330,$F$2:F330))</f>
        <v>1</v>
      </c>
    </row>
    <row r="331" spans="2:8">
      <c r="B331" s="24">
        <v>7011</v>
      </c>
      <c r="C331" s="9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7">
        <v>1</v>
      </c>
      <c r="F331" s="19"/>
      <c r="G331" s="8" t="str">
        <f t="shared" si="6"/>
        <v/>
      </c>
      <c r="H331" s="3">
        <f>IF(ISBLANK(B331)," ",SUMIF($B$2:B331,B331,$E$2:E331)-SUMIF($B$2:B331,B331,$F$2:F331))</f>
        <v>1</v>
      </c>
    </row>
    <row r="332" spans="2:8">
      <c r="B332" s="24" t="s">
        <v>668</v>
      </c>
      <c r="C332" s="9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7">
        <v>1</v>
      </c>
      <c r="F332" s="19"/>
      <c r="G332" s="8" t="str">
        <f t="shared" si="6"/>
        <v/>
      </c>
      <c r="H332" s="3">
        <f>IF(ISBLANK(B332)," ",SUMIF($B$2:B332,B332,$E$2:E332)-SUMIF($B$2:B332,B332,$F$2:F332))</f>
        <v>1</v>
      </c>
    </row>
    <row r="333" spans="2:8">
      <c r="B333" s="24" t="s">
        <v>669</v>
      </c>
      <c r="C333" s="9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7">
        <v>1</v>
      </c>
      <c r="F333" s="19"/>
      <c r="G333" s="8" t="str">
        <f t="shared" si="6"/>
        <v/>
      </c>
      <c r="H333" s="3">
        <f>IF(ISBLANK(B333)," ",SUMIF($B$2:B333,B333,$E$2:E333)-SUMIF($B$2:B333,B333,$F$2:F333))</f>
        <v>1</v>
      </c>
    </row>
    <row r="334" spans="2:8">
      <c r="B334" s="24" t="s">
        <v>670</v>
      </c>
      <c r="C334" s="9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7">
        <v>1</v>
      </c>
      <c r="F334" s="19"/>
      <c r="G334" s="8" t="str">
        <f t="shared" si="6"/>
        <v/>
      </c>
      <c r="H334" s="3">
        <f>IF(ISBLANK(B334)," ",SUMIF($B$2:B334,B334,$E$2:E334)-SUMIF($B$2:B334,B334,$F$2:F334))</f>
        <v>1</v>
      </c>
    </row>
    <row r="335" spans="2:8">
      <c r="B335" s="24">
        <v>7209</v>
      </c>
      <c r="C335" s="9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7">
        <v>1</v>
      </c>
      <c r="F335" s="19"/>
      <c r="G335" s="8" t="str">
        <f t="shared" si="6"/>
        <v/>
      </c>
      <c r="H335" s="3">
        <f>IF(ISBLANK(B335)," ",SUMIF($B$2:B335,B335,$E$2:E335)-SUMIF($B$2:B335,B335,$F$2:F335))</f>
        <v>1</v>
      </c>
    </row>
    <row r="336" spans="2:8">
      <c r="B336" s="24" t="s">
        <v>671</v>
      </c>
      <c r="C336" s="9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7">
        <v>1</v>
      </c>
      <c r="F336" s="19"/>
      <c r="G336" s="8" t="str">
        <f t="shared" si="6"/>
        <v/>
      </c>
      <c r="H336" s="3">
        <f>IF(ISBLANK(B336)," ",SUMIF($B$2:B336,B336,$E$2:E336)-SUMIF($B$2:B336,B336,$F$2:F336))</f>
        <v>1</v>
      </c>
    </row>
    <row r="337" spans="2:8">
      <c r="B337" s="24" t="s">
        <v>672</v>
      </c>
      <c r="C337" s="9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7">
        <v>1</v>
      </c>
      <c r="F337" s="19"/>
      <c r="G337" s="8" t="str">
        <f t="shared" si="6"/>
        <v/>
      </c>
      <c r="H337" s="3">
        <f>IF(ISBLANK(B337)," ",SUMIF($B$2:B337,B337,$E$2:E337)-SUMIF($B$2:B337,B337,$F$2:F337))</f>
        <v>1</v>
      </c>
    </row>
    <row r="338" spans="2:8">
      <c r="B338" s="24" t="s">
        <v>673</v>
      </c>
      <c r="C338" s="9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7">
        <v>1</v>
      </c>
      <c r="F338" s="19"/>
      <c r="G338" s="8" t="str">
        <f t="shared" si="6"/>
        <v/>
      </c>
      <c r="H338" s="3">
        <f>IF(ISBLANK(B338)," ",SUMIF($B$2:B338,B338,$E$2:E338)-SUMIF($B$2:B338,B338,$F$2:F338))</f>
        <v>1</v>
      </c>
    </row>
    <row r="339" spans="2:8">
      <c r="B339" s="24">
        <v>6025</v>
      </c>
      <c r="C339" s="9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7">
        <v>1</v>
      </c>
      <c r="F339" s="19"/>
      <c r="G339" s="8" t="str">
        <f t="shared" si="6"/>
        <v/>
      </c>
      <c r="H339" s="3">
        <f>IF(ISBLANK(B339)," ",SUMIF($B$2:B339,B339,$E$2:E339)-SUMIF($B$2:B339,B339,$F$2:F339))</f>
        <v>1</v>
      </c>
    </row>
    <row r="340" spans="2:8">
      <c r="B340" s="24" t="s">
        <v>674</v>
      </c>
      <c r="C340" s="9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7">
        <v>1</v>
      </c>
      <c r="F340" s="19"/>
      <c r="G340" s="8" t="str">
        <f t="shared" si="6"/>
        <v/>
      </c>
      <c r="H340" s="3">
        <f>IF(ISBLANK(B340)," ",SUMIF($B$2:B340,B340,$E$2:E340)-SUMIF($B$2:B340,B340,$F$2:F340))</f>
        <v>1</v>
      </c>
    </row>
    <row r="341" spans="2:8">
      <c r="B341" s="24" t="s">
        <v>675</v>
      </c>
      <c r="C341" s="9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7">
        <v>1</v>
      </c>
      <c r="F341" s="19"/>
      <c r="G341" s="8" t="str">
        <f t="shared" si="6"/>
        <v/>
      </c>
      <c r="H341" s="3">
        <f>IF(ISBLANK(B341)," ",SUMIF($B$2:B341,B341,$E$2:E341)-SUMIF($B$2:B341,B341,$F$2:F341))</f>
        <v>1</v>
      </c>
    </row>
    <row r="342" spans="2:8">
      <c r="B342" s="24" t="s">
        <v>676</v>
      </c>
      <c r="C342" s="9" t="e">
        <f>IF(ISBLANK(B342)," ",VLOOKUP(B342,'Listado articulos'!A:B,2,FALSE))</f>
        <v>#N/A</v>
      </c>
      <c r="D342" s="4" t="e">
        <f>IF(ISBLANK(B342)," ",VLOOKUP(B342,'Listado articulos'!A:C,3,FALSE))</f>
        <v>#N/A</v>
      </c>
      <c r="E342" s="27">
        <v>1</v>
      </c>
      <c r="F342" s="19"/>
      <c r="G342" s="8" t="str">
        <f t="shared" si="6"/>
        <v/>
      </c>
      <c r="H342" s="3">
        <f>IF(ISBLANK(B342)," ",SUMIF($B$2:B342,B342,$E$2:E342)-SUMIF($B$2:B342,B342,$F$2:F342))</f>
        <v>1</v>
      </c>
    </row>
    <row r="343" spans="2:8">
      <c r="B343" s="24" t="s">
        <v>677</v>
      </c>
      <c r="C343" s="9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7">
        <v>1</v>
      </c>
      <c r="F343" s="19"/>
      <c r="G343" s="8" t="str">
        <f t="shared" si="6"/>
        <v/>
      </c>
      <c r="H343" s="3">
        <f>IF(ISBLANK(B343)," ",SUMIF($B$2:B343,B343,$E$2:E343)-SUMIF($B$2:B343,B343,$F$2:F343))</f>
        <v>1</v>
      </c>
    </row>
    <row r="344" spans="2:8">
      <c r="B344" s="24">
        <v>19759</v>
      </c>
      <c r="C344" s="9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9">
        <v>1</v>
      </c>
      <c r="F344" s="19"/>
      <c r="G344" s="8" t="str">
        <f t="shared" si="6"/>
        <v/>
      </c>
      <c r="H344" s="3">
        <f>IF(ISBLANK(B344)," ",SUMIF($B$2:B344,B344,$E$2:E344)-SUMIF($B$2:B344,B344,$F$2:F344))</f>
        <v>1</v>
      </c>
    </row>
    <row r="345" spans="2:8">
      <c r="B345" s="24" t="s">
        <v>678</v>
      </c>
      <c r="C345" s="9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7">
        <v>1</v>
      </c>
      <c r="F345" s="19"/>
      <c r="G345" s="8" t="str">
        <f t="shared" si="6"/>
        <v/>
      </c>
      <c r="H345" s="3">
        <f>IF(ISBLANK(B345)," ",SUMIF($B$2:B345,B345,$E$2:E345)-SUMIF($B$2:B345,B345,$F$2:F345))</f>
        <v>1</v>
      </c>
    </row>
    <row r="346" spans="2:8">
      <c r="B346" s="24" t="s">
        <v>679</v>
      </c>
      <c r="C346" s="9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7">
        <v>1</v>
      </c>
      <c r="F346" s="19"/>
      <c r="G346" s="8" t="str">
        <f t="shared" si="6"/>
        <v/>
      </c>
      <c r="H346" s="3">
        <f>IF(ISBLANK(B346)," ",SUMIF($B$2:B346,B346,$E$2:E346)-SUMIF($B$2:B346,B346,$F$2:F346))</f>
        <v>1</v>
      </c>
    </row>
    <row r="347" spans="2:8">
      <c r="B347" s="24" t="s">
        <v>680</v>
      </c>
      <c r="C347" s="9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7">
        <v>1</v>
      </c>
      <c r="F347" s="19"/>
      <c r="G347" s="8" t="str">
        <f t="shared" si="6"/>
        <v/>
      </c>
      <c r="H347" s="3">
        <f>IF(ISBLANK(B347)," ",SUMIF($B$2:B347,B347,$E$2:E347)-SUMIF($B$2:B347,B347,$F$2:F347))</f>
        <v>1</v>
      </c>
    </row>
    <row r="348" spans="2:8">
      <c r="B348" s="24" t="s">
        <v>681</v>
      </c>
      <c r="C348" s="9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7">
        <v>1</v>
      </c>
      <c r="F348" s="19"/>
      <c r="G348" s="8" t="str">
        <f t="shared" si="6"/>
        <v/>
      </c>
      <c r="H348" s="3">
        <f>IF(ISBLANK(B348)," ",SUMIF($B$2:B348,B348,$E$2:E348)-SUMIF($B$2:B348,B348,$F$2:F348))</f>
        <v>1</v>
      </c>
    </row>
    <row r="349" spans="2:8">
      <c r="B349" s="24" t="s">
        <v>682</v>
      </c>
      <c r="C349" s="9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7">
        <v>1</v>
      </c>
      <c r="F349" s="19"/>
      <c r="G349" s="8" t="str">
        <f t="shared" si="6"/>
        <v/>
      </c>
      <c r="H349" s="3">
        <f>IF(ISBLANK(B349)," ",SUMIF($B$2:B349,B349,$E$2:E349)-SUMIF($B$2:B349,B349,$F$2:F349))</f>
        <v>1</v>
      </c>
    </row>
    <row r="350" spans="2:8">
      <c r="B350" s="24" t="s">
        <v>683</v>
      </c>
      <c r="C350" s="9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7">
        <v>1</v>
      </c>
      <c r="F350" s="19"/>
      <c r="G350" s="8" t="str">
        <f t="shared" si="6"/>
        <v/>
      </c>
      <c r="H350" s="3">
        <f>IF(ISBLANK(B350)," ",SUMIF($B$2:B350,B350,$E$2:E350)-SUMIF($B$2:B350,B350,$F$2:F350))</f>
        <v>1</v>
      </c>
    </row>
    <row r="351" spans="2:8">
      <c r="B351" s="24" t="s">
        <v>684</v>
      </c>
      <c r="C351" s="9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7">
        <v>1</v>
      </c>
      <c r="F351" s="19"/>
      <c r="G351" s="8" t="str">
        <f t="shared" si="6"/>
        <v/>
      </c>
      <c r="H351" s="3">
        <f>IF(ISBLANK(B351)," ",SUMIF($B$2:B351,B351,$E$2:E351)-SUMIF($B$2:B351,B351,$F$2:F351))</f>
        <v>1</v>
      </c>
    </row>
    <row r="352" spans="2:8">
      <c r="B352" s="24" t="s">
        <v>685</v>
      </c>
      <c r="C352" s="9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7">
        <v>1</v>
      </c>
      <c r="F352" s="19"/>
      <c r="G352" s="8" t="str">
        <f t="shared" si="6"/>
        <v/>
      </c>
      <c r="H352" s="3">
        <f>IF(ISBLANK(B352)," ",SUMIF($B$2:B352,B352,$E$2:E352)-SUMIF($B$2:B352,B352,$F$2:F352))</f>
        <v>1</v>
      </c>
    </row>
    <row r="353" spans="2:8">
      <c r="B353" s="24" t="s">
        <v>686</v>
      </c>
      <c r="C353" s="9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7">
        <v>1</v>
      </c>
      <c r="F353" s="19"/>
      <c r="G353" s="8" t="str">
        <f t="shared" ref="G353:G416" si="7">IF(H353&lt;0,"stock insuficiente Exceso salida/venta "&amp;H353,"")</f>
        <v/>
      </c>
      <c r="H353" s="3">
        <f>IF(ISBLANK(B353)," ",SUMIF($B$2:B353,B353,$E$2:E353)-SUMIF($B$2:B353,B353,$F$2:F353))</f>
        <v>1</v>
      </c>
    </row>
    <row r="354" spans="2:8">
      <c r="B354" s="24" t="s">
        <v>687</v>
      </c>
      <c r="C354" s="9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7">
        <v>1</v>
      </c>
      <c r="F354" s="19"/>
      <c r="G354" s="8" t="str">
        <f t="shared" si="7"/>
        <v/>
      </c>
      <c r="H354" s="3">
        <f>IF(ISBLANK(B354)," ",SUMIF($B$2:B354,B354,$E$2:E354)-SUMIF($B$2:B354,B354,$F$2:F354))</f>
        <v>1</v>
      </c>
    </row>
    <row r="355" spans="2:8">
      <c r="B355" s="24" t="s">
        <v>688</v>
      </c>
      <c r="C355" s="9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7">
        <v>1</v>
      </c>
      <c r="F355" s="19"/>
      <c r="G355" s="8" t="str">
        <f t="shared" si="7"/>
        <v/>
      </c>
      <c r="H355" s="3">
        <f>IF(ISBLANK(B355)," ",SUMIF($B$2:B355,B355,$E$2:E355)-SUMIF($B$2:B355,B355,$F$2:F355))</f>
        <v>1</v>
      </c>
    </row>
    <row r="356" spans="2:8">
      <c r="B356" s="24" t="s">
        <v>689</v>
      </c>
      <c r="C356" s="9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7">
        <v>1</v>
      </c>
      <c r="F356" s="19"/>
      <c r="G356" s="8" t="str">
        <f t="shared" si="7"/>
        <v/>
      </c>
      <c r="H356" s="3">
        <f>IF(ISBLANK(B356)," ",SUMIF($B$2:B356,B356,$E$2:E356)-SUMIF($B$2:B356,B356,$F$2:F356))</f>
        <v>1</v>
      </c>
    </row>
    <row r="357" spans="2:8">
      <c r="B357" s="24" t="s">
        <v>690</v>
      </c>
      <c r="C357" s="9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7">
        <v>1</v>
      </c>
      <c r="F357" s="19"/>
      <c r="G357" s="8" t="str">
        <f t="shared" si="7"/>
        <v/>
      </c>
      <c r="H357" s="3">
        <f>IF(ISBLANK(B357)," ",SUMIF($B$2:B357,B357,$E$2:E357)-SUMIF($B$2:B357,B357,$F$2:F357))</f>
        <v>1</v>
      </c>
    </row>
    <row r="358" spans="2:8">
      <c r="B358" s="24" t="s">
        <v>691</v>
      </c>
      <c r="C358" s="9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7">
        <v>1</v>
      </c>
      <c r="F358" s="19"/>
      <c r="G358" s="8" t="str">
        <f t="shared" si="7"/>
        <v/>
      </c>
      <c r="H358" s="3">
        <f>IF(ISBLANK(B358)," ",SUMIF($B$2:B358,B358,$E$2:E358)-SUMIF($B$2:B358,B358,$F$2:F358))</f>
        <v>1</v>
      </c>
    </row>
    <row r="359" spans="2:8">
      <c r="B359" s="24" t="s">
        <v>692</v>
      </c>
      <c r="C359" s="9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7">
        <v>1</v>
      </c>
      <c r="F359" s="19"/>
      <c r="G359" s="8" t="str">
        <f t="shared" si="7"/>
        <v/>
      </c>
      <c r="H359" s="3">
        <f>IF(ISBLANK(B359)," ",SUMIF($B$2:B359,B359,$E$2:E359)-SUMIF($B$2:B359,B359,$F$2:F359))</f>
        <v>1</v>
      </c>
    </row>
    <row r="360" spans="2:8">
      <c r="B360" s="24" t="s">
        <v>693</v>
      </c>
      <c r="C360" s="9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7">
        <v>2</v>
      </c>
      <c r="F360" s="19"/>
      <c r="G360" s="8" t="str">
        <f t="shared" si="7"/>
        <v/>
      </c>
      <c r="H360" s="3">
        <f>IF(ISBLANK(B360)," ",SUMIF($B$2:B360,B360,$E$2:E360)-SUMIF($B$2:B360,B360,$F$2:F360))</f>
        <v>2</v>
      </c>
    </row>
    <row r="361" spans="2:8">
      <c r="B361" s="24" t="s">
        <v>694</v>
      </c>
      <c r="C361" s="9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7">
        <v>1</v>
      </c>
      <c r="F361" s="19"/>
      <c r="G361" s="8" t="str">
        <f t="shared" si="7"/>
        <v/>
      </c>
      <c r="H361" s="3">
        <f>IF(ISBLANK(B361)," ",SUMIF($B$2:B361,B361,$E$2:E361)-SUMIF($B$2:B361,B361,$F$2:F361))</f>
        <v>1</v>
      </c>
    </row>
    <row r="362" spans="2:8">
      <c r="B362" s="24" t="s">
        <v>695</v>
      </c>
      <c r="C362" s="9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7">
        <v>1</v>
      </c>
      <c r="F362" s="19"/>
      <c r="G362" s="8" t="str">
        <f t="shared" si="7"/>
        <v/>
      </c>
      <c r="H362" s="3">
        <f>IF(ISBLANK(B362)," ",SUMIF($B$2:B362,B362,$E$2:E362)-SUMIF($B$2:B362,B362,$F$2:F362))</f>
        <v>1</v>
      </c>
    </row>
    <row r="363" spans="2:8">
      <c r="B363" s="24" t="s">
        <v>696</v>
      </c>
      <c r="C363" s="9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7">
        <v>1</v>
      </c>
      <c r="F363" s="19"/>
      <c r="G363" s="8" t="str">
        <f t="shared" si="7"/>
        <v/>
      </c>
      <c r="H363" s="3">
        <f>IF(ISBLANK(B363)," ",SUMIF($B$2:B363,B363,$E$2:E363)-SUMIF($B$2:B363,B363,$F$2:F363))</f>
        <v>1</v>
      </c>
    </row>
    <row r="364" spans="2:8">
      <c r="B364" s="24" t="s">
        <v>697</v>
      </c>
      <c r="C364" s="9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7">
        <v>4</v>
      </c>
      <c r="F364" s="19"/>
      <c r="G364" s="8" t="str">
        <f t="shared" si="7"/>
        <v/>
      </c>
      <c r="H364" s="3">
        <f>IF(ISBLANK(B364)," ",SUMIF($B$2:B364,B364,$E$2:E364)-SUMIF($B$2:B364,B364,$F$2:F364))</f>
        <v>4</v>
      </c>
    </row>
    <row r="365" spans="2:8">
      <c r="B365" s="24" t="s">
        <v>698</v>
      </c>
      <c r="C365" s="9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7">
        <v>16</v>
      </c>
      <c r="F365" s="19"/>
      <c r="G365" s="8" t="str">
        <f t="shared" si="7"/>
        <v/>
      </c>
      <c r="H365" s="3">
        <f>IF(ISBLANK(B365)," ",SUMIF($B$2:B365,B365,$E$2:E365)-SUMIF($B$2:B365,B365,$F$2:F365))</f>
        <v>16</v>
      </c>
    </row>
    <row r="366" spans="2:8">
      <c r="B366" s="24" t="s">
        <v>699</v>
      </c>
      <c r="C366" s="9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7">
        <v>2</v>
      </c>
      <c r="F366" s="19"/>
      <c r="G366" s="8" t="str">
        <f t="shared" si="7"/>
        <v/>
      </c>
      <c r="H366" s="3">
        <f>IF(ISBLANK(B366)," ",SUMIF($B$2:B366,B366,$E$2:E366)-SUMIF($B$2:B366,B366,$F$2:F366))</f>
        <v>2</v>
      </c>
    </row>
    <row r="367" spans="2:8">
      <c r="B367" s="24" t="s">
        <v>700</v>
      </c>
      <c r="C367" s="9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7">
        <v>5</v>
      </c>
      <c r="F367" s="19"/>
      <c r="G367" s="8" t="str">
        <f t="shared" si="7"/>
        <v/>
      </c>
      <c r="H367" s="3">
        <f>IF(ISBLANK(B367)," ",SUMIF($B$2:B367,B367,$E$2:E367)-SUMIF($B$2:B367,B367,$F$2:F367))</f>
        <v>5</v>
      </c>
    </row>
    <row r="368" spans="2:8">
      <c r="B368" s="24" t="s">
        <v>701</v>
      </c>
      <c r="C368" s="9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7">
        <v>9</v>
      </c>
      <c r="F368" s="19"/>
      <c r="G368" s="8" t="str">
        <f t="shared" si="7"/>
        <v/>
      </c>
      <c r="H368" s="3">
        <f>IF(ISBLANK(B368)," ",SUMIF($B$2:B368,B368,$E$2:E368)-SUMIF($B$2:B368,B368,$F$2:F368))</f>
        <v>9</v>
      </c>
    </row>
    <row r="369" spans="2:8">
      <c r="B369" s="24" t="s">
        <v>702</v>
      </c>
      <c r="C369" s="9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7">
        <v>1</v>
      </c>
      <c r="F369" s="19"/>
      <c r="G369" s="8" t="str">
        <f t="shared" si="7"/>
        <v/>
      </c>
      <c r="H369" s="3">
        <f>IF(ISBLANK(B369)," ",SUMIF($B$2:B369,B369,$E$2:E369)-SUMIF($B$2:B369,B369,$F$2:F369))</f>
        <v>1</v>
      </c>
    </row>
    <row r="370" spans="2:8">
      <c r="B370" s="24">
        <v>1507</v>
      </c>
      <c r="C370" s="9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7">
        <v>1</v>
      </c>
      <c r="F370" s="19"/>
      <c r="G370" s="8" t="str">
        <f t="shared" si="7"/>
        <v/>
      </c>
      <c r="H370" s="3">
        <f>IF(ISBLANK(B370)," ",SUMIF($B$2:B370,B370,$E$2:E370)-SUMIF($B$2:B370,B370,$F$2:F370))</f>
        <v>1</v>
      </c>
    </row>
    <row r="371" spans="2:8">
      <c r="B371" s="24" t="s">
        <v>703</v>
      </c>
      <c r="C371" s="9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7">
        <v>4</v>
      </c>
      <c r="F371" s="19"/>
      <c r="G371" s="8" t="str">
        <f t="shared" si="7"/>
        <v/>
      </c>
      <c r="H371" s="3">
        <f>IF(ISBLANK(B371)," ",SUMIF($B$2:B371,B371,$E$2:E371)-SUMIF($B$2:B371,B371,$F$2:F371))</f>
        <v>4</v>
      </c>
    </row>
    <row r="372" spans="2:8">
      <c r="B372" s="24" t="s">
        <v>704</v>
      </c>
      <c r="C372" s="9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7">
        <v>6</v>
      </c>
      <c r="F372" s="19"/>
      <c r="G372" s="8" t="str">
        <f t="shared" si="7"/>
        <v/>
      </c>
      <c r="H372" s="3">
        <f>IF(ISBLANK(B372)," ",SUMIF($B$2:B372,B372,$E$2:E372)-SUMIF($B$2:B372,B372,$F$2:F372))</f>
        <v>6</v>
      </c>
    </row>
    <row r="373" spans="2:8">
      <c r="B373" s="24" t="s">
        <v>705</v>
      </c>
      <c r="C373" s="9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7">
        <v>15</v>
      </c>
      <c r="F373" s="19"/>
      <c r="G373" s="8" t="str">
        <f t="shared" si="7"/>
        <v/>
      </c>
      <c r="H373" s="3">
        <f>IF(ISBLANK(B373)," ",SUMIF($B$2:B373,B373,$E$2:E373)-SUMIF($B$2:B373,B373,$F$2:F373))</f>
        <v>15</v>
      </c>
    </row>
    <row r="374" spans="2:8">
      <c r="B374" s="24" t="s">
        <v>706</v>
      </c>
      <c r="C374" s="9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7">
        <v>1</v>
      </c>
      <c r="F374" s="19"/>
      <c r="G374" s="8" t="str">
        <f t="shared" si="7"/>
        <v/>
      </c>
      <c r="H374" s="3">
        <f>IF(ISBLANK(B374)," ",SUMIF($B$2:B374,B374,$E$2:E374)-SUMIF($B$2:B374,B374,$F$2:F374))</f>
        <v>1</v>
      </c>
    </row>
    <row r="375" spans="2:8">
      <c r="B375" s="24" t="s">
        <v>1120</v>
      </c>
      <c r="C375" s="9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7">
        <v>1</v>
      </c>
      <c r="F375" s="19"/>
      <c r="G375" s="8" t="str">
        <f t="shared" si="7"/>
        <v/>
      </c>
      <c r="H375" s="3">
        <f>IF(ISBLANK(B375)," ",SUMIF($B$2:B375,B375,$E$2:E375)-SUMIF($B$2:B375,B375,$F$2:F375))</f>
        <v>1</v>
      </c>
    </row>
    <row r="376" spans="2:8">
      <c r="B376" s="24" t="s">
        <v>707</v>
      </c>
      <c r="C376" s="9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7">
        <v>1</v>
      </c>
      <c r="F376" s="19"/>
      <c r="G376" s="8" t="str">
        <f t="shared" si="7"/>
        <v/>
      </c>
      <c r="H376" s="3">
        <f>IF(ISBLANK(B376)," ",SUMIF($B$2:B376,B376,$E$2:E376)-SUMIF($B$2:B376,B376,$F$2:F376))</f>
        <v>1</v>
      </c>
    </row>
    <row r="377" spans="2:8">
      <c r="B377" s="24" t="s">
        <v>708</v>
      </c>
      <c r="C377" s="9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7">
        <v>1</v>
      </c>
      <c r="F377" s="19"/>
      <c r="G377" s="8" t="str">
        <f t="shared" si="7"/>
        <v/>
      </c>
      <c r="H377" s="3">
        <f>IF(ISBLANK(B377)," ",SUMIF($B$2:B377,B377,$E$2:E377)-SUMIF($B$2:B377,B377,$F$2:F377))</f>
        <v>1</v>
      </c>
    </row>
    <row r="378" spans="2:8">
      <c r="B378" s="24" t="s">
        <v>1184</v>
      </c>
      <c r="C378" s="9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7">
        <v>1</v>
      </c>
      <c r="F378" s="19"/>
      <c r="G378" s="8" t="str">
        <f t="shared" si="7"/>
        <v/>
      </c>
      <c r="H378" s="3">
        <f>IF(ISBLANK(B378)," ",SUMIF($B$2:B378,B378,$E$2:E378)-SUMIF($B$2:B378,B378,$F$2:F378))</f>
        <v>1</v>
      </c>
    </row>
    <row r="379" spans="2:8">
      <c r="B379" s="24" t="s">
        <v>709</v>
      </c>
      <c r="C379" s="9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7">
        <v>1</v>
      </c>
      <c r="F379" s="19"/>
      <c r="G379" s="8" t="str">
        <f t="shared" si="7"/>
        <v/>
      </c>
      <c r="H379" s="3">
        <f>IF(ISBLANK(B379)," ",SUMIF($B$2:B379,B379,$E$2:E379)-SUMIF($B$2:B379,B379,$F$2:F379))</f>
        <v>1</v>
      </c>
    </row>
    <row r="380" spans="2:8">
      <c r="B380" s="24" t="s">
        <v>710</v>
      </c>
      <c r="C380" s="9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7">
        <v>1</v>
      </c>
      <c r="F380" s="19"/>
      <c r="G380" s="8" t="str">
        <f t="shared" si="7"/>
        <v/>
      </c>
      <c r="H380" s="3">
        <f>IF(ISBLANK(B380)," ",SUMIF($B$2:B380,B380,$E$2:E380)-SUMIF($B$2:B380,B380,$F$2:F380))</f>
        <v>1</v>
      </c>
    </row>
    <row r="381" spans="2:8">
      <c r="B381" s="24" t="s">
        <v>711</v>
      </c>
      <c r="C381" s="9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7">
        <v>1</v>
      </c>
      <c r="F381" s="19"/>
      <c r="G381" s="8" t="str">
        <f t="shared" si="7"/>
        <v/>
      </c>
      <c r="H381" s="3">
        <f>IF(ISBLANK(B381)," ",SUMIF($B$2:B381,B381,$E$2:E381)-SUMIF($B$2:B381,B381,$F$2:F381))</f>
        <v>1</v>
      </c>
    </row>
    <row r="382" spans="2:8">
      <c r="B382" s="24" t="s">
        <v>712</v>
      </c>
      <c r="C382" s="9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7">
        <v>1</v>
      </c>
      <c r="F382" s="19"/>
      <c r="G382" s="8" t="str">
        <f t="shared" si="7"/>
        <v/>
      </c>
      <c r="H382" s="3">
        <f>IF(ISBLANK(B382)," ",SUMIF($B$2:B382,B382,$E$2:E382)-SUMIF($B$2:B382,B382,$F$2:F382))</f>
        <v>1</v>
      </c>
    </row>
    <row r="383" spans="2:8">
      <c r="B383" s="24" t="s">
        <v>713</v>
      </c>
      <c r="C383" s="9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7">
        <v>1</v>
      </c>
      <c r="F383" s="19"/>
      <c r="G383" s="8" t="str">
        <f t="shared" si="7"/>
        <v/>
      </c>
      <c r="H383" s="3">
        <f>IF(ISBLANK(B383)," ",SUMIF($B$2:B383,B383,$E$2:E383)-SUMIF($B$2:B383,B383,$F$2:F383))</f>
        <v>1</v>
      </c>
    </row>
    <row r="384" spans="2:8">
      <c r="B384" s="24" t="s">
        <v>714</v>
      </c>
      <c r="C384" s="9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7">
        <v>1</v>
      </c>
      <c r="F384" s="19"/>
      <c r="G384" s="8" t="str">
        <f t="shared" si="7"/>
        <v/>
      </c>
      <c r="H384" s="3">
        <f>IF(ISBLANK(B384)," ",SUMIF($B$2:B384,B384,$E$2:E384)-SUMIF($B$2:B384,B384,$F$2:F384))</f>
        <v>1</v>
      </c>
    </row>
    <row r="385" spans="2:8">
      <c r="B385" s="24" t="s">
        <v>715</v>
      </c>
      <c r="C385" s="9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7">
        <v>1</v>
      </c>
      <c r="F385" s="19"/>
      <c r="G385" s="8" t="str">
        <f t="shared" si="7"/>
        <v/>
      </c>
      <c r="H385" s="3">
        <f>IF(ISBLANK(B385)," ",SUMIF($B$2:B385,B385,$E$2:E385)-SUMIF($B$2:B385,B385,$F$2:F385))</f>
        <v>1</v>
      </c>
    </row>
    <row r="386" spans="2:8">
      <c r="B386" s="24" t="s">
        <v>716</v>
      </c>
      <c r="C386" s="9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7">
        <v>1</v>
      </c>
      <c r="F386" s="19"/>
      <c r="G386" s="8" t="str">
        <f t="shared" si="7"/>
        <v/>
      </c>
      <c r="H386" s="3">
        <f>IF(ISBLANK(B386)," ",SUMIF($B$2:B386,B386,$E$2:E386)-SUMIF($B$2:B386,B386,$F$2:F386))</f>
        <v>1</v>
      </c>
    </row>
    <row r="387" spans="2:8">
      <c r="B387" s="24" t="s">
        <v>717</v>
      </c>
      <c r="C387" s="9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7">
        <v>1</v>
      </c>
      <c r="F387" s="19"/>
      <c r="G387" s="8" t="str">
        <f t="shared" si="7"/>
        <v/>
      </c>
      <c r="H387" s="3">
        <f>IF(ISBLANK(B387)," ",SUMIF($B$2:B387,B387,$E$2:E387)-SUMIF($B$2:B387,B387,$F$2:F387))</f>
        <v>1</v>
      </c>
    </row>
    <row r="388" spans="2:8">
      <c r="B388" s="24" t="s">
        <v>1159</v>
      </c>
      <c r="C388" s="9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7">
        <v>1</v>
      </c>
      <c r="F388" s="19"/>
      <c r="G388" s="8" t="str">
        <f t="shared" si="7"/>
        <v/>
      </c>
      <c r="H388" s="3">
        <f>IF(ISBLANK(B388)," ",SUMIF($B$2:B388,B388,$E$2:E388)-SUMIF($B$2:B388,B388,$F$2:F388))</f>
        <v>1</v>
      </c>
    </row>
    <row r="389" spans="2:8">
      <c r="B389" s="24" t="s">
        <v>718</v>
      </c>
      <c r="C389" s="9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7">
        <v>1</v>
      </c>
      <c r="F389" s="19"/>
      <c r="G389" s="8" t="str">
        <f t="shared" si="7"/>
        <v/>
      </c>
      <c r="H389" s="3">
        <f>IF(ISBLANK(B389)," ",SUMIF($B$2:B389,B389,$E$2:E389)-SUMIF($B$2:B389,B389,$F$2:F389))</f>
        <v>1</v>
      </c>
    </row>
    <row r="390" spans="2:8">
      <c r="B390" s="24" t="s">
        <v>719</v>
      </c>
      <c r="C390" s="9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7">
        <v>1</v>
      </c>
      <c r="F390" s="19"/>
      <c r="G390" s="8" t="str">
        <f t="shared" si="7"/>
        <v/>
      </c>
      <c r="H390" s="3">
        <f>IF(ISBLANK(B390)," ",SUMIF($B$2:B390,B390,$E$2:E390)-SUMIF($B$2:B390,B390,$F$2:F390))</f>
        <v>1</v>
      </c>
    </row>
    <row r="391" spans="2:8">
      <c r="B391" s="24" t="s">
        <v>720</v>
      </c>
      <c r="C391" s="9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7">
        <v>1</v>
      </c>
      <c r="F391" s="19"/>
      <c r="G391" s="8" t="str">
        <f t="shared" si="7"/>
        <v/>
      </c>
      <c r="H391" s="3">
        <f>IF(ISBLANK(B391)," ",SUMIF($B$2:B391,B391,$E$2:E391)-SUMIF($B$2:B391,B391,$F$2:F391))</f>
        <v>1</v>
      </c>
    </row>
    <row r="392" spans="2:8">
      <c r="B392" s="24" t="s">
        <v>721</v>
      </c>
      <c r="C392" s="9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7">
        <v>1</v>
      </c>
      <c r="F392" s="19"/>
      <c r="G392" s="8" t="str">
        <f t="shared" si="7"/>
        <v/>
      </c>
      <c r="H392" s="3">
        <f>IF(ISBLANK(B392)," ",SUMIF($B$2:B392,B392,$E$2:E392)-SUMIF($B$2:B392,B392,$F$2:F392))</f>
        <v>1</v>
      </c>
    </row>
    <row r="393" spans="2:8">
      <c r="B393" s="24" t="s">
        <v>722</v>
      </c>
      <c r="C393" s="9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7">
        <v>1</v>
      </c>
      <c r="F393" s="19"/>
      <c r="G393" s="8" t="str">
        <f t="shared" si="7"/>
        <v/>
      </c>
      <c r="H393" s="3">
        <f>IF(ISBLANK(B393)," ",SUMIF($B$2:B393,B393,$E$2:E393)-SUMIF($B$2:B393,B393,$F$2:F393))</f>
        <v>1</v>
      </c>
    </row>
    <row r="394" spans="2:8">
      <c r="B394" s="24" t="s">
        <v>723</v>
      </c>
      <c r="C394" s="9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7">
        <v>1</v>
      </c>
      <c r="F394" s="19"/>
      <c r="G394" s="8" t="str">
        <f t="shared" si="7"/>
        <v/>
      </c>
      <c r="H394" s="3">
        <f>IF(ISBLANK(B394)," ",SUMIF($B$2:B394,B394,$E$2:E394)-SUMIF($B$2:B394,B394,$F$2:F394))</f>
        <v>1</v>
      </c>
    </row>
    <row r="395" spans="2:8">
      <c r="B395" s="24" t="s">
        <v>724</v>
      </c>
      <c r="C395" s="9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7">
        <v>1</v>
      </c>
      <c r="F395" s="19"/>
      <c r="G395" s="8" t="str">
        <f t="shared" si="7"/>
        <v/>
      </c>
      <c r="H395" s="3">
        <f>IF(ISBLANK(B395)," ",SUMIF($B$2:B395,B395,$E$2:E395)-SUMIF($B$2:B395,B395,$F$2:F395))</f>
        <v>1</v>
      </c>
    </row>
    <row r="396" spans="2:8">
      <c r="B396" s="24" t="s">
        <v>725</v>
      </c>
      <c r="C396" s="9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7">
        <v>1</v>
      </c>
      <c r="F396" s="19"/>
      <c r="G396" s="8" t="str">
        <f t="shared" si="7"/>
        <v/>
      </c>
      <c r="H396" s="3">
        <f>IF(ISBLANK(B396)," ",SUMIF($B$2:B396,B396,$E$2:E396)-SUMIF($B$2:B396,B396,$F$2:F396))</f>
        <v>1</v>
      </c>
    </row>
    <row r="397" spans="2:8">
      <c r="B397" s="24" t="s">
        <v>726</v>
      </c>
      <c r="C397" s="9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7">
        <v>1</v>
      </c>
      <c r="F397" s="19"/>
      <c r="G397" s="8" t="str">
        <f t="shared" si="7"/>
        <v/>
      </c>
      <c r="H397" s="3">
        <f>IF(ISBLANK(B397)," ",SUMIF($B$2:B397,B397,$E$2:E397)-SUMIF($B$2:B397,B397,$F$2:F397))</f>
        <v>1</v>
      </c>
    </row>
    <row r="398" spans="2:8">
      <c r="B398" s="24" t="s">
        <v>727</v>
      </c>
      <c r="C398" s="9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7">
        <v>1</v>
      </c>
      <c r="F398" s="19"/>
      <c r="G398" s="8" t="str">
        <f t="shared" si="7"/>
        <v/>
      </c>
      <c r="H398" s="3">
        <f>IF(ISBLANK(B398)," ",SUMIF($B$2:B398,B398,$E$2:E398)-SUMIF($B$2:B398,B398,$F$2:F398))</f>
        <v>1</v>
      </c>
    </row>
    <row r="399" spans="2:8">
      <c r="B399" s="24" t="s">
        <v>728</v>
      </c>
      <c r="C399" s="9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7">
        <v>1</v>
      </c>
      <c r="F399" s="19"/>
      <c r="G399" s="8" t="str">
        <f t="shared" si="7"/>
        <v/>
      </c>
      <c r="H399" s="3">
        <f>IF(ISBLANK(B399)," ",SUMIF($B$2:B399,B399,$E$2:E399)-SUMIF($B$2:B399,B399,$F$2:F399))</f>
        <v>1</v>
      </c>
    </row>
    <row r="400" spans="2:8">
      <c r="B400" s="24" t="s">
        <v>729</v>
      </c>
      <c r="C400" s="9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7">
        <v>1</v>
      </c>
      <c r="F400" s="19"/>
      <c r="G400" s="8" t="str">
        <f t="shared" si="7"/>
        <v/>
      </c>
      <c r="H400" s="3">
        <f>IF(ISBLANK(B400)," ",SUMIF($B$2:B400,B400,$E$2:E400)-SUMIF($B$2:B400,B400,$F$2:F400))</f>
        <v>1</v>
      </c>
    </row>
    <row r="401" spans="2:8">
      <c r="B401" s="24" t="s">
        <v>730</v>
      </c>
      <c r="C401" s="9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7">
        <v>1</v>
      </c>
      <c r="F401" s="19"/>
      <c r="G401" s="8" t="str">
        <f t="shared" si="7"/>
        <v/>
      </c>
      <c r="H401" s="3">
        <f>IF(ISBLANK(B401)," ",SUMIF($B$2:B401,B401,$E$2:E401)-SUMIF($B$2:B401,B401,$F$2:F401))</f>
        <v>1</v>
      </c>
    </row>
    <row r="402" spans="2:8">
      <c r="B402" s="24" t="s">
        <v>731</v>
      </c>
      <c r="C402" s="9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7">
        <v>1</v>
      </c>
      <c r="F402" s="19"/>
      <c r="G402" s="8" t="str">
        <f t="shared" si="7"/>
        <v/>
      </c>
      <c r="H402" s="3">
        <f>IF(ISBLANK(B402)," ",SUMIF($B$2:B402,B402,$E$2:E402)-SUMIF($B$2:B402,B402,$F$2:F402))</f>
        <v>1</v>
      </c>
    </row>
    <row r="403" spans="2:8">
      <c r="B403" s="24" t="s">
        <v>732</v>
      </c>
      <c r="C403" s="9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7">
        <v>1</v>
      </c>
      <c r="F403" s="19"/>
      <c r="G403" s="8" t="str">
        <f t="shared" si="7"/>
        <v/>
      </c>
      <c r="H403" s="3">
        <f>IF(ISBLANK(B403)," ",SUMIF($B$2:B403,B403,$E$2:E403)-SUMIF($B$2:B403,B403,$F$2:F403))</f>
        <v>1</v>
      </c>
    </row>
    <row r="404" spans="2:8">
      <c r="B404" s="24" t="s">
        <v>733</v>
      </c>
      <c r="C404" s="9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7">
        <v>1</v>
      </c>
      <c r="F404" s="19"/>
      <c r="G404" s="8" t="str">
        <f t="shared" si="7"/>
        <v/>
      </c>
      <c r="H404" s="3">
        <f>IF(ISBLANK(B404)," ",SUMIF($B$2:B404,B404,$E$2:E404)-SUMIF($B$2:B404,B404,$F$2:F404))</f>
        <v>1</v>
      </c>
    </row>
    <row r="405" spans="2:8">
      <c r="B405" s="24" t="s">
        <v>734</v>
      </c>
      <c r="C405" s="9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7">
        <v>1</v>
      </c>
      <c r="F405" s="19"/>
      <c r="G405" s="8" t="str">
        <f t="shared" si="7"/>
        <v/>
      </c>
      <c r="H405" s="3">
        <f>IF(ISBLANK(B405)," ",SUMIF($B$2:B405,B405,$E$2:E405)-SUMIF($B$2:B405,B405,$F$2:F405))</f>
        <v>1</v>
      </c>
    </row>
    <row r="406" spans="2:8">
      <c r="B406" s="24" t="s">
        <v>735</v>
      </c>
      <c r="C406" s="9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7">
        <v>1</v>
      </c>
      <c r="F406" s="19"/>
      <c r="G406" s="8" t="str">
        <f t="shared" si="7"/>
        <v/>
      </c>
      <c r="H406" s="3">
        <f>IF(ISBLANK(B406)," ",SUMIF($B$2:B406,B406,$E$2:E406)-SUMIF($B$2:B406,B406,$F$2:F406))</f>
        <v>1</v>
      </c>
    </row>
    <row r="407" spans="2:8">
      <c r="B407" s="24" t="s">
        <v>736</v>
      </c>
      <c r="C407" s="9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7">
        <v>1</v>
      </c>
      <c r="F407" s="19"/>
      <c r="G407" s="8" t="str">
        <f t="shared" si="7"/>
        <v/>
      </c>
      <c r="H407" s="3">
        <f>IF(ISBLANK(B407)," ",SUMIF($B$2:B407,B407,$E$2:E407)-SUMIF($B$2:B407,B407,$F$2:F407))</f>
        <v>1</v>
      </c>
    </row>
    <row r="408" spans="2:8">
      <c r="B408" s="24" t="s">
        <v>737</v>
      </c>
      <c r="C408" s="9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7">
        <v>1</v>
      </c>
      <c r="F408" s="19"/>
      <c r="G408" s="8" t="str">
        <f t="shared" si="7"/>
        <v/>
      </c>
      <c r="H408" s="3">
        <f>IF(ISBLANK(B408)," ",SUMIF($B$2:B408,B408,$E$2:E408)-SUMIF($B$2:B408,B408,$F$2:F408))</f>
        <v>1</v>
      </c>
    </row>
    <row r="409" spans="2:8">
      <c r="B409" s="24" t="s">
        <v>738</v>
      </c>
      <c r="C409" s="9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7">
        <v>1</v>
      </c>
      <c r="F409" s="19"/>
      <c r="G409" s="8" t="str">
        <f t="shared" si="7"/>
        <v/>
      </c>
      <c r="H409" s="3">
        <f>IF(ISBLANK(B409)," ",SUMIF($B$2:B409,B409,$E$2:E409)-SUMIF($B$2:B409,B409,$F$2:F409))</f>
        <v>1</v>
      </c>
    </row>
    <row r="410" spans="2:8">
      <c r="B410" s="24" t="s">
        <v>739</v>
      </c>
      <c r="C410" s="9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7">
        <v>1</v>
      </c>
      <c r="F410" s="19"/>
      <c r="G410" s="8" t="str">
        <f t="shared" si="7"/>
        <v/>
      </c>
      <c r="H410" s="3">
        <f>IF(ISBLANK(B410)," ",SUMIF($B$2:B410,B410,$E$2:E410)-SUMIF($B$2:B410,B410,$F$2:F410))</f>
        <v>1</v>
      </c>
    </row>
    <row r="411" spans="2:8">
      <c r="B411" s="24" t="s">
        <v>740</v>
      </c>
      <c r="C411" s="9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7">
        <v>1</v>
      </c>
      <c r="F411" s="19"/>
      <c r="G411" s="8" t="str">
        <f t="shared" si="7"/>
        <v/>
      </c>
      <c r="H411" s="3">
        <f>IF(ISBLANK(B411)," ",SUMIF($B$2:B411,B411,$E$2:E411)-SUMIF($B$2:B411,B411,$F$2:F411))</f>
        <v>1</v>
      </c>
    </row>
    <row r="412" spans="2:8">
      <c r="B412" s="24" t="s">
        <v>741</v>
      </c>
      <c r="C412" s="9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7">
        <v>1</v>
      </c>
      <c r="F412" s="19"/>
      <c r="G412" s="8" t="str">
        <f t="shared" si="7"/>
        <v/>
      </c>
      <c r="H412" s="3">
        <f>IF(ISBLANK(B412)," ",SUMIF($B$2:B412,B412,$E$2:E412)-SUMIF($B$2:B412,B412,$F$2:F412))</f>
        <v>1</v>
      </c>
    </row>
    <row r="413" spans="2:8">
      <c r="B413" s="24" t="s">
        <v>742</v>
      </c>
      <c r="C413" s="9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7">
        <v>1</v>
      </c>
      <c r="F413" s="19"/>
      <c r="G413" s="8" t="str">
        <f t="shared" si="7"/>
        <v/>
      </c>
      <c r="H413" s="3">
        <f>IF(ISBLANK(B413)," ",SUMIF($B$2:B413,B413,$E$2:E413)-SUMIF($B$2:B413,B413,$F$2:F413))</f>
        <v>1</v>
      </c>
    </row>
    <row r="414" spans="2:8">
      <c r="B414" s="24" t="s">
        <v>743</v>
      </c>
      <c r="C414" s="9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7">
        <v>1</v>
      </c>
      <c r="F414" s="19"/>
      <c r="G414" s="8" t="str">
        <f t="shared" si="7"/>
        <v/>
      </c>
      <c r="H414" s="3">
        <f>IF(ISBLANK(B414)," ",SUMIF($B$2:B414,B414,$E$2:E414)-SUMIF($B$2:B414,B414,$F$2:F414))</f>
        <v>1</v>
      </c>
    </row>
    <row r="415" spans="2:8">
      <c r="B415" s="24" t="s">
        <v>744</v>
      </c>
      <c r="C415" s="9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7">
        <v>1</v>
      </c>
      <c r="F415" s="19"/>
      <c r="G415" s="8" t="str">
        <f t="shared" si="7"/>
        <v/>
      </c>
      <c r="H415" s="3">
        <f>IF(ISBLANK(B415)," ",SUMIF($B$2:B415,B415,$E$2:E415)-SUMIF($B$2:B415,B415,$F$2:F415))</f>
        <v>1</v>
      </c>
    </row>
    <row r="416" spans="2:8">
      <c r="B416" s="24" t="s">
        <v>745</v>
      </c>
      <c r="C416" s="9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7">
        <v>1</v>
      </c>
      <c r="F416" s="19"/>
      <c r="G416" s="8" t="str">
        <f t="shared" si="7"/>
        <v/>
      </c>
      <c r="H416" s="3">
        <f>IF(ISBLANK(B416)," ",SUMIF($B$2:B416,B416,$E$2:E416)-SUMIF($B$2:B416,B416,$F$2:F416))</f>
        <v>1</v>
      </c>
    </row>
    <row r="417" spans="2:8">
      <c r="B417" s="24" t="s">
        <v>746</v>
      </c>
      <c r="C417" s="9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7">
        <v>1</v>
      </c>
      <c r="F417" s="19"/>
      <c r="G417" s="8" t="str">
        <f t="shared" ref="G417:G480" si="8">IF(H417&lt;0,"stock insuficiente Exceso salida/venta "&amp;H417,"")</f>
        <v/>
      </c>
      <c r="H417" s="3">
        <f>IF(ISBLANK(B417)," ",SUMIF($B$2:B417,B417,$E$2:E417)-SUMIF($B$2:B417,B417,$F$2:F417))</f>
        <v>1</v>
      </c>
    </row>
    <row r="418" spans="2:8">
      <c r="B418" s="24" t="s">
        <v>747</v>
      </c>
      <c r="C418" s="9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7">
        <v>1</v>
      </c>
      <c r="F418" s="19"/>
      <c r="G418" s="8" t="str">
        <f t="shared" si="8"/>
        <v/>
      </c>
      <c r="H418" s="3">
        <f>IF(ISBLANK(B418)," ",SUMIF($B$2:B418,B418,$E$2:E418)-SUMIF($B$2:B418,B418,$F$2:F418))</f>
        <v>1</v>
      </c>
    </row>
    <row r="419" spans="2:8">
      <c r="B419" s="24" t="s">
        <v>748</v>
      </c>
      <c r="C419" s="9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7">
        <v>1</v>
      </c>
      <c r="F419" s="19"/>
      <c r="G419" s="8" t="str">
        <f t="shared" si="8"/>
        <v/>
      </c>
      <c r="H419" s="3">
        <f>IF(ISBLANK(B419)," ",SUMIF($B$2:B419,B419,$E$2:E419)-SUMIF($B$2:B419,B419,$F$2:F419))</f>
        <v>1</v>
      </c>
    </row>
    <row r="420" spans="2:8">
      <c r="B420" s="24" t="s">
        <v>749</v>
      </c>
      <c r="C420" s="9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7">
        <v>2</v>
      </c>
      <c r="F420" s="19"/>
      <c r="G420" s="8" t="str">
        <f t="shared" si="8"/>
        <v/>
      </c>
      <c r="H420" s="3">
        <f>IF(ISBLANK(B420)," ",SUMIF($B$2:B420,B420,$E$2:E420)-SUMIF($B$2:B420,B420,$F$2:F420))</f>
        <v>2</v>
      </c>
    </row>
    <row r="421" spans="2:8">
      <c r="B421" s="24" t="s">
        <v>750</v>
      </c>
      <c r="C421" s="9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7">
        <v>2</v>
      </c>
      <c r="F421" s="19"/>
      <c r="G421" s="8" t="str">
        <f t="shared" si="8"/>
        <v/>
      </c>
      <c r="H421" s="3">
        <f>IF(ISBLANK(B421)," ",SUMIF($B$2:B421,B421,$E$2:E421)-SUMIF($B$2:B421,B421,$F$2:F421))</f>
        <v>2</v>
      </c>
    </row>
    <row r="422" spans="2:8">
      <c r="B422" s="24" t="s">
        <v>751</v>
      </c>
      <c r="C422" s="9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7">
        <v>1</v>
      </c>
      <c r="F422" s="19"/>
      <c r="G422" s="8" t="str">
        <f t="shared" si="8"/>
        <v/>
      </c>
      <c r="H422" s="3">
        <f>IF(ISBLANK(B422)," ",SUMIF($B$2:B422,B422,$E$2:E422)-SUMIF($B$2:B422,B422,$F$2:F422))</f>
        <v>1</v>
      </c>
    </row>
    <row r="423" spans="2:8">
      <c r="B423" s="24" t="s">
        <v>752</v>
      </c>
      <c r="C423" s="9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7">
        <v>1</v>
      </c>
      <c r="F423" s="19"/>
      <c r="G423" s="8" t="str">
        <f t="shared" si="8"/>
        <v/>
      </c>
      <c r="H423" s="3">
        <f>IF(ISBLANK(B423)," ",SUMIF($B$2:B423,B423,$E$2:E423)-SUMIF($B$2:B423,B423,$F$2:F423))</f>
        <v>1</v>
      </c>
    </row>
    <row r="424" spans="2:8">
      <c r="B424" s="24" t="s">
        <v>753</v>
      </c>
      <c r="C424" s="9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7">
        <v>1</v>
      </c>
      <c r="F424" s="19"/>
      <c r="G424" s="8" t="str">
        <f t="shared" si="8"/>
        <v/>
      </c>
      <c r="H424" s="3">
        <f>IF(ISBLANK(B424)," ",SUMIF($B$2:B424,B424,$E$2:E424)-SUMIF($B$2:B424,B424,$F$2:F424))</f>
        <v>1</v>
      </c>
    </row>
    <row r="425" spans="2:8">
      <c r="B425" s="24" t="s">
        <v>1262</v>
      </c>
      <c r="C425" s="9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7">
        <v>1</v>
      </c>
      <c r="F425" s="19"/>
      <c r="G425" s="8" t="str">
        <f t="shared" si="8"/>
        <v/>
      </c>
      <c r="H425" s="3">
        <f>IF(ISBLANK(B425)," ",SUMIF($B$2:B425,B425,$E$2:E425)-SUMIF($B$2:B425,B425,$F$2:F425))</f>
        <v>1</v>
      </c>
    </row>
    <row r="426" spans="2:8">
      <c r="B426" s="24" t="s">
        <v>754</v>
      </c>
      <c r="C426" s="9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7">
        <v>1</v>
      </c>
      <c r="F426" s="19"/>
      <c r="G426" s="8" t="str">
        <f t="shared" si="8"/>
        <v/>
      </c>
      <c r="H426" s="3">
        <f>IF(ISBLANK(B426)," ",SUMIF($B$2:B426,B426,$E$2:E426)-SUMIF($B$2:B426,B426,$F$2:F426))</f>
        <v>1</v>
      </c>
    </row>
    <row r="427" spans="2:8">
      <c r="B427" s="24" t="s">
        <v>755</v>
      </c>
      <c r="C427" s="9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7">
        <v>1</v>
      </c>
      <c r="F427" s="19"/>
      <c r="G427" s="8" t="str">
        <f t="shared" si="8"/>
        <v/>
      </c>
      <c r="H427" s="3">
        <f>IF(ISBLANK(B427)," ",SUMIF($B$2:B427,B427,$E$2:E427)-SUMIF($B$2:B427,B427,$F$2:F427))</f>
        <v>1</v>
      </c>
    </row>
    <row r="428" spans="2:8">
      <c r="B428" s="24" t="s">
        <v>1259</v>
      </c>
      <c r="C428" s="9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7">
        <v>1</v>
      </c>
      <c r="F428" s="19"/>
      <c r="G428" s="8" t="str">
        <f t="shared" si="8"/>
        <v/>
      </c>
      <c r="H428" s="3">
        <f>IF(ISBLANK(B428)," ",SUMIF($B$2:B428,B428,$E$2:E428)-SUMIF($B$2:B428,B428,$F$2:F428))</f>
        <v>1</v>
      </c>
    </row>
    <row r="429" spans="2:8">
      <c r="B429" s="24" t="s">
        <v>1260</v>
      </c>
      <c r="C429" s="9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7">
        <v>1</v>
      </c>
      <c r="F429" s="19"/>
      <c r="G429" s="8" t="str">
        <f t="shared" si="8"/>
        <v/>
      </c>
      <c r="H429" s="3">
        <f>IF(ISBLANK(B429)," ",SUMIF($B$2:B429,B429,$E$2:E429)-SUMIF($B$2:B429,B429,$F$2:F429))</f>
        <v>1</v>
      </c>
    </row>
    <row r="430" spans="2:8">
      <c r="B430" s="24" t="s">
        <v>756</v>
      </c>
      <c r="C430" s="9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7">
        <v>1</v>
      </c>
      <c r="F430" s="19"/>
      <c r="G430" s="8" t="str">
        <f t="shared" si="8"/>
        <v/>
      </c>
      <c r="H430" s="3">
        <f>IF(ISBLANK(B430)," ",SUMIF($B$2:B430,B430,$E$2:E430)-SUMIF($B$2:B430,B430,$F$2:F430))</f>
        <v>1</v>
      </c>
    </row>
    <row r="431" spans="2:8">
      <c r="B431" s="24" t="s">
        <v>757</v>
      </c>
      <c r="C431" s="9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7">
        <v>1</v>
      </c>
      <c r="F431" s="19"/>
      <c r="G431" s="8" t="str">
        <f t="shared" si="8"/>
        <v/>
      </c>
      <c r="H431" s="3">
        <f>IF(ISBLANK(B431)," ",SUMIF($B$2:B431,B431,$E$2:E431)-SUMIF($B$2:B431,B431,$F$2:F431))</f>
        <v>1</v>
      </c>
    </row>
    <row r="432" spans="2:8">
      <c r="B432" s="24" t="s">
        <v>758</v>
      </c>
      <c r="C432" s="9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7">
        <v>1</v>
      </c>
      <c r="F432" s="19"/>
      <c r="G432" s="8" t="str">
        <f t="shared" si="8"/>
        <v/>
      </c>
      <c r="H432" s="3">
        <f>IF(ISBLANK(B432)," ",SUMIF($B$2:B432,B432,$E$2:E432)-SUMIF($B$2:B432,B432,$F$2:F432))</f>
        <v>1</v>
      </c>
    </row>
    <row r="433" spans="2:8">
      <c r="B433" s="24" t="s">
        <v>759</v>
      </c>
      <c r="C433" s="9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7">
        <v>1</v>
      </c>
      <c r="F433" s="19"/>
      <c r="G433" s="8" t="str">
        <f t="shared" si="8"/>
        <v/>
      </c>
      <c r="H433" s="3">
        <f>IF(ISBLANK(B433)," ",SUMIF($B$2:B433,B433,$E$2:E433)-SUMIF($B$2:B433,B433,$F$2:F433))</f>
        <v>1</v>
      </c>
    </row>
    <row r="434" spans="2:8">
      <c r="B434" s="24" t="s">
        <v>760</v>
      </c>
      <c r="C434" s="9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7">
        <v>1</v>
      </c>
      <c r="F434" s="19"/>
      <c r="G434" s="8" t="str">
        <f t="shared" si="8"/>
        <v/>
      </c>
      <c r="H434" s="3">
        <f>IF(ISBLANK(B434)," ",SUMIF($B$2:B434,B434,$E$2:E434)-SUMIF($B$2:B434,B434,$F$2:F434))</f>
        <v>1</v>
      </c>
    </row>
    <row r="435" spans="2:8">
      <c r="B435" s="24" t="s">
        <v>761</v>
      </c>
      <c r="C435" s="9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7">
        <v>1</v>
      </c>
      <c r="F435" s="19"/>
      <c r="G435" s="8" t="str">
        <f t="shared" si="8"/>
        <v/>
      </c>
      <c r="H435" s="3">
        <f>IF(ISBLANK(B435)," ",SUMIF($B$2:B435,B435,$E$2:E435)-SUMIF($B$2:B435,B435,$F$2:F435))</f>
        <v>1</v>
      </c>
    </row>
    <row r="436" spans="2:8">
      <c r="B436" s="24" t="s">
        <v>762</v>
      </c>
      <c r="C436" s="9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7">
        <v>1</v>
      </c>
      <c r="F436" s="19"/>
      <c r="G436" s="8" t="str">
        <f t="shared" si="8"/>
        <v/>
      </c>
      <c r="H436" s="3">
        <f>IF(ISBLANK(B436)," ",SUMIF($B$2:B436,B436,$E$2:E436)-SUMIF($B$2:B436,B436,$F$2:F436))</f>
        <v>1</v>
      </c>
    </row>
    <row r="437" spans="2:8">
      <c r="B437" s="24" t="s">
        <v>763</v>
      </c>
      <c r="C437" s="9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7">
        <v>1</v>
      </c>
      <c r="F437" s="19"/>
      <c r="G437" s="8" t="str">
        <f t="shared" si="8"/>
        <v/>
      </c>
      <c r="H437" s="3">
        <f>IF(ISBLANK(B437)," ",SUMIF($B$2:B437,B437,$E$2:E437)-SUMIF($B$2:B437,B437,$F$2:F437))</f>
        <v>1</v>
      </c>
    </row>
    <row r="438" spans="2:8">
      <c r="B438" s="24" t="s">
        <v>764</v>
      </c>
      <c r="C438" s="9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7">
        <v>1</v>
      </c>
      <c r="F438" s="19"/>
      <c r="G438" s="8" t="str">
        <f t="shared" si="8"/>
        <v/>
      </c>
      <c r="H438" s="3">
        <f>IF(ISBLANK(B438)," ",SUMIF($B$2:B438,B438,$E$2:E438)-SUMIF($B$2:B438,B438,$F$2:F438))</f>
        <v>1</v>
      </c>
    </row>
    <row r="439" spans="2:8">
      <c r="B439" s="24" t="s">
        <v>765</v>
      </c>
      <c r="C439" s="9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7">
        <v>1</v>
      </c>
      <c r="F439" s="19"/>
      <c r="G439" s="8" t="str">
        <f t="shared" si="8"/>
        <v/>
      </c>
      <c r="H439" s="3">
        <f>IF(ISBLANK(B439)," ",SUMIF($B$2:B439,B439,$E$2:E439)-SUMIF($B$2:B439,B439,$F$2:F439))</f>
        <v>1</v>
      </c>
    </row>
    <row r="440" spans="2:8">
      <c r="B440" s="24" t="s">
        <v>766</v>
      </c>
      <c r="C440" s="9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7">
        <v>1</v>
      </c>
      <c r="F440" s="19"/>
      <c r="G440" s="8" t="str">
        <f t="shared" si="8"/>
        <v/>
      </c>
      <c r="H440" s="3">
        <f>IF(ISBLANK(B440)," ",SUMIF($B$2:B440,B440,$E$2:E440)-SUMIF($B$2:B440,B440,$F$2:F440))</f>
        <v>1</v>
      </c>
    </row>
    <row r="441" spans="2:8">
      <c r="B441" s="24" t="s">
        <v>767</v>
      </c>
      <c r="C441" s="9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7">
        <v>1</v>
      </c>
      <c r="F441" s="19"/>
      <c r="G441" s="8" t="str">
        <f t="shared" si="8"/>
        <v/>
      </c>
      <c r="H441" s="3">
        <f>IF(ISBLANK(B441)," ",SUMIF($B$2:B441,B441,$E$2:E441)-SUMIF($B$2:B441,B441,$F$2:F441))</f>
        <v>1</v>
      </c>
    </row>
    <row r="442" spans="2:8">
      <c r="B442" s="24" t="s">
        <v>768</v>
      </c>
      <c r="C442" s="9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7">
        <v>5</v>
      </c>
      <c r="F442" s="19"/>
      <c r="G442" s="8" t="str">
        <f t="shared" si="8"/>
        <v/>
      </c>
      <c r="H442" s="3">
        <f>IF(ISBLANK(B442)," ",SUMIF($B$2:B442,B442,$E$2:E442)-SUMIF($B$2:B442,B442,$F$2:F442))</f>
        <v>5</v>
      </c>
    </row>
    <row r="443" spans="2:8">
      <c r="B443" s="24" t="s">
        <v>769</v>
      </c>
      <c r="C443" s="9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7">
        <v>2</v>
      </c>
      <c r="F443" s="19"/>
      <c r="G443" s="8" t="str">
        <f t="shared" si="8"/>
        <v/>
      </c>
      <c r="H443" s="3">
        <f>IF(ISBLANK(B443)," ",SUMIF($B$2:B443,B443,$E$2:E443)-SUMIF($B$2:B443,B443,$F$2:F443))</f>
        <v>2</v>
      </c>
    </row>
    <row r="444" spans="2:8">
      <c r="B444" s="24" t="s">
        <v>770</v>
      </c>
      <c r="C444" s="9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7">
        <v>4</v>
      </c>
      <c r="F444" s="19"/>
      <c r="G444" s="8" t="str">
        <f t="shared" si="8"/>
        <v/>
      </c>
      <c r="H444" s="3">
        <f>IF(ISBLANK(B444)," ",SUMIF($B$2:B444,B444,$E$2:E444)-SUMIF($B$2:B444,B444,$F$2:F444))</f>
        <v>4</v>
      </c>
    </row>
    <row r="445" spans="2:8">
      <c r="B445" s="24" t="s">
        <v>771</v>
      </c>
      <c r="C445" s="9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7">
        <v>11</v>
      </c>
      <c r="F445" s="19"/>
      <c r="G445" s="8" t="str">
        <f t="shared" si="8"/>
        <v/>
      </c>
      <c r="H445" s="3">
        <f>IF(ISBLANK(B445)," ",SUMIF($B$2:B445,B445,$E$2:E445)-SUMIF($B$2:B445,B445,$F$2:F445))</f>
        <v>11</v>
      </c>
    </row>
    <row r="446" spans="2:8">
      <c r="B446" s="24" t="s">
        <v>772</v>
      </c>
      <c r="C446" s="9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7">
        <v>3</v>
      </c>
      <c r="F446" s="19"/>
      <c r="G446" s="8" t="str">
        <f t="shared" si="8"/>
        <v/>
      </c>
      <c r="H446" s="3">
        <f>IF(ISBLANK(B446)," ",SUMIF($B$2:B446,B446,$E$2:E446)-SUMIF($B$2:B446,B446,$F$2:F446))</f>
        <v>3</v>
      </c>
    </row>
    <row r="447" spans="2:8">
      <c r="B447" s="24" t="s">
        <v>773</v>
      </c>
      <c r="C447" s="9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7">
        <v>6</v>
      </c>
      <c r="F447" s="19"/>
      <c r="G447" s="8" t="str">
        <f t="shared" si="8"/>
        <v/>
      </c>
      <c r="H447" s="3">
        <f>IF(ISBLANK(B447)," ",SUMIF($B$2:B447,B447,$E$2:E447)-SUMIF($B$2:B447,B447,$F$2:F447))</f>
        <v>6</v>
      </c>
    </row>
    <row r="448" spans="2:8">
      <c r="B448" s="24" t="s">
        <v>774</v>
      </c>
      <c r="C448" s="9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7">
        <v>2</v>
      </c>
      <c r="F448" s="19"/>
      <c r="G448" s="8" t="str">
        <f t="shared" si="8"/>
        <v/>
      </c>
      <c r="H448" s="3">
        <f>IF(ISBLANK(B448)," ",SUMIF($B$2:B448,B448,$E$2:E448)-SUMIF($B$2:B448,B448,$F$2:F448))</f>
        <v>2</v>
      </c>
    </row>
    <row r="449" spans="2:8">
      <c r="B449" s="24" t="s">
        <v>775</v>
      </c>
      <c r="C449" s="9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7">
        <v>4</v>
      </c>
      <c r="F449" s="19"/>
      <c r="G449" s="8" t="str">
        <f t="shared" si="8"/>
        <v/>
      </c>
      <c r="H449" s="3">
        <f>IF(ISBLANK(B449)," ",SUMIF($B$2:B449,B449,$E$2:E449)-SUMIF($B$2:B449,B449,$F$2:F449))</f>
        <v>4</v>
      </c>
    </row>
    <row r="450" spans="2:8">
      <c r="B450" s="24" t="s">
        <v>776</v>
      </c>
      <c r="C450" s="9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7">
        <v>2</v>
      </c>
      <c r="F450" s="19"/>
      <c r="G450" s="8" t="str">
        <f t="shared" si="8"/>
        <v/>
      </c>
      <c r="H450" s="3">
        <f>IF(ISBLANK(B450)," ",SUMIF($B$2:B450,B450,$E$2:E450)-SUMIF($B$2:B450,B450,$F$2:F450))</f>
        <v>2</v>
      </c>
    </row>
    <row r="451" spans="2:8">
      <c r="B451" s="24" t="s">
        <v>777</v>
      </c>
      <c r="C451" s="9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7">
        <v>6</v>
      </c>
      <c r="F451" s="19"/>
      <c r="G451" s="8" t="str">
        <f t="shared" si="8"/>
        <v/>
      </c>
      <c r="H451" s="3">
        <f>IF(ISBLANK(B451)," ",SUMIF($B$2:B451,B451,$E$2:E451)-SUMIF($B$2:B451,B451,$F$2:F451))</f>
        <v>6</v>
      </c>
    </row>
    <row r="452" spans="2:8">
      <c r="B452" s="24" t="s">
        <v>778</v>
      </c>
      <c r="C452" s="9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7">
        <v>8</v>
      </c>
      <c r="F452" s="19"/>
      <c r="G452" s="8" t="str">
        <f t="shared" si="8"/>
        <v/>
      </c>
      <c r="H452" s="3">
        <f>IF(ISBLANK(B452)," ",SUMIF($B$2:B452,B452,$E$2:E452)-SUMIF($B$2:B452,B452,$F$2:F452))</f>
        <v>8</v>
      </c>
    </row>
    <row r="453" spans="2:8">
      <c r="B453" s="24" t="s">
        <v>779</v>
      </c>
      <c r="C453" s="9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7">
        <v>5</v>
      </c>
      <c r="F453" s="19"/>
      <c r="G453" s="8" t="str">
        <f t="shared" si="8"/>
        <v/>
      </c>
      <c r="H453" s="3">
        <f>IF(ISBLANK(B453)," ",SUMIF($B$2:B453,B453,$E$2:E453)-SUMIF($B$2:B453,B453,$F$2:F453))</f>
        <v>5</v>
      </c>
    </row>
    <row r="454" spans="2:8">
      <c r="B454" s="24" t="s">
        <v>780</v>
      </c>
      <c r="C454" s="9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7">
        <v>2</v>
      </c>
      <c r="F454" s="19"/>
      <c r="G454" s="8" t="str">
        <f t="shared" si="8"/>
        <v/>
      </c>
      <c r="H454" s="3">
        <f>IF(ISBLANK(B454)," ",SUMIF($B$2:B454,B454,$E$2:E454)-SUMIF($B$2:B454,B454,$F$2:F454))</f>
        <v>2</v>
      </c>
    </row>
    <row r="455" spans="2:8">
      <c r="B455" s="24" t="s">
        <v>781</v>
      </c>
      <c r="C455" s="9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7">
        <v>4</v>
      </c>
      <c r="F455" s="19"/>
      <c r="G455" s="8" t="str">
        <f t="shared" si="8"/>
        <v/>
      </c>
      <c r="H455" s="3">
        <f>IF(ISBLANK(B455)," ",SUMIF($B$2:B455,B455,$E$2:E455)-SUMIF($B$2:B455,B455,$F$2:F455))</f>
        <v>4</v>
      </c>
    </row>
    <row r="456" spans="2:8">
      <c r="B456" s="24" t="s">
        <v>782</v>
      </c>
      <c r="C456" s="9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7">
        <v>3</v>
      </c>
      <c r="F456" s="19"/>
      <c r="G456" s="8" t="str">
        <f t="shared" si="8"/>
        <v/>
      </c>
      <c r="H456" s="3">
        <f>IF(ISBLANK(B456)," ",SUMIF($B$2:B456,B456,$E$2:E456)-SUMIF($B$2:B456,B456,$F$2:F456))</f>
        <v>3</v>
      </c>
    </row>
    <row r="457" spans="2:8">
      <c r="B457" s="24" t="s">
        <v>783</v>
      </c>
      <c r="C457" s="9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7">
        <v>3</v>
      </c>
      <c r="F457" s="19"/>
      <c r="G457" s="8" t="str">
        <f t="shared" si="8"/>
        <v/>
      </c>
      <c r="H457" s="3">
        <f>IF(ISBLANK(B457)," ",SUMIF($B$2:B457,B457,$E$2:E457)-SUMIF($B$2:B457,B457,$F$2:F457))</f>
        <v>3</v>
      </c>
    </row>
    <row r="458" spans="2:8">
      <c r="B458" s="24" t="s">
        <v>784</v>
      </c>
      <c r="C458" s="9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7">
        <v>3</v>
      </c>
      <c r="F458" s="19"/>
      <c r="G458" s="8" t="str">
        <f t="shared" si="8"/>
        <v/>
      </c>
      <c r="H458" s="3">
        <f>IF(ISBLANK(B458)," ",SUMIF($B$2:B458,B458,$E$2:E458)-SUMIF($B$2:B458,B458,$F$2:F458))</f>
        <v>3</v>
      </c>
    </row>
    <row r="459" spans="2:8">
      <c r="B459" s="24" t="s">
        <v>785</v>
      </c>
      <c r="C459" s="9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7">
        <v>7</v>
      </c>
      <c r="F459" s="19"/>
      <c r="G459" s="8" t="str">
        <f t="shared" si="8"/>
        <v/>
      </c>
      <c r="H459" s="3">
        <f>IF(ISBLANK(B459)," ",SUMIF($B$2:B459,B459,$E$2:E459)-SUMIF($B$2:B459,B459,$F$2:F459))</f>
        <v>7</v>
      </c>
    </row>
    <row r="460" spans="2:8">
      <c r="B460" s="24" t="s">
        <v>786</v>
      </c>
      <c r="C460" s="9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7">
        <v>1</v>
      </c>
      <c r="F460" s="19"/>
      <c r="G460" s="8" t="str">
        <f t="shared" si="8"/>
        <v/>
      </c>
      <c r="H460" s="3">
        <f>IF(ISBLANK(B460)," ",SUMIF($B$2:B460,B460,$E$2:E460)-SUMIF($B$2:B460,B460,$F$2:F460))</f>
        <v>1</v>
      </c>
    </row>
    <row r="461" spans="2:8">
      <c r="B461" s="24" t="s">
        <v>787</v>
      </c>
      <c r="C461" s="9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7">
        <v>16</v>
      </c>
      <c r="F461" s="19"/>
      <c r="G461" s="8" t="str">
        <f t="shared" si="8"/>
        <v/>
      </c>
      <c r="H461" s="3">
        <f>IF(ISBLANK(B461)," ",SUMIF($B$2:B461,B461,$E$2:E461)-SUMIF($B$2:B461,B461,$F$2:F461))</f>
        <v>16</v>
      </c>
    </row>
    <row r="462" spans="2:8">
      <c r="B462" s="24" t="s">
        <v>788</v>
      </c>
      <c r="C462" s="9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7">
        <v>3</v>
      </c>
      <c r="F462" s="19"/>
      <c r="G462" s="8" t="str">
        <f t="shared" si="8"/>
        <v/>
      </c>
      <c r="H462" s="3">
        <f>IF(ISBLANK(B462)," ",SUMIF($B$2:B462,B462,$E$2:E462)-SUMIF($B$2:B462,B462,$F$2:F462))</f>
        <v>3</v>
      </c>
    </row>
    <row r="463" spans="2:8">
      <c r="B463" s="24" t="s">
        <v>789</v>
      </c>
      <c r="C463" s="9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7">
        <v>11</v>
      </c>
      <c r="F463" s="19"/>
      <c r="G463" s="8" t="str">
        <f t="shared" si="8"/>
        <v/>
      </c>
      <c r="H463" s="3">
        <f>IF(ISBLANK(B463)," ",SUMIF($B$2:B463,B463,$E$2:E463)-SUMIF($B$2:B463,B463,$F$2:F463))</f>
        <v>11</v>
      </c>
    </row>
    <row r="464" spans="2:8">
      <c r="B464" s="24" t="s">
        <v>790</v>
      </c>
      <c r="C464" s="9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7">
        <v>2</v>
      </c>
      <c r="F464" s="19"/>
      <c r="G464" s="8" t="str">
        <f t="shared" si="8"/>
        <v/>
      </c>
      <c r="H464" s="3">
        <f>IF(ISBLANK(B464)," ",SUMIF($B$2:B464,B464,$E$2:E464)-SUMIF($B$2:B464,B464,$F$2:F464))</f>
        <v>2</v>
      </c>
    </row>
    <row r="465" spans="2:8">
      <c r="B465" s="24" t="s">
        <v>791</v>
      </c>
      <c r="C465" s="9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7">
        <v>1</v>
      </c>
      <c r="F465" s="19"/>
      <c r="G465" s="8" t="str">
        <f t="shared" si="8"/>
        <v/>
      </c>
      <c r="H465" s="3">
        <f>IF(ISBLANK(B465)," ",SUMIF($B$2:B465,B465,$E$2:E465)-SUMIF($B$2:B465,B465,$F$2:F465))</f>
        <v>1</v>
      </c>
    </row>
    <row r="466" spans="2:8">
      <c r="B466" s="24" t="s">
        <v>792</v>
      </c>
      <c r="C466" s="9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7">
        <v>2</v>
      </c>
      <c r="F466" s="19"/>
      <c r="G466" s="8" t="str">
        <f t="shared" si="8"/>
        <v/>
      </c>
      <c r="H466" s="3">
        <f>IF(ISBLANK(B466)," ",SUMIF($B$2:B466,B466,$E$2:E466)-SUMIF($B$2:B466,B466,$F$2:F466))</f>
        <v>2</v>
      </c>
    </row>
    <row r="467" spans="2:8">
      <c r="B467" s="24" t="s">
        <v>793</v>
      </c>
      <c r="C467" s="9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7">
        <v>1</v>
      </c>
      <c r="F467" s="19"/>
      <c r="G467" s="8" t="str">
        <f t="shared" si="8"/>
        <v/>
      </c>
      <c r="H467" s="3">
        <f>IF(ISBLANK(B467)," ",SUMIF($B$2:B467,B467,$E$2:E467)-SUMIF($B$2:B467,B467,$F$2:F467))</f>
        <v>1</v>
      </c>
    </row>
    <row r="468" spans="2:8">
      <c r="B468" s="24" t="s">
        <v>794</v>
      </c>
      <c r="C468" s="9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7">
        <v>4</v>
      </c>
      <c r="F468" s="19"/>
      <c r="G468" s="8" t="str">
        <f t="shared" si="8"/>
        <v/>
      </c>
      <c r="H468" s="3">
        <f>IF(ISBLANK(B468)," ",SUMIF($B$2:B468,B468,$E$2:E468)-SUMIF($B$2:B468,B468,$F$2:F468))</f>
        <v>4</v>
      </c>
    </row>
    <row r="469" spans="2:8">
      <c r="B469" s="24" t="s">
        <v>795</v>
      </c>
      <c r="C469" s="9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7">
        <v>2</v>
      </c>
      <c r="F469" s="19"/>
      <c r="G469" s="8" t="str">
        <f t="shared" si="8"/>
        <v/>
      </c>
      <c r="H469" s="3">
        <f>IF(ISBLANK(B469)," ",SUMIF($B$2:B469,B469,$E$2:E469)-SUMIF($B$2:B469,B469,$F$2:F469))</f>
        <v>2</v>
      </c>
    </row>
    <row r="470" spans="2:8">
      <c r="B470" s="24" t="s">
        <v>796</v>
      </c>
      <c r="C470" s="9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7">
        <v>8</v>
      </c>
      <c r="F470" s="19"/>
      <c r="G470" s="8" t="str">
        <f t="shared" si="8"/>
        <v/>
      </c>
      <c r="H470" s="3">
        <f>IF(ISBLANK(B470)," ",SUMIF($B$2:B470,B470,$E$2:E470)-SUMIF($B$2:B470,B470,$F$2:F470))</f>
        <v>8</v>
      </c>
    </row>
    <row r="471" spans="2:8">
      <c r="B471" s="24" t="s">
        <v>797</v>
      </c>
      <c r="C471" s="9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7">
        <v>2</v>
      </c>
      <c r="F471" s="19"/>
      <c r="G471" s="8" t="str">
        <f t="shared" si="8"/>
        <v/>
      </c>
      <c r="H471" s="3">
        <f>IF(ISBLANK(B471)," ",SUMIF($B$2:B471,B471,$E$2:E471)-SUMIF($B$2:B471,B471,$F$2:F471))</f>
        <v>2</v>
      </c>
    </row>
    <row r="472" spans="2:8">
      <c r="B472" s="24" t="s">
        <v>798</v>
      </c>
      <c r="C472" s="9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7">
        <v>2</v>
      </c>
      <c r="F472" s="19"/>
      <c r="G472" s="8" t="str">
        <f t="shared" si="8"/>
        <v/>
      </c>
      <c r="H472" s="3">
        <f>IF(ISBLANK(B472)," ",SUMIF($B$2:B472,B472,$E$2:E472)-SUMIF($B$2:B472,B472,$F$2:F472))</f>
        <v>2</v>
      </c>
    </row>
    <row r="473" spans="2:8">
      <c r="B473" s="24" t="s">
        <v>799</v>
      </c>
      <c r="C473" s="9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7">
        <v>3</v>
      </c>
      <c r="F473" s="19"/>
      <c r="G473" s="8" t="str">
        <f t="shared" si="8"/>
        <v/>
      </c>
      <c r="H473" s="3">
        <f>IF(ISBLANK(B473)," ",SUMIF($B$2:B473,B473,$E$2:E473)-SUMIF($B$2:B473,B473,$F$2:F473))</f>
        <v>3</v>
      </c>
    </row>
    <row r="474" spans="2:8">
      <c r="B474" s="24" t="s">
        <v>800</v>
      </c>
      <c r="C474" s="9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7">
        <v>1</v>
      </c>
      <c r="F474" s="19"/>
      <c r="G474" s="8" t="str">
        <f t="shared" si="8"/>
        <v/>
      </c>
      <c r="H474" s="3">
        <f>IF(ISBLANK(B474)," ",SUMIF($B$2:B474,B474,$E$2:E474)-SUMIF($B$2:B474,B474,$F$2:F474))</f>
        <v>1</v>
      </c>
    </row>
    <row r="475" spans="2:8">
      <c r="B475" s="24" t="s">
        <v>801</v>
      </c>
      <c r="C475" s="9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7">
        <v>12</v>
      </c>
      <c r="F475" s="19"/>
      <c r="G475" s="8" t="str">
        <f t="shared" si="8"/>
        <v/>
      </c>
      <c r="H475" s="3">
        <f>IF(ISBLANK(B475)," ",SUMIF($B$2:B475,B475,$E$2:E475)-SUMIF($B$2:B475,B475,$F$2:F475))</f>
        <v>12</v>
      </c>
    </row>
    <row r="476" spans="2:8">
      <c r="B476" s="24" t="s">
        <v>802</v>
      </c>
      <c r="C476" s="9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7">
        <v>10</v>
      </c>
      <c r="F476" s="19"/>
      <c r="G476" s="8" t="str">
        <f t="shared" si="8"/>
        <v/>
      </c>
      <c r="H476" s="3">
        <f>IF(ISBLANK(B476)," ",SUMIF($B$2:B476,B476,$E$2:E476)-SUMIF($B$2:B476,B476,$F$2:F476))</f>
        <v>10</v>
      </c>
    </row>
    <row r="477" spans="2:8">
      <c r="B477" s="24" t="s">
        <v>803</v>
      </c>
      <c r="C477" s="9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7">
        <v>9</v>
      </c>
      <c r="F477" s="19"/>
      <c r="G477" s="8" t="str">
        <f t="shared" si="8"/>
        <v/>
      </c>
      <c r="H477" s="3">
        <f>IF(ISBLANK(B477)," ",SUMIF($B$2:B477,B477,$E$2:E477)-SUMIF($B$2:B477,B477,$F$2:F477))</f>
        <v>9</v>
      </c>
    </row>
    <row r="478" spans="2:8">
      <c r="B478" s="24" t="s">
        <v>804</v>
      </c>
      <c r="C478" s="9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7">
        <v>1</v>
      </c>
      <c r="F478" s="19"/>
      <c r="G478" s="8" t="str">
        <f t="shared" si="8"/>
        <v/>
      </c>
      <c r="H478" s="3">
        <f>IF(ISBLANK(B478)," ",SUMIF($B$2:B478,B478,$E$2:E478)-SUMIF($B$2:B478,B478,$F$2:F478))</f>
        <v>1</v>
      </c>
    </row>
    <row r="479" spans="2:8">
      <c r="B479" s="24" t="s">
        <v>805</v>
      </c>
      <c r="C479" s="9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7">
        <v>1</v>
      </c>
      <c r="F479" s="19"/>
      <c r="G479" s="8" t="str">
        <f t="shared" si="8"/>
        <v/>
      </c>
      <c r="H479" s="3">
        <f>IF(ISBLANK(B479)," ",SUMIF($B$2:B479,B479,$E$2:E479)-SUMIF($B$2:B479,B479,$F$2:F479))</f>
        <v>1</v>
      </c>
    </row>
    <row r="480" spans="2:8">
      <c r="B480" s="24" t="s">
        <v>806</v>
      </c>
      <c r="C480" s="9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7">
        <v>1</v>
      </c>
      <c r="F480" s="19"/>
      <c r="G480" s="8" t="str">
        <f t="shared" si="8"/>
        <v/>
      </c>
      <c r="H480" s="3">
        <f>IF(ISBLANK(B480)," ",SUMIF($B$2:B480,B480,$E$2:E480)-SUMIF($B$2:B480,B480,$F$2:F480))</f>
        <v>1</v>
      </c>
    </row>
    <row r="481" spans="2:8">
      <c r="B481" s="24" t="s">
        <v>807</v>
      </c>
      <c r="C481" s="9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7">
        <v>1</v>
      </c>
      <c r="F481" s="19"/>
      <c r="G481" s="8" t="str">
        <f t="shared" ref="G481:G544" si="9">IF(H481&lt;0,"stock insuficiente Exceso salida/venta "&amp;H481,"")</f>
        <v/>
      </c>
      <c r="H481" s="3">
        <f>IF(ISBLANK(B481)," ",SUMIF($B$2:B481,B481,$E$2:E481)-SUMIF($B$2:B481,B481,$F$2:F481))</f>
        <v>1</v>
      </c>
    </row>
    <row r="482" spans="2:8">
      <c r="B482" s="24" t="s">
        <v>808</v>
      </c>
      <c r="C482" s="9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7">
        <v>1</v>
      </c>
      <c r="F482" s="19"/>
      <c r="G482" s="8" t="str">
        <f t="shared" si="9"/>
        <v/>
      </c>
      <c r="H482" s="3">
        <f>IF(ISBLANK(B482)," ",SUMIF($B$2:B482,B482,$E$2:E482)-SUMIF($B$2:B482,B482,$F$2:F482))</f>
        <v>1</v>
      </c>
    </row>
    <row r="483" spans="2:8">
      <c r="B483" s="24" t="s">
        <v>809</v>
      </c>
      <c r="C483" s="9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7">
        <v>1</v>
      </c>
      <c r="F483" s="19"/>
      <c r="G483" s="8" t="str">
        <f t="shared" si="9"/>
        <v/>
      </c>
      <c r="H483" s="3">
        <f>IF(ISBLANK(B483)," ",SUMIF($B$2:B483,B483,$E$2:E483)-SUMIF($B$2:B483,B483,$F$2:F483))</f>
        <v>1</v>
      </c>
    </row>
    <row r="484" spans="2:8">
      <c r="B484" s="24" t="s">
        <v>810</v>
      </c>
      <c r="C484" s="9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7">
        <v>2</v>
      </c>
      <c r="F484" s="19"/>
      <c r="G484" s="8" t="str">
        <f t="shared" si="9"/>
        <v/>
      </c>
      <c r="H484" s="3">
        <f>IF(ISBLANK(B484)," ",SUMIF($B$2:B484,B484,$E$2:E484)-SUMIF($B$2:B484,B484,$F$2:F484))</f>
        <v>2</v>
      </c>
    </row>
    <row r="485" spans="2:8">
      <c r="B485" s="24" t="s">
        <v>811</v>
      </c>
      <c r="C485" s="9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7">
        <v>24</v>
      </c>
      <c r="F485" s="19"/>
      <c r="G485" s="8" t="str">
        <f t="shared" si="9"/>
        <v/>
      </c>
      <c r="H485" s="3">
        <f>IF(ISBLANK(B485)," ",SUMIF($B$2:B485,B485,$E$2:E485)-SUMIF($B$2:B485,B485,$F$2:F485))</f>
        <v>24</v>
      </c>
    </row>
    <row r="486" spans="2:8">
      <c r="B486" s="24" t="s">
        <v>812</v>
      </c>
      <c r="C486" s="9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7">
        <v>16</v>
      </c>
      <c r="F486" s="19"/>
      <c r="G486" s="8" t="str">
        <f t="shared" si="9"/>
        <v/>
      </c>
      <c r="H486" s="3">
        <f>IF(ISBLANK(B486)," ",SUMIF($B$2:B486,B486,$E$2:E486)-SUMIF($B$2:B486,B486,$F$2:F486))</f>
        <v>16</v>
      </c>
    </row>
    <row r="487" spans="2:8">
      <c r="B487" s="24" t="s">
        <v>813</v>
      </c>
      <c r="C487" s="9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7">
        <v>27</v>
      </c>
      <c r="F487" s="19"/>
      <c r="G487" s="8" t="str">
        <f t="shared" si="9"/>
        <v/>
      </c>
      <c r="H487" s="3">
        <f>IF(ISBLANK(B487)," ",SUMIF($B$2:B487,B487,$E$2:E487)-SUMIF($B$2:B487,B487,$F$2:F487))</f>
        <v>27</v>
      </c>
    </row>
    <row r="488" spans="2:8">
      <c r="B488" s="24" t="s">
        <v>1061</v>
      </c>
      <c r="C488" s="9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7">
        <v>5</v>
      </c>
      <c r="F488" s="19"/>
      <c r="G488" s="8" t="str">
        <f t="shared" si="9"/>
        <v/>
      </c>
      <c r="H488" s="3">
        <f>IF(ISBLANK(B488)," ",SUMIF($B$2:B488,B488,$E$2:E488)-SUMIF($B$2:B488,B488,$F$2:F488))</f>
        <v>5</v>
      </c>
    </row>
    <row r="489" spans="2:8">
      <c r="B489" s="24" t="s">
        <v>814</v>
      </c>
      <c r="C489" s="9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7">
        <v>3</v>
      </c>
      <c r="F489" s="19"/>
      <c r="G489" s="8" t="str">
        <f t="shared" si="9"/>
        <v/>
      </c>
      <c r="H489" s="3">
        <f>IF(ISBLANK(B489)," ",SUMIF($B$2:B489,B489,$E$2:E489)-SUMIF($B$2:B489,B489,$F$2:F489))</f>
        <v>3</v>
      </c>
    </row>
    <row r="490" spans="2:8">
      <c r="B490" s="24" t="s">
        <v>815</v>
      </c>
      <c r="C490" s="9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7">
        <v>3</v>
      </c>
      <c r="F490" s="19"/>
      <c r="G490" s="8" t="str">
        <f t="shared" si="9"/>
        <v/>
      </c>
      <c r="H490" s="3">
        <f>IF(ISBLANK(B490)," ",SUMIF($B$2:B490,B490,$E$2:E490)-SUMIF($B$2:B490,B490,$F$2:F490))</f>
        <v>3</v>
      </c>
    </row>
    <row r="491" spans="2:8">
      <c r="B491" s="24" t="s">
        <v>816</v>
      </c>
      <c r="C491" s="9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7">
        <v>6</v>
      </c>
      <c r="F491" s="19"/>
      <c r="G491" s="8" t="str">
        <f t="shared" si="9"/>
        <v/>
      </c>
      <c r="H491" s="3">
        <f>IF(ISBLANK(B491)," ",SUMIF($B$2:B491,B491,$E$2:E491)-SUMIF($B$2:B491,B491,$F$2:F491))</f>
        <v>6</v>
      </c>
    </row>
    <row r="492" spans="2:8">
      <c r="B492" s="24" t="s">
        <v>1055</v>
      </c>
      <c r="C492" s="9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7">
        <v>2</v>
      </c>
      <c r="F492" s="19"/>
      <c r="G492" s="8" t="str">
        <f t="shared" si="9"/>
        <v/>
      </c>
      <c r="H492" s="3">
        <f>IF(ISBLANK(B492)," ",SUMIF($B$2:B492,B492,$E$2:E492)-SUMIF($B$2:B492,B492,$F$2:F492))</f>
        <v>2</v>
      </c>
    </row>
    <row r="493" spans="2:8">
      <c r="B493" s="24" t="s">
        <v>817</v>
      </c>
      <c r="C493" s="9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7">
        <v>1</v>
      </c>
      <c r="F493" s="19"/>
      <c r="G493" s="8" t="str">
        <f t="shared" si="9"/>
        <v/>
      </c>
      <c r="H493" s="3">
        <f>IF(ISBLANK(B493)," ",SUMIF($B$2:B493,B493,$E$2:E493)-SUMIF($B$2:B493,B493,$F$2:F493))</f>
        <v>1</v>
      </c>
    </row>
    <row r="494" spans="2:8">
      <c r="B494" s="24" t="s">
        <v>818</v>
      </c>
      <c r="C494" s="9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7">
        <v>1</v>
      </c>
      <c r="F494" s="19"/>
      <c r="G494" s="8" t="str">
        <f t="shared" si="9"/>
        <v/>
      </c>
      <c r="H494" s="3">
        <f>IF(ISBLANK(B494)," ",SUMIF($B$2:B494,B494,$E$2:E494)-SUMIF($B$2:B494,B494,$F$2:F494))</f>
        <v>1</v>
      </c>
    </row>
    <row r="495" spans="2:8">
      <c r="B495" s="24" t="s">
        <v>819</v>
      </c>
      <c r="C495" s="9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7">
        <v>4</v>
      </c>
      <c r="F495" s="19"/>
      <c r="G495" s="8" t="str">
        <f t="shared" si="9"/>
        <v/>
      </c>
      <c r="H495" s="3">
        <f>IF(ISBLANK(B495)," ",SUMIF($B$2:B495,B495,$E$2:E495)-SUMIF($B$2:B495,B495,$F$2:F495))</f>
        <v>4</v>
      </c>
    </row>
    <row r="496" spans="2:8">
      <c r="B496" s="24" t="s">
        <v>820</v>
      </c>
      <c r="C496" s="9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7">
        <v>2</v>
      </c>
      <c r="F496" s="19"/>
      <c r="G496" s="8" t="str">
        <f t="shared" si="9"/>
        <v/>
      </c>
      <c r="H496" s="3">
        <f>IF(ISBLANK(B496)," ",SUMIF($B$2:B496,B496,$E$2:E496)-SUMIF($B$2:B496,B496,$F$2:F496))</f>
        <v>2</v>
      </c>
    </row>
    <row r="497" spans="2:8">
      <c r="B497" s="24" t="s">
        <v>821</v>
      </c>
      <c r="C497" s="9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7">
        <v>4</v>
      </c>
      <c r="F497" s="19"/>
      <c r="G497" s="8" t="str">
        <f t="shared" si="9"/>
        <v/>
      </c>
      <c r="H497" s="3">
        <f>IF(ISBLANK(B497)," ",SUMIF($B$2:B497,B497,$E$2:E497)-SUMIF($B$2:B497,B497,$F$2:F497))</f>
        <v>4</v>
      </c>
    </row>
    <row r="498" spans="2:8">
      <c r="B498" s="24" t="s">
        <v>822</v>
      </c>
      <c r="C498" s="9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7">
        <v>1</v>
      </c>
      <c r="F498" s="19"/>
      <c r="G498" s="8" t="str">
        <f t="shared" si="9"/>
        <v/>
      </c>
      <c r="H498" s="3">
        <f>IF(ISBLANK(B498)," ",SUMIF($B$2:B498,B498,$E$2:E498)-SUMIF($B$2:B498,B498,$F$2:F498))</f>
        <v>1</v>
      </c>
    </row>
    <row r="499" spans="2:8">
      <c r="B499" s="24" t="s">
        <v>823</v>
      </c>
      <c r="C499" s="9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7">
        <v>1</v>
      </c>
      <c r="F499" s="19"/>
      <c r="G499" s="8" t="str">
        <f t="shared" si="9"/>
        <v/>
      </c>
      <c r="H499" s="3">
        <f>IF(ISBLANK(B499)," ",SUMIF($B$2:B499,B499,$E$2:E499)-SUMIF($B$2:B499,B499,$F$2:F499))</f>
        <v>1</v>
      </c>
    </row>
    <row r="500" spans="2:8">
      <c r="B500" s="24" t="s">
        <v>824</v>
      </c>
      <c r="C500" s="9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7">
        <v>5</v>
      </c>
      <c r="F500" s="19"/>
      <c r="G500" s="8" t="str">
        <f t="shared" si="9"/>
        <v/>
      </c>
      <c r="H500" s="3">
        <f>IF(ISBLANK(B500)," ",SUMIF($B$2:B500,B500,$E$2:E500)-SUMIF($B$2:B500,B500,$F$2:F500))</f>
        <v>5</v>
      </c>
    </row>
    <row r="501" spans="2:8">
      <c r="B501" s="24" t="s">
        <v>825</v>
      </c>
      <c r="C501" s="9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7">
        <v>2</v>
      </c>
      <c r="F501" s="19"/>
      <c r="G501" s="8" t="str">
        <f t="shared" si="9"/>
        <v/>
      </c>
      <c r="H501" s="3">
        <f>IF(ISBLANK(B501)," ",SUMIF($B$2:B501,B501,$E$2:E501)-SUMIF($B$2:B501,B501,$F$2:F501))</f>
        <v>2</v>
      </c>
    </row>
    <row r="502" spans="2:8">
      <c r="B502" s="24" t="s">
        <v>826</v>
      </c>
      <c r="C502" s="9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7">
        <v>7</v>
      </c>
      <c r="F502" s="19"/>
      <c r="G502" s="8" t="str">
        <f t="shared" si="9"/>
        <v/>
      </c>
      <c r="H502" s="3">
        <f>IF(ISBLANK(B502)," ",SUMIF($B$2:B502,B502,$E$2:E502)-SUMIF($B$2:B502,B502,$F$2:F502))</f>
        <v>7</v>
      </c>
    </row>
    <row r="503" spans="2:8">
      <c r="B503" s="24" t="s">
        <v>827</v>
      </c>
      <c r="C503" s="9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7">
        <v>3</v>
      </c>
      <c r="F503" s="19"/>
      <c r="G503" s="8" t="str">
        <f t="shared" si="9"/>
        <v/>
      </c>
      <c r="H503" s="3">
        <f>IF(ISBLANK(B503)," ",SUMIF($B$2:B503,B503,$E$2:E503)-SUMIF($B$2:B503,B503,$F$2:F503))</f>
        <v>3</v>
      </c>
    </row>
    <row r="504" spans="2:8">
      <c r="B504" s="24" t="s">
        <v>828</v>
      </c>
      <c r="C504" s="9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7">
        <v>2</v>
      </c>
      <c r="F504" s="19"/>
      <c r="G504" s="8" t="str">
        <f t="shared" si="9"/>
        <v/>
      </c>
      <c r="H504" s="3">
        <f>IF(ISBLANK(B504)," ",SUMIF($B$2:B504,B504,$E$2:E504)-SUMIF($B$2:B504,B504,$F$2:F504))</f>
        <v>2</v>
      </c>
    </row>
    <row r="505" spans="2:8">
      <c r="B505" s="24" t="s">
        <v>829</v>
      </c>
      <c r="C505" s="9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7">
        <v>1</v>
      </c>
      <c r="F505" s="19"/>
      <c r="G505" s="8" t="str">
        <f t="shared" si="9"/>
        <v/>
      </c>
      <c r="H505" s="3">
        <f>IF(ISBLANK(B505)," ",SUMIF($B$2:B505,B505,$E$2:E505)-SUMIF($B$2:B505,B505,$F$2:F505))</f>
        <v>1</v>
      </c>
    </row>
    <row r="506" spans="2:8">
      <c r="B506" s="24" t="s">
        <v>830</v>
      </c>
      <c r="C506" s="9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7">
        <v>3</v>
      </c>
      <c r="F506" s="19"/>
      <c r="G506" s="8" t="str">
        <f t="shared" si="9"/>
        <v/>
      </c>
      <c r="H506" s="3">
        <f>IF(ISBLANK(B506)," ",SUMIF($B$2:B506,B506,$E$2:E506)-SUMIF($B$2:B506,B506,$F$2:F506))</f>
        <v>3</v>
      </c>
    </row>
    <row r="507" spans="2:8">
      <c r="B507" s="24" t="s">
        <v>831</v>
      </c>
      <c r="C507" s="9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7">
        <v>3</v>
      </c>
      <c r="F507" s="19"/>
      <c r="G507" s="8" t="str">
        <f t="shared" si="9"/>
        <v/>
      </c>
      <c r="H507" s="3">
        <f>IF(ISBLANK(B507)," ",SUMIF($B$2:B507,B507,$E$2:E507)-SUMIF($B$2:B507,B507,$F$2:F507))</f>
        <v>3</v>
      </c>
    </row>
    <row r="508" spans="2:8">
      <c r="B508" s="24" t="s">
        <v>832</v>
      </c>
      <c r="C508" s="9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7">
        <v>2</v>
      </c>
      <c r="F508" s="19"/>
      <c r="G508" s="8" t="str">
        <f t="shared" si="9"/>
        <v/>
      </c>
      <c r="H508" s="3">
        <f>IF(ISBLANK(B508)," ",SUMIF($B$2:B508,B508,$E$2:E508)-SUMIF($B$2:B508,B508,$F$2:F508))</f>
        <v>2</v>
      </c>
    </row>
    <row r="509" spans="2:8">
      <c r="B509" s="24" t="s">
        <v>833</v>
      </c>
      <c r="C509" s="9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7">
        <v>1</v>
      </c>
      <c r="F509" s="19"/>
      <c r="G509" s="8" t="str">
        <f t="shared" si="9"/>
        <v/>
      </c>
      <c r="H509" s="3">
        <f>IF(ISBLANK(B509)," ",SUMIF($B$2:B509,B509,$E$2:E509)-SUMIF($B$2:B509,B509,$F$2:F509))</f>
        <v>1</v>
      </c>
    </row>
    <row r="510" spans="2:8">
      <c r="B510" s="24" t="s">
        <v>834</v>
      </c>
      <c r="C510" s="9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7">
        <v>4</v>
      </c>
      <c r="F510" s="19"/>
      <c r="G510" s="8" t="str">
        <f t="shared" si="9"/>
        <v/>
      </c>
      <c r="H510" s="3">
        <f>IF(ISBLANK(B510)," ",SUMIF($B$2:B510,B510,$E$2:E510)-SUMIF($B$2:B510,B510,$F$2:F510))</f>
        <v>4</v>
      </c>
    </row>
    <row r="511" spans="2:8">
      <c r="B511" s="24" t="s">
        <v>835</v>
      </c>
      <c r="C511" s="9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7">
        <v>4</v>
      </c>
      <c r="F511" s="19"/>
      <c r="G511" s="8" t="str">
        <f t="shared" si="9"/>
        <v/>
      </c>
      <c r="H511" s="3">
        <f>IF(ISBLANK(B511)," ",SUMIF($B$2:B511,B511,$E$2:E511)-SUMIF($B$2:B511,B511,$F$2:F511))</f>
        <v>4</v>
      </c>
    </row>
    <row r="512" spans="2:8">
      <c r="B512" s="24" t="s">
        <v>836</v>
      </c>
      <c r="C512" s="9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7">
        <v>12</v>
      </c>
      <c r="F512" s="19"/>
      <c r="G512" s="8" t="str">
        <f t="shared" si="9"/>
        <v/>
      </c>
      <c r="H512" s="3">
        <f>IF(ISBLANK(B512)," ",SUMIF($B$2:B512,B512,$E$2:E512)-SUMIF($B$2:B512,B512,$F$2:F512))</f>
        <v>12</v>
      </c>
    </row>
    <row r="513" spans="2:8">
      <c r="B513" s="24" t="s">
        <v>837</v>
      </c>
      <c r="C513" s="9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7">
        <v>1</v>
      </c>
      <c r="F513" s="19"/>
      <c r="G513" s="8" t="str">
        <f t="shared" si="9"/>
        <v/>
      </c>
      <c r="H513" s="3">
        <f>IF(ISBLANK(B513)," ",SUMIF($B$2:B513,B513,$E$2:E513)-SUMIF($B$2:B513,B513,$F$2:F513))</f>
        <v>1</v>
      </c>
    </row>
    <row r="514" spans="2:8">
      <c r="B514" s="24" t="s">
        <v>838</v>
      </c>
      <c r="C514" s="9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7">
        <v>1</v>
      </c>
      <c r="F514" s="19"/>
      <c r="G514" s="8" t="str">
        <f t="shared" si="9"/>
        <v/>
      </c>
      <c r="H514" s="3">
        <f>IF(ISBLANK(B514)," ",SUMIF($B$2:B514,B514,$E$2:E514)-SUMIF($B$2:B514,B514,$F$2:F514))</f>
        <v>1</v>
      </c>
    </row>
    <row r="515" spans="2:8">
      <c r="B515" s="24" t="s">
        <v>1058</v>
      </c>
      <c r="C515" s="9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7">
        <v>1</v>
      </c>
      <c r="F515" s="19"/>
      <c r="G515" s="8" t="str">
        <f t="shared" si="9"/>
        <v/>
      </c>
      <c r="H515" s="3">
        <f>IF(ISBLANK(B515)," ",SUMIF($B$2:B515,B515,$E$2:E515)-SUMIF($B$2:B515,B515,$F$2:F515))</f>
        <v>1</v>
      </c>
    </row>
    <row r="516" spans="2:8">
      <c r="B516" s="24" t="s">
        <v>839</v>
      </c>
      <c r="C516" s="9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7">
        <v>5</v>
      </c>
      <c r="F516" s="19"/>
      <c r="G516" s="8" t="str">
        <f t="shared" si="9"/>
        <v/>
      </c>
      <c r="H516" s="3">
        <f>IF(ISBLANK(B516)," ",SUMIF($B$2:B516,B516,$E$2:E516)-SUMIF($B$2:B516,B516,$F$2:F516))</f>
        <v>5</v>
      </c>
    </row>
    <row r="517" spans="2:8">
      <c r="B517" s="24" t="s">
        <v>840</v>
      </c>
      <c r="C517" s="9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7">
        <v>3</v>
      </c>
      <c r="F517" s="19"/>
      <c r="G517" s="8" t="str">
        <f t="shared" si="9"/>
        <v/>
      </c>
      <c r="H517" s="3">
        <f>IF(ISBLANK(B517)," ",SUMIF($B$2:B517,B517,$E$2:E517)-SUMIF($B$2:B517,B517,$F$2:F517))</f>
        <v>3</v>
      </c>
    </row>
    <row r="518" spans="2:8">
      <c r="B518" s="24" t="s">
        <v>841</v>
      </c>
      <c r="C518" s="9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7">
        <v>1</v>
      </c>
      <c r="F518" s="19"/>
      <c r="G518" s="8" t="str">
        <f t="shared" si="9"/>
        <v/>
      </c>
      <c r="H518" s="3">
        <f>IF(ISBLANK(B518)," ",SUMIF($B$2:B518,B518,$E$2:E518)-SUMIF($B$2:B518,B518,$F$2:F518))</f>
        <v>1</v>
      </c>
    </row>
    <row r="519" spans="2:8">
      <c r="B519" s="24" t="s">
        <v>842</v>
      </c>
      <c r="C519" s="9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7">
        <v>1</v>
      </c>
      <c r="F519" s="19"/>
      <c r="G519" s="8" t="str">
        <f t="shared" si="9"/>
        <v/>
      </c>
      <c r="H519" s="3">
        <f>IF(ISBLANK(B519)," ",SUMIF($B$2:B519,B519,$E$2:E519)-SUMIF($B$2:B519,B519,$F$2:F519))</f>
        <v>1</v>
      </c>
    </row>
    <row r="520" spans="2:8">
      <c r="B520" s="24" t="s">
        <v>843</v>
      </c>
      <c r="C520" s="9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7">
        <v>1</v>
      </c>
      <c r="F520" s="19"/>
      <c r="G520" s="8" t="str">
        <f t="shared" si="9"/>
        <v/>
      </c>
      <c r="H520" s="3">
        <f>IF(ISBLANK(B520)," ",SUMIF($B$2:B520,B520,$E$2:E520)-SUMIF($B$2:B520,B520,$F$2:F520))</f>
        <v>1</v>
      </c>
    </row>
    <row r="521" spans="2:8">
      <c r="B521" s="24" t="s">
        <v>844</v>
      </c>
      <c r="C521" s="9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7">
        <v>1</v>
      </c>
      <c r="F521" s="19"/>
      <c r="G521" s="8" t="str">
        <f t="shared" si="9"/>
        <v/>
      </c>
      <c r="H521" s="3">
        <f>IF(ISBLANK(B521)," ",SUMIF($B$2:B521,B521,$E$2:E521)-SUMIF($B$2:B521,B521,$F$2:F521))</f>
        <v>1</v>
      </c>
    </row>
    <row r="522" spans="2:8">
      <c r="B522" s="24" t="s">
        <v>1202</v>
      </c>
      <c r="C522" s="9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7">
        <v>10</v>
      </c>
      <c r="F522" s="19"/>
      <c r="G522" s="8" t="str">
        <f t="shared" si="9"/>
        <v/>
      </c>
      <c r="H522" s="3">
        <f>IF(ISBLANK(B522)," ",SUMIF($B$2:B522,B522,$E$2:E522)-SUMIF($B$2:B522,B522,$F$2:F522))</f>
        <v>10</v>
      </c>
    </row>
    <row r="523" spans="2:8">
      <c r="B523" s="24" t="s">
        <v>845</v>
      </c>
      <c r="C523" s="9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7">
        <v>3</v>
      </c>
      <c r="F523" s="19"/>
      <c r="G523" s="8" t="str">
        <f t="shared" si="9"/>
        <v/>
      </c>
      <c r="H523" s="3">
        <f>IF(ISBLANK(B523)," ",SUMIF($B$2:B523,B523,$E$2:E523)-SUMIF($B$2:B523,B523,$F$2:F523))</f>
        <v>3</v>
      </c>
    </row>
    <row r="524" spans="2:8">
      <c r="B524" s="24" t="s">
        <v>846</v>
      </c>
      <c r="C524" s="9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7">
        <v>4</v>
      </c>
      <c r="F524" s="19"/>
      <c r="G524" s="8" t="str">
        <f t="shared" si="9"/>
        <v/>
      </c>
      <c r="H524" s="3">
        <f>IF(ISBLANK(B524)," ",SUMIF($B$2:B524,B524,$E$2:E524)-SUMIF($B$2:B524,B524,$F$2:F524))</f>
        <v>4</v>
      </c>
    </row>
    <row r="525" spans="2:8">
      <c r="B525" s="24" t="s">
        <v>847</v>
      </c>
      <c r="C525" s="9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7">
        <v>1</v>
      </c>
      <c r="F525" s="19"/>
      <c r="G525" s="8" t="str">
        <f t="shared" si="9"/>
        <v/>
      </c>
      <c r="H525" s="3">
        <f>IF(ISBLANK(B525)," ",SUMIF($B$2:B525,B525,$E$2:E525)-SUMIF($B$2:B525,B525,$F$2:F525))</f>
        <v>1</v>
      </c>
    </row>
    <row r="526" spans="2:8">
      <c r="B526" s="24" t="s">
        <v>848</v>
      </c>
      <c r="C526" s="9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7">
        <v>1</v>
      </c>
      <c r="F526" s="19"/>
      <c r="G526" s="8" t="str">
        <f t="shared" si="9"/>
        <v/>
      </c>
      <c r="H526" s="3">
        <f>IF(ISBLANK(B526)," ",SUMIF($B$2:B526,B526,$E$2:E526)-SUMIF($B$2:B526,B526,$F$2:F526))</f>
        <v>1</v>
      </c>
    </row>
    <row r="527" spans="2:8">
      <c r="B527" s="24" t="s">
        <v>849</v>
      </c>
      <c r="C527" s="9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7">
        <v>1</v>
      </c>
      <c r="F527" s="19"/>
      <c r="G527" s="8" t="str">
        <f t="shared" si="9"/>
        <v/>
      </c>
      <c r="H527" s="3">
        <f>IF(ISBLANK(B527)," ",SUMIF($B$2:B527,B527,$E$2:E527)-SUMIF($B$2:B527,B527,$F$2:F527))</f>
        <v>1</v>
      </c>
    </row>
    <row r="528" spans="2:8">
      <c r="B528" s="24" t="s">
        <v>850</v>
      </c>
      <c r="C528" s="9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7">
        <v>2</v>
      </c>
      <c r="F528" s="19"/>
      <c r="G528" s="8" t="str">
        <f t="shared" si="9"/>
        <v/>
      </c>
      <c r="H528" s="3">
        <f>IF(ISBLANK(B528)," ",SUMIF($B$2:B528,B528,$E$2:E528)-SUMIF($B$2:B528,B528,$F$2:F528))</f>
        <v>2</v>
      </c>
    </row>
    <row r="529" spans="2:8">
      <c r="B529" s="24" t="s">
        <v>851</v>
      </c>
      <c r="C529" s="9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7">
        <v>1</v>
      </c>
      <c r="F529" s="19"/>
      <c r="G529" s="8" t="str">
        <f t="shared" si="9"/>
        <v/>
      </c>
      <c r="H529" s="3">
        <f>IF(ISBLANK(B529)," ",SUMIF($B$2:B529,B529,$E$2:E529)-SUMIF($B$2:B529,B529,$F$2:F529))</f>
        <v>1</v>
      </c>
    </row>
    <row r="530" spans="2:8">
      <c r="B530" s="24" t="s">
        <v>852</v>
      </c>
      <c r="C530" s="9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7">
        <v>2</v>
      </c>
      <c r="F530" s="19"/>
      <c r="G530" s="8" t="str">
        <f t="shared" si="9"/>
        <v/>
      </c>
      <c r="H530" s="3">
        <f>IF(ISBLANK(B530)," ",SUMIF($B$2:B530,B530,$E$2:E530)-SUMIF($B$2:B530,B530,$F$2:F530))</f>
        <v>2</v>
      </c>
    </row>
    <row r="531" spans="2:8">
      <c r="B531" s="24" t="s">
        <v>853</v>
      </c>
      <c r="C531" s="9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7">
        <v>1</v>
      </c>
      <c r="F531" s="19"/>
      <c r="G531" s="8" t="str">
        <f t="shared" si="9"/>
        <v/>
      </c>
      <c r="H531" s="3">
        <f>IF(ISBLANK(B531)," ",SUMIF($B$2:B531,B531,$E$2:E531)-SUMIF($B$2:B531,B531,$F$2:F531))</f>
        <v>1</v>
      </c>
    </row>
    <row r="532" spans="2:8">
      <c r="B532" s="24" t="s">
        <v>854</v>
      </c>
      <c r="C532" s="9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7">
        <v>2</v>
      </c>
      <c r="F532" s="19"/>
      <c r="G532" s="8" t="str">
        <f t="shared" si="9"/>
        <v/>
      </c>
      <c r="H532" s="3">
        <f>IF(ISBLANK(B532)," ",SUMIF($B$2:B532,B532,$E$2:E532)-SUMIF($B$2:B532,B532,$F$2:F532))</f>
        <v>2</v>
      </c>
    </row>
    <row r="533" spans="2:8">
      <c r="B533" s="24" t="s">
        <v>855</v>
      </c>
      <c r="C533" s="9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7">
        <v>2</v>
      </c>
      <c r="F533" s="19"/>
      <c r="G533" s="8" t="str">
        <f t="shared" si="9"/>
        <v/>
      </c>
      <c r="H533" s="3">
        <f>IF(ISBLANK(B533)," ",SUMIF($B$2:B533,B533,$E$2:E533)-SUMIF($B$2:B533,B533,$F$2:F533))</f>
        <v>2</v>
      </c>
    </row>
    <row r="534" spans="2:8">
      <c r="B534" s="24" t="s">
        <v>856</v>
      </c>
      <c r="C534" s="9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7">
        <v>1</v>
      </c>
      <c r="F534" s="19"/>
      <c r="G534" s="8" t="str">
        <f t="shared" si="9"/>
        <v/>
      </c>
      <c r="H534" s="3">
        <f>IF(ISBLANK(B534)," ",SUMIF($B$2:B534,B534,$E$2:E534)-SUMIF($B$2:B534,B534,$F$2:F534))</f>
        <v>1</v>
      </c>
    </row>
    <row r="535" spans="2:8">
      <c r="B535" s="24" t="s">
        <v>857</v>
      </c>
      <c r="C535" s="9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7">
        <v>5</v>
      </c>
      <c r="F535" s="19"/>
      <c r="G535" s="8" t="str">
        <f t="shared" si="9"/>
        <v/>
      </c>
      <c r="H535" s="3">
        <f>IF(ISBLANK(B535)," ",SUMIF($B$2:B535,B535,$E$2:E535)-SUMIF($B$2:B535,B535,$F$2:F535))</f>
        <v>5</v>
      </c>
    </row>
    <row r="536" spans="2:8">
      <c r="B536" s="24" t="s">
        <v>858</v>
      </c>
      <c r="C536" s="9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7">
        <v>2</v>
      </c>
      <c r="F536" s="19"/>
      <c r="G536" s="8" t="str">
        <f t="shared" si="9"/>
        <v/>
      </c>
      <c r="H536" s="3">
        <f>IF(ISBLANK(B536)," ",SUMIF($B$2:B536,B536,$E$2:E536)-SUMIF($B$2:B536,B536,$F$2:F536))</f>
        <v>2</v>
      </c>
    </row>
    <row r="537" spans="2:8">
      <c r="B537" s="24" t="s">
        <v>859</v>
      </c>
      <c r="C537" s="9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7">
        <v>2</v>
      </c>
      <c r="F537" s="19"/>
      <c r="G537" s="8" t="str">
        <f t="shared" si="9"/>
        <v/>
      </c>
      <c r="H537" s="3">
        <f>IF(ISBLANK(B537)," ",SUMIF($B$2:B537,B537,$E$2:E537)-SUMIF($B$2:B537,B537,$F$2:F537))</f>
        <v>2</v>
      </c>
    </row>
    <row r="538" spans="2:8">
      <c r="B538" s="24" t="s">
        <v>860</v>
      </c>
      <c r="C538" s="9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7">
        <v>1</v>
      </c>
      <c r="F538" s="19"/>
      <c r="G538" s="8" t="str">
        <f t="shared" si="9"/>
        <v/>
      </c>
      <c r="H538" s="3">
        <f>IF(ISBLANK(B538)," ",SUMIF($B$2:B538,B538,$E$2:E538)-SUMIF($B$2:B538,B538,$F$2:F538))</f>
        <v>1</v>
      </c>
    </row>
    <row r="539" spans="2:8">
      <c r="B539" s="24" t="s">
        <v>861</v>
      </c>
      <c r="C539" s="9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7">
        <v>2</v>
      </c>
      <c r="F539" s="19"/>
      <c r="G539" s="8" t="str">
        <f t="shared" si="9"/>
        <v/>
      </c>
      <c r="H539" s="3">
        <f>IF(ISBLANK(B539)," ",SUMIF($B$2:B539,B539,$E$2:E539)-SUMIF($B$2:B539,B539,$F$2:F539))</f>
        <v>2</v>
      </c>
    </row>
    <row r="540" spans="2:8">
      <c r="B540" s="24" t="s">
        <v>862</v>
      </c>
      <c r="C540" s="9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7">
        <v>2</v>
      </c>
      <c r="F540" s="19"/>
      <c r="G540" s="8" t="str">
        <f t="shared" si="9"/>
        <v/>
      </c>
      <c r="H540" s="3">
        <f>IF(ISBLANK(B540)," ",SUMIF($B$2:B540,B540,$E$2:E540)-SUMIF($B$2:B540,B540,$F$2:F540))</f>
        <v>2</v>
      </c>
    </row>
    <row r="541" spans="2:8">
      <c r="B541" s="24" t="s">
        <v>863</v>
      </c>
      <c r="C541" s="9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7">
        <v>1</v>
      </c>
      <c r="F541" s="19"/>
      <c r="G541" s="8" t="str">
        <f t="shared" si="9"/>
        <v/>
      </c>
      <c r="H541" s="3">
        <f>IF(ISBLANK(B541)," ",SUMIF($B$2:B541,B541,$E$2:E541)-SUMIF($B$2:B541,B541,$F$2:F541))</f>
        <v>1</v>
      </c>
    </row>
    <row r="542" spans="2:8">
      <c r="B542" s="24" t="s">
        <v>864</v>
      </c>
      <c r="C542" s="9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7">
        <v>5</v>
      </c>
      <c r="F542" s="19"/>
      <c r="G542" s="8" t="str">
        <f t="shared" si="9"/>
        <v/>
      </c>
      <c r="H542" s="3">
        <f>IF(ISBLANK(B542)," ",SUMIF($B$2:B542,B542,$E$2:E542)-SUMIF($B$2:B542,B542,$F$2:F542))</f>
        <v>5</v>
      </c>
    </row>
    <row r="543" spans="2:8">
      <c r="B543" s="24" t="s">
        <v>865</v>
      </c>
      <c r="C543" s="9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7">
        <v>8</v>
      </c>
      <c r="F543" s="19"/>
      <c r="G543" s="8" t="str">
        <f t="shared" si="9"/>
        <v/>
      </c>
      <c r="H543" s="3">
        <f>IF(ISBLANK(B543)," ",SUMIF($B$2:B543,B543,$E$2:E543)-SUMIF($B$2:B543,B543,$F$2:F543))</f>
        <v>8</v>
      </c>
    </row>
    <row r="544" spans="2:8">
      <c r="B544" s="24" t="s">
        <v>866</v>
      </c>
      <c r="C544" s="9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7">
        <v>1</v>
      </c>
      <c r="F544" s="19"/>
      <c r="G544" s="8" t="str">
        <f t="shared" si="9"/>
        <v/>
      </c>
      <c r="H544" s="3">
        <f>IF(ISBLANK(B544)," ",SUMIF($B$2:B544,B544,$E$2:E544)-SUMIF($B$2:B544,B544,$F$2:F544))</f>
        <v>1</v>
      </c>
    </row>
    <row r="545" spans="2:8">
      <c r="B545" s="24" t="s">
        <v>867</v>
      </c>
      <c r="C545" s="9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7">
        <v>6</v>
      </c>
      <c r="F545" s="19"/>
      <c r="G545" s="8" t="str">
        <f t="shared" ref="G545:G608" si="10">IF(H545&lt;0,"stock insuficiente Exceso salida/venta "&amp;H545,"")</f>
        <v/>
      </c>
      <c r="H545" s="3">
        <f>IF(ISBLANK(B545)," ",SUMIF($B$2:B545,B545,$E$2:E545)-SUMIF($B$2:B545,B545,$F$2:F545))</f>
        <v>6</v>
      </c>
    </row>
    <row r="546" spans="2:8">
      <c r="B546" s="24" t="s">
        <v>868</v>
      </c>
      <c r="C546" s="9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7">
        <v>2</v>
      </c>
      <c r="F546" s="19"/>
      <c r="G546" s="8" t="str">
        <f t="shared" si="10"/>
        <v/>
      </c>
      <c r="H546" s="3">
        <f>IF(ISBLANK(B546)," ",SUMIF($B$2:B546,B546,$E$2:E546)-SUMIF($B$2:B546,B546,$F$2:F546))</f>
        <v>2</v>
      </c>
    </row>
    <row r="547" spans="2:8">
      <c r="B547" s="24" t="s">
        <v>869</v>
      </c>
      <c r="C547" s="9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7">
        <v>3</v>
      </c>
      <c r="F547" s="19"/>
      <c r="G547" s="8" t="str">
        <f t="shared" si="10"/>
        <v/>
      </c>
      <c r="H547" s="3">
        <f>IF(ISBLANK(B547)," ",SUMIF($B$2:B547,B547,$E$2:E547)-SUMIF($B$2:B547,B547,$F$2:F547))</f>
        <v>3</v>
      </c>
    </row>
    <row r="548" spans="2:8">
      <c r="B548" s="24" t="s">
        <v>870</v>
      </c>
      <c r="C548" s="9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7">
        <v>2</v>
      </c>
      <c r="F548" s="19"/>
      <c r="G548" s="8" t="str">
        <f t="shared" si="10"/>
        <v/>
      </c>
      <c r="H548" s="3">
        <f>IF(ISBLANK(B548)," ",SUMIF($B$2:B548,B548,$E$2:E548)-SUMIF($B$2:B548,B548,$F$2:F548))</f>
        <v>2</v>
      </c>
    </row>
    <row r="549" spans="2:8">
      <c r="B549" s="24" t="s">
        <v>871</v>
      </c>
      <c r="C549" s="9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7">
        <v>1</v>
      </c>
      <c r="F549" s="19"/>
      <c r="G549" s="8" t="str">
        <f t="shared" si="10"/>
        <v/>
      </c>
      <c r="H549" s="3">
        <f>IF(ISBLANK(B549)," ",SUMIF($B$2:B549,B549,$E$2:E549)-SUMIF($B$2:B549,B549,$F$2:F549))</f>
        <v>1</v>
      </c>
    </row>
    <row r="550" spans="2:8">
      <c r="B550" s="24" t="s">
        <v>872</v>
      </c>
      <c r="C550" s="9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7">
        <v>1</v>
      </c>
      <c r="F550" s="19"/>
      <c r="G550" s="8" t="str">
        <f t="shared" si="10"/>
        <v/>
      </c>
      <c r="H550" s="3">
        <f>IF(ISBLANK(B550)," ",SUMIF($B$2:B550,B550,$E$2:E550)-SUMIF($B$2:B550,B550,$F$2:F550))</f>
        <v>1</v>
      </c>
    </row>
    <row r="551" spans="2:8">
      <c r="B551" s="24" t="s">
        <v>873</v>
      </c>
      <c r="C551" s="9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7">
        <v>1</v>
      </c>
      <c r="F551" s="19"/>
      <c r="G551" s="8" t="str">
        <f t="shared" si="10"/>
        <v/>
      </c>
      <c r="H551" s="3">
        <f>IF(ISBLANK(B551)," ",SUMIF($B$2:B551,B551,$E$2:E551)-SUMIF($B$2:B551,B551,$F$2:F551))</f>
        <v>1</v>
      </c>
    </row>
    <row r="552" spans="2:8">
      <c r="B552" s="24" t="s">
        <v>874</v>
      </c>
      <c r="C552" s="9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7">
        <v>1</v>
      </c>
      <c r="F552" s="19"/>
      <c r="G552" s="8" t="str">
        <f t="shared" si="10"/>
        <v/>
      </c>
      <c r="H552" s="3">
        <f>IF(ISBLANK(B552)," ",SUMIF($B$2:B552,B552,$E$2:E552)-SUMIF($B$2:B552,B552,$F$2:F552))</f>
        <v>1</v>
      </c>
    </row>
    <row r="553" spans="2:8">
      <c r="B553" s="24" t="s">
        <v>875</v>
      </c>
      <c r="C553" s="9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7">
        <v>2</v>
      </c>
      <c r="F553" s="19"/>
      <c r="G553" s="8" t="str">
        <f t="shared" si="10"/>
        <v/>
      </c>
      <c r="H553" s="3">
        <f>IF(ISBLANK(B553)," ",SUMIF($B$2:B553,B553,$E$2:E553)-SUMIF($B$2:B553,B553,$F$2:F553))</f>
        <v>2</v>
      </c>
    </row>
    <row r="554" spans="2:8">
      <c r="B554" s="24" t="s">
        <v>876</v>
      </c>
      <c r="C554" s="9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7">
        <v>2</v>
      </c>
      <c r="F554" s="19"/>
      <c r="G554" s="8" t="str">
        <f t="shared" si="10"/>
        <v/>
      </c>
      <c r="H554" s="3">
        <f>IF(ISBLANK(B554)," ",SUMIF($B$2:B554,B554,$E$2:E554)-SUMIF($B$2:B554,B554,$F$2:F554))</f>
        <v>2</v>
      </c>
    </row>
    <row r="555" spans="2:8">
      <c r="B555" s="24" t="s">
        <v>877</v>
      </c>
      <c r="C555" s="9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7">
        <v>1</v>
      </c>
      <c r="F555" s="19"/>
      <c r="G555" s="8" t="str">
        <f t="shared" si="10"/>
        <v/>
      </c>
      <c r="H555" s="3">
        <f>IF(ISBLANK(B555)," ",SUMIF($B$2:B555,B555,$E$2:E555)-SUMIF($B$2:B555,B555,$F$2:F555))</f>
        <v>1</v>
      </c>
    </row>
    <row r="556" spans="2:8">
      <c r="B556" s="24" t="s">
        <v>878</v>
      </c>
      <c r="C556" s="9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7">
        <v>1</v>
      </c>
      <c r="F556" s="19"/>
      <c r="G556" s="8" t="str">
        <f t="shared" si="10"/>
        <v/>
      </c>
      <c r="H556" s="3">
        <f>IF(ISBLANK(B556)," ",SUMIF($B$2:B556,B556,$E$2:E556)-SUMIF($B$2:B556,B556,$F$2:F556))</f>
        <v>1</v>
      </c>
    </row>
    <row r="557" spans="2:8">
      <c r="B557" s="24" t="s">
        <v>879</v>
      </c>
      <c r="C557" s="9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7">
        <v>2</v>
      </c>
      <c r="F557" s="19"/>
      <c r="G557" s="8" t="str">
        <f t="shared" si="10"/>
        <v/>
      </c>
      <c r="H557" s="3">
        <f>IF(ISBLANK(B557)," ",SUMIF($B$2:B557,B557,$E$2:E557)-SUMIF($B$2:B557,B557,$F$2:F557))</f>
        <v>2</v>
      </c>
    </row>
    <row r="558" spans="2:8">
      <c r="B558" s="24" t="s">
        <v>880</v>
      </c>
      <c r="C558" s="9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7">
        <v>2</v>
      </c>
      <c r="F558" s="19"/>
      <c r="G558" s="8" t="str">
        <f t="shared" si="10"/>
        <v/>
      </c>
      <c r="H558" s="3">
        <f>IF(ISBLANK(B558)," ",SUMIF($B$2:B558,B558,$E$2:E558)-SUMIF($B$2:B558,B558,$F$2:F558))</f>
        <v>2</v>
      </c>
    </row>
    <row r="559" spans="2:8">
      <c r="B559" s="24" t="s">
        <v>881</v>
      </c>
      <c r="C559" s="9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7">
        <v>1</v>
      </c>
      <c r="F559" s="19"/>
      <c r="G559" s="8" t="str">
        <f t="shared" si="10"/>
        <v/>
      </c>
      <c r="H559" s="3">
        <f>IF(ISBLANK(B559)," ",SUMIF($B$2:B559,B559,$E$2:E559)-SUMIF($B$2:B559,B559,$F$2:F559))</f>
        <v>1</v>
      </c>
    </row>
    <row r="560" spans="2:8">
      <c r="B560" s="24" t="s">
        <v>882</v>
      </c>
      <c r="C560" s="9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7">
        <v>1</v>
      </c>
      <c r="F560" s="19"/>
      <c r="G560" s="8" t="str">
        <f t="shared" si="10"/>
        <v/>
      </c>
      <c r="H560" s="3">
        <f>IF(ISBLANK(B560)," ",SUMIF($B$2:B560,B560,$E$2:E560)-SUMIF($B$2:B560,B560,$F$2:F560))</f>
        <v>1</v>
      </c>
    </row>
    <row r="561" spans="2:8">
      <c r="B561" s="24" t="s">
        <v>883</v>
      </c>
      <c r="C561" s="9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7">
        <v>1</v>
      </c>
      <c r="F561" s="19"/>
      <c r="G561" s="8" t="str">
        <f t="shared" si="10"/>
        <v/>
      </c>
      <c r="H561" s="3">
        <f>IF(ISBLANK(B561)," ",SUMIF($B$2:B561,B561,$E$2:E561)-SUMIF($B$2:B561,B561,$F$2:F561))</f>
        <v>1</v>
      </c>
    </row>
    <row r="562" spans="2:8">
      <c r="B562" s="24" t="s">
        <v>884</v>
      </c>
      <c r="C562" s="9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7">
        <v>1</v>
      </c>
      <c r="F562" s="19"/>
      <c r="G562" s="8" t="str">
        <f t="shared" si="10"/>
        <v/>
      </c>
      <c r="H562" s="3">
        <f>IF(ISBLANK(B562)," ",SUMIF($B$2:B562,B562,$E$2:E562)-SUMIF($B$2:B562,B562,$F$2:F562))</f>
        <v>1</v>
      </c>
    </row>
    <row r="563" spans="2:8">
      <c r="B563" s="24" t="s">
        <v>885</v>
      </c>
      <c r="C563" s="9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7">
        <v>1</v>
      </c>
      <c r="F563" s="19"/>
      <c r="G563" s="8" t="str">
        <f t="shared" si="10"/>
        <v/>
      </c>
      <c r="H563" s="3">
        <f>IF(ISBLANK(B563)," ",SUMIF($B$2:B563,B563,$E$2:E563)-SUMIF($B$2:B563,B563,$F$2:F563))</f>
        <v>1</v>
      </c>
    </row>
    <row r="564" spans="2:8">
      <c r="B564" s="24" t="s">
        <v>886</v>
      </c>
      <c r="C564" s="9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7">
        <v>1</v>
      </c>
      <c r="F564" s="19"/>
      <c r="G564" s="8" t="str">
        <f t="shared" si="10"/>
        <v/>
      </c>
      <c r="H564" s="3">
        <f>IF(ISBLANK(B564)," ",SUMIF($B$2:B564,B564,$E$2:E564)-SUMIF($B$2:B564,B564,$F$2:F564))</f>
        <v>1</v>
      </c>
    </row>
    <row r="565" spans="2:8">
      <c r="B565" s="24" t="s">
        <v>887</v>
      </c>
      <c r="C565" s="9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7">
        <v>1</v>
      </c>
      <c r="F565" s="19"/>
      <c r="G565" s="8" t="str">
        <f t="shared" si="10"/>
        <v/>
      </c>
      <c r="H565" s="3">
        <f>IF(ISBLANK(B565)," ",SUMIF($B$2:B565,B565,$E$2:E565)-SUMIF($B$2:B565,B565,$F$2:F565))</f>
        <v>1</v>
      </c>
    </row>
    <row r="566" spans="2:8">
      <c r="B566" s="24" t="s">
        <v>888</v>
      </c>
      <c r="C566" s="9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7">
        <v>1</v>
      </c>
      <c r="F566" s="19"/>
      <c r="G566" s="8" t="str">
        <f t="shared" si="10"/>
        <v/>
      </c>
      <c r="H566" s="3">
        <f>IF(ISBLANK(B566)," ",SUMIF($B$2:B566,B566,$E$2:E566)-SUMIF($B$2:B566,B566,$F$2:F566))</f>
        <v>1</v>
      </c>
    </row>
    <row r="567" spans="2:8">
      <c r="B567" s="24" t="s">
        <v>889</v>
      </c>
      <c r="C567" s="9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7">
        <v>1</v>
      </c>
      <c r="F567" s="19"/>
      <c r="G567" s="8" t="str">
        <f t="shared" si="10"/>
        <v/>
      </c>
      <c r="H567" s="3">
        <f>IF(ISBLANK(B567)," ",SUMIF($B$2:B567,B567,$E$2:E567)-SUMIF($B$2:B567,B567,$F$2:F567))</f>
        <v>1</v>
      </c>
    </row>
    <row r="568" spans="2:8">
      <c r="B568" s="24" t="s">
        <v>890</v>
      </c>
      <c r="C568" s="9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7">
        <v>1</v>
      </c>
      <c r="F568" s="19"/>
      <c r="G568" s="8" t="str">
        <f t="shared" si="10"/>
        <v/>
      </c>
      <c r="H568" s="3">
        <f>IF(ISBLANK(B568)," ",SUMIF($B$2:B568,B568,$E$2:E568)-SUMIF($B$2:B568,B568,$F$2:F568))</f>
        <v>1</v>
      </c>
    </row>
    <row r="569" spans="2:8">
      <c r="B569" s="24" t="s">
        <v>891</v>
      </c>
      <c r="C569" s="9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7">
        <v>1</v>
      </c>
      <c r="F569" s="19"/>
      <c r="G569" s="8" t="str">
        <f t="shared" si="10"/>
        <v/>
      </c>
      <c r="H569" s="3">
        <f>IF(ISBLANK(B569)," ",SUMIF($B$2:B569,B569,$E$2:E569)-SUMIF($B$2:B569,B569,$F$2:F569))</f>
        <v>1</v>
      </c>
    </row>
    <row r="570" spans="2:8">
      <c r="B570" s="24" t="s">
        <v>892</v>
      </c>
      <c r="C570" s="9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7">
        <v>3</v>
      </c>
      <c r="F570" s="19"/>
      <c r="G570" s="8" t="str">
        <f t="shared" si="10"/>
        <v/>
      </c>
      <c r="H570" s="3">
        <f>IF(ISBLANK(B570)," ",SUMIF($B$2:B570,B570,$E$2:E570)-SUMIF($B$2:B570,B570,$F$2:F570))</f>
        <v>3</v>
      </c>
    </row>
    <row r="571" spans="2:8">
      <c r="B571" s="24" t="s">
        <v>893</v>
      </c>
      <c r="C571" s="9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7">
        <v>1</v>
      </c>
      <c r="F571" s="19"/>
      <c r="G571" s="8" t="str">
        <f t="shared" si="10"/>
        <v/>
      </c>
      <c r="H571" s="3">
        <f>IF(ISBLANK(B571)," ",SUMIF($B$2:B571,B571,$E$2:E571)-SUMIF($B$2:B571,B571,$F$2:F571))</f>
        <v>1</v>
      </c>
    </row>
    <row r="572" spans="2:8">
      <c r="B572" s="24" t="s">
        <v>894</v>
      </c>
      <c r="C572" s="9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7">
        <v>1</v>
      </c>
      <c r="F572" s="19"/>
      <c r="G572" s="8" t="str">
        <f t="shared" si="10"/>
        <v/>
      </c>
      <c r="H572" s="3">
        <f>IF(ISBLANK(B572)," ",SUMIF($B$2:B572,B572,$E$2:E572)-SUMIF($B$2:B572,B572,$F$2:F572))</f>
        <v>1</v>
      </c>
    </row>
    <row r="573" spans="2:8">
      <c r="B573" s="24" t="s">
        <v>895</v>
      </c>
      <c r="C573" s="9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7">
        <v>5</v>
      </c>
      <c r="F573" s="19"/>
      <c r="G573" s="8" t="str">
        <f t="shared" si="10"/>
        <v/>
      </c>
      <c r="H573" s="3">
        <f>IF(ISBLANK(B573)," ",SUMIF($B$2:B573,B573,$E$2:E573)-SUMIF($B$2:B573,B573,$F$2:F573))</f>
        <v>5</v>
      </c>
    </row>
    <row r="574" spans="2:8">
      <c r="B574" s="24" t="s">
        <v>896</v>
      </c>
      <c r="C574" s="9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7">
        <v>1</v>
      </c>
      <c r="F574" s="19"/>
      <c r="G574" s="8" t="str">
        <f t="shared" si="10"/>
        <v/>
      </c>
      <c r="H574" s="3">
        <f>IF(ISBLANK(B574)," ",SUMIF($B$2:B574,B574,$E$2:E574)-SUMIF($B$2:B574,B574,$F$2:F574))</f>
        <v>1</v>
      </c>
    </row>
    <row r="575" spans="2:8">
      <c r="B575" s="24" t="s">
        <v>897</v>
      </c>
      <c r="C575" s="9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7">
        <v>1</v>
      </c>
      <c r="F575" s="19"/>
      <c r="G575" s="8" t="str">
        <f t="shared" si="10"/>
        <v/>
      </c>
      <c r="H575" s="3">
        <f>IF(ISBLANK(B575)," ",SUMIF($B$2:B575,B575,$E$2:E575)-SUMIF($B$2:B575,B575,$F$2:F575))</f>
        <v>1</v>
      </c>
    </row>
    <row r="576" spans="2:8">
      <c r="B576" s="24" t="s">
        <v>898</v>
      </c>
      <c r="C576" s="9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7">
        <v>1</v>
      </c>
      <c r="F576" s="19"/>
      <c r="G576" s="8" t="str">
        <f t="shared" si="10"/>
        <v/>
      </c>
      <c r="H576" s="3">
        <f>IF(ISBLANK(B576)," ",SUMIF($B$2:B576,B576,$E$2:E576)-SUMIF($B$2:B576,B576,$F$2:F576))</f>
        <v>1</v>
      </c>
    </row>
    <row r="577" spans="2:8">
      <c r="B577" s="24" t="s">
        <v>899</v>
      </c>
      <c r="C577" s="9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7">
        <v>1</v>
      </c>
      <c r="F577" s="19"/>
      <c r="G577" s="8" t="str">
        <f t="shared" si="10"/>
        <v/>
      </c>
      <c r="H577" s="3">
        <f>IF(ISBLANK(B577)," ",SUMIF($B$2:B577,B577,$E$2:E577)-SUMIF($B$2:B577,B577,$F$2:F577))</f>
        <v>1</v>
      </c>
    </row>
    <row r="578" spans="2:8">
      <c r="B578" s="24" t="s">
        <v>900</v>
      </c>
      <c r="C578" s="9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7">
        <v>1</v>
      </c>
      <c r="F578" s="19"/>
      <c r="G578" s="8" t="str">
        <f t="shared" si="10"/>
        <v/>
      </c>
      <c r="H578" s="3">
        <f>IF(ISBLANK(B578)," ",SUMIF($B$2:B578,B578,$E$2:E578)-SUMIF($B$2:B578,B578,$F$2:F578))</f>
        <v>1</v>
      </c>
    </row>
    <row r="579" spans="2:8">
      <c r="B579" s="24" t="s">
        <v>901</v>
      </c>
      <c r="C579" s="9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7">
        <v>1</v>
      </c>
      <c r="F579" s="19"/>
      <c r="G579" s="8" t="str">
        <f t="shared" si="10"/>
        <v/>
      </c>
      <c r="H579" s="3">
        <f>IF(ISBLANK(B579)," ",SUMIF($B$2:B579,B579,$E$2:E579)-SUMIF($B$2:B579,B579,$F$2:F579))</f>
        <v>1</v>
      </c>
    </row>
    <row r="580" spans="2:8">
      <c r="B580" s="24" t="s">
        <v>902</v>
      </c>
      <c r="C580" s="9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7">
        <v>1</v>
      </c>
      <c r="F580" s="19"/>
      <c r="G580" s="8" t="str">
        <f t="shared" si="10"/>
        <v/>
      </c>
      <c r="H580" s="3">
        <f>IF(ISBLANK(B580)," ",SUMIF($B$2:B580,B580,$E$2:E580)-SUMIF($B$2:B580,B580,$F$2:F580))</f>
        <v>1</v>
      </c>
    </row>
    <row r="581" spans="2:8">
      <c r="B581" s="24" t="s">
        <v>903</v>
      </c>
      <c r="C581" s="9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7">
        <v>4</v>
      </c>
      <c r="F581" s="19"/>
      <c r="G581" s="8" t="str">
        <f t="shared" si="10"/>
        <v/>
      </c>
      <c r="H581" s="3">
        <f>IF(ISBLANK(B581)," ",SUMIF($B$2:B581,B581,$E$2:E581)-SUMIF($B$2:B581,B581,$F$2:F581))</f>
        <v>4</v>
      </c>
    </row>
    <row r="582" spans="2:8">
      <c r="B582" s="24" t="s">
        <v>904</v>
      </c>
      <c r="C582" s="9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7">
        <v>1</v>
      </c>
      <c r="F582" s="19"/>
      <c r="G582" s="8" t="str">
        <f t="shared" si="10"/>
        <v/>
      </c>
      <c r="H582" s="3">
        <f>IF(ISBLANK(B582)," ",SUMIF($B$2:B582,B582,$E$2:E582)-SUMIF($B$2:B582,B582,$F$2:F582))</f>
        <v>1</v>
      </c>
    </row>
    <row r="583" spans="2:8">
      <c r="B583" s="24" t="s">
        <v>905</v>
      </c>
      <c r="C583" s="9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7">
        <v>1</v>
      </c>
      <c r="F583" s="19"/>
      <c r="G583" s="8" t="str">
        <f t="shared" si="10"/>
        <v/>
      </c>
      <c r="H583" s="3">
        <f>IF(ISBLANK(B583)," ",SUMIF($B$2:B583,B583,$E$2:E583)-SUMIF($B$2:B583,B583,$F$2:F583))</f>
        <v>1</v>
      </c>
    </row>
    <row r="584" spans="2:8">
      <c r="B584" s="24" t="s">
        <v>906</v>
      </c>
      <c r="C584" s="9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7">
        <v>1</v>
      </c>
      <c r="F584" s="19"/>
      <c r="G584" s="8" t="str">
        <f t="shared" si="10"/>
        <v/>
      </c>
      <c r="H584" s="3">
        <f>IF(ISBLANK(B584)," ",SUMIF($B$2:B584,B584,$E$2:E584)-SUMIF($B$2:B584,B584,$F$2:F584))</f>
        <v>1</v>
      </c>
    </row>
    <row r="585" spans="2:8">
      <c r="B585" s="24" t="s">
        <v>1163</v>
      </c>
      <c r="C585" s="9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7">
        <v>1</v>
      </c>
      <c r="F585" s="19"/>
      <c r="G585" s="8" t="str">
        <f t="shared" si="10"/>
        <v/>
      </c>
      <c r="H585" s="3">
        <f>IF(ISBLANK(B585)," ",SUMIF($B$2:B585,B585,$E$2:E585)-SUMIF($B$2:B585,B585,$F$2:F585))</f>
        <v>1</v>
      </c>
    </row>
    <row r="586" spans="2:8">
      <c r="B586" s="24" t="s">
        <v>907</v>
      </c>
      <c r="C586" s="9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7">
        <v>1</v>
      </c>
      <c r="F586" s="19"/>
      <c r="G586" s="8" t="str">
        <f t="shared" si="10"/>
        <v/>
      </c>
      <c r="H586" s="3">
        <f>IF(ISBLANK(B586)," ",SUMIF($B$2:B586,B586,$E$2:E586)-SUMIF($B$2:B586,B586,$F$2:F586))</f>
        <v>1</v>
      </c>
    </row>
    <row r="587" spans="2:8">
      <c r="B587" s="24" t="s">
        <v>908</v>
      </c>
      <c r="C587" s="9" t="e">
        <f>IF(ISBLANK(B587)," ",VLOOKUP(B587,'Listado articulos'!A:B,2,FALSE))</f>
        <v>#N/A</v>
      </c>
      <c r="D587" s="4" t="e">
        <f>IF(ISBLANK(B587)," ",VLOOKUP(B587,'Listado articulos'!A:C,3,FALSE))</f>
        <v>#N/A</v>
      </c>
      <c r="E587" s="27">
        <v>1</v>
      </c>
      <c r="F587" s="19"/>
      <c r="G587" s="8" t="str">
        <f t="shared" si="10"/>
        <v/>
      </c>
      <c r="H587" s="3">
        <f>IF(ISBLANK(B587)," ",SUMIF($B$2:B587,B587,$E$2:E587)-SUMIF($B$2:B587,B587,$F$2:F587))</f>
        <v>1</v>
      </c>
    </row>
    <row r="588" spans="2:8">
      <c r="B588" s="24" t="s">
        <v>909</v>
      </c>
      <c r="C588" s="9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7">
        <v>1</v>
      </c>
      <c r="F588" s="19"/>
      <c r="G588" s="8" t="str">
        <f t="shared" si="10"/>
        <v/>
      </c>
      <c r="H588" s="3">
        <f>IF(ISBLANK(B588)," ",SUMIF($B$2:B588,B588,$E$2:E588)-SUMIF($B$2:B588,B588,$F$2:F588))</f>
        <v>1</v>
      </c>
    </row>
    <row r="589" spans="2:8">
      <c r="B589" s="24" t="s">
        <v>910</v>
      </c>
      <c r="C589" s="9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7">
        <v>1</v>
      </c>
      <c r="F589" s="19"/>
      <c r="G589" s="8" t="str">
        <f t="shared" si="10"/>
        <v/>
      </c>
      <c r="H589" s="3">
        <f>IF(ISBLANK(B589)," ",SUMIF($B$2:B589,B589,$E$2:E589)-SUMIF($B$2:B589,B589,$F$2:F589))</f>
        <v>1</v>
      </c>
    </row>
    <row r="590" spans="2:8">
      <c r="B590" s="24" t="s">
        <v>911</v>
      </c>
      <c r="C590" s="9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7">
        <v>1</v>
      </c>
      <c r="F590" s="19"/>
      <c r="G590" s="8" t="str">
        <f t="shared" si="10"/>
        <v/>
      </c>
      <c r="H590" s="3">
        <f>IF(ISBLANK(B590)," ",SUMIF($B$2:B590,B590,$E$2:E590)-SUMIF($B$2:B590,B590,$F$2:F590))</f>
        <v>1</v>
      </c>
    </row>
    <row r="591" spans="2:8">
      <c r="B591" s="24" t="s">
        <v>1219</v>
      </c>
      <c r="C591" s="9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7">
        <v>1</v>
      </c>
      <c r="F591" s="19"/>
      <c r="G591" s="8" t="str">
        <f t="shared" si="10"/>
        <v/>
      </c>
      <c r="H591" s="3">
        <f>IF(ISBLANK(B591)," ",SUMIF($B$2:B591,B591,$E$2:E591)-SUMIF($B$2:B591,B591,$F$2:F591))</f>
        <v>1</v>
      </c>
    </row>
    <row r="592" spans="2:8">
      <c r="B592" s="24" t="s">
        <v>1218</v>
      </c>
      <c r="C592" s="9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7">
        <v>1</v>
      </c>
      <c r="F592" s="19"/>
      <c r="G592" s="8" t="str">
        <f t="shared" si="10"/>
        <v/>
      </c>
      <c r="H592" s="3">
        <f>IF(ISBLANK(B592)," ",SUMIF($B$2:B592,B592,$E$2:E592)-SUMIF($B$2:B592,B592,$F$2:F592))</f>
        <v>1</v>
      </c>
    </row>
    <row r="593" spans="2:8">
      <c r="B593" s="24" t="s">
        <v>912</v>
      </c>
      <c r="C593" s="9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7">
        <v>1</v>
      </c>
      <c r="F593" s="19"/>
      <c r="G593" s="8" t="str">
        <f t="shared" si="10"/>
        <v/>
      </c>
      <c r="H593" s="3">
        <f>IF(ISBLANK(B593)," ",SUMIF($B$2:B593,B593,$E$2:E593)-SUMIF($B$2:B593,B593,$F$2:F593))</f>
        <v>1</v>
      </c>
    </row>
    <row r="594" spans="2:8">
      <c r="B594" s="24" t="s">
        <v>913</v>
      </c>
      <c r="C594" s="9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7">
        <v>1</v>
      </c>
      <c r="F594" s="19"/>
      <c r="G594" s="8" t="str">
        <f t="shared" si="10"/>
        <v/>
      </c>
      <c r="H594" s="3">
        <f>IF(ISBLANK(B594)," ",SUMIF($B$2:B594,B594,$E$2:E594)-SUMIF($B$2:B594,B594,$F$2:F594))</f>
        <v>1</v>
      </c>
    </row>
    <row r="595" spans="2:8">
      <c r="B595" s="24" t="s">
        <v>914</v>
      </c>
      <c r="C595" s="9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7">
        <v>1</v>
      </c>
      <c r="F595" s="19"/>
      <c r="G595" s="8" t="str">
        <f t="shared" si="10"/>
        <v/>
      </c>
      <c r="H595" s="3">
        <f>IF(ISBLANK(B595)," ",SUMIF($B$2:B595,B595,$E$2:E595)-SUMIF($B$2:B595,B595,$F$2:F595))</f>
        <v>1</v>
      </c>
    </row>
    <row r="596" spans="2:8">
      <c r="B596" s="24" t="s">
        <v>915</v>
      </c>
      <c r="C596" s="9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7">
        <v>1</v>
      </c>
      <c r="F596" s="19"/>
      <c r="G596" s="8" t="str">
        <f t="shared" si="10"/>
        <v/>
      </c>
      <c r="H596" s="3">
        <f>IF(ISBLANK(B596)," ",SUMIF($B$2:B596,B596,$E$2:E596)-SUMIF($B$2:B596,B596,$F$2:F596))</f>
        <v>1</v>
      </c>
    </row>
    <row r="597" spans="2:8">
      <c r="B597" s="24" t="s">
        <v>916</v>
      </c>
      <c r="C597" s="9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7">
        <v>1</v>
      </c>
      <c r="F597" s="19"/>
      <c r="G597" s="8" t="str">
        <f t="shared" si="10"/>
        <v/>
      </c>
      <c r="H597" s="3">
        <f>IF(ISBLANK(B597)," ",SUMIF($B$2:B597,B597,$E$2:E597)-SUMIF($B$2:B597,B597,$F$2:F597))</f>
        <v>1</v>
      </c>
    </row>
    <row r="598" spans="2:8">
      <c r="B598" s="24" t="s">
        <v>917</v>
      </c>
      <c r="C598" s="9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7">
        <v>1</v>
      </c>
      <c r="F598" s="19"/>
      <c r="G598" s="8" t="str">
        <f t="shared" si="10"/>
        <v/>
      </c>
      <c r="H598" s="3">
        <f>IF(ISBLANK(B598)," ",SUMIF($B$2:B598,B598,$E$2:E598)-SUMIF($B$2:B598,B598,$F$2:F598))</f>
        <v>1</v>
      </c>
    </row>
    <row r="599" spans="2:8">
      <c r="B599" s="24" t="s">
        <v>917</v>
      </c>
      <c r="C599" s="9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7">
        <v>1</v>
      </c>
      <c r="F599" s="19"/>
      <c r="G599" s="8" t="str">
        <f t="shared" si="10"/>
        <v/>
      </c>
      <c r="H599" s="3">
        <f>IF(ISBLANK(B599)," ",SUMIF($B$2:B599,B599,$E$2:E599)-SUMIF($B$2:B599,B599,$F$2:F599))</f>
        <v>2</v>
      </c>
    </row>
    <row r="600" spans="2:8">
      <c r="B600" s="24" t="s">
        <v>918</v>
      </c>
      <c r="C600" s="9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7">
        <v>1</v>
      </c>
      <c r="F600" s="19"/>
      <c r="G600" s="8" t="str">
        <f t="shared" si="10"/>
        <v/>
      </c>
      <c r="H600" s="3">
        <f>IF(ISBLANK(B600)," ",SUMIF($B$2:B600,B600,$E$2:E600)-SUMIF($B$2:B600,B600,$F$2:F600))</f>
        <v>1</v>
      </c>
    </row>
    <row r="601" spans="2:8">
      <c r="B601" s="24" t="s">
        <v>919</v>
      </c>
      <c r="C601" s="9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7">
        <v>1</v>
      </c>
      <c r="F601" s="19"/>
      <c r="G601" s="8" t="str">
        <f t="shared" si="10"/>
        <v/>
      </c>
      <c r="H601" s="3">
        <f>IF(ISBLANK(B601)," ",SUMIF($B$2:B601,B601,$E$2:E601)-SUMIF($B$2:B601,B601,$F$2:F601))</f>
        <v>1</v>
      </c>
    </row>
    <row r="602" spans="2:8">
      <c r="B602" s="24" t="s">
        <v>920</v>
      </c>
      <c r="C602" s="9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7">
        <v>1</v>
      </c>
      <c r="F602" s="19"/>
      <c r="G602" s="8" t="str">
        <f t="shared" si="10"/>
        <v/>
      </c>
      <c r="H602" s="3">
        <f>IF(ISBLANK(B602)," ",SUMIF($B$2:B602,B602,$E$2:E602)-SUMIF($B$2:B602,B602,$F$2:F602))</f>
        <v>1</v>
      </c>
    </row>
    <row r="603" spans="2:8">
      <c r="B603" s="24" t="s">
        <v>921</v>
      </c>
      <c r="C603" s="9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7">
        <v>1</v>
      </c>
      <c r="F603" s="19"/>
      <c r="G603" s="8" t="str">
        <f t="shared" si="10"/>
        <v/>
      </c>
      <c r="H603" s="3">
        <f>IF(ISBLANK(B603)," ",SUMIF($B$2:B603,B603,$E$2:E603)-SUMIF($B$2:B603,B603,$F$2:F603))</f>
        <v>1</v>
      </c>
    </row>
    <row r="604" spans="2:8">
      <c r="B604" s="24" t="s">
        <v>922</v>
      </c>
      <c r="C604" s="9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7">
        <v>1</v>
      </c>
      <c r="F604" s="19"/>
      <c r="G604" s="8" t="str">
        <f t="shared" si="10"/>
        <v/>
      </c>
      <c r="H604" s="3">
        <f>IF(ISBLANK(B604)," ",SUMIF($B$2:B604,B604,$E$2:E604)-SUMIF($B$2:B604,B604,$F$2:F604))</f>
        <v>1</v>
      </c>
    </row>
    <row r="605" spans="2:8">
      <c r="B605" s="24" t="s">
        <v>923</v>
      </c>
      <c r="C605" s="9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7">
        <v>1</v>
      </c>
      <c r="F605" s="19"/>
      <c r="G605" s="8" t="str">
        <f t="shared" si="10"/>
        <v/>
      </c>
      <c r="H605" s="3">
        <f>IF(ISBLANK(B605)," ",SUMIF($B$2:B605,B605,$E$2:E605)-SUMIF($B$2:B605,B605,$F$2:F605))</f>
        <v>1</v>
      </c>
    </row>
    <row r="606" spans="2:8">
      <c r="B606" s="24" t="s">
        <v>924</v>
      </c>
      <c r="C606" s="9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7">
        <v>1</v>
      </c>
      <c r="F606" s="19"/>
      <c r="G606" s="8" t="str">
        <f t="shared" si="10"/>
        <v/>
      </c>
      <c r="H606" s="3">
        <f>IF(ISBLANK(B606)," ",SUMIF($B$2:B606,B606,$E$2:E606)-SUMIF($B$2:B606,B606,$F$2:F606))</f>
        <v>1</v>
      </c>
    </row>
    <row r="607" spans="2:8">
      <c r="B607" s="24" t="s">
        <v>925</v>
      </c>
      <c r="C607" s="9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7">
        <v>1</v>
      </c>
      <c r="F607" s="19"/>
      <c r="G607" s="8" t="str">
        <f t="shared" si="10"/>
        <v/>
      </c>
      <c r="H607" s="3">
        <f>IF(ISBLANK(B607)," ",SUMIF($B$2:B607,B607,$E$2:E607)-SUMIF($B$2:B607,B607,$F$2:F607))</f>
        <v>1</v>
      </c>
    </row>
    <row r="608" spans="2:8">
      <c r="B608" s="24" t="s">
        <v>926</v>
      </c>
      <c r="C608" s="9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7">
        <v>1</v>
      </c>
      <c r="F608" s="19"/>
      <c r="G608" s="8" t="str">
        <f t="shared" si="10"/>
        <v/>
      </c>
      <c r="H608" s="3">
        <f>IF(ISBLANK(B608)," ",SUMIF($B$2:B608,B608,$E$2:E608)-SUMIF($B$2:B608,B608,$F$2:F608))</f>
        <v>1</v>
      </c>
    </row>
    <row r="609" spans="2:8">
      <c r="B609" s="24" t="s">
        <v>927</v>
      </c>
      <c r="C609" s="9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7">
        <v>1</v>
      </c>
      <c r="F609" s="19"/>
      <c r="G609" s="8" t="str">
        <f t="shared" ref="G609" si="11">IF(H609&lt;0,"stock insuficiente Exceso salida/venta "&amp;H609,"")</f>
        <v/>
      </c>
      <c r="H609" s="3">
        <f>IF(ISBLANK(B609)," ",SUMIF($B$2:B609,B609,$E$2:E609)-SUMIF($B$2:B609,B609,$F$2:F609))</f>
        <v>1</v>
      </c>
    </row>
    <row r="610" spans="2:8">
      <c r="B610" s="24" t="s">
        <v>652</v>
      </c>
      <c r="C610" s="9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20">
        <v>8</v>
      </c>
      <c r="F610" s="19"/>
      <c r="G610" s="8" t="str">
        <f t="shared" ref="G610:G673" si="12">IF(H610&lt;0,"stock insuficiente Exceso salida/venta "&amp;H610,"")</f>
        <v/>
      </c>
      <c r="H610" s="3">
        <f>IF(ISBLANK(B610)," ",SUMIF($B$2:B610,B610,$E$2:E610)-SUMIF($B$2:B610,B610,$F$2:F610))</f>
        <v>10</v>
      </c>
    </row>
    <row r="611" spans="2:8">
      <c r="B611" s="24" t="s">
        <v>652</v>
      </c>
      <c r="C611" s="9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20">
        <v>7</v>
      </c>
      <c r="F611" s="19"/>
      <c r="G611" s="8" t="str">
        <f t="shared" si="12"/>
        <v/>
      </c>
      <c r="H611" s="3">
        <f>IF(ISBLANK(B611)," ",SUMIF($B$2:B611,B611,$E$2:E611)-SUMIF($B$2:B611,B611,$F$2:F611))</f>
        <v>17</v>
      </c>
    </row>
    <row r="612" spans="2:8">
      <c r="B612" s="24" t="s">
        <v>494</v>
      </c>
      <c r="C612" s="9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20">
        <v>1</v>
      </c>
      <c r="F612" s="19"/>
      <c r="G612" s="8" t="str">
        <f t="shared" si="12"/>
        <v/>
      </c>
      <c r="H612" s="3">
        <f>IF(ISBLANK(B612)," ",SUMIF($B$2:B612,B612,$E$2:E612)-SUMIF($B$2:B612,B612,$F$2:F612))</f>
        <v>2</v>
      </c>
    </row>
    <row r="613" spans="2:8">
      <c r="B613" s="24" t="s">
        <v>428</v>
      </c>
      <c r="C613" s="9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20">
        <v>2</v>
      </c>
      <c r="F613" s="19"/>
      <c r="G613" s="8" t="str">
        <f t="shared" si="12"/>
        <v/>
      </c>
      <c r="H613" s="3">
        <f>IF(ISBLANK(B613)," ",SUMIF($B$2:B613,B613,$E$2:E613)-SUMIF($B$2:B613,B613,$F$2:F613))</f>
        <v>4</v>
      </c>
    </row>
    <row r="614" spans="2:8">
      <c r="B614" s="24" t="s">
        <v>552</v>
      </c>
      <c r="C614" s="9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20">
        <v>1</v>
      </c>
      <c r="F614" s="19"/>
      <c r="G614" s="8" t="str">
        <f t="shared" si="12"/>
        <v/>
      </c>
      <c r="H614" s="3">
        <f>IF(ISBLANK(B614)," ",SUMIF($B$2:B614,B614,$E$2:E614)-SUMIF($B$2:B614,B614,$F$2:F614))</f>
        <v>4</v>
      </c>
    </row>
    <row r="615" spans="2:8">
      <c r="B615" s="24" t="s">
        <v>642</v>
      </c>
      <c r="C615" s="9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20">
        <v>2</v>
      </c>
      <c r="F615" s="19"/>
      <c r="G615" s="8" t="str">
        <f t="shared" si="12"/>
        <v/>
      </c>
      <c r="H615" s="3">
        <f>IF(ISBLANK(B615)," ",SUMIF($B$2:B615,B615,$E$2:E615)-SUMIF($B$2:B615,B615,$F$2:F615))</f>
        <v>3</v>
      </c>
    </row>
    <row r="616" spans="2:8">
      <c r="B616" s="24" t="s">
        <v>928</v>
      </c>
      <c r="C616" s="9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20">
        <v>1</v>
      </c>
      <c r="F616" s="19"/>
      <c r="G616" s="8" t="str">
        <f t="shared" si="12"/>
        <v/>
      </c>
      <c r="H616" s="3">
        <f>IF(ISBLANK(B616)," ",SUMIF($B$2:B616,B616,$E$2:E616)-SUMIF($B$2:B616,B616,$F$2:F616))</f>
        <v>1</v>
      </c>
    </row>
    <row r="617" spans="2:8">
      <c r="B617" s="24" t="s">
        <v>1228</v>
      </c>
      <c r="C617" s="9" t="str">
        <f>IF(ISBLANK(B617)," ",VLOOKUP(B617,'Listado articulos'!A:B,2,FALSE))</f>
        <v>YV SANKEY</v>
      </c>
      <c r="D617" s="4">
        <f>IF(ISBLANK(B617)," ",VLOOKUP(B617,'Listado articulos'!A:C,3,FALSE))</f>
        <v>0</v>
      </c>
      <c r="E617" s="20">
        <v>1</v>
      </c>
      <c r="F617" s="19"/>
      <c r="G617" s="8" t="str">
        <f t="shared" si="12"/>
        <v/>
      </c>
      <c r="H617" s="3">
        <f>IF(ISBLANK(B617)," ",SUMIF($B$2:B617,B617,$E$2:E617)-SUMIF($B$2:B617,B617,$F$2:F617))</f>
        <v>1</v>
      </c>
    </row>
    <row r="618" spans="2:8">
      <c r="B618" s="24" t="s">
        <v>1054</v>
      </c>
      <c r="C618" s="9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20">
        <v>4</v>
      </c>
      <c r="F618" s="19"/>
      <c r="G618" s="8" t="str">
        <f t="shared" si="12"/>
        <v/>
      </c>
      <c r="H618" s="3">
        <f>IF(ISBLANK(B618)," ",SUMIF($B$2:B618,B618,$E$2:E618)-SUMIF($B$2:B618,B618,$F$2:F618))</f>
        <v>4</v>
      </c>
    </row>
    <row r="619" spans="2:8">
      <c r="B619" s="24">
        <v>31249</v>
      </c>
      <c r="C619" s="9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20">
        <v>5</v>
      </c>
      <c r="F619" s="19"/>
      <c r="G619" s="8" t="str">
        <f t="shared" si="12"/>
        <v/>
      </c>
      <c r="H619" s="3">
        <f>IF(ISBLANK(B619)," ",SUMIF($B$2:B619,B619,$E$2:E619)-SUMIF($B$2:B619,B619,$F$2:F619))</f>
        <v>5</v>
      </c>
    </row>
    <row r="620" spans="2:8">
      <c r="B620" s="24" t="s">
        <v>901</v>
      </c>
      <c r="C620" s="9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20">
        <v>1</v>
      </c>
      <c r="F620" s="19"/>
      <c r="G620" s="8" t="str">
        <f t="shared" si="12"/>
        <v/>
      </c>
      <c r="H620" s="3">
        <f>IF(ISBLANK(B620)," ",SUMIF($B$2:B620,B620,$E$2:E620)-SUMIF($B$2:B620,B620,$F$2:F620))</f>
        <v>2</v>
      </c>
    </row>
    <row r="621" spans="2:8">
      <c r="B621" s="24">
        <v>5442</v>
      </c>
      <c r="C621" s="9" t="str">
        <f>IF(ISBLANK(B621)," ",VLOOKUP(B621,'Listado articulos'!A:B,2,FALSE))</f>
        <v xml:space="preserve">LAMPARA DE TECHO </v>
      </c>
      <c r="D621" s="4">
        <f>IF(ISBLANK(B621)," ",VLOOKUP(B621,'Listado articulos'!A:C,3,FALSE))</f>
        <v>0</v>
      </c>
      <c r="E621" s="20">
        <v>1</v>
      </c>
      <c r="F621" s="19"/>
      <c r="G621" s="8" t="str">
        <f t="shared" si="12"/>
        <v/>
      </c>
      <c r="H621" s="3">
        <f>IF(ISBLANK(B621)," ",SUMIF($B$2:B621,B621,$E$2:E621)-SUMIF($B$2:B621,B621,$F$2:F621))</f>
        <v>1</v>
      </c>
    </row>
    <row r="622" spans="2:8">
      <c r="B622" s="24" t="s">
        <v>523</v>
      </c>
      <c r="C622" s="9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20">
        <v>1</v>
      </c>
      <c r="F622" s="19"/>
      <c r="G622" s="8" t="str">
        <f t="shared" si="12"/>
        <v/>
      </c>
      <c r="H622" s="3">
        <f>IF(ISBLANK(B622)," ",SUMIF($B$2:B622,B622,$E$2:E622)-SUMIF($B$2:B622,B622,$F$2:F622))</f>
        <v>3</v>
      </c>
    </row>
    <row r="623" spans="2:8">
      <c r="B623" s="24" t="s">
        <v>521</v>
      </c>
      <c r="C623" s="9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20">
        <v>1</v>
      </c>
      <c r="F623" s="19"/>
      <c r="G623" s="8" t="str">
        <f t="shared" si="12"/>
        <v/>
      </c>
      <c r="H623" s="3">
        <f>IF(ISBLANK(B623)," ",SUMIF($B$2:B623,B623,$E$2:E623)-SUMIF($B$2:B623,B623,$F$2:F623))</f>
        <v>4</v>
      </c>
    </row>
    <row r="624" spans="2:8">
      <c r="B624" s="24" t="s">
        <v>573</v>
      </c>
      <c r="C624" s="9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20">
        <v>1</v>
      </c>
      <c r="F624" s="19"/>
      <c r="G624" s="8" t="str">
        <f t="shared" si="12"/>
        <v/>
      </c>
      <c r="H624" s="3">
        <f>IF(ISBLANK(B624)," ",SUMIF($B$2:B624,B624,$E$2:E624)-SUMIF($B$2:B624,B624,$F$2:F624))</f>
        <v>2</v>
      </c>
    </row>
    <row r="625" spans="2:8">
      <c r="B625" s="24" t="s">
        <v>934</v>
      </c>
      <c r="C625" s="9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20">
        <v>1</v>
      </c>
      <c r="F625" s="19"/>
      <c r="G625" s="8" t="str">
        <f t="shared" si="12"/>
        <v/>
      </c>
      <c r="H625" s="3">
        <f>IF(ISBLANK(B625)," ",SUMIF($B$2:B625,B625,$E$2:E625)-SUMIF($B$2:B625,B625,$F$2:F625))</f>
        <v>1</v>
      </c>
    </row>
    <row r="626" spans="2:8">
      <c r="B626" s="24" t="s">
        <v>936</v>
      </c>
      <c r="C626" s="9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20">
        <v>1</v>
      </c>
      <c r="F626" s="19"/>
      <c r="G626" s="8" t="str">
        <f t="shared" si="12"/>
        <v/>
      </c>
      <c r="H626" s="3">
        <f>IF(ISBLANK(B626)," ",SUMIF($B$2:B626,B626,$E$2:E626)-SUMIF($B$2:B626,B626,$F$2:F626))</f>
        <v>1</v>
      </c>
    </row>
    <row r="627" spans="2:8">
      <c r="B627" s="24" t="s">
        <v>938</v>
      </c>
      <c r="C627" s="9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20">
        <v>1</v>
      </c>
      <c r="F627" s="19"/>
      <c r="G627" s="8" t="str">
        <f t="shared" si="12"/>
        <v/>
      </c>
      <c r="H627" s="3">
        <f>IF(ISBLANK(B627)," ",SUMIF($B$2:B627,B627,$E$2:E627)-SUMIF($B$2:B627,B627,$F$2:F627))</f>
        <v>1</v>
      </c>
    </row>
    <row r="628" spans="2:8">
      <c r="B628" s="24" t="s">
        <v>479</v>
      </c>
      <c r="C628" s="9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20">
        <v>1</v>
      </c>
      <c r="F628" s="19"/>
      <c r="G628" s="8" t="str">
        <f t="shared" si="12"/>
        <v/>
      </c>
      <c r="H628" s="3">
        <f>IF(ISBLANK(B628)," ",SUMIF($B$2:B628,B628,$E$2:E628)-SUMIF($B$2:B628,B628,$F$2:F628))</f>
        <v>2</v>
      </c>
    </row>
    <row r="629" spans="2:8">
      <c r="B629" s="24" t="s">
        <v>595</v>
      </c>
      <c r="C629" s="9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20">
        <v>1</v>
      </c>
      <c r="F629" s="19"/>
      <c r="G629" s="8" t="str">
        <f t="shared" si="12"/>
        <v/>
      </c>
      <c r="H629" s="3">
        <f>IF(ISBLANK(B629)," ",SUMIF($B$2:B629,B629,$E$2:E629)-SUMIF($B$2:B629,B629,$F$2:F629))</f>
        <v>2</v>
      </c>
    </row>
    <row r="630" spans="2:8">
      <c r="B630" s="24" t="s">
        <v>940</v>
      </c>
      <c r="C630" s="9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20">
        <v>4</v>
      </c>
      <c r="F630" s="19"/>
      <c r="G630" s="8" t="str">
        <f t="shared" si="12"/>
        <v/>
      </c>
      <c r="H630" s="3">
        <f>IF(ISBLANK(B630)," ",SUMIF($B$2:B630,B630,$E$2:E630)-SUMIF($B$2:B630,B630,$F$2:F630))</f>
        <v>4</v>
      </c>
    </row>
    <row r="631" spans="2:8">
      <c r="B631" s="24" t="s">
        <v>941</v>
      </c>
      <c r="C631" s="9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20">
        <v>1</v>
      </c>
      <c r="F631" s="19"/>
      <c r="G631" s="8" t="str">
        <f t="shared" si="12"/>
        <v/>
      </c>
      <c r="H631" s="3">
        <f>IF(ISBLANK(B631)," ",SUMIF($B$2:B631,B631,$E$2:E631)-SUMIF($B$2:B631,B631,$F$2:F631))</f>
        <v>1</v>
      </c>
    </row>
    <row r="632" spans="2:8">
      <c r="B632" s="24" t="s">
        <v>942</v>
      </c>
      <c r="C632" s="9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20">
        <v>1</v>
      </c>
      <c r="F632" s="19"/>
      <c r="G632" s="8" t="str">
        <f t="shared" si="12"/>
        <v/>
      </c>
      <c r="H632" s="3">
        <f>IF(ISBLANK(B632)," ",SUMIF($B$2:B632,B632,$E$2:E632)-SUMIF($B$2:B632,B632,$F$2:F632))</f>
        <v>1</v>
      </c>
    </row>
    <row r="633" spans="2:8">
      <c r="B633" s="24" t="s">
        <v>943</v>
      </c>
      <c r="C633" s="9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20">
        <v>1</v>
      </c>
      <c r="F633" s="19"/>
      <c r="G633" s="8" t="str">
        <f t="shared" si="12"/>
        <v/>
      </c>
      <c r="H633" s="3">
        <f>IF(ISBLANK(B633)," ",SUMIF($B$2:B633,B633,$E$2:E633)-SUMIF($B$2:B633,B633,$F$2:F633))</f>
        <v>1</v>
      </c>
    </row>
    <row r="634" spans="2:8">
      <c r="B634" s="24" t="s">
        <v>948</v>
      </c>
      <c r="C634" s="9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20">
        <v>2</v>
      </c>
      <c r="F634" s="19"/>
      <c r="G634" s="8" t="str">
        <f t="shared" si="12"/>
        <v/>
      </c>
      <c r="H634" s="3">
        <f>IF(ISBLANK(B634)," ",SUMIF($B$2:B634,B634,$E$2:E634)-SUMIF($B$2:B634,B634,$F$2:F634))</f>
        <v>2</v>
      </c>
    </row>
    <row r="635" spans="2:8">
      <c r="B635" s="24" t="s">
        <v>947</v>
      </c>
      <c r="C635" s="9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20">
        <v>2</v>
      </c>
      <c r="F635" s="19"/>
      <c r="G635" s="8" t="str">
        <f t="shared" si="12"/>
        <v/>
      </c>
      <c r="H635" s="3">
        <f>IF(ISBLANK(B635)," ",SUMIF($B$2:B635,B635,$E$2:E635)-SUMIF($B$2:B635,B635,$F$2:F635))</f>
        <v>2</v>
      </c>
    </row>
    <row r="636" spans="2:8">
      <c r="B636" s="24" t="s">
        <v>949</v>
      </c>
      <c r="C636" s="9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20">
        <v>2</v>
      </c>
      <c r="F636" s="19"/>
      <c r="G636" s="8" t="str">
        <f t="shared" si="12"/>
        <v/>
      </c>
      <c r="H636" s="3">
        <f>IF(ISBLANK(B636)," ",SUMIF($B$2:B636,B636,$E$2:E636)-SUMIF($B$2:B636,B636,$F$2:F636))</f>
        <v>2</v>
      </c>
    </row>
    <row r="637" spans="2:8">
      <c r="B637" s="24" t="s">
        <v>951</v>
      </c>
      <c r="C637" s="9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20">
        <v>1</v>
      </c>
      <c r="F637" s="19"/>
      <c r="G637" s="8" t="str">
        <f t="shared" si="12"/>
        <v/>
      </c>
      <c r="H637" s="3">
        <f>IF(ISBLANK(B637)," ",SUMIF($B$2:B637,B637,$E$2:E637)-SUMIF($B$2:B637,B637,$F$2:F637))</f>
        <v>1</v>
      </c>
    </row>
    <row r="638" spans="2:8">
      <c r="B638" s="24" t="s">
        <v>454</v>
      </c>
      <c r="C638" s="9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20"/>
      <c r="F638" s="19">
        <v>1</v>
      </c>
      <c r="G638" s="8" t="str">
        <f t="shared" si="12"/>
        <v/>
      </c>
      <c r="H638" s="3">
        <f>IF(ISBLANK(B638)," ",SUMIF($B$2:B638,B638,$E$2:E638)-SUMIF($B$2:B638,B638,$F$2:F638))</f>
        <v>0</v>
      </c>
    </row>
    <row r="639" spans="2:8">
      <c r="B639" s="24" t="s">
        <v>534</v>
      </c>
      <c r="C639" s="9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20">
        <v>1</v>
      </c>
      <c r="F639" s="19"/>
      <c r="G639" s="8" t="str">
        <f t="shared" si="12"/>
        <v/>
      </c>
      <c r="H639" s="3">
        <f>IF(ISBLANK(B639)," ",SUMIF($B$2:B639,B639,$E$2:E639)-SUMIF($B$2:B639,B639,$F$2:F639))</f>
        <v>2</v>
      </c>
    </row>
    <row r="640" spans="2:8">
      <c r="B640" s="24" t="s">
        <v>953</v>
      </c>
      <c r="C640" s="9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20">
        <v>1</v>
      </c>
      <c r="F640" s="19"/>
      <c r="G640" s="8" t="str">
        <f t="shared" si="12"/>
        <v/>
      </c>
      <c r="H640" s="3">
        <f>IF(ISBLANK(B640)," ",SUMIF($B$2:B640,B640,$E$2:E640)-SUMIF($B$2:B640,B640,$F$2:F640))</f>
        <v>1</v>
      </c>
    </row>
    <row r="641" spans="2:8">
      <c r="B641" s="24" t="s">
        <v>615</v>
      </c>
      <c r="C641" s="9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20">
        <v>1</v>
      </c>
      <c r="F641" s="19"/>
      <c r="G641" s="8" t="str">
        <f t="shared" si="12"/>
        <v/>
      </c>
      <c r="H641" s="3">
        <f>IF(ISBLANK(B641)," ",SUMIF($B$2:B641,B641,$E$2:E641)-SUMIF($B$2:B641,B641,$F$2:F641))</f>
        <v>2</v>
      </c>
    </row>
    <row r="642" spans="2:8">
      <c r="B642" s="24" t="s">
        <v>523</v>
      </c>
      <c r="C642" s="9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20">
        <v>1</v>
      </c>
      <c r="F642" s="19"/>
      <c r="G642" s="8" t="str">
        <f t="shared" si="12"/>
        <v/>
      </c>
      <c r="H642" s="3">
        <f>IF(ISBLANK(B642)," ",SUMIF($B$2:B642,B642,$E$2:E642)-SUMIF($B$2:B642,B642,$F$2:F642))</f>
        <v>4</v>
      </c>
    </row>
    <row r="643" spans="2:8">
      <c r="B643" s="24">
        <v>1101</v>
      </c>
      <c r="C643" s="9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20"/>
      <c r="F643" s="19">
        <v>2</v>
      </c>
      <c r="G643" s="8" t="str">
        <f t="shared" si="12"/>
        <v>stock insuficiente Exceso salida/venta -2</v>
      </c>
      <c r="H643" s="3">
        <f>IF(ISBLANK(B643)," ",SUMIF($B$2:B643,B643,$E$2:E643)-SUMIF($B$2:B643,B643,$F$2:F643))</f>
        <v>-2</v>
      </c>
    </row>
    <row r="644" spans="2:8">
      <c r="B644" s="24" t="s">
        <v>521</v>
      </c>
      <c r="C644" s="9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20">
        <v>1</v>
      </c>
      <c r="F644" s="19"/>
      <c r="G644" s="8" t="str">
        <f t="shared" si="12"/>
        <v/>
      </c>
      <c r="H644" s="3">
        <f>IF(ISBLANK(B644)," ",SUMIF($B$2:B644,B644,$E$2:E644)-SUMIF($B$2:B644,B644,$F$2:F644))</f>
        <v>5</v>
      </c>
    </row>
    <row r="645" spans="2:8">
      <c r="B645" s="24" t="s">
        <v>1055</v>
      </c>
      <c r="C645" s="9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20">
        <v>2</v>
      </c>
      <c r="F645" s="19"/>
      <c r="G645" s="8" t="str">
        <f t="shared" si="12"/>
        <v/>
      </c>
      <c r="H645" s="3">
        <f>IF(ISBLANK(B645)," ",SUMIF($B$2:B645,B645,$E$2:E645)-SUMIF($B$2:B645,B645,$F$2:F645))</f>
        <v>4</v>
      </c>
    </row>
    <row r="646" spans="2:8">
      <c r="B646" s="24" t="s">
        <v>955</v>
      </c>
      <c r="C646" s="9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20">
        <v>1</v>
      </c>
      <c r="F646" s="19"/>
      <c r="G646" s="8" t="str">
        <f t="shared" si="12"/>
        <v/>
      </c>
      <c r="H646" s="3">
        <f>IF(ISBLANK(B646)," ",SUMIF($B$2:B646,B646,$E$2:E646)-SUMIF($B$2:B646,B646,$F$2:F646))</f>
        <v>1</v>
      </c>
    </row>
    <row r="647" spans="2:8">
      <c r="B647" s="24" t="s">
        <v>631</v>
      </c>
      <c r="C647" s="9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20">
        <v>2</v>
      </c>
      <c r="F647" s="19"/>
      <c r="G647" s="8" t="str">
        <f t="shared" si="12"/>
        <v/>
      </c>
      <c r="H647" s="3">
        <f>IF(ISBLANK(B647)," ",SUMIF($B$2:B647,B647,$E$2:E647)-SUMIF($B$2:B647,B647,$F$2:F647))</f>
        <v>4</v>
      </c>
    </row>
    <row r="648" spans="2:8">
      <c r="B648" s="24" t="s">
        <v>953</v>
      </c>
      <c r="C648" s="9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20">
        <v>1</v>
      </c>
      <c r="F648" s="19"/>
      <c r="G648" s="8" t="str">
        <f t="shared" si="12"/>
        <v/>
      </c>
      <c r="H648" s="3">
        <f>IF(ISBLANK(B648)," ",SUMIF($B$2:B648,B648,$E$2:E648)-SUMIF($B$2:B648,B648,$F$2:F648))</f>
        <v>2</v>
      </c>
    </row>
    <row r="649" spans="2:8">
      <c r="B649" s="24" t="s">
        <v>1055</v>
      </c>
      <c r="C649" s="9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20">
        <v>16</v>
      </c>
      <c r="F649" s="19"/>
      <c r="G649" s="8" t="str">
        <f t="shared" si="12"/>
        <v/>
      </c>
      <c r="H649" s="3">
        <f>IF(ISBLANK(B649)," ",SUMIF($B$2:B649,B649,$E$2:E649)-SUMIF($B$2:B649,B649,$F$2:F649))</f>
        <v>20</v>
      </c>
    </row>
    <row r="650" spans="2:8">
      <c r="B650" s="24" t="s">
        <v>957</v>
      </c>
      <c r="C650" s="9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20">
        <v>24</v>
      </c>
      <c r="F650" s="19"/>
      <c r="G650" s="8" t="str">
        <f t="shared" si="12"/>
        <v/>
      </c>
      <c r="H650" s="3">
        <f>IF(ISBLANK(B650)," ",SUMIF($B$2:B650,B650,$E$2:E650)-SUMIF($B$2:B650,B650,$F$2:F650))</f>
        <v>24</v>
      </c>
    </row>
    <row r="651" spans="2:8">
      <c r="B651" s="24" t="s">
        <v>959</v>
      </c>
      <c r="C651" s="9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20">
        <v>12</v>
      </c>
      <c r="F651" s="19"/>
      <c r="G651" s="8" t="str">
        <f t="shared" si="12"/>
        <v/>
      </c>
      <c r="H651" s="3">
        <f>IF(ISBLANK(B651)," ",SUMIF($B$2:B651,B651,$E$2:E651)-SUMIF($B$2:B651,B651,$F$2:F651))</f>
        <v>12</v>
      </c>
    </row>
    <row r="652" spans="2:8">
      <c r="B652" s="24" t="s">
        <v>961</v>
      </c>
      <c r="C652" s="9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20">
        <v>3</v>
      </c>
      <c r="F652" s="19"/>
      <c r="G652" s="8" t="str">
        <f t="shared" si="12"/>
        <v/>
      </c>
      <c r="H652" s="3">
        <f>IF(ISBLANK(B652)," ",SUMIF($B$2:B652,B652,$E$2:E652)-SUMIF($B$2:B652,B652,$F$2:F652))</f>
        <v>3</v>
      </c>
    </row>
    <row r="653" spans="2:8">
      <c r="B653" s="24" t="s">
        <v>965</v>
      </c>
      <c r="C653" s="9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20">
        <v>1</v>
      </c>
      <c r="F653" s="19"/>
      <c r="G653" s="8" t="str">
        <f t="shared" si="12"/>
        <v/>
      </c>
      <c r="H653" s="3">
        <f>IF(ISBLANK(B653)," ",SUMIF($B$2:B653,B653,$E$2:E653)-SUMIF($B$2:B653,B653,$F$2:F653))</f>
        <v>1</v>
      </c>
    </row>
    <row r="654" spans="2:8">
      <c r="B654" s="24" t="s">
        <v>964</v>
      </c>
      <c r="C654" s="9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20">
        <v>1</v>
      </c>
      <c r="F654" s="19"/>
      <c r="G654" s="8" t="str">
        <f t="shared" si="12"/>
        <v/>
      </c>
      <c r="H654" s="3">
        <f>IF(ISBLANK(B654)," ",SUMIF($B$2:B654,B654,$E$2:E654)-SUMIF($B$2:B654,B654,$F$2:F654))</f>
        <v>1</v>
      </c>
    </row>
    <row r="655" spans="2:8">
      <c r="B655" s="24" t="s">
        <v>404</v>
      </c>
      <c r="C655" s="9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20">
        <v>1</v>
      </c>
      <c r="F655" s="19"/>
      <c r="G655" s="8" t="str">
        <f t="shared" si="12"/>
        <v/>
      </c>
      <c r="H655" s="3">
        <f>IF(ISBLANK(B655)," ",SUMIF($B$2:B655,B655,$E$2:E655)-SUMIF($B$2:B655,B655,$F$2:F655))</f>
        <v>2</v>
      </c>
    </row>
    <row r="656" spans="2:8">
      <c r="B656" s="24" t="s">
        <v>967</v>
      </c>
      <c r="C656" s="9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20">
        <v>1</v>
      </c>
      <c r="F656" s="19"/>
      <c r="G656" s="8" t="str">
        <f t="shared" si="12"/>
        <v/>
      </c>
      <c r="H656" s="3">
        <f>IF(ISBLANK(B656)," ",SUMIF($B$2:B656,B656,$E$2:E656)-SUMIF($B$2:B656,B656,$F$2:F656))</f>
        <v>1</v>
      </c>
    </row>
    <row r="657" spans="2:8">
      <c r="B657" s="24" t="s">
        <v>969</v>
      </c>
      <c r="C657" s="9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20">
        <v>1</v>
      </c>
      <c r="F657" s="19"/>
      <c r="G657" s="8" t="str">
        <f t="shared" si="12"/>
        <v/>
      </c>
      <c r="H657" s="3">
        <f>IF(ISBLANK(B657)," ",SUMIF($B$2:B657,B657,$E$2:E657)-SUMIF($B$2:B657,B657,$F$2:F657))</f>
        <v>1</v>
      </c>
    </row>
    <row r="658" spans="2:8">
      <c r="B658" s="24" t="s">
        <v>971</v>
      </c>
      <c r="C658" s="9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20">
        <v>4</v>
      </c>
      <c r="F658" s="19"/>
      <c r="G658" s="8" t="str">
        <f t="shared" si="12"/>
        <v/>
      </c>
      <c r="H658" s="3">
        <f>IF(ISBLANK(B658)," ",SUMIF($B$2:B658,B658,$E$2:E658)-SUMIF($B$2:B658,B658,$F$2:F658))</f>
        <v>4</v>
      </c>
    </row>
    <row r="659" spans="2:8">
      <c r="B659" s="24" t="s">
        <v>1056</v>
      </c>
      <c r="C659" s="9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20">
        <v>1</v>
      </c>
      <c r="F659" s="19"/>
      <c r="G659" s="8" t="str">
        <f t="shared" si="12"/>
        <v/>
      </c>
      <c r="H659" s="3">
        <f>IF(ISBLANK(B659)," ",SUMIF($B$2:B659,B659,$E$2:E659)-SUMIF($B$2:B659,B659,$F$2:F659))</f>
        <v>2</v>
      </c>
    </row>
    <row r="660" spans="2:8">
      <c r="B660" s="24" t="s">
        <v>973</v>
      </c>
      <c r="C660" s="9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20">
        <v>1</v>
      </c>
      <c r="F660" s="19"/>
      <c r="G660" s="8" t="str">
        <f t="shared" si="12"/>
        <v/>
      </c>
      <c r="H660" s="3">
        <f>IF(ISBLANK(B660)," ",SUMIF($B$2:B660,B660,$E$2:E660)-SUMIF($B$2:B660,B660,$F$2:F660))</f>
        <v>1</v>
      </c>
    </row>
    <row r="661" spans="2:8">
      <c r="B661" s="24" t="s">
        <v>975</v>
      </c>
      <c r="C661" s="9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20">
        <v>1</v>
      </c>
      <c r="F661" s="19"/>
      <c r="G661" s="8" t="str">
        <f t="shared" si="12"/>
        <v/>
      </c>
      <c r="H661" s="3">
        <f>IF(ISBLANK(B661)," ",SUMIF($B$2:B661,B661,$E$2:E661)-SUMIF($B$2:B661,B661,$F$2:F661))</f>
        <v>1</v>
      </c>
    </row>
    <row r="662" spans="2:8">
      <c r="B662" s="24">
        <v>1101</v>
      </c>
      <c r="C662" s="9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20">
        <v>2</v>
      </c>
      <c r="F662" s="19"/>
      <c r="G662" s="8" t="str">
        <f t="shared" si="12"/>
        <v/>
      </c>
      <c r="H662" s="3">
        <f>IF(ISBLANK(B662)," ",SUMIF($B$2:B662,B662,$E$2:E662)-SUMIF($B$2:B662,B662,$F$2:F662))</f>
        <v>0</v>
      </c>
    </row>
    <row r="663" spans="2:8">
      <c r="B663" s="24" t="s">
        <v>385</v>
      </c>
      <c r="C663" s="9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20">
        <v>1</v>
      </c>
      <c r="F663" s="19"/>
      <c r="G663" s="8" t="str">
        <f t="shared" si="12"/>
        <v/>
      </c>
      <c r="H663" s="3">
        <f>IF(ISBLANK(B663)," ",SUMIF($B$2:B663,B663,$E$2:E663)-SUMIF($B$2:B663,B663,$F$2:F663))</f>
        <v>2</v>
      </c>
    </row>
    <row r="664" spans="2:8">
      <c r="B664" s="24" t="s">
        <v>978</v>
      </c>
      <c r="C664" s="9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20">
        <v>2</v>
      </c>
      <c r="F664" s="19"/>
      <c r="G664" s="8" t="str">
        <f t="shared" si="12"/>
        <v/>
      </c>
      <c r="H664" s="3">
        <f>IF(ISBLANK(B664)," ",SUMIF($B$2:B664,B664,$E$2:E664)-SUMIF($B$2:B664,B664,$F$2:F664))</f>
        <v>2</v>
      </c>
    </row>
    <row r="665" spans="2:8">
      <c r="B665" s="24" t="s">
        <v>980</v>
      </c>
      <c r="C665" s="9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20">
        <v>1</v>
      </c>
      <c r="F665" s="19"/>
      <c r="G665" s="8" t="str">
        <f t="shared" si="12"/>
        <v/>
      </c>
      <c r="H665" s="3">
        <f>IF(ISBLANK(B665)," ",SUMIF($B$2:B665,B665,$E$2:E665)-SUMIF($B$2:B665,B665,$F$2:F665))</f>
        <v>1</v>
      </c>
    </row>
    <row r="666" spans="2:8">
      <c r="B666" s="24" t="s">
        <v>983</v>
      </c>
      <c r="C666" s="9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20">
        <v>1</v>
      </c>
      <c r="F666" s="19"/>
      <c r="G666" s="8" t="str">
        <f t="shared" si="12"/>
        <v/>
      </c>
      <c r="H666" s="3">
        <f>IF(ISBLANK(B666)," ",SUMIF($B$2:B666,B666,$E$2:E666)-SUMIF($B$2:B666,B666,$F$2:F666))</f>
        <v>1</v>
      </c>
    </row>
    <row r="667" spans="2:8">
      <c r="B667" s="24" t="s">
        <v>633</v>
      </c>
      <c r="C667" s="9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20">
        <v>2</v>
      </c>
      <c r="F667" s="19"/>
      <c r="G667" s="8" t="str">
        <f t="shared" si="12"/>
        <v/>
      </c>
      <c r="H667" s="3">
        <f>IF(ISBLANK(B667)," ",SUMIF($B$2:B667,B667,$E$2:E667)-SUMIF($B$2:B667,B667,$F$2:F667))</f>
        <v>3</v>
      </c>
    </row>
    <row r="668" spans="2:8">
      <c r="B668" s="24">
        <v>2302</v>
      </c>
      <c r="C668" s="9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20">
        <v>1</v>
      </c>
      <c r="F668" s="19"/>
      <c r="G668" s="8" t="str">
        <f t="shared" si="12"/>
        <v/>
      </c>
      <c r="H668" s="3">
        <f>IF(ISBLANK(B668)," ",SUMIF($B$2:B668,B668,$E$2:E668)-SUMIF($B$2:B668,B668,$F$2:F668))</f>
        <v>2</v>
      </c>
    </row>
    <row r="669" spans="2:8">
      <c r="B669" s="24" t="s">
        <v>984</v>
      </c>
      <c r="C669" s="9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20">
        <v>1</v>
      </c>
      <c r="F669" s="19"/>
      <c r="G669" s="8" t="str">
        <f t="shared" si="12"/>
        <v/>
      </c>
      <c r="H669" s="3">
        <f>IF(ISBLANK(B669)," ",SUMIF($B$2:B669,B669,$E$2:E669)-SUMIF($B$2:B669,B669,$F$2:F669))</f>
        <v>1</v>
      </c>
    </row>
    <row r="670" spans="2:8">
      <c r="B670" s="24" t="s">
        <v>553</v>
      </c>
      <c r="C670" s="9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20">
        <v>1</v>
      </c>
      <c r="F670" s="19"/>
      <c r="G670" s="8" t="str">
        <f t="shared" si="12"/>
        <v/>
      </c>
      <c r="H670" s="3">
        <f>IF(ISBLANK(B670)," ",SUMIF($B$2:B670,B670,$E$2:E670)-SUMIF($B$2:B670,B670,$F$2:F670))</f>
        <v>2</v>
      </c>
    </row>
    <row r="671" spans="2:8">
      <c r="B671" s="24" t="s">
        <v>612</v>
      </c>
      <c r="C671" s="9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20">
        <v>3</v>
      </c>
      <c r="F671" s="19"/>
      <c r="G671" s="8" t="str">
        <f t="shared" si="12"/>
        <v/>
      </c>
      <c r="H671" s="3">
        <f>IF(ISBLANK(B671)," ",SUMIF($B$2:B671,B671,$E$2:E671)-SUMIF($B$2:B671,B671,$F$2:F671))</f>
        <v>4</v>
      </c>
    </row>
    <row r="672" spans="2:8">
      <c r="B672" s="24" t="s">
        <v>902</v>
      </c>
      <c r="C672" s="9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20">
        <v>3</v>
      </c>
      <c r="F672" s="19"/>
      <c r="G672" s="8" t="str">
        <f t="shared" si="12"/>
        <v/>
      </c>
      <c r="H672" s="3">
        <f>IF(ISBLANK(B672)," ",SUMIF($B$2:B672,B672,$E$2:E672)-SUMIF($B$2:B672,B672,$F$2:F672))</f>
        <v>4</v>
      </c>
    </row>
    <row r="673" spans="2:8">
      <c r="B673" s="24" t="s">
        <v>986</v>
      </c>
      <c r="C673" s="9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20">
        <v>2</v>
      </c>
      <c r="F673" s="19"/>
      <c r="G673" s="8" t="str">
        <f t="shared" si="12"/>
        <v/>
      </c>
      <c r="H673" s="3">
        <f>IF(ISBLANK(B673)," ",SUMIF($B$2:B673,B673,$E$2:E673)-SUMIF($B$2:B673,B673,$F$2:F673))</f>
        <v>2</v>
      </c>
    </row>
    <row r="674" spans="2:8">
      <c r="B674" s="24" t="s">
        <v>987</v>
      </c>
      <c r="C674" s="9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20">
        <v>4</v>
      </c>
      <c r="F674" s="19"/>
      <c r="G674" s="8" t="str">
        <f t="shared" ref="G674:G741" si="13">IF(H674&lt;0,"stock insuficiente Exceso salida/venta "&amp;H674,"")</f>
        <v/>
      </c>
      <c r="H674" s="3">
        <f>IF(ISBLANK(B674)," ",SUMIF($B$2:B674,B674,$E$2:E674)-SUMIF($B$2:B674,B674,$F$2:F674))</f>
        <v>4</v>
      </c>
    </row>
    <row r="675" spans="2:8">
      <c r="B675" s="30" t="s">
        <v>762</v>
      </c>
      <c r="C675" s="9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20">
        <v>2</v>
      </c>
      <c r="F675" s="19"/>
      <c r="G675" s="8" t="str">
        <f t="shared" si="13"/>
        <v/>
      </c>
      <c r="H675" s="3">
        <f>IF(ISBLANK(B675)," ",SUMIF($B$2:B675,B675,$E$2:E675)-SUMIF($B$2:B675,B675,$F$2:F675))</f>
        <v>3</v>
      </c>
    </row>
    <row r="676" spans="2:8" s="1" customFormat="1">
      <c r="B676" s="30" t="s">
        <v>763</v>
      </c>
      <c r="C676" s="9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20">
        <v>2</v>
      </c>
      <c r="F676" s="19"/>
      <c r="G676" s="8"/>
      <c r="H676" s="3">
        <f>IF(ISBLANK(B676)," ",SUMIF($B$2:B676,B676,$E$2:E676)-SUMIF($B$2:B676,B676,$F$2:F676))</f>
        <v>3</v>
      </c>
    </row>
    <row r="677" spans="2:8" s="1" customFormat="1">
      <c r="B677" s="30" t="s">
        <v>766</v>
      </c>
      <c r="C677" s="9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20">
        <v>2</v>
      </c>
      <c r="F677" s="19"/>
      <c r="G677" s="8"/>
      <c r="H677" s="3">
        <f>IF(ISBLANK(B677)," ",SUMIF($B$2:B677,B677,$E$2:E677)-SUMIF($B$2:B677,B677,$F$2:F677))</f>
        <v>3</v>
      </c>
    </row>
    <row r="678" spans="2:8">
      <c r="B678" s="21" t="s">
        <v>988</v>
      </c>
      <c r="C678" s="9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20">
        <v>1</v>
      </c>
      <c r="F678" s="19"/>
      <c r="G678" s="8" t="str">
        <f t="shared" si="13"/>
        <v/>
      </c>
      <c r="H678" s="3">
        <f>IF(ISBLANK(B678)," ",SUMIF($B$2:B678,B678,$E$2:E678)-SUMIF($B$2:B678,B678,$F$2:F678))</f>
        <v>1</v>
      </c>
    </row>
    <row r="679" spans="2:8">
      <c r="B679" s="24">
        <v>1101</v>
      </c>
      <c r="C679" s="9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20">
        <v>3</v>
      </c>
      <c r="F679" s="19"/>
      <c r="G679" s="8" t="str">
        <f t="shared" si="13"/>
        <v/>
      </c>
      <c r="H679" s="3">
        <f>IF(ISBLANK(B679)," ",SUMIF($B$2:B679,B679,$E$2:E679)-SUMIF($B$2:B679,B679,$F$2:F679))</f>
        <v>3</v>
      </c>
    </row>
    <row r="680" spans="2:8">
      <c r="B680" s="24" t="s">
        <v>991</v>
      </c>
      <c r="C680" s="9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20">
        <v>1</v>
      </c>
      <c r="F680" s="19"/>
      <c r="G680" s="8" t="str">
        <f t="shared" si="13"/>
        <v/>
      </c>
      <c r="H680" s="3">
        <f>IF(ISBLANK(B680)," ",SUMIF($B$2:B680,B680,$E$2:E680)-SUMIF($B$2:B680,B680,$F$2:F680))</f>
        <v>1</v>
      </c>
    </row>
    <row r="681" spans="2:8">
      <c r="B681" s="24" t="s">
        <v>652</v>
      </c>
      <c r="C681" s="9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20">
        <v>4</v>
      </c>
      <c r="F681" s="19"/>
      <c r="G681" s="8" t="str">
        <f t="shared" si="13"/>
        <v/>
      </c>
      <c r="H681" s="3">
        <f>IF(ISBLANK(B681)," ",SUMIF($B$2:B681,B681,$E$2:E681)-SUMIF($B$2:B681,B681,$F$2:F681))</f>
        <v>21</v>
      </c>
    </row>
    <row r="682" spans="2:8">
      <c r="B682" s="24" t="s">
        <v>605</v>
      </c>
      <c r="C682" s="9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20">
        <v>1</v>
      </c>
      <c r="F682" s="19"/>
      <c r="G682" s="8" t="str">
        <f t="shared" si="13"/>
        <v/>
      </c>
      <c r="H682" s="3">
        <f>IF(ISBLANK(B682)," ",SUMIF($B$2:B682,B682,$E$2:E682)-SUMIF($B$2:B682,B682,$F$2:F682))</f>
        <v>2</v>
      </c>
    </row>
    <row r="683" spans="2:8">
      <c r="B683" s="24" t="s">
        <v>1058</v>
      </c>
      <c r="C683" s="9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20">
        <v>1</v>
      </c>
      <c r="F683" s="19"/>
      <c r="G683" s="8" t="str">
        <f t="shared" si="13"/>
        <v/>
      </c>
      <c r="H683" s="3">
        <f>IF(ISBLANK(B683)," ",SUMIF($B$2:B683,B683,$E$2:E683)-SUMIF($B$2:B683,B683,$F$2:F683))</f>
        <v>2</v>
      </c>
    </row>
    <row r="684" spans="2:8">
      <c r="B684" s="24" t="s">
        <v>521</v>
      </c>
      <c r="C684" s="9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20">
        <v>1</v>
      </c>
      <c r="F684" s="19"/>
      <c r="G684" s="8" t="str">
        <f t="shared" si="13"/>
        <v/>
      </c>
      <c r="H684" s="3">
        <f>IF(ISBLANK(B684)," ",SUMIF($B$2:B684,B684,$E$2:E684)-SUMIF($B$2:B684,B684,$F$2:F684))</f>
        <v>6</v>
      </c>
    </row>
    <row r="685" spans="2:8">
      <c r="B685" s="24" t="s">
        <v>1119</v>
      </c>
      <c r="C685" s="9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20">
        <v>1</v>
      </c>
      <c r="F685" s="19"/>
      <c r="G685" s="8" t="str">
        <f t="shared" si="13"/>
        <v/>
      </c>
      <c r="H685" s="3">
        <f>IF(ISBLANK(B685)," ",SUMIF($B$2:B685,B685,$E$2:E685)-SUMIF($B$2:B685,B685,$F$2:F685))</f>
        <v>1</v>
      </c>
    </row>
    <row r="686" spans="2:8">
      <c r="B686" s="24" t="s">
        <v>534</v>
      </c>
      <c r="C686" s="9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20">
        <v>1</v>
      </c>
      <c r="F686" s="19"/>
      <c r="G686" s="8" t="str">
        <f t="shared" si="13"/>
        <v/>
      </c>
      <c r="H686" s="3">
        <f>IF(ISBLANK(B686)," ",SUMIF($B$2:B686,B686,$E$2:E686)-SUMIF($B$2:B686,B686,$F$2:F686))</f>
        <v>3</v>
      </c>
    </row>
    <row r="687" spans="2:8">
      <c r="B687" s="24" t="s">
        <v>739</v>
      </c>
      <c r="C687" s="9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20">
        <v>3</v>
      </c>
      <c r="F687" s="19"/>
      <c r="G687" s="8" t="str">
        <f t="shared" si="13"/>
        <v/>
      </c>
      <c r="H687" s="3">
        <f>IF(ISBLANK(B687)," ",SUMIF($B$2:B687,B687,$E$2:E687)-SUMIF($B$2:B687,B687,$F$2:F687))</f>
        <v>4</v>
      </c>
    </row>
    <row r="688" spans="2:8">
      <c r="B688" s="24">
        <v>1101</v>
      </c>
      <c r="C688" s="9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20">
        <v>6</v>
      </c>
      <c r="F688" s="19"/>
      <c r="G688" s="8" t="str">
        <f t="shared" si="13"/>
        <v/>
      </c>
      <c r="H688" s="3">
        <f>IF(ISBLANK(B688)," ",SUMIF($B$2:B688,B688,$E$2:E688)-SUMIF($B$2:B688,B688,$F$2:F688))</f>
        <v>9</v>
      </c>
    </row>
    <row r="689" spans="2:8">
      <c r="B689" s="24" t="s">
        <v>512</v>
      </c>
      <c r="C689" s="9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20">
        <v>1</v>
      </c>
      <c r="F689" s="19"/>
      <c r="G689" s="8" t="str">
        <f t="shared" si="13"/>
        <v/>
      </c>
      <c r="H689" s="3">
        <f>IF(ISBLANK(B689)," ",SUMIF($B$2:B689,B689,$E$2:E689)-SUMIF($B$2:B689,B689,$F$2:F689))</f>
        <v>2</v>
      </c>
    </row>
    <row r="690" spans="2:8">
      <c r="B690" s="24" t="s">
        <v>994</v>
      </c>
      <c r="C690" s="9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20">
        <v>2</v>
      </c>
      <c r="F690" s="19"/>
      <c r="G690" s="8" t="str">
        <f t="shared" si="13"/>
        <v/>
      </c>
      <c r="H690" s="3">
        <f>IF(ISBLANK(B690)," ",SUMIF($B$2:B690,B690,$E$2:E690)-SUMIF($B$2:B690,B690,$F$2:F690))</f>
        <v>2</v>
      </c>
    </row>
    <row r="691" spans="2:8">
      <c r="B691" s="24" t="s">
        <v>594</v>
      </c>
      <c r="C691" s="9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20">
        <v>1</v>
      </c>
      <c r="F691" s="19"/>
      <c r="G691" s="8" t="str">
        <f t="shared" si="13"/>
        <v/>
      </c>
      <c r="H691" s="3">
        <f>IF(ISBLANK(B691)," ",SUMIF($B$2:B691,B691,$E$2:E691)-SUMIF($B$2:B691,B691,$F$2:F691))</f>
        <v>2</v>
      </c>
    </row>
    <row r="692" spans="2:8">
      <c r="B692" s="24" t="s">
        <v>521</v>
      </c>
      <c r="C692" s="9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20">
        <v>3</v>
      </c>
      <c r="F692" s="19"/>
      <c r="G692" s="8" t="str">
        <f t="shared" si="13"/>
        <v/>
      </c>
      <c r="H692" s="3">
        <f>IF(ISBLANK(B692)," ",SUMIF($B$2:B692,B692,$E$2:E692)-SUMIF($B$2:B692,B692,$F$2:F692))</f>
        <v>9</v>
      </c>
    </row>
    <row r="693" spans="2:8">
      <c r="B693" s="24" t="s">
        <v>738</v>
      </c>
      <c r="C693" s="9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20">
        <v>3</v>
      </c>
      <c r="F693" s="19"/>
      <c r="G693" s="8" t="str">
        <f t="shared" si="13"/>
        <v/>
      </c>
      <c r="H693" s="3">
        <f>IF(ISBLANK(B693)," ",SUMIF($B$2:B693,B693,$E$2:E693)-SUMIF($B$2:B693,B693,$F$2:F693))</f>
        <v>4</v>
      </c>
    </row>
    <row r="694" spans="2:8">
      <c r="B694" s="24" t="s">
        <v>738</v>
      </c>
      <c r="C694" s="9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20">
        <v>6</v>
      </c>
      <c r="F694" s="19"/>
      <c r="G694" s="8" t="str">
        <f t="shared" si="13"/>
        <v/>
      </c>
      <c r="H694" s="3">
        <f>IF(ISBLANK(B694)," ",SUMIF($B$2:B694,B694,$E$2:E694)-SUMIF($B$2:B694,B694,$F$2:F694))</f>
        <v>10</v>
      </c>
    </row>
    <row r="695" spans="2:8">
      <c r="B695" s="24" t="s">
        <v>415</v>
      </c>
      <c r="C695" s="9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20">
        <v>1</v>
      </c>
      <c r="F695" s="19"/>
      <c r="G695" s="8" t="str">
        <f t="shared" si="13"/>
        <v/>
      </c>
      <c r="H695" s="3">
        <f>IF(ISBLANK(B695)," ",SUMIF($B$2:B695,B695,$E$2:E695)-SUMIF($B$2:B695,B695,$F$2:F695))</f>
        <v>2</v>
      </c>
    </row>
    <row r="696" spans="2:8">
      <c r="B696" s="24" t="s">
        <v>553</v>
      </c>
      <c r="C696" s="9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20">
        <v>1</v>
      </c>
      <c r="F696" s="19"/>
      <c r="G696" s="8" t="str">
        <f t="shared" si="13"/>
        <v/>
      </c>
      <c r="H696" s="3">
        <f>IF(ISBLANK(B696)," ",SUMIF($B$2:B696,B696,$E$2:E696)-SUMIF($B$2:B696,B696,$F$2:F696))</f>
        <v>3</v>
      </c>
    </row>
    <row r="697" spans="2:8">
      <c r="B697" s="24" t="s">
        <v>372</v>
      </c>
      <c r="C697" s="9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20">
        <v>1</v>
      </c>
      <c r="F697" s="19"/>
      <c r="G697" s="8" t="str">
        <f t="shared" si="13"/>
        <v/>
      </c>
      <c r="H697" s="3">
        <f>IF(ISBLANK(B697)," ",SUMIF($B$2:B697,B697,$E$2:E697)-SUMIF($B$2:B697,B697,$F$2:F697))</f>
        <v>2</v>
      </c>
    </row>
    <row r="698" spans="2:8">
      <c r="B698" s="24" t="s">
        <v>552</v>
      </c>
      <c r="C698" s="9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20">
        <v>4</v>
      </c>
      <c r="F698" s="19"/>
      <c r="G698" s="8" t="str">
        <f t="shared" si="13"/>
        <v/>
      </c>
      <c r="H698" s="3">
        <f>IF(ISBLANK(B698)," ",SUMIF($B$2:B698,B698,$E$2:E698)-SUMIF($B$2:B698,B698,$F$2:F698))</f>
        <v>8</v>
      </c>
    </row>
    <row r="699" spans="2:8">
      <c r="B699" s="24" t="s">
        <v>642</v>
      </c>
      <c r="C699" s="9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20">
        <v>2</v>
      </c>
      <c r="F699" s="19"/>
      <c r="G699" s="8" t="str">
        <f t="shared" si="13"/>
        <v/>
      </c>
      <c r="H699" s="3">
        <f>IF(ISBLANK(B699)," ",SUMIF($B$2:B699,B699,$E$2:E699)-SUMIF($B$2:B699,B699,$F$2:F699))</f>
        <v>5</v>
      </c>
    </row>
    <row r="700" spans="2:8">
      <c r="B700" s="24" t="s">
        <v>634</v>
      </c>
      <c r="C700" s="9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20">
        <v>4</v>
      </c>
      <c r="F700" s="19"/>
      <c r="G700" s="8" t="str">
        <f t="shared" si="13"/>
        <v/>
      </c>
      <c r="H700" s="3">
        <f>IF(ISBLANK(B700)," ",SUMIF($B$2:B700,B700,$E$2:E700)-SUMIF($B$2:B700,B700,$F$2:F700))</f>
        <v>5</v>
      </c>
    </row>
    <row r="701" spans="2:8">
      <c r="B701" s="24" t="s">
        <v>407</v>
      </c>
      <c r="C701" s="9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20">
        <v>1</v>
      </c>
      <c r="F701" s="19"/>
      <c r="G701" s="8" t="str">
        <f t="shared" si="13"/>
        <v/>
      </c>
      <c r="H701" s="3">
        <f>IF(ISBLANK(B701)," ",SUMIF($B$2:B701,B701,$E$2:E701)-SUMIF($B$2:B701,B701,$F$2:F701))</f>
        <v>2</v>
      </c>
    </row>
    <row r="702" spans="2:8">
      <c r="B702" s="24" t="s">
        <v>594</v>
      </c>
      <c r="C702" s="9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20">
        <v>1</v>
      </c>
      <c r="F702" s="19"/>
      <c r="G702" s="8" t="str">
        <f t="shared" si="13"/>
        <v/>
      </c>
      <c r="H702" s="3">
        <f>IF(ISBLANK(B702)," ",SUMIF($B$2:B702,B702,$E$2:E702)-SUMIF($B$2:B702,B702,$F$2:F702))</f>
        <v>3</v>
      </c>
    </row>
    <row r="703" spans="2:8">
      <c r="B703" s="24" t="s">
        <v>996</v>
      </c>
      <c r="C703" s="9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20">
        <v>2</v>
      </c>
      <c r="F703" s="19"/>
      <c r="G703" s="8" t="str">
        <f t="shared" si="13"/>
        <v/>
      </c>
      <c r="H703" s="3">
        <f>IF(ISBLANK(B703)," ",SUMIF($B$2:B703,B703,$E$2:E703)-SUMIF($B$2:B703,B703,$F$2:F703))</f>
        <v>2</v>
      </c>
    </row>
    <row r="704" spans="2:8">
      <c r="B704" s="24" t="s">
        <v>738</v>
      </c>
      <c r="C704" s="9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20">
        <v>5</v>
      </c>
      <c r="F704" s="19"/>
      <c r="G704" s="8" t="str">
        <f t="shared" si="13"/>
        <v/>
      </c>
      <c r="H704" s="3">
        <f>IF(ISBLANK(B704)," ",SUMIF($B$2:B704,B704,$E$2:E704)-SUMIF($B$2:B704,B704,$F$2:F704))</f>
        <v>15</v>
      </c>
    </row>
    <row r="705" spans="2:8">
      <c r="B705" s="24" t="s">
        <v>489</v>
      </c>
      <c r="C705" s="9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20">
        <v>3</v>
      </c>
      <c r="F705" s="19"/>
      <c r="G705" s="8" t="str">
        <f t="shared" si="13"/>
        <v/>
      </c>
      <c r="H705" s="3">
        <f>IF(ISBLANK(B705)," ",SUMIF($B$2:B705,B705,$E$2:E705)-SUMIF($B$2:B705,B705,$F$2:F705))</f>
        <v>4</v>
      </c>
    </row>
    <row r="706" spans="2:8">
      <c r="B706" s="31" t="s">
        <v>493</v>
      </c>
      <c r="C706" s="9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20">
        <v>2</v>
      </c>
      <c r="F706" s="19"/>
      <c r="G706" s="8" t="str">
        <f t="shared" si="13"/>
        <v/>
      </c>
      <c r="H706" s="3">
        <f>IF(ISBLANK(B706)," ",SUMIF($B$2:B706,B706,$E$2:E706)-SUMIF($B$2:B706,B706,$F$2:F706))</f>
        <v>3</v>
      </c>
    </row>
    <row r="707" spans="2:8">
      <c r="B707" s="24" t="s">
        <v>642</v>
      </c>
      <c r="C707" s="9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20">
        <v>2</v>
      </c>
      <c r="F707" s="19"/>
      <c r="G707" s="8" t="str">
        <f t="shared" si="13"/>
        <v/>
      </c>
      <c r="H707" s="3">
        <f>IF(ISBLANK(B707)," ",SUMIF($B$2:B707,B707,$E$2:E707)-SUMIF($B$2:B707,B707,$F$2:F707))</f>
        <v>7</v>
      </c>
    </row>
    <row r="708" spans="2:8">
      <c r="B708" s="24" t="s">
        <v>998</v>
      </c>
      <c r="C708" s="9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20">
        <v>1</v>
      </c>
      <c r="F708" s="19"/>
      <c r="G708" s="8" t="str">
        <f t="shared" si="13"/>
        <v/>
      </c>
      <c r="H708" s="3">
        <f>IF(ISBLANK(B708)," ",SUMIF($B$2:B708,B708,$E$2:E708)-SUMIF($B$2:B708,B708,$F$2:F708))</f>
        <v>1</v>
      </c>
    </row>
    <row r="709" spans="2:8">
      <c r="B709" s="24">
        <v>2302</v>
      </c>
      <c r="C709" s="9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20">
        <v>1</v>
      </c>
      <c r="F709" s="19"/>
      <c r="G709" s="8" t="str">
        <f t="shared" si="13"/>
        <v/>
      </c>
      <c r="H709" s="3">
        <f>IF(ISBLANK(B709)," ",SUMIF($B$2:B709,B709,$E$2:E709)-SUMIF($B$2:B709,B709,$F$2:F709))</f>
        <v>3</v>
      </c>
    </row>
    <row r="710" spans="2:8">
      <c r="B710" s="24" t="s">
        <v>1000</v>
      </c>
      <c r="C710" s="9" t="e">
        <f>IF(ISBLANK(B710)," ",VLOOKUP(B710,'Listado articulos'!A:B,2,FALSE))</f>
        <v>#N/A</v>
      </c>
      <c r="D710" s="4" t="e">
        <f>IF(ISBLANK(B710)," ",VLOOKUP(B710,'Listado articulos'!A:C,3,FALSE))</f>
        <v>#N/A</v>
      </c>
      <c r="E710" s="20">
        <v>1</v>
      </c>
      <c r="F710" s="19"/>
      <c r="G710" s="8" t="str">
        <f t="shared" si="13"/>
        <v/>
      </c>
      <c r="H710" s="3">
        <f>IF(ISBLANK(B710)," ",SUMIF($B$2:B710,B710,$E$2:E710)-SUMIF($B$2:B710,B710,$F$2:F710))</f>
        <v>1</v>
      </c>
    </row>
    <row r="711" spans="2:8">
      <c r="B711" s="24" t="s">
        <v>489</v>
      </c>
      <c r="C711" s="9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20">
        <v>1</v>
      </c>
      <c r="F711" s="19"/>
      <c r="G711" s="8" t="str">
        <f t="shared" si="13"/>
        <v/>
      </c>
      <c r="H711" s="3">
        <f>IF(ISBLANK(B711)," ",SUMIF($B$2:B711,B711,$E$2:E711)-SUMIF($B$2:B711,B711,$F$2:F711))</f>
        <v>5</v>
      </c>
    </row>
    <row r="712" spans="2:8">
      <c r="B712" s="24" t="s">
        <v>1002</v>
      </c>
      <c r="C712" s="9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20">
        <v>1</v>
      </c>
      <c r="F712" s="19"/>
      <c r="G712" s="8" t="str">
        <f t="shared" si="13"/>
        <v/>
      </c>
      <c r="H712" s="3">
        <f>IF(ISBLANK(B712)," ",SUMIF($B$2:B712,B712,$E$2:E712)-SUMIF($B$2:B712,B712,$F$2:F712))</f>
        <v>1</v>
      </c>
    </row>
    <row r="713" spans="2:8" s="1" customFormat="1">
      <c r="B713" s="24" t="s">
        <v>1059</v>
      </c>
      <c r="C713" s="9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20">
        <v>1</v>
      </c>
      <c r="F713" s="19"/>
      <c r="G713" s="8"/>
      <c r="H713" s="3">
        <f>IF(ISBLANK(B713)," ",SUMIF($B$2:B713,B713,$E$2:E713)-SUMIF($B$2:B713,B713,$F$2:F713))</f>
        <v>1</v>
      </c>
    </row>
    <row r="714" spans="2:8">
      <c r="B714" s="24" t="s">
        <v>1004</v>
      </c>
      <c r="C714" s="9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20">
        <v>1</v>
      </c>
      <c r="F714" s="19"/>
      <c r="G714" s="8" t="str">
        <f t="shared" si="13"/>
        <v/>
      </c>
      <c r="H714" s="3">
        <f>IF(ISBLANK(B714)," ",SUMIF($B$2:B714,B714,$E$2:E714)-SUMIF($B$2:B714,B714,$F$2:F714))</f>
        <v>1</v>
      </c>
    </row>
    <row r="715" spans="2:8">
      <c r="B715" s="24" t="s">
        <v>505</v>
      </c>
      <c r="C715" s="9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20">
        <v>1</v>
      </c>
      <c r="F715" s="19"/>
      <c r="G715" s="8" t="str">
        <f t="shared" si="13"/>
        <v/>
      </c>
      <c r="H715" s="3">
        <f>IF(ISBLANK(B715)," ",SUMIF($B$2:B715,B715,$E$2:E715)-SUMIF($B$2:B715,B715,$F$2:F715))</f>
        <v>2</v>
      </c>
    </row>
    <row r="716" spans="2:8">
      <c r="B716" s="24" t="s">
        <v>1006</v>
      </c>
      <c r="C716" s="9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20">
        <v>1</v>
      </c>
      <c r="F716" s="19"/>
      <c r="G716" s="8" t="str">
        <f t="shared" si="13"/>
        <v/>
      </c>
      <c r="H716" s="3">
        <f>IF(ISBLANK(B716)," ",SUMIF($B$2:B716,B716,$E$2:E716)-SUMIF($B$2:B716,B716,$F$2:F716))</f>
        <v>1</v>
      </c>
    </row>
    <row r="717" spans="2:8">
      <c r="B717" s="24" t="s">
        <v>550</v>
      </c>
      <c r="C717" s="9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20">
        <v>1</v>
      </c>
      <c r="F717" s="19"/>
      <c r="G717" s="8" t="str">
        <f t="shared" si="13"/>
        <v/>
      </c>
      <c r="H717" s="3">
        <f>IF(ISBLANK(B717)," ",SUMIF($B$2:B717,B717,$E$2:E717)-SUMIF($B$2:B717,B717,$F$2:F717))</f>
        <v>2</v>
      </c>
    </row>
    <row r="718" spans="2:8" s="1" customFormat="1">
      <c r="B718" s="24" t="s">
        <v>1060</v>
      </c>
      <c r="C718" s="9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20">
        <v>1</v>
      </c>
      <c r="F718" s="19"/>
      <c r="G718" s="8"/>
      <c r="H718" s="3">
        <f>IF(ISBLANK(B718)," ",SUMIF($B$2:B718,B718,$E$2:E718)-SUMIF($B$2:B718,B718,$F$2:F718))</f>
        <v>1</v>
      </c>
    </row>
    <row r="719" spans="2:8">
      <c r="B719" s="24" t="s">
        <v>579</v>
      </c>
      <c r="C719" s="9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20">
        <v>2</v>
      </c>
      <c r="F719" s="19"/>
      <c r="G719" s="8" t="str">
        <f t="shared" si="13"/>
        <v/>
      </c>
      <c r="H719" s="3">
        <f>IF(ISBLANK(B719)," ",SUMIF($B$2:B719,B719,$E$2:E719)-SUMIF($B$2:B719,B719,$F$2:F719))</f>
        <v>3</v>
      </c>
    </row>
    <row r="720" spans="2:8">
      <c r="B720" s="24" t="s">
        <v>1008</v>
      </c>
      <c r="C720" s="9" t="str">
        <f>IF(ISBLANK(B720)," ",VLOOKUP(B720,'Listado articulos'!A:B,2,FALSE))</f>
        <v>VASO 14 ONZ</v>
      </c>
      <c r="D720" s="4">
        <f>IF(ISBLANK(B720)," ",VLOOKUP(B720,'Listado articulos'!A:C,3,FALSE))</f>
        <v>0</v>
      </c>
      <c r="E720" s="20">
        <v>6</v>
      </c>
      <c r="F720" s="19"/>
      <c r="G720" s="8" t="str">
        <f t="shared" si="13"/>
        <v/>
      </c>
      <c r="H720" s="3">
        <f>IF(ISBLANK(B720)," ",SUMIF($B$2:B720,B720,$E$2:E720)-SUMIF($B$2:B720,B720,$F$2:F720))</f>
        <v>6</v>
      </c>
    </row>
    <row r="721" spans="2:8">
      <c r="B721" s="31" t="s">
        <v>1061</v>
      </c>
      <c r="C721" s="9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20">
        <v>6</v>
      </c>
      <c r="F721" s="19"/>
      <c r="G721" s="8" t="str">
        <f t="shared" si="13"/>
        <v/>
      </c>
      <c r="H721" s="3">
        <f>IF(ISBLANK(B721)," ",SUMIF($B$2:B721,B721,$E$2:E721)-SUMIF($B$2:B721,B721,$F$2:F721))</f>
        <v>11</v>
      </c>
    </row>
    <row r="722" spans="2:8">
      <c r="B722" s="24" t="s">
        <v>521</v>
      </c>
      <c r="C722" s="9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20">
        <v>3</v>
      </c>
      <c r="F722" s="19"/>
      <c r="G722" s="8" t="str">
        <f t="shared" si="13"/>
        <v/>
      </c>
      <c r="H722" s="3">
        <f>IF(ISBLANK(B722)," ",SUMIF($B$2:B722,B722,$E$2:E722)-SUMIF($B$2:B722,B722,$F$2:F722))</f>
        <v>12</v>
      </c>
    </row>
    <row r="723" spans="2:8">
      <c r="B723" s="24" t="s">
        <v>953</v>
      </c>
      <c r="C723" s="9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20">
        <v>1</v>
      </c>
      <c r="F723" s="19"/>
      <c r="G723" s="8" t="str">
        <f t="shared" si="13"/>
        <v/>
      </c>
      <c r="H723" s="3">
        <f>IF(ISBLANK(B723)," ",SUMIF($B$2:B723,B723,$E$2:E723)-SUMIF($B$2:B723,B723,$F$2:F723))</f>
        <v>3</v>
      </c>
    </row>
    <row r="724" spans="2:8">
      <c r="B724" s="24" t="s">
        <v>547</v>
      </c>
      <c r="C724" s="9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20">
        <v>1</v>
      </c>
      <c r="F724" s="19"/>
      <c r="G724" s="8" t="str">
        <f t="shared" si="13"/>
        <v/>
      </c>
      <c r="H724" s="3">
        <f>IF(ISBLANK(B724)," ",SUMIF($B$2:B724,B724,$E$2:E724)-SUMIF($B$2:B724,B724,$F$2:F724))</f>
        <v>2</v>
      </c>
    </row>
    <row r="725" spans="2:8">
      <c r="B725" s="31" t="s">
        <v>1062</v>
      </c>
      <c r="C725" s="9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20">
        <v>2</v>
      </c>
      <c r="F725" s="19"/>
      <c r="G725" s="8" t="str">
        <f t="shared" si="13"/>
        <v/>
      </c>
      <c r="H725" s="3">
        <f>IF(ISBLANK(B725)," ",SUMIF($B$2:B725,B725,$E$2:E725)-SUMIF($B$2:B725,B725,$F$2:F725))</f>
        <v>2</v>
      </c>
    </row>
    <row r="726" spans="2:8">
      <c r="B726" s="24" t="s">
        <v>578</v>
      </c>
      <c r="C726" s="9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20">
        <v>3</v>
      </c>
      <c r="F726" s="19"/>
      <c r="G726" s="8" t="str">
        <f t="shared" si="13"/>
        <v/>
      </c>
      <c r="H726" s="3">
        <f>IF(ISBLANK(B726)," ",SUMIF($B$2:B726,B726,$E$2:E726)-SUMIF($B$2:B726,B726,$F$2:F726))</f>
        <v>4</v>
      </c>
    </row>
    <row r="727" spans="2:8">
      <c r="B727" s="24" t="s">
        <v>1010</v>
      </c>
      <c r="C727" s="9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20">
        <v>2</v>
      </c>
      <c r="F727" s="19"/>
      <c r="G727" s="8" t="str">
        <f t="shared" si="13"/>
        <v/>
      </c>
      <c r="H727" s="3">
        <f>IF(ISBLANK(B727)," ",SUMIF($B$2:B727,B727,$E$2:E727)-SUMIF($B$2:B727,B727,$F$2:F727))</f>
        <v>2</v>
      </c>
    </row>
    <row r="728" spans="2:8">
      <c r="B728" s="24" t="s">
        <v>522</v>
      </c>
      <c r="C728" s="9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20">
        <v>2</v>
      </c>
      <c r="F728" s="19"/>
      <c r="G728" s="8" t="str">
        <f t="shared" si="13"/>
        <v/>
      </c>
      <c r="H728" s="3">
        <f>IF(ISBLANK(B728)," ",SUMIF($B$2:B728,B728,$E$2:E728)-SUMIF($B$2:B728,B728,$F$2:F728))</f>
        <v>4</v>
      </c>
    </row>
    <row r="729" spans="2:8">
      <c r="B729" s="24" t="s">
        <v>1012</v>
      </c>
      <c r="C729" s="9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20">
        <v>2</v>
      </c>
      <c r="F729" s="19"/>
      <c r="G729" s="8" t="str">
        <f t="shared" si="13"/>
        <v/>
      </c>
      <c r="H729" s="3">
        <f>IF(ISBLANK(B729)," ",SUMIF($B$2:B729,B729,$E$2:E729)-SUMIF($B$2:B729,B729,$F$2:F729))</f>
        <v>2</v>
      </c>
    </row>
    <row r="730" spans="2:8">
      <c r="B730" s="24" t="s">
        <v>490</v>
      </c>
      <c r="C730" s="9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20">
        <v>4</v>
      </c>
      <c r="F730" s="19"/>
      <c r="G730" s="8" t="str">
        <f t="shared" si="13"/>
        <v/>
      </c>
      <c r="H730" s="3">
        <f>IF(ISBLANK(B730)," ",SUMIF($B$2:B730,B730,$E$2:E730)-SUMIF($B$2:B730,B730,$F$2:F730))</f>
        <v>5</v>
      </c>
    </row>
    <row r="731" spans="2:8">
      <c r="B731" s="24" t="s">
        <v>634</v>
      </c>
      <c r="C731" s="9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20">
        <v>4</v>
      </c>
      <c r="F731" s="19"/>
      <c r="G731" s="8" t="str">
        <f t="shared" si="13"/>
        <v/>
      </c>
      <c r="H731" s="3">
        <f>IF(ISBLANK(B731)," ",SUMIF($B$2:B731,B731,$E$2:E731)-SUMIF($B$2:B731,B731,$F$2:F731))</f>
        <v>9</v>
      </c>
    </row>
    <row r="732" spans="2:8">
      <c r="B732" s="24" t="s">
        <v>513</v>
      </c>
      <c r="C732" s="9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20">
        <v>1</v>
      </c>
      <c r="F732" s="19"/>
      <c r="G732" s="8" t="str">
        <f t="shared" si="13"/>
        <v/>
      </c>
      <c r="H732" s="3">
        <f>IF(ISBLANK(B732)," ",SUMIF($B$2:B732,B732,$E$2:E732)-SUMIF($B$2:B732,B732,$F$2:F732))</f>
        <v>2</v>
      </c>
    </row>
    <row r="733" spans="2:8">
      <c r="B733" s="24" t="s">
        <v>455</v>
      </c>
      <c r="C733" s="9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20">
        <v>1</v>
      </c>
      <c r="F733" s="19"/>
      <c r="G733" s="8" t="str">
        <f t="shared" si="13"/>
        <v/>
      </c>
      <c r="H733" s="3">
        <f>IF(ISBLANK(B733)," ",SUMIF($B$2:B733,B733,$E$2:E733)-SUMIF($B$2:B733,B733,$F$2:F733))</f>
        <v>2</v>
      </c>
    </row>
    <row r="734" spans="2:8">
      <c r="B734" s="24" t="s">
        <v>652</v>
      </c>
      <c r="C734" s="9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20">
        <v>3</v>
      </c>
      <c r="F734" s="19"/>
      <c r="G734" s="8" t="str">
        <f t="shared" si="13"/>
        <v/>
      </c>
      <c r="H734" s="3">
        <f>IF(ISBLANK(B734)," ",SUMIF($B$2:B734,B734,$E$2:E734)-SUMIF($B$2:B734,B734,$F$2:F734))</f>
        <v>24</v>
      </c>
    </row>
    <row r="735" spans="2:8">
      <c r="B735" s="31">
        <v>928</v>
      </c>
      <c r="C735" s="9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20">
        <v>1</v>
      </c>
      <c r="F735" s="19"/>
      <c r="G735" s="8" t="str">
        <f t="shared" si="13"/>
        <v/>
      </c>
      <c r="H735" s="3">
        <f>IF(ISBLANK(B735)," ",SUMIF($B$2:B735,B735,$E$2:E735)-SUMIF($B$2:B735,B735,$F$2:F735))</f>
        <v>2</v>
      </c>
    </row>
    <row r="736" spans="2:8">
      <c r="B736" s="24" t="s">
        <v>1014</v>
      </c>
      <c r="C736" s="9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20">
        <v>1</v>
      </c>
      <c r="F736" s="19"/>
      <c r="G736" s="8" t="str">
        <f t="shared" si="13"/>
        <v/>
      </c>
      <c r="H736" s="3">
        <f>IF(ISBLANK(B736)," ",SUMIF($B$2:B736,B736,$E$2:E736)-SUMIF($B$2:B736,B736,$F$2:F736))</f>
        <v>1</v>
      </c>
    </row>
    <row r="737" spans="2:8" s="1" customFormat="1">
      <c r="B737" s="24" t="s">
        <v>1016</v>
      </c>
      <c r="C737" s="9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20">
        <v>1</v>
      </c>
      <c r="F737" s="19"/>
      <c r="G737" s="8"/>
      <c r="H737" s="3">
        <f>IF(ISBLANK(B737)," ",SUMIF($B$2:B737,B737,$E$2:E737)-SUMIF($B$2:B737,B737,$F$2:F737))</f>
        <v>1</v>
      </c>
    </row>
    <row r="738" spans="2:8">
      <c r="B738" s="24" t="s">
        <v>634</v>
      </c>
      <c r="C738" s="9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20">
        <v>1</v>
      </c>
      <c r="F738" s="19"/>
      <c r="G738" s="8" t="str">
        <f t="shared" si="13"/>
        <v/>
      </c>
      <c r="H738" s="3">
        <f>IF(ISBLANK(B738)," ",SUMIF($B$2:B738,B738,$E$2:E738)-SUMIF($B$2:B738,B738,$F$2:F738))</f>
        <v>10</v>
      </c>
    </row>
    <row r="739" spans="2:8">
      <c r="B739" s="24" t="s">
        <v>441</v>
      </c>
      <c r="C739" s="9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20">
        <v>1</v>
      </c>
      <c r="F739" s="19"/>
      <c r="G739" s="8" t="str">
        <f t="shared" si="13"/>
        <v/>
      </c>
      <c r="H739" s="3">
        <f>IF(ISBLANK(B739)," ",SUMIF($B$2:B739,B739,$E$2:E739)-SUMIF($B$2:B739,B739,$F$2:F739))</f>
        <v>2</v>
      </c>
    </row>
    <row r="740" spans="2:8">
      <c r="B740" s="24">
        <v>1101</v>
      </c>
      <c r="C740" s="9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20">
        <v>10</v>
      </c>
      <c r="F740" s="19"/>
      <c r="G740" s="8" t="str">
        <f t="shared" si="13"/>
        <v/>
      </c>
      <c r="H740" s="3">
        <f>IF(ISBLANK(B740)," ",SUMIF($B$2:B740,B740,$E$2:E740)-SUMIF($B$2:B740,B740,$F$2:F740))</f>
        <v>19</v>
      </c>
    </row>
    <row r="741" spans="2:8">
      <c r="B741" s="24">
        <v>1101</v>
      </c>
      <c r="C741" s="9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20">
        <v>4</v>
      </c>
      <c r="F741" s="19"/>
      <c r="G741" s="8" t="str">
        <f t="shared" si="13"/>
        <v/>
      </c>
      <c r="H741" s="3">
        <f>IF(ISBLANK(B741)," ",SUMIF($B$2:B741,B741,$E$2:E741)-SUMIF($B$2:B741,B741,$F$2:F741))</f>
        <v>23</v>
      </c>
    </row>
    <row r="742" spans="2:8">
      <c r="B742" s="24" t="s">
        <v>634</v>
      </c>
      <c r="C742" s="9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20">
        <v>2</v>
      </c>
      <c r="F742" s="19"/>
      <c r="G742" s="8" t="str">
        <f t="shared" ref="G742:G807" si="14">IF(H742&lt;0,"stock insuficiente Exceso salida/venta "&amp;H742,"")</f>
        <v/>
      </c>
      <c r="H742" s="3">
        <f>IF(ISBLANK(B742)," ",SUMIF($B$2:B742,B742,$E$2:E742)-SUMIF($B$2:B742,B742,$F$2:F742))</f>
        <v>12</v>
      </c>
    </row>
    <row r="743" spans="2:8">
      <c r="B743" s="24" t="s">
        <v>631</v>
      </c>
      <c r="C743" s="9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20">
        <v>2</v>
      </c>
      <c r="F743" s="19"/>
      <c r="G743" s="8" t="str">
        <f t="shared" si="14"/>
        <v/>
      </c>
      <c r="H743" s="3">
        <f>IF(ISBLANK(B743)," ",SUMIF($B$2:B743,B743,$E$2:E743)-SUMIF($B$2:B743,B743,$F$2:F743))</f>
        <v>6</v>
      </c>
    </row>
    <row r="744" spans="2:8">
      <c r="B744" s="24" t="s">
        <v>1018</v>
      </c>
      <c r="C744" s="9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20">
        <v>1</v>
      </c>
      <c r="F744" s="19"/>
      <c r="G744" s="8" t="str">
        <f t="shared" si="14"/>
        <v/>
      </c>
      <c r="H744" s="3">
        <f>IF(ISBLANK(B744)," ",SUMIF($B$2:B744,B744,$E$2:E744)-SUMIF($B$2:B744,B744,$F$2:F744))</f>
        <v>1</v>
      </c>
    </row>
    <row r="745" spans="2:8">
      <c r="B745" s="24" t="s">
        <v>1020</v>
      </c>
      <c r="C745" s="9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20">
        <v>1</v>
      </c>
      <c r="F745" s="19"/>
      <c r="G745" s="8" t="str">
        <f t="shared" si="14"/>
        <v/>
      </c>
      <c r="H745" s="3">
        <f>IF(ISBLANK(B745)," ",SUMIF($B$2:B745,B745,$E$2:E745)-SUMIF($B$2:B745,B745,$F$2:F745))</f>
        <v>1</v>
      </c>
    </row>
    <row r="746" spans="2:8">
      <c r="B746" s="24" t="s">
        <v>1021</v>
      </c>
      <c r="C746" s="9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20">
        <v>1</v>
      </c>
      <c r="F746" s="19"/>
      <c r="G746" s="8" t="str">
        <f t="shared" si="14"/>
        <v/>
      </c>
      <c r="H746" s="3">
        <f>IF(ISBLANK(B746)," ",SUMIF($B$2:B746,B746,$E$2:E746)-SUMIF($B$2:B746,B746,$F$2:F746))</f>
        <v>1</v>
      </c>
    </row>
    <row r="747" spans="2:8">
      <c r="B747" s="24" t="s">
        <v>488</v>
      </c>
      <c r="C747" s="9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20">
        <v>1</v>
      </c>
      <c r="F747" s="19"/>
      <c r="G747" s="8" t="str">
        <f t="shared" si="14"/>
        <v/>
      </c>
      <c r="H747" s="3">
        <f>IF(ISBLANK(B747)," ",SUMIF($B$2:B747,B747,$E$2:E747)-SUMIF($B$2:B747,B747,$F$2:F747))</f>
        <v>2</v>
      </c>
    </row>
    <row r="748" spans="2:8" s="1" customFormat="1">
      <c r="B748" s="45" t="s">
        <v>604</v>
      </c>
      <c r="C748" s="9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20">
        <v>1</v>
      </c>
      <c r="F748" s="19"/>
      <c r="G748" s="8"/>
      <c r="H748" s="3">
        <f>IF(ISBLANK(B748)," ",SUMIF($B$2:B748,B748,$E$2:E748)-SUMIF($B$2:B748,B748,$F$2:F748))</f>
        <v>2</v>
      </c>
    </row>
    <row r="749" spans="2:8">
      <c r="B749" s="24" t="s">
        <v>1023</v>
      </c>
      <c r="C749" s="9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20">
        <v>1</v>
      </c>
      <c r="F749" s="19"/>
      <c r="G749" s="8" t="str">
        <f t="shared" si="14"/>
        <v/>
      </c>
      <c r="H749" s="3">
        <f>IF(ISBLANK(B749)," ",SUMIF($B$2:B749,B749,$E$2:E749)-SUMIF($B$2:B749,B749,$F$2:F749))</f>
        <v>1</v>
      </c>
    </row>
    <row r="750" spans="2:8">
      <c r="B750" s="24" t="s">
        <v>1025</v>
      </c>
      <c r="C750" s="9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20">
        <v>1</v>
      </c>
      <c r="F750" s="19"/>
      <c r="G750" s="8" t="str">
        <f t="shared" si="14"/>
        <v/>
      </c>
      <c r="H750" s="3">
        <f>IF(ISBLANK(B750)," ",SUMIF($B$2:B750,B750,$E$2:E750)-SUMIF($B$2:B750,B750,$F$2:F750))</f>
        <v>1</v>
      </c>
    </row>
    <row r="751" spans="2:8">
      <c r="B751" s="24" t="s">
        <v>1027</v>
      </c>
      <c r="C751" s="9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20">
        <v>1</v>
      </c>
      <c r="F751" s="19"/>
      <c r="G751" s="8" t="str">
        <f t="shared" si="14"/>
        <v/>
      </c>
      <c r="H751" s="3">
        <f>IF(ISBLANK(B751)," ",SUMIF($B$2:B751,B751,$E$2:E751)-SUMIF($B$2:B751,B751,$F$2:F751))</f>
        <v>1</v>
      </c>
    </row>
    <row r="752" spans="2:8">
      <c r="B752" s="24" t="s">
        <v>1029</v>
      </c>
      <c r="C752" s="9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20">
        <v>1</v>
      </c>
      <c r="F752" s="19"/>
      <c r="G752" s="8" t="str">
        <f t="shared" si="14"/>
        <v/>
      </c>
      <c r="H752" s="3">
        <f>IF(ISBLANK(B752)," ",SUMIF($B$2:B752,B752,$E$2:E752)-SUMIF($B$2:B752,B752,$F$2:F752))</f>
        <v>1</v>
      </c>
    </row>
    <row r="753" spans="2:8">
      <c r="B753" s="24" t="s">
        <v>1031</v>
      </c>
      <c r="C753" s="9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20">
        <v>1</v>
      </c>
      <c r="F753" s="19"/>
      <c r="G753" s="8" t="str">
        <f t="shared" si="14"/>
        <v/>
      </c>
      <c r="H753" s="3">
        <f>IF(ISBLANK(B753)," ",SUMIF($B$2:B753,B753,$E$2:E753)-SUMIF($B$2:B753,B753,$F$2:F753))</f>
        <v>1</v>
      </c>
    </row>
    <row r="754" spans="2:8">
      <c r="B754" s="24" t="s">
        <v>1032</v>
      </c>
      <c r="C754" s="9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20">
        <v>2</v>
      </c>
      <c r="F754" s="19"/>
      <c r="G754" s="8" t="str">
        <f t="shared" si="14"/>
        <v/>
      </c>
      <c r="H754" s="3">
        <f>IF(ISBLANK(B754)," ",SUMIF($B$2:B754,B754,$E$2:E754)-SUMIF($B$2:B754,B754,$F$2:F754))</f>
        <v>2</v>
      </c>
    </row>
    <row r="755" spans="2:8">
      <c r="B755" s="24" t="s">
        <v>702</v>
      </c>
      <c r="C755" s="9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20">
        <v>1</v>
      </c>
      <c r="F755" s="19"/>
      <c r="G755" s="8" t="str">
        <f t="shared" si="14"/>
        <v/>
      </c>
      <c r="H755" s="3">
        <f>IF(ISBLANK(B755)," ",SUMIF($B$2:B755,B755,$E$2:E755)-SUMIF($B$2:B755,B755,$F$2:F755))</f>
        <v>2</v>
      </c>
    </row>
    <row r="756" spans="2:8">
      <c r="B756" s="24" t="s">
        <v>1034</v>
      </c>
      <c r="C756" s="9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20">
        <v>3</v>
      </c>
      <c r="F756" s="19"/>
      <c r="G756" s="8" t="str">
        <f t="shared" si="14"/>
        <v/>
      </c>
      <c r="H756" s="3">
        <f>IF(ISBLANK(B756)," ",SUMIF($B$2:B756,B756,$E$2:E756)-SUMIF($B$2:B756,B756,$F$2:F756))</f>
        <v>3</v>
      </c>
    </row>
    <row r="757" spans="2:8">
      <c r="B757" s="24" t="s">
        <v>1036</v>
      </c>
      <c r="C757" s="9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20">
        <v>1</v>
      </c>
      <c r="F757" s="19"/>
      <c r="G757" s="8" t="str">
        <f t="shared" si="14"/>
        <v/>
      </c>
      <c r="H757" s="3">
        <f>IF(ISBLANK(B757)," ",SUMIF($B$2:B757,B757,$E$2:E757)-SUMIF($B$2:B757,B757,$F$2:F757))</f>
        <v>1</v>
      </c>
    </row>
    <row r="758" spans="2:8">
      <c r="B758" s="24" t="s">
        <v>1037</v>
      </c>
      <c r="C758" s="9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20">
        <v>1</v>
      </c>
      <c r="F758" s="19"/>
      <c r="G758" s="8" t="str">
        <f t="shared" si="14"/>
        <v/>
      </c>
      <c r="H758" s="3">
        <f>IF(ISBLANK(B758)," ",SUMIF($B$2:B758,B758,$E$2:E758)-SUMIF($B$2:B758,B758,$F$2:F758))</f>
        <v>1</v>
      </c>
    </row>
    <row r="759" spans="2:8">
      <c r="B759" s="24" t="s">
        <v>1039</v>
      </c>
      <c r="C759" s="9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20">
        <v>12</v>
      </c>
      <c r="F759" s="19"/>
      <c r="G759" s="8" t="str">
        <f t="shared" si="14"/>
        <v/>
      </c>
      <c r="H759" s="3">
        <f>IF(ISBLANK(B759)," ",SUMIF($B$2:B759,B759,$E$2:E759)-SUMIF($B$2:B759,B759,$F$2:F759))</f>
        <v>12</v>
      </c>
    </row>
    <row r="760" spans="2:8" s="1" customFormat="1">
      <c r="B760" s="24" t="s">
        <v>1038</v>
      </c>
      <c r="C760" s="9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20">
        <v>1</v>
      </c>
      <c r="F760" s="19"/>
      <c r="G760" s="8"/>
      <c r="H760" s="3">
        <f>IF(ISBLANK(B760)," ",SUMIF($B$2:B760,B760,$E$2:E760)-SUMIF($B$2:B760,B760,$F$2:F760))</f>
        <v>1</v>
      </c>
    </row>
    <row r="761" spans="2:8">
      <c r="B761" s="24" t="s">
        <v>1040</v>
      </c>
      <c r="C761" s="9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20">
        <v>1</v>
      </c>
      <c r="F761" s="19"/>
      <c r="G761" s="8" t="str">
        <f t="shared" si="14"/>
        <v/>
      </c>
      <c r="H761" s="3">
        <f>IF(ISBLANK(B761)," ",SUMIF($B$2:B761,B761,$E$2:E761)-SUMIF($B$2:B761,B761,$F$2:F761))</f>
        <v>1</v>
      </c>
    </row>
    <row r="762" spans="2:8">
      <c r="B762" s="24" t="s">
        <v>1041</v>
      </c>
      <c r="C762" s="9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20">
        <v>1</v>
      </c>
      <c r="F762" s="19"/>
      <c r="G762" s="8" t="str">
        <f t="shared" si="14"/>
        <v/>
      </c>
      <c r="H762" s="3">
        <f>IF(ISBLANK(B762)," ",SUMIF($B$2:B762,B762,$E$2:E762)-SUMIF($B$2:B762,B762,$F$2:F762))</f>
        <v>1</v>
      </c>
    </row>
    <row r="763" spans="2:8">
      <c r="B763" s="24" t="s">
        <v>1042</v>
      </c>
      <c r="C763" s="9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20">
        <v>1</v>
      </c>
      <c r="F763" s="19"/>
      <c r="G763" s="8" t="str">
        <f t="shared" si="14"/>
        <v/>
      </c>
      <c r="H763" s="3">
        <f>IF(ISBLANK(B763)," ",SUMIF($B$2:B763,B763,$E$2:E763)-SUMIF($B$2:B763,B763,$F$2:F763))</f>
        <v>1</v>
      </c>
    </row>
    <row r="764" spans="2:8">
      <c r="B764" s="24" t="s">
        <v>1043</v>
      </c>
      <c r="C764" s="9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20">
        <v>1</v>
      </c>
      <c r="F764" s="19"/>
      <c r="G764" s="8" t="str">
        <f t="shared" si="14"/>
        <v/>
      </c>
      <c r="H764" s="3">
        <f>IF(ISBLANK(B764)," ",SUMIF($B$2:B764,B764,$E$2:E764)-SUMIF($B$2:B764,B764,$F$2:F764))</f>
        <v>1</v>
      </c>
    </row>
    <row r="765" spans="2:8">
      <c r="B765" s="24" t="s">
        <v>1044</v>
      </c>
      <c r="C765" s="9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20">
        <v>3</v>
      </c>
      <c r="F765" s="19"/>
      <c r="G765" s="8" t="str">
        <f t="shared" si="14"/>
        <v/>
      </c>
      <c r="H765" s="3">
        <f>IF(ISBLANK(B765)," ",SUMIF($B$2:B765,B765,$E$2:E765)-SUMIF($B$2:B765,B765,$F$2:F765))</f>
        <v>3</v>
      </c>
    </row>
    <row r="766" spans="2:8">
      <c r="B766" s="24" t="s">
        <v>1045</v>
      </c>
      <c r="C766" s="9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20">
        <v>1</v>
      </c>
      <c r="F766" s="19"/>
      <c r="G766" s="8" t="str">
        <f t="shared" si="14"/>
        <v/>
      </c>
      <c r="H766" s="3">
        <f>IF(ISBLANK(B766)," ",SUMIF($B$2:B766,B766,$E$2:E766)-SUMIF($B$2:B766,B766,$F$2:F766))</f>
        <v>1</v>
      </c>
    </row>
    <row r="767" spans="2:8">
      <c r="B767" s="24" t="s">
        <v>1046</v>
      </c>
      <c r="C767" s="9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20">
        <v>1</v>
      </c>
      <c r="F767" s="19"/>
      <c r="G767" s="8" t="str">
        <f t="shared" si="14"/>
        <v/>
      </c>
      <c r="H767" s="3">
        <f>IF(ISBLANK(B767)," ",SUMIF($B$2:B767,B767,$E$2:E767)-SUMIF($B$2:B767,B767,$F$2:F767))</f>
        <v>1</v>
      </c>
    </row>
    <row r="768" spans="2:8">
      <c r="B768" s="24" t="s">
        <v>1047</v>
      </c>
      <c r="C768" s="9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20">
        <v>1</v>
      </c>
      <c r="F768" s="19"/>
      <c r="G768" s="8" t="str">
        <f t="shared" si="14"/>
        <v/>
      </c>
      <c r="H768" s="3">
        <f>IF(ISBLANK(B768)," ",SUMIF($B$2:B768,B768,$E$2:E768)-SUMIF($B$2:B768,B768,$F$2:F768))</f>
        <v>1</v>
      </c>
    </row>
    <row r="769" spans="2:8">
      <c r="B769" s="24" t="s">
        <v>1049</v>
      </c>
      <c r="C769" s="9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20">
        <v>1</v>
      </c>
      <c r="F769" s="19"/>
      <c r="G769" s="8" t="str">
        <f t="shared" si="14"/>
        <v/>
      </c>
      <c r="H769" s="3">
        <f>IF(ISBLANK(B769)," ",SUMIF($B$2:B769,B769,$E$2:E769)-SUMIF($B$2:B769,B769,$F$2:F769))</f>
        <v>1</v>
      </c>
    </row>
    <row r="770" spans="2:8">
      <c r="B770" s="24" t="s">
        <v>1051</v>
      </c>
      <c r="C770" s="9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20">
        <v>1</v>
      </c>
      <c r="F770" s="19"/>
      <c r="G770" s="8" t="str">
        <f t="shared" si="14"/>
        <v/>
      </c>
      <c r="H770" s="3">
        <f>IF(ISBLANK(B770)," ",SUMIF($B$2:B770,B770,$E$2:E770)-SUMIF($B$2:B770,B770,$F$2:F770))</f>
        <v>1</v>
      </c>
    </row>
    <row r="771" spans="2:8">
      <c r="B771" s="24" t="s">
        <v>605</v>
      </c>
      <c r="C771" s="9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20">
        <v>1</v>
      </c>
      <c r="F771" s="19"/>
      <c r="G771" s="8" t="str">
        <f t="shared" si="14"/>
        <v/>
      </c>
      <c r="H771" s="3">
        <f>IF(ISBLANK(B771)," ",SUMIF($B$2:B771,B771,$E$2:E771)-SUMIF($B$2:B771,B771,$F$2:F771))</f>
        <v>3</v>
      </c>
    </row>
    <row r="772" spans="2:8">
      <c r="B772" s="24" t="s">
        <v>521</v>
      </c>
      <c r="C772" s="9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20">
        <v>2</v>
      </c>
      <c r="F772" s="19"/>
      <c r="G772" s="8" t="str">
        <f t="shared" si="14"/>
        <v/>
      </c>
      <c r="H772" s="3">
        <f>IF(ISBLANK(B772)," ",SUMIF($B$2:B772,B772,$E$2:E772)-SUMIF($B$2:B772,B772,$F$2:F772))</f>
        <v>14</v>
      </c>
    </row>
    <row r="773" spans="2:8">
      <c r="B773" s="24" t="s">
        <v>1052</v>
      </c>
      <c r="C773" s="9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20">
        <v>3</v>
      </c>
      <c r="F773" s="19"/>
      <c r="G773" s="8" t="str">
        <f t="shared" si="14"/>
        <v/>
      </c>
      <c r="H773" s="3">
        <f>IF(ISBLANK(B773)," ",SUMIF($B$2:B773,B773,$E$2:E773)-SUMIF($B$2:B773,B773,$F$2:F773))</f>
        <v>3</v>
      </c>
    </row>
    <row r="774" spans="2:8">
      <c r="B774" s="24" t="s">
        <v>649</v>
      </c>
      <c r="C774" s="9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20">
        <v>5</v>
      </c>
      <c r="F774" s="19"/>
      <c r="G774" s="8" t="str">
        <f t="shared" si="14"/>
        <v/>
      </c>
      <c r="H774" s="3">
        <f>IF(ISBLANK(B774)," ",SUMIF($B$2:B774,B774,$E$2:E774)-SUMIF($B$2:B774,B774,$F$2:F774))</f>
        <v>6</v>
      </c>
    </row>
    <row r="775" spans="2:8">
      <c r="B775" s="24" t="s">
        <v>653</v>
      </c>
      <c r="C775" s="9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20">
        <v>3</v>
      </c>
      <c r="F775" s="19"/>
      <c r="G775" s="8" t="str">
        <f t="shared" si="14"/>
        <v/>
      </c>
      <c r="H775" s="3">
        <f>IF(ISBLANK(B775)," ",SUMIF($B$2:B775,B775,$E$2:E775)-SUMIF($B$2:B775,B775,$F$2:F775))</f>
        <v>4</v>
      </c>
    </row>
    <row r="776" spans="2:8">
      <c r="B776" s="32" t="s">
        <v>881</v>
      </c>
      <c r="C776" s="9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20">
        <v>1</v>
      </c>
      <c r="F776" s="19"/>
      <c r="G776" s="8" t="str">
        <f t="shared" si="14"/>
        <v/>
      </c>
      <c r="H776" s="3">
        <f>IF(ISBLANK(B776)," ",SUMIF($B$2:B776,B776,$E$2:E776)-SUMIF($B$2:B776,B776,$F$2:F776))</f>
        <v>2</v>
      </c>
    </row>
    <row r="777" spans="2:8">
      <c r="B777" s="24" t="s">
        <v>882</v>
      </c>
      <c r="C777" s="9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20">
        <v>1</v>
      </c>
      <c r="F777" s="19"/>
      <c r="G777" s="8" t="str">
        <f t="shared" si="14"/>
        <v/>
      </c>
      <c r="H777" s="3">
        <f>IF(ISBLANK(B777)," ",SUMIF($B$2:B777,B777,$E$2:E777)-SUMIF($B$2:B777,B777,$F$2:F777))</f>
        <v>2</v>
      </c>
    </row>
    <row r="778" spans="2:8">
      <c r="B778" s="24" t="s">
        <v>1063</v>
      </c>
      <c r="C778" s="9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20">
        <v>1</v>
      </c>
      <c r="F778" s="19"/>
      <c r="G778" s="8" t="str">
        <f t="shared" si="14"/>
        <v/>
      </c>
      <c r="H778" s="3">
        <f>IF(ISBLANK(B778)," ",SUMIF($B$2:B778,B778,$E$2:E778)-SUMIF($B$2:B778,B778,$F$2:F778))</f>
        <v>1</v>
      </c>
    </row>
    <row r="779" spans="2:8">
      <c r="B779" s="24" t="s">
        <v>1065</v>
      </c>
      <c r="C779" s="9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20">
        <v>1</v>
      </c>
      <c r="F779" s="19"/>
      <c r="G779" s="8" t="str">
        <f t="shared" si="14"/>
        <v/>
      </c>
      <c r="H779" s="3">
        <f>IF(ISBLANK(B779)," ",SUMIF($B$2:B779,B779,$E$2:E779)-SUMIF($B$2:B779,B779,$F$2:F779))</f>
        <v>1</v>
      </c>
    </row>
    <row r="780" spans="2:8">
      <c r="B780" s="24" t="s">
        <v>596</v>
      </c>
      <c r="C780" s="9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20">
        <v>4</v>
      </c>
      <c r="F780" s="19"/>
      <c r="G780" s="8" t="str">
        <f t="shared" si="14"/>
        <v/>
      </c>
      <c r="H780" s="3">
        <f>IF(ISBLANK(B780)," ",SUMIF($B$2:B780,B780,$E$2:E780)-SUMIF($B$2:B780,B780,$F$2:F780))</f>
        <v>5</v>
      </c>
    </row>
    <row r="781" spans="2:8">
      <c r="B781" s="24" t="s">
        <v>597</v>
      </c>
      <c r="C781" s="9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20">
        <v>1</v>
      </c>
      <c r="F781" s="19"/>
      <c r="G781" s="8" t="str">
        <f t="shared" si="14"/>
        <v/>
      </c>
      <c r="H781" s="3">
        <f>IF(ISBLANK(B781)," ",SUMIF($B$2:B781,B781,$E$2:E781)-SUMIF($B$2:B781,B781,$F$2:F781))</f>
        <v>2</v>
      </c>
    </row>
    <row r="782" spans="2:8">
      <c r="B782" s="24" t="s">
        <v>1012</v>
      </c>
      <c r="C782" s="9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20">
        <v>1</v>
      </c>
      <c r="F782" s="19"/>
      <c r="G782" s="8" t="str">
        <f t="shared" si="14"/>
        <v/>
      </c>
      <c r="H782" s="3">
        <f>IF(ISBLANK(B782)," ",SUMIF($B$2:B782,B782,$E$2:E782)-SUMIF($B$2:B782,B782,$F$2:F782))</f>
        <v>3</v>
      </c>
    </row>
    <row r="783" spans="2:8">
      <c r="B783" s="24" t="s">
        <v>1066</v>
      </c>
      <c r="C783" s="9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20">
        <v>1</v>
      </c>
      <c r="F783" s="19"/>
      <c r="G783" s="8" t="str">
        <f t="shared" si="14"/>
        <v/>
      </c>
      <c r="H783" s="3">
        <f>IF(ISBLANK(B783)," ",SUMIF($B$2:B783,B783,$E$2:E783)-SUMIF($B$2:B783,B783,$F$2:F783))</f>
        <v>1</v>
      </c>
    </row>
    <row r="784" spans="2:8">
      <c r="B784" s="24" t="s">
        <v>1067</v>
      </c>
      <c r="C784" s="9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20">
        <v>1</v>
      </c>
      <c r="F784" s="19"/>
      <c r="G784" s="8" t="str">
        <f t="shared" si="14"/>
        <v/>
      </c>
      <c r="H784" s="3">
        <f>IF(ISBLANK(B784)," ",SUMIF($B$2:B784,B784,$E$2:E784)-SUMIF($B$2:B784,B784,$F$2:F784))</f>
        <v>1</v>
      </c>
    </row>
    <row r="785" spans="2:8">
      <c r="B785" s="24" t="s">
        <v>495</v>
      </c>
      <c r="C785" s="9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20">
        <v>1</v>
      </c>
      <c r="F785" s="19"/>
      <c r="G785" s="8" t="str">
        <f t="shared" si="14"/>
        <v/>
      </c>
      <c r="H785" s="3">
        <f>IF(ISBLANK(B785)," ",SUMIF($B$2:B785,B785,$E$2:E785)-SUMIF($B$2:B785,B785,$F$2:F785))</f>
        <v>2</v>
      </c>
    </row>
    <row r="786" spans="2:8">
      <c r="B786" s="24" t="s">
        <v>476</v>
      </c>
      <c r="C786" s="9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20">
        <v>1</v>
      </c>
      <c r="F786" s="19"/>
      <c r="G786" s="8" t="str">
        <f t="shared" si="14"/>
        <v/>
      </c>
      <c r="H786" s="3">
        <f>IF(ISBLANK(B786)," ",SUMIF($B$2:B786,B786,$E$2:E786)-SUMIF($B$2:B786,B786,$F$2:F786))</f>
        <v>2</v>
      </c>
    </row>
    <row r="787" spans="2:8">
      <c r="B787" s="24" t="s">
        <v>1069</v>
      </c>
      <c r="C787" s="9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20">
        <v>1</v>
      </c>
      <c r="F787" s="19"/>
      <c r="G787" s="8" t="str">
        <f t="shared" si="14"/>
        <v/>
      </c>
      <c r="H787" s="3">
        <f>IF(ISBLANK(B787)," ",SUMIF($B$2:B787,B787,$E$2:E787)-SUMIF($B$2:B787,B787,$F$2:F787))</f>
        <v>1</v>
      </c>
    </row>
    <row r="788" spans="2:8">
      <c r="B788" s="24" t="s">
        <v>621</v>
      </c>
      <c r="C788" s="9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20">
        <v>1</v>
      </c>
      <c r="F788" s="19"/>
      <c r="G788" s="8" t="str">
        <f t="shared" si="14"/>
        <v/>
      </c>
      <c r="H788" s="3">
        <f>IF(ISBLANK(B788)," ",SUMIF($B$2:B788,B788,$E$2:E788)-SUMIF($B$2:B788,B788,$F$2:F788))</f>
        <v>2</v>
      </c>
    </row>
    <row r="789" spans="2:8">
      <c r="B789" s="24" t="s">
        <v>1025</v>
      </c>
      <c r="C789" s="9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20">
        <v>1</v>
      </c>
      <c r="F789" s="19"/>
      <c r="G789" s="8" t="str">
        <f t="shared" si="14"/>
        <v/>
      </c>
      <c r="H789" s="3">
        <f>IF(ISBLANK(B789)," ",SUMIF($B$2:B789,B789,$E$2:E789)-SUMIF($B$2:B789,B789,$F$2:F789))</f>
        <v>2</v>
      </c>
    </row>
    <row r="790" spans="2:8">
      <c r="B790" s="24" t="s">
        <v>1027</v>
      </c>
      <c r="C790" s="9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20">
        <v>1</v>
      </c>
      <c r="F790" s="19"/>
      <c r="G790" s="8" t="str">
        <f t="shared" si="14"/>
        <v/>
      </c>
      <c r="H790" s="3">
        <f>IF(ISBLANK(B790)," ",SUMIF($B$2:B790,B790,$E$2:E790)-SUMIF($B$2:B790,B790,$F$2:F790))</f>
        <v>2</v>
      </c>
    </row>
    <row r="791" spans="2:8">
      <c r="B791" s="24" t="s">
        <v>702</v>
      </c>
      <c r="C791" s="9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20">
        <v>1</v>
      </c>
      <c r="F791" s="19"/>
      <c r="G791" s="8" t="str">
        <f t="shared" si="14"/>
        <v/>
      </c>
      <c r="H791" s="3">
        <f>IF(ISBLANK(B791)," ",SUMIF($B$2:B791,B791,$E$2:E791)-SUMIF($B$2:B791,B791,$F$2:F791))</f>
        <v>3</v>
      </c>
    </row>
    <row r="792" spans="2:8">
      <c r="B792" s="24" t="s">
        <v>1036</v>
      </c>
      <c r="C792" s="9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20">
        <v>1</v>
      </c>
      <c r="F792" s="19"/>
      <c r="G792" s="8" t="str">
        <f t="shared" si="14"/>
        <v/>
      </c>
      <c r="H792" s="3">
        <f>IF(ISBLANK(B792)," ",SUMIF($B$2:B792,B792,$E$2:E792)-SUMIF($B$2:B792,B792,$F$2:F792))</f>
        <v>2</v>
      </c>
    </row>
    <row r="793" spans="2:8">
      <c r="B793" s="24" t="s">
        <v>1037</v>
      </c>
      <c r="C793" s="9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20">
        <v>1</v>
      </c>
      <c r="F793" s="19"/>
      <c r="G793" s="8" t="str">
        <f t="shared" si="14"/>
        <v/>
      </c>
      <c r="H793" s="3">
        <f>IF(ISBLANK(B793)," ",SUMIF($B$2:B793,B793,$E$2:E793)-SUMIF($B$2:B793,B793,$F$2:F793))</f>
        <v>2</v>
      </c>
    </row>
    <row r="794" spans="2:8">
      <c r="B794" s="24" t="s">
        <v>1029</v>
      </c>
      <c r="C794" s="9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20">
        <v>1</v>
      </c>
      <c r="F794" s="19"/>
      <c r="G794" s="8" t="str">
        <f t="shared" si="14"/>
        <v/>
      </c>
      <c r="H794" s="3">
        <f>IF(ISBLANK(B794)," ",SUMIF($B$2:B794,B794,$E$2:E794)-SUMIF($B$2:B794,B794,$F$2:F794))</f>
        <v>2</v>
      </c>
    </row>
    <row r="795" spans="2:8">
      <c r="B795" s="24" t="s">
        <v>1070</v>
      </c>
      <c r="C795" s="9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20">
        <v>1</v>
      </c>
      <c r="F795" s="19"/>
      <c r="G795" s="8" t="str">
        <f t="shared" si="14"/>
        <v/>
      </c>
      <c r="H795" s="3">
        <f>IF(ISBLANK(B795)," ",SUMIF($B$2:B795,B795,$E$2:E795)-SUMIF($B$2:B795,B795,$F$2:F795))</f>
        <v>1</v>
      </c>
    </row>
    <row r="796" spans="2:8">
      <c r="B796" s="24" t="s">
        <v>1032</v>
      </c>
      <c r="C796" s="9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20">
        <v>2</v>
      </c>
      <c r="F796" s="19"/>
      <c r="G796" s="8" t="str">
        <f t="shared" si="14"/>
        <v/>
      </c>
      <c r="H796" s="3">
        <f>IF(ISBLANK(B796)," ",SUMIF($B$2:B796,B796,$E$2:E796)-SUMIF($B$2:B796,B796,$F$2:F796))</f>
        <v>4</v>
      </c>
    </row>
    <row r="797" spans="2:8">
      <c r="B797" s="24" t="s">
        <v>1034</v>
      </c>
      <c r="C797" s="9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20">
        <v>3</v>
      </c>
      <c r="F797" s="19"/>
      <c r="G797" s="8" t="str">
        <f t="shared" si="14"/>
        <v/>
      </c>
      <c r="H797" s="3">
        <f>IF(ISBLANK(B797)," ",SUMIF($B$2:B797,B797,$E$2:E797)-SUMIF($B$2:B797,B797,$F$2:F797))</f>
        <v>6</v>
      </c>
    </row>
    <row r="798" spans="2:8">
      <c r="B798" s="24" t="s">
        <v>1020</v>
      </c>
      <c r="C798" s="9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20">
        <v>1</v>
      </c>
      <c r="F798" s="19"/>
      <c r="G798" s="8" t="str">
        <f t="shared" si="14"/>
        <v/>
      </c>
      <c r="H798" s="3">
        <f>IF(ISBLANK(B798)," ",SUMIF($B$2:B798,B798,$E$2:E798)-SUMIF($B$2:B798,B798,$F$2:F798))</f>
        <v>2</v>
      </c>
    </row>
    <row r="799" spans="2:8">
      <c r="B799" s="24" t="s">
        <v>521</v>
      </c>
      <c r="C799" s="9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20">
        <v>2</v>
      </c>
      <c r="F799" s="19"/>
      <c r="G799" s="8" t="str">
        <f t="shared" si="14"/>
        <v/>
      </c>
      <c r="H799" s="3">
        <f>IF(ISBLANK(B799)," ",SUMIF($B$2:B799,B799,$E$2:E799)-SUMIF($B$2:B799,B799,$F$2:F799))</f>
        <v>16</v>
      </c>
    </row>
    <row r="800" spans="2:8">
      <c r="B800" s="24" t="s">
        <v>722</v>
      </c>
      <c r="C800" s="9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20">
        <v>1</v>
      </c>
      <c r="F800" s="19"/>
      <c r="G800" s="8" t="str">
        <f t="shared" si="14"/>
        <v/>
      </c>
      <c r="H800" s="3">
        <f>IF(ISBLANK(B800)," ",SUMIF($B$2:B800,B800,$E$2:E800)-SUMIF($B$2:B800,B800,$F$2:F800))</f>
        <v>2</v>
      </c>
    </row>
    <row r="801" spans="2:8">
      <c r="B801" s="24" t="s">
        <v>1072</v>
      </c>
      <c r="C801" s="9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20">
        <v>1</v>
      </c>
      <c r="F801" s="19"/>
      <c r="G801" s="8" t="str">
        <f t="shared" si="14"/>
        <v/>
      </c>
      <c r="H801" s="3">
        <f>IF(ISBLANK(B801)," ",SUMIF($B$2:B801,B801,$E$2:E801)-SUMIF($B$2:B801,B801,$F$2:F801))</f>
        <v>2</v>
      </c>
    </row>
    <row r="802" spans="2:8">
      <c r="B802" s="24" t="s">
        <v>1073</v>
      </c>
      <c r="C802" s="9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20">
        <v>1</v>
      </c>
      <c r="F802" s="19"/>
      <c r="G802" s="8" t="str">
        <f t="shared" si="14"/>
        <v/>
      </c>
      <c r="H802" s="3">
        <f>IF(ISBLANK(B802)," ",SUMIF($B$2:B802,B802,$E$2:E802)-SUMIF($B$2:B802,B802,$F$2:F802))</f>
        <v>1</v>
      </c>
    </row>
    <row r="803" spans="2:8">
      <c r="B803" s="24" t="s">
        <v>951</v>
      </c>
      <c r="C803" s="9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20">
        <v>1</v>
      </c>
      <c r="F803" s="19"/>
      <c r="G803" s="8" t="str">
        <f t="shared" si="14"/>
        <v/>
      </c>
      <c r="H803" s="3">
        <f>IF(ISBLANK(B803)," ",SUMIF($B$2:B803,B803,$E$2:E803)-SUMIF($B$2:B803,B803,$F$2:F803))</f>
        <v>2</v>
      </c>
    </row>
    <row r="804" spans="2:8">
      <c r="B804" s="24" t="s">
        <v>1075</v>
      </c>
      <c r="C804" s="9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20">
        <v>3</v>
      </c>
      <c r="F804" s="19"/>
      <c r="G804" s="8" t="str">
        <f t="shared" si="14"/>
        <v/>
      </c>
      <c r="H804" s="3">
        <f>IF(ISBLANK(B804)," ",SUMIF($B$2:B804,B804,$E$2:E804)-SUMIF($B$2:B804,B804,$F$2:F804))</f>
        <v>3</v>
      </c>
    </row>
    <row r="805" spans="2:8">
      <c r="B805" s="24" t="s">
        <v>1077</v>
      </c>
      <c r="C805" s="9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20">
        <v>2</v>
      </c>
      <c r="F805" s="19"/>
      <c r="G805" s="8" t="str">
        <f t="shared" si="14"/>
        <v/>
      </c>
      <c r="H805" s="3">
        <f>IF(ISBLANK(B805)," ",SUMIF($B$2:B805,B805,$E$2:E805)-SUMIF($B$2:B805,B805,$F$2:F805))</f>
        <v>2</v>
      </c>
    </row>
    <row r="806" spans="2:8">
      <c r="B806" s="24" t="s">
        <v>1078</v>
      </c>
      <c r="C806" s="9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20">
        <v>2</v>
      </c>
      <c r="F806" s="19"/>
      <c r="G806" s="8" t="str">
        <f t="shared" si="14"/>
        <v/>
      </c>
      <c r="H806" s="3">
        <f>IF(ISBLANK(B806)," ",SUMIF($B$2:B806,B806,$E$2:E806)-SUMIF($B$2:B806,B806,$F$2:F806))</f>
        <v>2</v>
      </c>
    </row>
    <row r="807" spans="2:8">
      <c r="B807" s="24" t="s">
        <v>1079</v>
      </c>
      <c r="C807" s="9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20">
        <v>1</v>
      </c>
      <c r="F807" s="19"/>
      <c r="G807" s="8" t="str">
        <f t="shared" si="14"/>
        <v/>
      </c>
      <c r="H807" s="3">
        <f>IF(ISBLANK(B807)," ",SUMIF($B$2:B807,B807,$E$2:E807)-SUMIF($B$2:B807,B807,$F$2:F807))</f>
        <v>1</v>
      </c>
    </row>
    <row r="808" spans="2:8">
      <c r="B808" s="24" t="s">
        <v>1080</v>
      </c>
      <c r="C808" s="9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20">
        <v>4</v>
      </c>
      <c r="F808" s="19"/>
      <c r="G808" s="8" t="str">
        <f t="shared" ref="G808:G871" si="15">IF(H808&lt;0,"stock insuficiente Exceso salida/venta "&amp;H808,"")</f>
        <v/>
      </c>
      <c r="H808" s="3">
        <f>IF(ISBLANK(B808)," ",SUMIF($B$2:B808,B808,$E$2:E808)-SUMIF($B$2:B808,B808,$F$2:F808))</f>
        <v>4</v>
      </c>
    </row>
    <row r="809" spans="2:8">
      <c r="B809" s="24" t="s">
        <v>1081</v>
      </c>
      <c r="C809" s="9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20">
        <v>3</v>
      </c>
      <c r="F809" s="19"/>
      <c r="G809" s="8" t="str">
        <f t="shared" si="15"/>
        <v/>
      </c>
      <c r="H809" s="3">
        <f>IF(ISBLANK(B809)," ",SUMIF($B$2:B809,B809,$E$2:E809)-SUMIF($B$2:B809,B809,$F$2:F809))</f>
        <v>3</v>
      </c>
    </row>
    <row r="810" spans="2:8">
      <c r="B810" s="24" t="s">
        <v>1082</v>
      </c>
      <c r="C810" s="9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20">
        <v>3</v>
      </c>
      <c r="F810" s="19"/>
      <c r="G810" s="8" t="str">
        <f t="shared" si="15"/>
        <v/>
      </c>
      <c r="H810" s="3">
        <f>IF(ISBLANK(B810)," ",SUMIF($B$2:B810,B810,$E$2:E810)-SUMIF($B$2:B810,B810,$F$2:F810))</f>
        <v>3</v>
      </c>
    </row>
    <row r="811" spans="2:8">
      <c r="B811" s="24" t="s">
        <v>1086</v>
      </c>
      <c r="C811" s="9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20">
        <v>2</v>
      </c>
      <c r="F811" s="19"/>
      <c r="G811" s="8" t="str">
        <f t="shared" si="15"/>
        <v/>
      </c>
      <c r="H811" s="3">
        <f>IF(ISBLANK(B811)," ",SUMIF($B$2:B811,B811,$E$2:E811)-SUMIF($B$2:B811,B811,$F$2:F811))</f>
        <v>2</v>
      </c>
    </row>
    <row r="812" spans="2:8">
      <c r="B812" s="24" t="s">
        <v>410</v>
      </c>
      <c r="C812" s="9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20">
        <v>1</v>
      </c>
      <c r="F812" s="19"/>
      <c r="G812" s="8" t="str">
        <f t="shared" si="15"/>
        <v/>
      </c>
      <c r="H812" s="3">
        <f>IF(ISBLANK(B812)," ",SUMIF($B$2:B812,B812,$E$2:E812)-SUMIF($B$2:B812,B812,$F$2:F812))</f>
        <v>2</v>
      </c>
    </row>
    <row r="813" spans="2:8">
      <c r="B813" s="24">
        <v>1101</v>
      </c>
      <c r="C813" s="9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20">
        <v>10</v>
      </c>
      <c r="F813" s="19"/>
      <c r="G813" s="8" t="str">
        <f t="shared" si="15"/>
        <v/>
      </c>
      <c r="H813" s="3">
        <f>IF(ISBLANK(B813)," ",SUMIF($B$2:B813,B813,$E$2:E813)-SUMIF($B$2:B813,B813,$F$2:F813))</f>
        <v>33</v>
      </c>
    </row>
    <row r="814" spans="2:8">
      <c r="B814" s="24" t="s">
        <v>1052</v>
      </c>
      <c r="C814" s="9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20">
        <v>1</v>
      </c>
      <c r="F814" s="19"/>
      <c r="G814" s="8" t="str">
        <f t="shared" si="15"/>
        <v/>
      </c>
      <c r="H814" s="3">
        <f>IF(ISBLANK(B814)," ",SUMIF($B$2:B814,B814,$E$2:E814)-SUMIF($B$2:B814,B814,$F$2:F814))</f>
        <v>4</v>
      </c>
    </row>
    <row r="815" spans="2:8">
      <c r="B815" s="24" t="s">
        <v>1087</v>
      </c>
      <c r="C815" s="9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20">
        <v>1</v>
      </c>
      <c r="F815" s="19"/>
      <c r="G815" s="8" t="str">
        <f t="shared" si="15"/>
        <v/>
      </c>
      <c r="H815" s="3">
        <f>IF(ISBLANK(B815)," ",SUMIF($B$2:B815,B815,$E$2:E815)-SUMIF($B$2:B815,B815,$F$2:F815))</f>
        <v>2</v>
      </c>
    </row>
    <row r="816" spans="2:8">
      <c r="B816" s="24" t="s">
        <v>454</v>
      </c>
      <c r="C816" s="9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20">
        <v>1</v>
      </c>
      <c r="F816" s="19"/>
      <c r="G816" s="8" t="str">
        <f t="shared" si="15"/>
        <v/>
      </c>
      <c r="H816" s="3">
        <f>IF(ISBLANK(B816)," ",SUMIF($B$2:B816,B816,$E$2:E816)-SUMIF($B$2:B816,B816,$F$2:F816))</f>
        <v>1</v>
      </c>
    </row>
    <row r="817" spans="2:8">
      <c r="B817" s="24" t="s">
        <v>493</v>
      </c>
      <c r="C817" s="9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20">
        <v>1</v>
      </c>
      <c r="F817" s="19"/>
      <c r="G817" s="8" t="str">
        <f t="shared" si="15"/>
        <v/>
      </c>
      <c r="H817" s="3">
        <f>IF(ISBLANK(B817)," ",SUMIF($B$2:B817,B817,$E$2:E817)-SUMIF($B$2:B817,B817,$F$2:F817))</f>
        <v>4</v>
      </c>
    </row>
    <row r="818" spans="2:8">
      <c r="B818" s="24" t="s">
        <v>723</v>
      </c>
      <c r="C818" s="9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20">
        <v>1</v>
      </c>
      <c r="F818" s="19"/>
      <c r="G818" s="8" t="str">
        <f t="shared" si="15"/>
        <v/>
      </c>
      <c r="H818" s="3">
        <f>IF(ISBLANK(B818)," ",SUMIF($B$2:B818,B818,$E$2:E818)-SUMIF($B$2:B818,B818,$F$2:F818))</f>
        <v>2</v>
      </c>
    </row>
    <row r="819" spans="2:8">
      <c r="B819" s="24" t="s">
        <v>607</v>
      </c>
      <c r="C819" s="9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20">
        <v>1</v>
      </c>
      <c r="F819" s="19"/>
      <c r="G819" s="8" t="str">
        <f t="shared" si="15"/>
        <v/>
      </c>
      <c r="H819" s="3">
        <f>IF(ISBLANK(B819)," ",SUMIF($B$2:B819,B819,$E$2:E819)-SUMIF($B$2:B819,B819,$F$2:F819))</f>
        <v>2</v>
      </c>
    </row>
    <row r="820" spans="2:8">
      <c r="B820" s="24" t="s">
        <v>521</v>
      </c>
      <c r="C820" s="9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20">
        <v>1</v>
      </c>
      <c r="F820" s="19"/>
      <c r="G820" s="8" t="str">
        <f t="shared" si="15"/>
        <v/>
      </c>
      <c r="H820" s="3">
        <f>IF(ISBLANK(B820)," ",SUMIF($B$2:B820,B820,$E$2:E820)-SUMIF($B$2:B820,B820,$F$2:F820))</f>
        <v>17</v>
      </c>
    </row>
    <row r="821" spans="2:8">
      <c r="B821" s="24" t="s">
        <v>1088</v>
      </c>
      <c r="C821" s="9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20">
        <v>1</v>
      </c>
      <c r="F821" s="19"/>
      <c r="G821" s="8" t="str">
        <f t="shared" si="15"/>
        <v/>
      </c>
      <c r="H821" s="3">
        <f>IF(ISBLANK(B821)," ",SUMIF($B$2:B821,B821,$E$2:E821)-SUMIF($B$2:B821,B821,$F$2:F821))</f>
        <v>1</v>
      </c>
    </row>
    <row r="822" spans="2:8">
      <c r="B822" s="24" t="s">
        <v>1090</v>
      </c>
      <c r="C822" s="9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20">
        <v>1</v>
      </c>
      <c r="F822" s="19"/>
      <c r="G822" s="8" t="str">
        <f t="shared" si="15"/>
        <v/>
      </c>
      <c r="H822" s="3">
        <f>IF(ISBLANK(B822)," ",SUMIF($B$2:B822,B822,$E$2:E822)-SUMIF($B$2:B822,B822,$F$2:F822))</f>
        <v>1</v>
      </c>
    </row>
    <row r="823" spans="2:8">
      <c r="B823" s="24" t="s">
        <v>491</v>
      </c>
      <c r="C823" s="9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20">
        <v>1</v>
      </c>
      <c r="F823" s="19"/>
      <c r="G823" s="8" t="str">
        <f t="shared" si="15"/>
        <v/>
      </c>
      <c r="H823" s="3">
        <f>IF(ISBLANK(B823)," ",SUMIF($B$2:B823,B823,$E$2:E823)-SUMIF($B$2:B823,B823,$F$2:F823))</f>
        <v>2</v>
      </c>
    </row>
    <row r="824" spans="2:8">
      <c r="B824" s="24" t="s">
        <v>1092</v>
      </c>
      <c r="C824" s="9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20">
        <v>1</v>
      </c>
      <c r="F824" s="19"/>
      <c r="G824" s="8" t="str">
        <f t="shared" si="15"/>
        <v/>
      </c>
      <c r="H824" s="3">
        <f>IF(ISBLANK(B824)," ",SUMIF($B$2:B824,B824,$E$2:E824)-SUMIF($B$2:B824,B824,$F$2:F824))</f>
        <v>1</v>
      </c>
    </row>
    <row r="825" spans="2:8">
      <c r="B825" s="24" t="s">
        <v>429</v>
      </c>
      <c r="C825" s="9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20">
        <v>1</v>
      </c>
      <c r="F825" s="19"/>
      <c r="G825" s="8" t="str">
        <f t="shared" si="15"/>
        <v/>
      </c>
      <c r="H825" s="3">
        <f>IF(ISBLANK(B825)," ",SUMIF($B$2:B825,B825,$E$2:E825)-SUMIF($B$2:B825,B825,$F$2:F825))</f>
        <v>2</v>
      </c>
    </row>
    <row r="826" spans="2:8">
      <c r="B826" s="24" t="s">
        <v>490</v>
      </c>
      <c r="C826" s="9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20">
        <v>1</v>
      </c>
      <c r="F826" s="19"/>
      <c r="G826" s="8" t="str">
        <f t="shared" si="15"/>
        <v/>
      </c>
      <c r="H826" s="3">
        <f>IF(ISBLANK(B826)," ",SUMIF($B$2:B826,B826,$E$2:E826)-SUMIF($B$2:B826,B826,$F$2:F826))</f>
        <v>6</v>
      </c>
    </row>
    <row r="827" spans="2:8">
      <c r="B827" s="24" t="s">
        <v>1093</v>
      </c>
      <c r="C827" s="9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20">
        <v>1</v>
      </c>
      <c r="F827" s="19"/>
      <c r="G827" s="8" t="str">
        <f t="shared" si="15"/>
        <v/>
      </c>
      <c r="H827" s="3">
        <f>IF(ISBLANK(B827)," ",SUMIF($B$2:B827,B827,$E$2:E827)-SUMIF($B$2:B827,B827,$F$2:F827))</f>
        <v>1</v>
      </c>
    </row>
    <row r="828" spans="2:8">
      <c r="B828" s="24" t="s">
        <v>610</v>
      </c>
      <c r="C828" s="9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20">
        <v>1</v>
      </c>
      <c r="F828" s="19"/>
      <c r="G828" s="8" t="str">
        <f t="shared" si="15"/>
        <v/>
      </c>
      <c r="H828" s="3">
        <f>IF(ISBLANK(B828)," ",SUMIF($B$2:B828,B828,$E$2:E828)-SUMIF($B$2:B828,B828,$F$2:F828))</f>
        <v>2</v>
      </c>
    </row>
    <row r="829" spans="2:8">
      <c r="B829" s="24" t="s">
        <v>1095</v>
      </c>
      <c r="C829" s="9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20">
        <v>1</v>
      </c>
      <c r="F829" s="19"/>
      <c r="G829" s="8" t="str">
        <f t="shared" si="15"/>
        <v/>
      </c>
      <c r="H829" s="3">
        <f>IF(ISBLANK(B829)," ",SUMIF($B$2:B829,B829,$E$2:E829)-SUMIF($B$2:B829,B829,$F$2:F829))</f>
        <v>1</v>
      </c>
    </row>
    <row r="830" spans="2:8">
      <c r="B830" s="24" t="s">
        <v>1097</v>
      </c>
      <c r="C830" s="9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20">
        <v>1</v>
      </c>
      <c r="F830" s="19"/>
      <c r="G830" s="8" t="str">
        <f t="shared" si="15"/>
        <v/>
      </c>
      <c r="H830" s="3">
        <f>IF(ISBLANK(B830)," ",SUMIF($B$2:B830,B830,$E$2:E830)-SUMIF($B$2:B830,B830,$F$2:F830))</f>
        <v>1</v>
      </c>
    </row>
    <row r="831" spans="2:8">
      <c r="B831" s="24" t="s">
        <v>1097</v>
      </c>
      <c r="C831" s="9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20">
        <v>1</v>
      </c>
      <c r="F831" s="19"/>
      <c r="G831" s="8" t="str">
        <f t="shared" si="15"/>
        <v/>
      </c>
      <c r="H831" s="3">
        <f>IF(ISBLANK(B831)," ",SUMIF($B$2:B831,B831,$E$2:E831)-SUMIF($B$2:B831,B831,$F$2:F831))</f>
        <v>2</v>
      </c>
    </row>
    <row r="832" spans="2:8">
      <c r="B832" s="24" t="s">
        <v>1099</v>
      </c>
      <c r="C832" s="9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20">
        <v>1</v>
      </c>
      <c r="F832" s="19"/>
      <c r="G832" s="8" t="str">
        <f t="shared" si="15"/>
        <v/>
      </c>
      <c r="H832" s="3">
        <f>IF(ISBLANK(B832)," ",SUMIF($B$2:B832,B832,$E$2:E832)-SUMIF($B$2:B832,B832,$F$2:F832))</f>
        <v>1</v>
      </c>
    </row>
    <row r="833" spans="2:8">
      <c r="B833" s="24" t="s">
        <v>561</v>
      </c>
      <c r="C833" s="9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20">
        <v>1</v>
      </c>
      <c r="F833" s="19"/>
      <c r="G833" s="8" t="str">
        <f t="shared" si="15"/>
        <v/>
      </c>
      <c r="H833" s="3">
        <f>IF(ISBLANK(B833)," ",SUMIF($B$2:B833,B833,$E$2:E833)-SUMIF($B$2:B833,B833,$F$2:F833))</f>
        <v>3</v>
      </c>
    </row>
    <row r="834" spans="2:8">
      <c r="B834" s="24" t="s">
        <v>649</v>
      </c>
      <c r="C834" s="9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20">
        <v>2</v>
      </c>
      <c r="F834" s="19"/>
      <c r="G834" s="8" t="str">
        <f t="shared" si="15"/>
        <v/>
      </c>
      <c r="H834" s="3">
        <f>IF(ISBLANK(B834)," ",SUMIF($B$2:B834,B834,$E$2:E834)-SUMIF($B$2:B834,B834,$F$2:F834))</f>
        <v>8</v>
      </c>
    </row>
    <row r="835" spans="2:8">
      <c r="B835" s="24" t="s">
        <v>1101</v>
      </c>
      <c r="C835" s="9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20">
        <v>1</v>
      </c>
      <c r="F835" s="19"/>
      <c r="G835" s="8" t="str">
        <f t="shared" si="15"/>
        <v/>
      </c>
      <c r="H835" s="3">
        <f>IF(ISBLANK(B835)," ",SUMIF($B$2:B835,B835,$E$2:E835)-SUMIF($B$2:B835,B835,$F$2:F835))</f>
        <v>1</v>
      </c>
    </row>
    <row r="836" spans="2:8">
      <c r="B836" s="24" t="s">
        <v>1102</v>
      </c>
      <c r="C836" s="9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20">
        <v>1</v>
      </c>
      <c r="F836" s="19"/>
      <c r="G836" s="8" t="str">
        <f t="shared" si="15"/>
        <v/>
      </c>
      <c r="H836" s="3">
        <f>IF(ISBLANK(B836)," ",SUMIF($B$2:B836,B836,$E$2:E836)-SUMIF($B$2:B836,B836,$F$2:F836))</f>
        <v>1</v>
      </c>
    </row>
    <row r="837" spans="2:8">
      <c r="B837" s="24" t="s">
        <v>1103</v>
      </c>
      <c r="C837" s="9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20">
        <v>1</v>
      </c>
      <c r="F837" s="19"/>
      <c r="G837" s="8" t="str">
        <f t="shared" si="15"/>
        <v/>
      </c>
      <c r="H837" s="3">
        <f>IF(ISBLANK(B837)," ",SUMIF($B$2:B837,B837,$E$2:E837)-SUMIF($B$2:B837,B837,$F$2:F837))</f>
        <v>1</v>
      </c>
    </row>
    <row r="838" spans="2:8">
      <c r="B838" s="24" t="s">
        <v>714</v>
      </c>
      <c r="C838" s="9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20">
        <v>1</v>
      </c>
      <c r="F838" s="19"/>
      <c r="G838" s="8" t="str">
        <f t="shared" si="15"/>
        <v/>
      </c>
      <c r="H838" s="3">
        <f>IF(ISBLANK(B838)," ",SUMIF($B$2:B838,B838,$E$2:E838)-SUMIF($B$2:B838,B838,$F$2:F838))</f>
        <v>2</v>
      </c>
    </row>
    <row r="839" spans="2:8">
      <c r="B839" s="24" t="s">
        <v>955</v>
      </c>
      <c r="C839" s="9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20">
        <v>1</v>
      </c>
      <c r="F839" s="19"/>
      <c r="G839" s="8" t="str">
        <f t="shared" si="15"/>
        <v/>
      </c>
      <c r="H839" s="3">
        <f>IF(ISBLANK(B839)," ",SUMIF($B$2:B839,B839,$E$2:E839)-SUMIF($B$2:B839,B839,$F$2:F839))</f>
        <v>2</v>
      </c>
    </row>
    <row r="840" spans="2:8">
      <c r="B840" s="24" t="s">
        <v>613</v>
      </c>
      <c r="C840" s="9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20">
        <v>2</v>
      </c>
      <c r="F840" s="19"/>
      <c r="G840" s="8" t="str">
        <f t="shared" si="15"/>
        <v/>
      </c>
      <c r="H840" s="3">
        <f>IF(ISBLANK(B840)," ",SUMIF($B$2:B840,B840,$E$2:E840)-SUMIF($B$2:B840,B840,$F$2:F840))</f>
        <v>3</v>
      </c>
    </row>
    <row r="841" spans="2:8">
      <c r="B841" s="24" t="s">
        <v>1105</v>
      </c>
      <c r="C841" s="9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20">
        <v>1</v>
      </c>
      <c r="F841" s="19"/>
      <c r="G841" s="8" t="str">
        <f t="shared" si="15"/>
        <v/>
      </c>
      <c r="H841" s="3">
        <f>IF(ISBLANK(B841)," ",SUMIF($B$2:B841,B841,$E$2:E841)-SUMIF($B$2:B841,B841,$F$2:F841))</f>
        <v>1</v>
      </c>
    </row>
    <row r="842" spans="2:8">
      <c r="B842" s="24" t="s">
        <v>1106</v>
      </c>
      <c r="C842" s="9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20">
        <v>1</v>
      </c>
      <c r="F842" s="19"/>
      <c r="G842" s="8" t="str">
        <f t="shared" si="15"/>
        <v/>
      </c>
      <c r="H842" s="3">
        <f>IF(ISBLANK(B842)," ",SUMIF($B$2:B842,B842,$E$2:E842)-SUMIF($B$2:B842,B842,$F$2:F842))</f>
        <v>1</v>
      </c>
    </row>
    <row r="843" spans="2:8">
      <c r="B843" s="24" t="s">
        <v>1108</v>
      </c>
      <c r="C843" s="9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20">
        <v>1</v>
      </c>
      <c r="F843" s="19"/>
      <c r="G843" s="8" t="str">
        <f t="shared" si="15"/>
        <v/>
      </c>
      <c r="H843" s="3">
        <f>IF(ISBLANK(B843)," ",SUMIF($B$2:B843,B843,$E$2:E843)-SUMIF($B$2:B843,B843,$F$2:F843))</f>
        <v>1</v>
      </c>
    </row>
    <row r="844" spans="2:8">
      <c r="B844" s="24" t="s">
        <v>1109</v>
      </c>
      <c r="C844" s="9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20">
        <v>1</v>
      </c>
      <c r="F844" s="19"/>
      <c r="G844" s="8" t="str">
        <f t="shared" si="15"/>
        <v/>
      </c>
      <c r="H844" s="3">
        <f>IF(ISBLANK(B844)," ",SUMIF($B$2:B844,B844,$E$2:E844)-SUMIF($B$2:B844,B844,$F$2:F844))</f>
        <v>1</v>
      </c>
    </row>
    <row r="845" spans="2:8">
      <c r="B845" s="24" t="s">
        <v>1111</v>
      </c>
      <c r="C845" s="9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20">
        <v>1</v>
      </c>
      <c r="F845" s="19"/>
      <c r="G845" s="8" t="str">
        <f t="shared" si="15"/>
        <v/>
      </c>
      <c r="H845" s="3">
        <f>IF(ISBLANK(B845)," ",SUMIF($B$2:B845,B845,$E$2:E845)-SUMIF($B$2:B845,B845,$F$2:F845))</f>
        <v>1</v>
      </c>
    </row>
    <row r="846" spans="2:8">
      <c r="B846" s="24" t="s">
        <v>549</v>
      </c>
      <c r="C846" s="9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20">
        <v>3</v>
      </c>
      <c r="F846" s="19"/>
      <c r="G846" s="8" t="str">
        <f t="shared" si="15"/>
        <v/>
      </c>
      <c r="H846" s="3">
        <f>IF(ISBLANK(B846)," ",SUMIF($B$2:B846,B846,$E$2:E846)-SUMIF($B$2:B846,B846,$F$2:F846))</f>
        <v>7</v>
      </c>
    </row>
    <row r="847" spans="2:8">
      <c r="B847" s="24" t="s">
        <v>791</v>
      </c>
      <c r="C847" s="9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20">
        <v>1</v>
      </c>
      <c r="F847" s="19"/>
      <c r="G847" s="8" t="str">
        <f t="shared" si="15"/>
        <v/>
      </c>
      <c r="H847" s="3">
        <f>IF(ISBLANK(B847)," ",SUMIF($B$2:B847,B847,$E$2:E847)-SUMIF($B$2:B847,B847,$F$2:F847))</f>
        <v>2</v>
      </c>
    </row>
    <row r="848" spans="2:8">
      <c r="B848" s="24" t="s">
        <v>413</v>
      </c>
      <c r="C848" s="9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20">
        <v>1</v>
      </c>
      <c r="F848" s="19"/>
      <c r="G848" s="8" t="str">
        <f t="shared" si="15"/>
        <v/>
      </c>
      <c r="H848" s="3">
        <f>IF(ISBLANK(B848)," ",SUMIF($B$2:B848,B848,$E$2:E848)-SUMIF($B$2:B848,B848,$F$2:F848))</f>
        <v>2</v>
      </c>
    </row>
    <row r="849" spans="2:8">
      <c r="B849" s="24" t="s">
        <v>617</v>
      </c>
      <c r="C849" s="9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20">
        <v>2</v>
      </c>
      <c r="F849" s="19"/>
      <c r="G849" s="8" t="str">
        <f t="shared" si="15"/>
        <v/>
      </c>
      <c r="H849" s="3">
        <f>IF(ISBLANK(B849)," ",SUMIF($B$2:B849,B849,$E$2:E849)-SUMIF($B$2:B849,B849,$F$2:F849))</f>
        <v>3</v>
      </c>
    </row>
    <row r="850" spans="2:8">
      <c r="B850" s="24" t="s">
        <v>1113</v>
      </c>
      <c r="C850" s="9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20">
        <v>1</v>
      </c>
      <c r="F850" s="19"/>
      <c r="G850" s="8" t="str">
        <f t="shared" si="15"/>
        <v/>
      </c>
      <c r="H850" s="3">
        <f>IF(ISBLANK(B850)," ",SUMIF($B$2:B850,B850,$E$2:E850)-SUMIF($B$2:B850,B850,$F$2:F850))</f>
        <v>1</v>
      </c>
    </row>
    <row r="851" spans="2:8">
      <c r="B851" s="24" t="s">
        <v>1127</v>
      </c>
      <c r="C851" s="9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20">
        <v>1</v>
      </c>
      <c r="F851" s="19"/>
      <c r="G851" s="8" t="str">
        <f t="shared" si="15"/>
        <v/>
      </c>
      <c r="H851" s="3">
        <f>IF(ISBLANK(B851)," ",SUMIF($B$2:B851,B851,$E$2:E851)-SUMIF($B$2:B851,B851,$F$2:F851))</f>
        <v>1</v>
      </c>
    </row>
    <row r="852" spans="2:8">
      <c r="B852" s="24"/>
      <c r="C852" s="9" t="str">
        <f>IF(ISBLANK(B852)," ",VLOOKUP(B852,'Listado articulos'!A:B,2,FALSE))</f>
        <v xml:space="preserve"> </v>
      </c>
      <c r="D852" s="4" t="str">
        <f>IF(ISBLANK(B852)," ",VLOOKUP(B852,'Listado articulos'!A:C,3,FALSE))</f>
        <v xml:space="preserve"> </v>
      </c>
      <c r="E852" s="20"/>
      <c r="F852" s="19"/>
      <c r="G852" s="8" t="str">
        <f t="shared" si="15"/>
        <v/>
      </c>
      <c r="H852" s="3" t="str">
        <f>IF(ISBLANK(B852)," ",SUMIF($B$2:B852,B852,$E$2:E852)-SUMIF($B$2:B852,B852,$F$2:F852))</f>
        <v xml:space="preserve"> </v>
      </c>
    </row>
    <row r="853" spans="2:8">
      <c r="B853" s="24"/>
      <c r="C853" s="9" t="str">
        <f>IF(ISBLANK(B853)," ",VLOOKUP(B853,'Listado articulos'!A:B,2,FALSE))</f>
        <v xml:space="preserve"> </v>
      </c>
      <c r="D853" s="4" t="str">
        <f>IF(ISBLANK(B853)," ",VLOOKUP(B853,'Listado articulos'!A:C,3,FALSE))</f>
        <v xml:space="preserve"> </v>
      </c>
      <c r="E853" s="20"/>
      <c r="F853" s="19"/>
      <c r="G853" s="8" t="str">
        <f t="shared" si="15"/>
        <v/>
      </c>
      <c r="H853" s="3" t="str">
        <f>IF(ISBLANK(B853)," ",SUMIF($B$2:B853,B853,$E$2:E853)-SUMIF($B$2:B853,B853,$F$2:F853))</f>
        <v xml:space="preserve"> </v>
      </c>
    </row>
    <row r="854" spans="2:8">
      <c r="B854" s="24"/>
      <c r="C854" s="9" t="str">
        <f>IF(ISBLANK(B854)," ",VLOOKUP(B854,'Listado articulos'!A:B,2,FALSE))</f>
        <v xml:space="preserve"> </v>
      </c>
      <c r="D854" s="4" t="str">
        <f>IF(ISBLANK(B854)," ",VLOOKUP(B854,'Listado articulos'!A:C,3,FALSE))</f>
        <v xml:space="preserve"> </v>
      </c>
      <c r="E854" s="20"/>
      <c r="F854" s="19"/>
      <c r="G854" s="8" t="str">
        <f t="shared" si="15"/>
        <v/>
      </c>
      <c r="H854" s="3" t="str">
        <f>IF(ISBLANK(B854)," ",SUMIF($B$2:B854,B854,$E$2:E854)-SUMIF($B$2:B854,B854,$F$2:F854))</f>
        <v xml:space="preserve"> </v>
      </c>
    </row>
    <row r="855" spans="2:8">
      <c r="B855" s="24"/>
      <c r="C855" s="9" t="str">
        <f>IF(ISBLANK(B855)," ",VLOOKUP(B855,'Listado articulos'!A:B,2,FALSE))</f>
        <v xml:space="preserve"> </v>
      </c>
      <c r="D855" s="4" t="str">
        <f>IF(ISBLANK(B855)," ",VLOOKUP(B855,'Listado articulos'!A:C,3,FALSE))</f>
        <v xml:space="preserve"> </v>
      </c>
      <c r="E855" s="20"/>
      <c r="F855" s="19"/>
      <c r="G855" s="8" t="str">
        <f t="shared" si="15"/>
        <v/>
      </c>
      <c r="H855" s="3" t="str">
        <f>IF(ISBLANK(B855)," ",SUMIF($B$2:B855,B855,$E$2:E855)-SUMIF($B$2:B855,B855,$F$2:F855))</f>
        <v xml:space="preserve"> </v>
      </c>
    </row>
    <row r="856" spans="2:8">
      <c r="B856" s="24"/>
      <c r="C856" s="9" t="str">
        <f>IF(ISBLANK(B856)," ",VLOOKUP(B856,'Listado articulos'!A:B,2,FALSE))</f>
        <v xml:space="preserve"> </v>
      </c>
      <c r="D856" s="4" t="str">
        <f>IF(ISBLANK(B856)," ",VLOOKUP(B856,'Listado articulos'!A:C,3,FALSE))</f>
        <v xml:space="preserve"> </v>
      </c>
      <c r="E856" s="20"/>
      <c r="F856" s="19"/>
      <c r="G856" s="8" t="str">
        <f t="shared" si="15"/>
        <v/>
      </c>
      <c r="H856" s="3" t="str">
        <f>IF(ISBLANK(B856)," ",SUMIF($B$2:B856,B856,$E$2:E856)-SUMIF($B$2:B856,B856,$F$2:F856))</f>
        <v xml:space="preserve"> </v>
      </c>
    </row>
    <row r="857" spans="2:8">
      <c r="B857" s="24"/>
      <c r="C857" s="9" t="str">
        <f>IF(ISBLANK(B857)," ",VLOOKUP(B857,'Listado articulos'!A:B,2,FALSE))</f>
        <v xml:space="preserve"> </v>
      </c>
      <c r="D857" s="4" t="str">
        <f>IF(ISBLANK(B857)," ",VLOOKUP(B857,'Listado articulos'!A:C,3,FALSE))</f>
        <v xml:space="preserve"> </v>
      </c>
      <c r="E857" s="20"/>
      <c r="F857" s="19"/>
      <c r="G857" s="8" t="str">
        <f t="shared" si="15"/>
        <v/>
      </c>
      <c r="H857" s="3" t="str">
        <f>IF(ISBLANK(B857)," ",SUMIF($B$2:B857,B857,$E$2:E857)-SUMIF($B$2:B857,B857,$F$2:F857))</f>
        <v xml:space="preserve"> </v>
      </c>
    </row>
    <row r="858" spans="2:8">
      <c r="B858" s="24"/>
      <c r="C858" s="9" t="str">
        <f>IF(ISBLANK(B858)," ",VLOOKUP(B858,'Listado articulos'!A:B,2,FALSE))</f>
        <v xml:space="preserve"> </v>
      </c>
      <c r="D858" s="4" t="str">
        <f>IF(ISBLANK(B858)," ",VLOOKUP(B858,'Listado articulos'!A:C,3,FALSE))</f>
        <v xml:space="preserve"> </v>
      </c>
      <c r="E858" s="20"/>
      <c r="F858" s="19"/>
      <c r="G858" s="8" t="str">
        <f t="shared" si="15"/>
        <v/>
      </c>
      <c r="H858" s="3" t="str">
        <f>IF(ISBLANK(B858)," ",SUMIF($B$2:B858,B858,$E$2:E858)-SUMIF($B$2:B858,B858,$F$2:F858))</f>
        <v xml:space="preserve"> </v>
      </c>
    </row>
    <row r="859" spans="2:8">
      <c r="B859" s="24"/>
      <c r="C859" s="9" t="str">
        <f>IF(ISBLANK(B859)," ",VLOOKUP(B859,'Listado articulos'!A:B,2,FALSE))</f>
        <v xml:space="preserve"> </v>
      </c>
      <c r="D859" s="4" t="str">
        <f>IF(ISBLANK(B859)," ",VLOOKUP(B859,'Listado articulos'!A:C,3,FALSE))</f>
        <v xml:space="preserve"> </v>
      </c>
      <c r="E859" s="20"/>
      <c r="F859" s="19"/>
      <c r="G859" s="8" t="str">
        <f t="shared" si="15"/>
        <v/>
      </c>
      <c r="H859" s="3" t="str">
        <f>IF(ISBLANK(B859)," ",SUMIF($B$2:B859,B859,$E$2:E859)-SUMIF($B$2:B859,B859,$F$2:F859))</f>
        <v xml:space="preserve"> </v>
      </c>
    </row>
    <row r="860" spans="2:8">
      <c r="B860" s="24"/>
      <c r="C860" s="9" t="str">
        <f>IF(ISBLANK(B860)," ",VLOOKUP(B860,'Listado articulos'!A:B,2,FALSE))</f>
        <v xml:space="preserve"> </v>
      </c>
      <c r="D860" s="4" t="str">
        <f>IF(ISBLANK(B860)," ",VLOOKUP(B860,'Listado articulos'!A:C,3,FALSE))</f>
        <v xml:space="preserve"> </v>
      </c>
      <c r="E860" s="20"/>
      <c r="F860" s="19"/>
      <c r="G860" s="8" t="str">
        <f t="shared" si="15"/>
        <v/>
      </c>
      <c r="H860" s="3" t="str">
        <f>IF(ISBLANK(B860)," ",SUMIF($B$2:B860,B860,$E$2:E860)-SUMIF($B$2:B860,B860,$F$2:F860))</f>
        <v xml:space="preserve"> </v>
      </c>
    </row>
    <row r="861" spans="2:8">
      <c r="B861" s="24"/>
      <c r="C861" s="9" t="str">
        <f>IF(ISBLANK(B861)," ",VLOOKUP(B861,'Listado articulos'!A:B,2,FALSE))</f>
        <v xml:space="preserve"> </v>
      </c>
      <c r="D861" s="4" t="str">
        <f>IF(ISBLANK(B861)," ",VLOOKUP(B861,'Listado articulos'!A:C,3,FALSE))</f>
        <v xml:space="preserve"> </v>
      </c>
      <c r="E861" s="20"/>
      <c r="F861" s="19"/>
      <c r="G861" s="8" t="str">
        <f t="shared" si="15"/>
        <v/>
      </c>
      <c r="H861" s="3" t="str">
        <f>IF(ISBLANK(B861)," ",SUMIF($B$2:B861,B861,$E$2:E861)-SUMIF($B$2:B861,B861,$F$2:F861))</f>
        <v xml:space="preserve"> </v>
      </c>
    </row>
    <row r="862" spans="2:8">
      <c r="B862" s="24"/>
      <c r="C862" s="9" t="str">
        <f>IF(ISBLANK(B862)," ",VLOOKUP(B862,'Listado articulos'!A:B,2,FALSE))</f>
        <v xml:space="preserve"> </v>
      </c>
      <c r="D862" s="4" t="str">
        <f>IF(ISBLANK(B862)," ",VLOOKUP(B862,'Listado articulos'!A:C,3,FALSE))</f>
        <v xml:space="preserve"> </v>
      </c>
      <c r="E862" s="20"/>
      <c r="F862" s="19"/>
      <c r="G862" s="8" t="str">
        <f t="shared" si="15"/>
        <v/>
      </c>
      <c r="H862" s="3" t="str">
        <f>IF(ISBLANK(B862)," ",SUMIF($B$2:B862,B862,$E$2:E862)-SUMIF($B$2:B862,B862,$F$2:F862))</f>
        <v xml:space="preserve"> </v>
      </c>
    </row>
    <row r="863" spans="2:8">
      <c r="B863" s="24"/>
      <c r="C863" s="9" t="str">
        <f>IF(ISBLANK(B863)," ",VLOOKUP(B863,'Listado articulos'!A:B,2,FALSE))</f>
        <v xml:space="preserve"> </v>
      </c>
      <c r="D863" s="4" t="str">
        <f>IF(ISBLANK(B863)," ",VLOOKUP(B863,'Listado articulos'!A:C,3,FALSE))</f>
        <v xml:space="preserve"> </v>
      </c>
      <c r="E863" s="20"/>
      <c r="F863" s="19"/>
      <c r="G863" s="8" t="str">
        <f t="shared" si="15"/>
        <v/>
      </c>
      <c r="H863" s="3" t="str">
        <f>IF(ISBLANK(B863)," ",SUMIF($B$2:B863,B863,$E$2:E863)-SUMIF($B$2:B863,B863,$F$2:F863))</f>
        <v xml:space="preserve"> </v>
      </c>
    </row>
    <row r="864" spans="2:8">
      <c r="B864" s="24"/>
      <c r="C864" s="9" t="str">
        <f>IF(ISBLANK(B864)," ",VLOOKUP(B864,'Listado articulos'!A:B,2,FALSE))</f>
        <v xml:space="preserve"> </v>
      </c>
      <c r="D864" s="4" t="str">
        <f>IF(ISBLANK(B864)," ",VLOOKUP(B864,'Listado articulos'!A:C,3,FALSE))</f>
        <v xml:space="preserve"> </v>
      </c>
      <c r="E864" s="20"/>
      <c r="F864" s="19"/>
      <c r="G864" s="8" t="str">
        <f t="shared" si="15"/>
        <v/>
      </c>
      <c r="H864" s="3" t="str">
        <f>IF(ISBLANK(B864)," ",SUMIF($B$2:B864,B864,$E$2:E864)-SUMIF($B$2:B864,B864,$F$2:F864))</f>
        <v xml:space="preserve"> </v>
      </c>
    </row>
    <row r="865" spans="2:8">
      <c r="B865" s="24"/>
      <c r="C865" s="9" t="str">
        <f>IF(ISBLANK(B865)," ",VLOOKUP(B865,'Listado articulos'!A:B,2,FALSE))</f>
        <v xml:space="preserve"> </v>
      </c>
      <c r="D865" s="4" t="str">
        <f>IF(ISBLANK(B865)," ",VLOOKUP(B865,'Listado articulos'!A:C,3,FALSE))</f>
        <v xml:space="preserve"> </v>
      </c>
      <c r="E865" s="20"/>
      <c r="F865" s="19"/>
      <c r="G865" s="8" t="str">
        <f t="shared" si="15"/>
        <v/>
      </c>
      <c r="H865" s="3" t="str">
        <f>IF(ISBLANK(B865)," ",SUMIF($B$2:B865,B865,$E$2:E865)-SUMIF($B$2:B865,B865,$F$2:F865))</f>
        <v xml:space="preserve"> </v>
      </c>
    </row>
    <row r="866" spans="2:8">
      <c r="B866" s="24"/>
      <c r="C866" s="9" t="str">
        <f>IF(ISBLANK(B866)," ",VLOOKUP(B866,'Listado articulos'!A:B,2,FALSE))</f>
        <v xml:space="preserve"> </v>
      </c>
      <c r="D866" s="4" t="str">
        <f>IF(ISBLANK(B866)," ",VLOOKUP(B866,'Listado articulos'!A:C,3,FALSE))</f>
        <v xml:space="preserve"> </v>
      </c>
      <c r="E866" s="20"/>
      <c r="F866" s="19"/>
      <c r="G866" s="8" t="str">
        <f t="shared" si="15"/>
        <v/>
      </c>
      <c r="H866" s="3" t="str">
        <f>IF(ISBLANK(B866)," ",SUMIF($B$2:B866,B866,$E$2:E866)-SUMIF($B$2:B866,B866,$F$2:F866))</f>
        <v xml:space="preserve"> </v>
      </c>
    </row>
    <row r="867" spans="2:8">
      <c r="B867" s="24"/>
      <c r="C867" s="9" t="str">
        <f>IF(ISBLANK(B867)," ",VLOOKUP(B867,'Listado articulos'!A:B,2,FALSE))</f>
        <v xml:space="preserve"> </v>
      </c>
      <c r="D867" s="4" t="str">
        <f>IF(ISBLANK(B867)," ",VLOOKUP(B867,'Listado articulos'!A:C,3,FALSE))</f>
        <v xml:space="preserve"> </v>
      </c>
      <c r="E867" s="20"/>
      <c r="F867" s="19"/>
      <c r="G867" s="8" t="str">
        <f t="shared" si="15"/>
        <v/>
      </c>
      <c r="H867" s="3" t="str">
        <f>IF(ISBLANK(B867)," ",SUMIF($B$2:B867,B867,$E$2:E867)-SUMIF($B$2:B867,B867,$F$2:F867))</f>
        <v xml:space="preserve"> </v>
      </c>
    </row>
    <row r="868" spans="2:8">
      <c r="B868" s="24"/>
      <c r="C868" s="9" t="str">
        <f>IF(ISBLANK(B868)," ",VLOOKUP(B868,'Listado articulos'!A:B,2,FALSE))</f>
        <v xml:space="preserve"> </v>
      </c>
      <c r="D868" s="4" t="str">
        <f>IF(ISBLANK(B868)," ",VLOOKUP(B868,'Listado articulos'!A:C,3,FALSE))</f>
        <v xml:space="preserve"> </v>
      </c>
      <c r="E868" s="20"/>
      <c r="F868" s="19"/>
      <c r="G868" s="8" t="str">
        <f t="shared" si="15"/>
        <v/>
      </c>
      <c r="H868" s="3" t="str">
        <f>IF(ISBLANK(B868)," ",SUMIF($B$2:B868,B868,$E$2:E868)-SUMIF($B$2:B868,B868,$F$2:F868))</f>
        <v xml:space="preserve"> </v>
      </c>
    </row>
    <row r="869" spans="2:8">
      <c r="B869" s="24"/>
      <c r="C869" s="9" t="str">
        <f>IF(ISBLANK(B869)," ",VLOOKUP(B869,'Listado articulos'!A:B,2,FALSE))</f>
        <v xml:space="preserve"> </v>
      </c>
      <c r="D869" s="4" t="str">
        <f>IF(ISBLANK(B869)," ",VLOOKUP(B869,'Listado articulos'!A:C,3,FALSE))</f>
        <v xml:space="preserve"> </v>
      </c>
      <c r="E869" s="20"/>
      <c r="F869" s="19"/>
      <c r="G869" s="8" t="str">
        <f t="shared" si="15"/>
        <v/>
      </c>
      <c r="H869" s="3" t="str">
        <f>IF(ISBLANK(B869)," ",SUMIF($B$2:B869,B869,$E$2:E869)-SUMIF($B$2:B869,B869,$F$2:F869))</f>
        <v xml:space="preserve"> </v>
      </c>
    </row>
    <row r="870" spans="2:8">
      <c r="B870" s="24"/>
      <c r="C870" s="9" t="str">
        <f>IF(ISBLANK(B870)," ",VLOOKUP(B870,'Listado articulos'!A:B,2,FALSE))</f>
        <v xml:space="preserve"> </v>
      </c>
      <c r="D870" s="4" t="str">
        <f>IF(ISBLANK(B870)," ",VLOOKUP(B870,'Listado articulos'!A:C,3,FALSE))</f>
        <v xml:space="preserve"> </v>
      </c>
      <c r="E870" s="20"/>
      <c r="F870" s="19"/>
      <c r="G870" s="8" t="str">
        <f t="shared" si="15"/>
        <v/>
      </c>
      <c r="H870" s="3" t="str">
        <f>IF(ISBLANK(B870)," ",SUMIF($B$2:B870,B870,$E$2:E870)-SUMIF($B$2:B870,B870,$F$2:F870))</f>
        <v xml:space="preserve"> </v>
      </c>
    </row>
    <row r="871" spans="2:8">
      <c r="B871" s="24"/>
      <c r="C871" s="9" t="str">
        <f>IF(ISBLANK(B871)," ",VLOOKUP(B871,'Listado articulos'!A:B,2,FALSE))</f>
        <v xml:space="preserve"> </v>
      </c>
      <c r="D871" s="4" t="str">
        <f>IF(ISBLANK(B871)," ",VLOOKUP(B871,'Listado articulos'!A:C,3,FALSE))</f>
        <v xml:space="preserve"> </v>
      </c>
      <c r="E871" s="20"/>
      <c r="F871" s="19"/>
      <c r="G871" s="8" t="str">
        <f t="shared" si="15"/>
        <v/>
      </c>
      <c r="H871" s="3" t="str">
        <f>IF(ISBLANK(B871)," ",SUMIF($B$2:B871,B871,$E$2:E871)-SUMIF($B$2:B871,B871,$F$2:F871))</f>
        <v xml:space="preserve"> </v>
      </c>
    </row>
    <row r="872" spans="2:8">
      <c r="B872" s="24"/>
      <c r="C872" s="9" t="str">
        <f>IF(ISBLANK(B872)," ",VLOOKUP(B872,'Listado articulos'!A:B,2,FALSE))</f>
        <v xml:space="preserve"> </v>
      </c>
      <c r="D872" s="4" t="str">
        <f>IF(ISBLANK(B872)," ",VLOOKUP(B872,'Listado articulos'!A:C,3,FALSE))</f>
        <v xml:space="preserve"> </v>
      </c>
      <c r="E872" s="20"/>
      <c r="F872" s="19"/>
      <c r="G872" s="8" t="str">
        <f t="shared" ref="G872:G935" si="16">IF(H872&lt;0,"stock insuficiente Exceso salida/venta "&amp;H872,"")</f>
        <v/>
      </c>
      <c r="H872" s="3" t="str">
        <f>IF(ISBLANK(B872)," ",SUMIF($B$2:B872,B872,$E$2:E872)-SUMIF($B$2:B872,B872,$F$2:F872))</f>
        <v xml:space="preserve"> </v>
      </c>
    </row>
    <row r="873" spans="2:8">
      <c r="B873" s="24"/>
      <c r="C873" s="9" t="str">
        <f>IF(ISBLANK(B873)," ",VLOOKUP(B873,'Listado articulos'!A:B,2,FALSE))</f>
        <v xml:space="preserve"> </v>
      </c>
      <c r="D873" s="4" t="str">
        <f>IF(ISBLANK(B873)," ",VLOOKUP(B873,'Listado articulos'!A:C,3,FALSE))</f>
        <v xml:space="preserve"> </v>
      </c>
      <c r="E873" s="20"/>
      <c r="F873" s="19"/>
      <c r="G873" s="8" t="str">
        <f t="shared" si="16"/>
        <v/>
      </c>
      <c r="H873" s="3" t="str">
        <f>IF(ISBLANK(B873)," ",SUMIF($B$2:B873,B873,$E$2:E873)-SUMIF($B$2:B873,B873,$F$2:F873))</f>
        <v xml:space="preserve"> </v>
      </c>
    </row>
    <row r="874" spans="2:8">
      <c r="B874" s="24"/>
      <c r="C874" s="9" t="str">
        <f>IF(ISBLANK(B874)," ",VLOOKUP(B874,'Listado articulos'!A:B,2,FALSE))</f>
        <v xml:space="preserve"> </v>
      </c>
      <c r="D874" s="4" t="str">
        <f>IF(ISBLANK(B874)," ",VLOOKUP(B874,'Listado articulos'!A:C,3,FALSE))</f>
        <v xml:space="preserve"> </v>
      </c>
      <c r="E874" s="20"/>
      <c r="F874" s="19"/>
      <c r="G874" s="8" t="str">
        <f t="shared" si="16"/>
        <v/>
      </c>
      <c r="H874" s="3" t="str">
        <f>IF(ISBLANK(B874)," ",SUMIF($B$2:B874,B874,$E$2:E874)-SUMIF($B$2:B874,B874,$F$2:F874))</f>
        <v xml:space="preserve"> </v>
      </c>
    </row>
    <row r="875" spans="2:8">
      <c r="B875" s="24"/>
      <c r="C875" s="9" t="str">
        <f>IF(ISBLANK(B875)," ",VLOOKUP(B875,'Listado articulos'!A:B,2,FALSE))</f>
        <v xml:space="preserve"> </v>
      </c>
      <c r="D875" s="4" t="str">
        <f>IF(ISBLANK(B875)," ",VLOOKUP(B875,'Listado articulos'!A:C,3,FALSE))</f>
        <v xml:space="preserve"> </v>
      </c>
      <c r="E875" s="20"/>
      <c r="F875" s="19"/>
      <c r="G875" s="8" t="str">
        <f t="shared" si="16"/>
        <v/>
      </c>
      <c r="H875" s="3" t="str">
        <f>IF(ISBLANK(B875)," ",SUMIF($B$2:B875,B875,$E$2:E875)-SUMIF($B$2:B875,B875,$F$2:F875))</f>
        <v xml:space="preserve"> </v>
      </c>
    </row>
    <row r="876" spans="2:8">
      <c r="B876" s="24"/>
      <c r="C876" s="9" t="str">
        <f>IF(ISBLANK(B876)," ",VLOOKUP(B876,'Listado articulos'!A:B,2,FALSE))</f>
        <v xml:space="preserve"> </v>
      </c>
      <c r="D876" s="4" t="str">
        <f>IF(ISBLANK(B876)," ",VLOOKUP(B876,'Listado articulos'!A:C,3,FALSE))</f>
        <v xml:space="preserve"> </v>
      </c>
      <c r="E876" s="20"/>
      <c r="F876" s="19"/>
      <c r="G876" s="8" t="str">
        <f t="shared" si="16"/>
        <v/>
      </c>
      <c r="H876" s="3" t="str">
        <f>IF(ISBLANK(B876)," ",SUMIF($B$2:B876,B876,$E$2:E876)-SUMIF($B$2:B876,B876,$F$2:F876))</f>
        <v xml:space="preserve"> </v>
      </c>
    </row>
    <row r="877" spans="2:8">
      <c r="B877" s="24"/>
      <c r="C877" s="9" t="str">
        <f>IF(ISBLANK(B877)," ",VLOOKUP(B877,'Listado articulos'!A:B,2,FALSE))</f>
        <v xml:space="preserve"> </v>
      </c>
      <c r="D877" s="4" t="str">
        <f>IF(ISBLANK(B877)," ",VLOOKUP(B877,'Listado articulos'!A:C,3,FALSE))</f>
        <v xml:space="preserve"> </v>
      </c>
      <c r="E877" s="20"/>
      <c r="F877" s="19"/>
      <c r="G877" s="8" t="str">
        <f t="shared" si="16"/>
        <v/>
      </c>
      <c r="H877" s="3" t="str">
        <f>IF(ISBLANK(B877)," ",SUMIF($B$2:B877,B877,$E$2:E877)-SUMIF($B$2:B877,B877,$F$2:F877))</f>
        <v xml:space="preserve"> </v>
      </c>
    </row>
    <row r="878" spans="2:8">
      <c r="B878" s="24"/>
      <c r="C878" s="9" t="str">
        <f>IF(ISBLANK(B878)," ",VLOOKUP(B878,'Listado articulos'!A:B,2,FALSE))</f>
        <v xml:space="preserve"> </v>
      </c>
      <c r="D878" s="4" t="str">
        <f>IF(ISBLANK(B878)," ",VLOOKUP(B878,'Listado articulos'!A:C,3,FALSE))</f>
        <v xml:space="preserve"> </v>
      </c>
      <c r="E878" s="20"/>
      <c r="F878" s="19"/>
      <c r="G878" s="8" t="str">
        <f t="shared" si="16"/>
        <v/>
      </c>
      <c r="H878" s="3" t="str">
        <f>IF(ISBLANK(B878)," ",SUMIF($B$2:B878,B878,$E$2:E878)-SUMIF($B$2:B878,B878,$F$2:F878))</f>
        <v xml:space="preserve"> </v>
      </c>
    </row>
    <row r="879" spans="2:8">
      <c r="B879" s="24"/>
      <c r="C879" s="9" t="str">
        <f>IF(ISBLANK(B879)," ",VLOOKUP(B879,'Listado articulos'!A:B,2,FALSE))</f>
        <v xml:space="preserve"> </v>
      </c>
      <c r="D879" s="4" t="str">
        <f>IF(ISBLANK(B879)," ",VLOOKUP(B879,'Listado articulos'!A:C,3,FALSE))</f>
        <v xml:space="preserve"> </v>
      </c>
      <c r="E879" s="20"/>
      <c r="F879" s="19"/>
      <c r="G879" s="8" t="str">
        <f t="shared" si="16"/>
        <v/>
      </c>
      <c r="H879" s="3" t="str">
        <f>IF(ISBLANK(B879)," ",SUMIF($B$2:B879,B879,$E$2:E879)-SUMIF($B$2:B879,B879,$F$2:F879))</f>
        <v xml:space="preserve"> </v>
      </c>
    </row>
    <row r="880" spans="2:8">
      <c r="B880" s="24"/>
      <c r="C880" s="9" t="str">
        <f>IF(ISBLANK(B880)," ",VLOOKUP(B880,'Listado articulos'!A:B,2,FALSE))</f>
        <v xml:space="preserve"> </v>
      </c>
      <c r="D880" s="4" t="str">
        <f>IF(ISBLANK(B880)," ",VLOOKUP(B880,'Listado articulos'!A:C,3,FALSE))</f>
        <v xml:space="preserve"> </v>
      </c>
      <c r="E880" s="20"/>
      <c r="F880" s="19"/>
      <c r="G880" s="8" t="str">
        <f t="shared" si="16"/>
        <v/>
      </c>
      <c r="H880" s="3" t="str">
        <f>IF(ISBLANK(B880)," ",SUMIF($B$2:B880,B880,$E$2:E880)-SUMIF($B$2:B880,B880,$F$2:F880))</f>
        <v xml:space="preserve"> </v>
      </c>
    </row>
    <row r="881" spans="2:8">
      <c r="B881" s="24"/>
      <c r="C881" s="9" t="str">
        <f>IF(ISBLANK(B881)," ",VLOOKUP(B881,'Listado articulos'!A:B,2,FALSE))</f>
        <v xml:space="preserve"> </v>
      </c>
      <c r="D881" s="4" t="str">
        <f>IF(ISBLANK(B881)," ",VLOOKUP(B881,'Listado articulos'!A:C,3,FALSE))</f>
        <v xml:space="preserve"> </v>
      </c>
      <c r="E881" s="20"/>
      <c r="F881" s="19"/>
      <c r="G881" s="8" t="str">
        <f t="shared" si="16"/>
        <v/>
      </c>
      <c r="H881" s="3" t="str">
        <f>IF(ISBLANK(B881)," ",SUMIF($B$2:B881,B881,$E$2:E881)-SUMIF($B$2:B881,B881,$F$2:F881))</f>
        <v xml:space="preserve"> </v>
      </c>
    </row>
    <row r="882" spans="2:8">
      <c r="B882" s="24"/>
      <c r="C882" s="9" t="str">
        <f>IF(ISBLANK(B882)," ",VLOOKUP(B882,'Listado articulos'!A:B,2,FALSE))</f>
        <v xml:space="preserve"> </v>
      </c>
      <c r="D882" s="4" t="str">
        <f>IF(ISBLANK(B882)," ",VLOOKUP(B882,'Listado articulos'!A:C,3,FALSE))</f>
        <v xml:space="preserve"> </v>
      </c>
      <c r="E882" s="20"/>
      <c r="F882" s="19"/>
      <c r="G882" s="8" t="str">
        <f t="shared" si="16"/>
        <v/>
      </c>
      <c r="H882" s="3" t="str">
        <f>IF(ISBLANK(B882)," ",SUMIF($B$2:B882,B882,$E$2:E882)-SUMIF($B$2:B882,B882,$F$2:F882))</f>
        <v xml:space="preserve"> </v>
      </c>
    </row>
    <row r="883" spans="2:8">
      <c r="B883" s="24"/>
      <c r="C883" s="9" t="str">
        <f>IF(ISBLANK(B883)," ",VLOOKUP(B883,'Listado articulos'!A:B,2,FALSE))</f>
        <v xml:space="preserve"> </v>
      </c>
      <c r="D883" s="4" t="str">
        <f>IF(ISBLANK(B883)," ",VLOOKUP(B883,'Listado articulos'!A:C,3,FALSE))</f>
        <v xml:space="preserve"> </v>
      </c>
      <c r="E883" s="20"/>
      <c r="F883" s="19"/>
      <c r="G883" s="8" t="str">
        <f t="shared" si="16"/>
        <v/>
      </c>
      <c r="H883" s="3" t="str">
        <f>IF(ISBLANK(B883)," ",SUMIF($B$2:B883,B883,$E$2:E883)-SUMIF($B$2:B883,B883,$F$2:F883))</f>
        <v xml:space="preserve"> </v>
      </c>
    </row>
    <row r="884" spans="2:8">
      <c r="B884" s="24"/>
      <c r="C884" s="9" t="str">
        <f>IF(ISBLANK(B884)," ",VLOOKUP(B884,'Listado articulos'!A:B,2,FALSE))</f>
        <v xml:space="preserve"> </v>
      </c>
      <c r="D884" s="4" t="str">
        <f>IF(ISBLANK(B884)," ",VLOOKUP(B884,'Listado articulos'!A:C,3,FALSE))</f>
        <v xml:space="preserve"> </v>
      </c>
      <c r="E884" s="20"/>
      <c r="F884" s="19"/>
      <c r="G884" s="8" t="str">
        <f t="shared" si="16"/>
        <v/>
      </c>
      <c r="H884" s="3" t="str">
        <f>IF(ISBLANK(B884)," ",SUMIF($B$2:B884,B884,$E$2:E884)-SUMIF($B$2:B884,B884,$F$2:F884))</f>
        <v xml:space="preserve"> </v>
      </c>
    </row>
    <row r="885" spans="2:8">
      <c r="B885" s="24"/>
      <c r="C885" s="9" t="str">
        <f>IF(ISBLANK(B885)," ",VLOOKUP(B885,'Listado articulos'!A:B,2,FALSE))</f>
        <v xml:space="preserve"> </v>
      </c>
      <c r="D885" s="4" t="str">
        <f>IF(ISBLANK(B885)," ",VLOOKUP(B885,'Listado articulos'!A:C,3,FALSE))</f>
        <v xml:space="preserve"> </v>
      </c>
      <c r="E885" s="20"/>
      <c r="F885" s="19"/>
      <c r="G885" s="8" t="str">
        <f t="shared" si="16"/>
        <v/>
      </c>
      <c r="H885" s="3" t="str">
        <f>IF(ISBLANK(B885)," ",SUMIF($B$2:B885,B885,$E$2:E885)-SUMIF($B$2:B885,B885,$F$2:F885))</f>
        <v xml:space="preserve"> </v>
      </c>
    </row>
    <row r="886" spans="2:8">
      <c r="B886" s="24"/>
      <c r="C886" s="9" t="str">
        <f>IF(ISBLANK(B886)," ",VLOOKUP(B886,'Listado articulos'!A:B,2,FALSE))</f>
        <v xml:space="preserve"> </v>
      </c>
      <c r="D886" s="4" t="str">
        <f>IF(ISBLANK(B886)," ",VLOOKUP(B886,'Listado articulos'!A:C,3,FALSE))</f>
        <v xml:space="preserve"> </v>
      </c>
      <c r="E886" s="20"/>
      <c r="F886" s="19"/>
      <c r="G886" s="8" t="str">
        <f t="shared" si="16"/>
        <v/>
      </c>
      <c r="H886" s="3" t="str">
        <f>IF(ISBLANK(B886)," ",SUMIF($B$2:B886,B886,$E$2:E886)-SUMIF($B$2:B886,B886,$F$2:F886))</f>
        <v xml:space="preserve"> </v>
      </c>
    </row>
    <row r="887" spans="2:8">
      <c r="B887" s="24"/>
      <c r="C887" s="9" t="str">
        <f>IF(ISBLANK(B887)," ",VLOOKUP(B887,'Listado articulos'!A:B,2,FALSE))</f>
        <v xml:space="preserve"> </v>
      </c>
      <c r="D887" s="4" t="str">
        <f>IF(ISBLANK(B887)," ",VLOOKUP(B887,'Listado articulos'!A:C,3,FALSE))</f>
        <v xml:space="preserve"> </v>
      </c>
      <c r="E887" s="20"/>
      <c r="F887" s="19"/>
      <c r="G887" s="8" t="str">
        <f t="shared" si="16"/>
        <v/>
      </c>
      <c r="H887" s="3" t="str">
        <f>IF(ISBLANK(B887)," ",SUMIF($B$2:B887,B887,$E$2:E887)-SUMIF($B$2:B887,B887,$F$2:F887))</f>
        <v xml:space="preserve"> </v>
      </c>
    </row>
    <row r="888" spans="2:8">
      <c r="B888" s="24"/>
      <c r="C888" s="9" t="str">
        <f>IF(ISBLANK(B888)," ",VLOOKUP(B888,'Listado articulos'!A:B,2,FALSE))</f>
        <v xml:space="preserve"> </v>
      </c>
      <c r="D888" s="4" t="str">
        <f>IF(ISBLANK(B888)," ",VLOOKUP(B888,'Listado articulos'!A:C,3,FALSE))</f>
        <v xml:space="preserve"> </v>
      </c>
      <c r="E888" s="20"/>
      <c r="F888" s="19"/>
      <c r="G888" s="8" t="str">
        <f t="shared" si="16"/>
        <v/>
      </c>
      <c r="H888" s="3" t="str">
        <f>IF(ISBLANK(B888)," ",SUMIF($B$2:B888,B888,$E$2:E888)-SUMIF($B$2:B888,B888,$F$2:F888))</f>
        <v xml:space="preserve"> </v>
      </c>
    </row>
    <row r="889" spans="2:8">
      <c r="B889" s="24"/>
      <c r="C889" s="9" t="str">
        <f>IF(ISBLANK(B889)," ",VLOOKUP(B889,'Listado articulos'!A:B,2,FALSE))</f>
        <v xml:space="preserve"> </v>
      </c>
      <c r="D889" s="4" t="str">
        <f>IF(ISBLANK(B889)," ",VLOOKUP(B889,'Listado articulos'!A:C,3,FALSE))</f>
        <v xml:space="preserve"> </v>
      </c>
      <c r="E889" s="20"/>
      <c r="F889" s="19"/>
      <c r="G889" s="8" t="str">
        <f t="shared" si="16"/>
        <v/>
      </c>
      <c r="H889" s="3" t="str">
        <f>IF(ISBLANK(B889)," ",SUMIF($B$2:B889,B889,$E$2:E889)-SUMIF($B$2:B889,B889,$F$2:F889))</f>
        <v xml:space="preserve"> </v>
      </c>
    </row>
    <row r="890" spans="2:8">
      <c r="B890" s="24"/>
      <c r="C890" s="9" t="str">
        <f>IF(ISBLANK(B890)," ",VLOOKUP(B890,'Listado articulos'!A:B,2,FALSE))</f>
        <v xml:space="preserve"> </v>
      </c>
      <c r="D890" s="4" t="str">
        <f>IF(ISBLANK(B890)," ",VLOOKUP(B890,'Listado articulos'!A:C,3,FALSE))</f>
        <v xml:space="preserve"> </v>
      </c>
      <c r="E890" s="20"/>
      <c r="F890" s="19"/>
      <c r="G890" s="8" t="str">
        <f t="shared" si="16"/>
        <v/>
      </c>
      <c r="H890" s="3" t="str">
        <f>IF(ISBLANK(B890)," ",SUMIF($B$2:B890,B890,$E$2:E890)-SUMIF($B$2:B890,B890,$F$2:F890))</f>
        <v xml:space="preserve"> </v>
      </c>
    </row>
    <row r="891" spans="2:8">
      <c r="B891" s="24"/>
      <c r="C891" s="9" t="str">
        <f>IF(ISBLANK(B891)," ",VLOOKUP(B891,'Listado articulos'!A:B,2,FALSE))</f>
        <v xml:space="preserve"> </v>
      </c>
      <c r="D891" s="4" t="str">
        <f>IF(ISBLANK(B891)," ",VLOOKUP(B891,'Listado articulos'!A:C,3,FALSE))</f>
        <v xml:space="preserve"> </v>
      </c>
      <c r="E891" s="20"/>
      <c r="F891" s="19"/>
      <c r="G891" s="8" t="str">
        <f t="shared" si="16"/>
        <v/>
      </c>
      <c r="H891" s="3" t="str">
        <f>IF(ISBLANK(B891)," ",SUMIF($B$2:B891,B891,$E$2:E891)-SUMIF($B$2:B891,B891,$F$2:F891))</f>
        <v xml:space="preserve"> </v>
      </c>
    </row>
    <row r="892" spans="2:8">
      <c r="B892" s="24"/>
      <c r="C892" s="9" t="str">
        <f>IF(ISBLANK(B892)," ",VLOOKUP(B892,'Listado articulos'!A:B,2,FALSE))</f>
        <v xml:space="preserve"> </v>
      </c>
      <c r="D892" s="4" t="str">
        <f>IF(ISBLANK(B892)," ",VLOOKUP(B892,'Listado articulos'!A:C,3,FALSE))</f>
        <v xml:space="preserve"> </v>
      </c>
      <c r="E892" s="20"/>
      <c r="F892" s="19"/>
      <c r="G892" s="8" t="str">
        <f t="shared" si="16"/>
        <v/>
      </c>
      <c r="H892" s="3" t="str">
        <f>IF(ISBLANK(B892)," ",SUMIF($B$2:B892,B892,$E$2:E892)-SUMIF($B$2:B892,B892,$F$2:F892))</f>
        <v xml:space="preserve"> </v>
      </c>
    </row>
    <row r="893" spans="2:8">
      <c r="B893" s="24"/>
      <c r="C893" s="9" t="str">
        <f>IF(ISBLANK(B893)," ",VLOOKUP(B893,'Listado articulos'!A:B,2,FALSE))</f>
        <v xml:space="preserve"> </v>
      </c>
      <c r="D893" s="4" t="str">
        <f>IF(ISBLANK(B893)," ",VLOOKUP(B893,'Listado articulos'!A:C,3,FALSE))</f>
        <v xml:space="preserve"> </v>
      </c>
      <c r="E893" s="20"/>
      <c r="F893" s="19"/>
      <c r="G893" s="8" t="str">
        <f t="shared" si="16"/>
        <v/>
      </c>
      <c r="H893" s="3" t="str">
        <f>IF(ISBLANK(B893)," ",SUMIF($B$2:B893,B893,$E$2:E893)-SUMIF($B$2:B893,B893,$F$2:F893))</f>
        <v xml:space="preserve"> </v>
      </c>
    </row>
    <row r="894" spans="2:8">
      <c r="B894" s="24"/>
      <c r="C894" s="9" t="str">
        <f>IF(ISBLANK(B894)," ",VLOOKUP(B894,'Listado articulos'!A:B,2,FALSE))</f>
        <v xml:space="preserve"> </v>
      </c>
      <c r="D894" s="4" t="str">
        <f>IF(ISBLANK(B894)," ",VLOOKUP(B894,'Listado articulos'!A:C,3,FALSE))</f>
        <v xml:space="preserve"> </v>
      </c>
      <c r="E894" s="20"/>
      <c r="F894" s="19"/>
      <c r="G894" s="8" t="str">
        <f t="shared" si="16"/>
        <v/>
      </c>
      <c r="H894" s="3" t="str">
        <f>IF(ISBLANK(B894)," ",SUMIF($B$2:B894,B894,$E$2:E894)-SUMIF($B$2:B894,B894,$F$2:F894))</f>
        <v xml:space="preserve"> </v>
      </c>
    </row>
    <row r="895" spans="2:8">
      <c r="B895" s="24"/>
      <c r="C895" s="9" t="str">
        <f>IF(ISBLANK(B895)," ",VLOOKUP(B895,'Listado articulos'!A:B,2,FALSE))</f>
        <v xml:space="preserve"> </v>
      </c>
      <c r="D895" s="4" t="str">
        <f>IF(ISBLANK(B895)," ",VLOOKUP(B895,'Listado articulos'!A:C,3,FALSE))</f>
        <v xml:space="preserve"> </v>
      </c>
      <c r="E895" s="20"/>
      <c r="F895" s="19"/>
      <c r="G895" s="8" t="str">
        <f t="shared" si="16"/>
        <v/>
      </c>
      <c r="H895" s="3" t="str">
        <f>IF(ISBLANK(B895)," ",SUMIF($B$2:B895,B895,$E$2:E895)-SUMIF($B$2:B895,B895,$F$2:F895))</f>
        <v xml:space="preserve"> </v>
      </c>
    </row>
    <row r="896" spans="2:8">
      <c r="B896" s="24"/>
      <c r="C896" s="9" t="str">
        <f>IF(ISBLANK(B896)," ",VLOOKUP(B896,'Listado articulos'!A:B,2,FALSE))</f>
        <v xml:space="preserve"> </v>
      </c>
      <c r="D896" s="4" t="str">
        <f>IF(ISBLANK(B896)," ",VLOOKUP(B896,'Listado articulos'!A:C,3,FALSE))</f>
        <v xml:space="preserve"> </v>
      </c>
      <c r="E896" s="20"/>
      <c r="F896" s="19"/>
      <c r="G896" s="8" t="str">
        <f t="shared" si="16"/>
        <v/>
      </c>
      <c r="H896" s="3" t="str">
        <f>IF(ISBLANK(B896)," ",SUMIF($B$2:B896,B896,$E$2:E896)-SUMIF($B$2:B896,B896,$F$2:F896))</f>
        <v xml:space="preserve"> </v>
      </c>
    </row>
    <row r="897" spans="2:8">
      <c r="B897" s="24"/>
      <c r="C897" s="9" t="str">
        <f>IF(ISBLANK(B897)," ",VLOOKUP(B897,'Listado articulos'!A:B,2,FALSE))</f>
        <v xml:space="preserve"> </v>
      </c>
      <c r="D897" s="4" t="str">
        <f>IF(ISBLANK(B897)," ",VLOOKUP(B897,'Listado articulos'!A:C,3,FALSE))</f>
        <v xml:space="preserve"> </v>
      </c>
      <c r="E897" s="20"/>
      <c r="F897" s="19"/>
      <c r="G897" s="8" t="str">
        <f t="shared" si="16"/>
        <v/>
      </c>
      <c r="H897" s="3" t="str">
        <f>IF(ISBLANK(B897)," ",SUMIF($B$2:B897,B897,$E$2:E897)-SUMIF($B$2:B897,B897,$F$2:F897))</f>
        <v xml:space="preserve"> </v>
      </c>
    </row>
    <row r="898" spans="2:8">
      <c r="B898" s="24"/>
      <c r="C898" s="9" t="str">
        <f>IF(ISBLANK(B898)," ",VLOOKUP(B898,'Listado articulos'!A:B,2,FALSE))</f>
        <v xml:space="preserve"> </v>
      </c>
      <c r="D898" s="4" t="str">
        <f>IF(ISBLANK(B898)," ",VLOOKUP(B898,'Listado articulos'!A:C,3,FALSE))</f>
        <v xml:space="preserve"> </v>
      </c>
      <c r="E898" s="20"/>
      <c r="F898" s="19"/>
      <c r="G898" s="8" t="str">
        <f t="shared" si="16"/>
        <v/>
      </c>
      <c r="H898" s="3" t="str">
        <f>IF(ISBLANK(B898)," ",SUMIF($B$2:B898,B898,$E$2:E898)-SUMIF($B$2:B898,B898,$F$2:F898))</f>
        <v xml:space="preserve"> </v>
      </c>
    </row>
    <row r="899" spans="2:8">
      <c r="B899" s="24"/>
      <c r="C899" s="9" t="str">
        <f>IF(ISBLANK(B899)," ",VLOOKUP(B899,'Listado articulos'!A:B,2,FALSE))</f>
        <v xml:space="preserve"> </v>
      </c>
      <c r="D899" s="4" t="str">
        <f>IF(ISBLANK(B899)," ",VLOOKUP(B899,'Listado articulos'!A:C,3,FALSE))</f>
        <v xml:space="preserve"> </v>
      </c>
      <c r="E899" s="20"/>
      <c r="F899" s="19"/>
      <c r="G899" s="8" t="str">
        <f t="shared" si="16"/>
        <v/>
      </c>
      <c r="H899" s="3" t="str">
        <f>IF(ISBLANK(B899)," ",SUMIF($B$2:B899,B899,$E$2:E899)-SUMIF($B$2:B899,B899,$F$2:F899))</f>
        <v xml:space="preserve"> </v>
      </c>
    </row>
    <row r="900" spans="2:8">
      <c r="B900" s="24"/>
      <c r="C900" s="9" t="str">
        <f>IF(ISBLANK(B900)," ",VLOOKUP(B900,'Listado articulos'!A:B,2,FALSE))</f>
        <v xml:space="preserve"> </v>
      </c>
      <c r="D900" s="4" t="str">
        <f>IF(ISBLANK(B900)," ",VLOOKUP(B900,'Listado articulos'!A:C,3,FALSE))</f>
        <v xml:space="preserve"> </v>
      </c>
      <c r="E900" s="20"/>
      <c r="F900" s="19"/>
      <c r="G900" s="8" t="str">
        <f t="shared" si="16"/>
        <v/>
      </c>
      <c r="H900" s="3" t="str">
        <f>IF(ISBLANK(B900)," ",SUMIF($B$2:B900,B900,$E$2:E900)-SUMIF($B$2:B900,B900,$F$2:F900))</f>
        <v xml:space="preserve"> </v>
      </c>
    </row>
    <row r="901" spans="2:8">
      <c r="B901" s="24"/>
      <c r="C901" s="9" t="str">
        <f>IF(ISBLANK(B901)," ",VLOOKUP(B901,'Listado articulos'!A:B,2,FALSE))</f>
        <v xml:space="preserve"> </v>
      </c>
      <c r="D901" s="4" t="str">
        <f>IF(ISBLANK(B901)," ",VLOOKUP(B901,'Listado articulos'!A:C,3,FALSE))</f>
        <v xml:space="preserve"> </v>
      </c>
      <c r="E901" s="20"/>
      <c r="F901" s="19"/>
      <c r="G901" s="8" t="str">
        <f t="shared" si="16"/>
        <v/>
      </c>
      <c r="H901" s="3" t="str">
        <f>IF(ISBLANK(B901)," ",SUMIF($B$2:B901,B901,$E$2:E901)-SUMIF($B$2:B901,B901,$F$2:F901))</f>
        <v xml:space="preserve"> </v>
      </c>
    </row>
    <row r="902" spans="2:8">
      <c r="B902" s="24"/>
      <c r="C902" s="9" t="str">
        <f>IF(ISBLANK(B902)," ",VLOOKUP(B902,'Listado articulos'!A:B,2,FALSE))</f>
        <v xml:space="preserve"> </v>
      </c>
      <c r="D902" s="4" t="str">
        <f>IF(ISBLANK(B902)," ",VLOOKUP(B902,'Listado articulos'!A:C,3,FALSE))</f>
        <v xml:space="preserve"> </v>
      </c>
      <c r="E902" s="20"/>
      <c r="F902" s="19"/>
      <c r="G902" s="8" t="str">
        <f t="shared" si="16"/>
        <v/>
      </c>
      <c r="H902" s="3" t="str">
        <f>IF(ISBLANK(B902)," ",SUMIF($B$2:B902,B902,$E$2:E902)-SUMIF($B$2:B902,B902,$F$2:F902))</f>
        <v xml:space="preserve"> </v>
      </c>
    </row>
    <row r="903" spans="2:8">
      <c r="B903" s="24"/>
      <c r="C903" s="9" t="str">
        <f>IF(ISBLANK(B903)," ",VLOOKUP(B903,'Listado articulos'!A:B,2,FALSE))</f>
        <v xml:space="preserve"> </v>
      </c>
      <c r="D903" s="4" t="str">
        <f>IF(ISBLANK(B903)," ",VLOOKUP(B903,'Listado articulos'!A:C,3,FALSE))</f>
        <v xml:space="preserve"> </v>
      </c>
      <c r="E903" s="20"/>
      <c r="F903" s="19"/>
      <c r="G903" s="8" t="str">
        <f t="shared" si="16"/>
        <v/>
      </c>
      <c r="H903" s="3" t="str">
        <f>IF(ISBLANK(B903)," ",SUMIF($B$2:B903,B903,$E$2:E903)-SUMIF($B$2:B903,B903,$F$2:F903))</f>
        <v xml:space="preserve"> </v>
      </c>
    </row>
    <row r="904" spans="2:8">
      <c r="B904" s="24"/>
      <c r="C904" s="9" t="str">
        <f>IF(ISBLANK(B904)," ",VLOOKUP(B904,'Listado articulos'!A:B,2,FALSE))</f>
        <v xml:space="preserve"> </v>
      </c>
      <c r="D904" s="4" t="str">
        <f>IF(ISBLANK(B904)," ",VLOOKUP(B904,'Listado articulos'!A:C,3,FALSE))</f>
        <v xml:space="preserve"> </v>
      </c>
      <c r="E904" s="20"/>
      <c r="F904" s="19"/>
      <c r="G904" s="8" t="str">
        <f t="shared" si="16"/>
        <v/>
      </c>
      <c r="H904" s="3" t="str">
        <f>IF(ISBLANK(B904)," ",SUMIF($B$2:B904,B904,$E$2:E904)-SUMIF($B$2:B904,B904,$F$2:F904))</f>
        <v xml:space="preserve"> </v>
      </c>
    </row>
    <row r="905" spans="2:8">
      <c r="B905" s="24"/>
      <c r="C905" s="9" t="str">
        <f>IF(ISBLANK(B905)," ",VLOOKUP(B905,'Listado articulos'!A:B,2,FALSE))</f>
        <v xml:space="preserve"> </v>
      </c>
      <c r="D905" s="4" t="str">
        <f>IF(ISBLANK(B905)," ",VLOOKUP(B905,'Listado articulos'!A:C,3,FALSE))</f>
        <v xml:space="preserve"> </v>
      </c>
      <c r="E905" s="20"/>
      <c r="F905" s="19"/>
      <c r="G905" s="8" t="str">
        <f t="shared" si="16"/>
        <v/>
      </c>
      <c r="H905" s="3" t="str">
        <f>IF(ISBLANK(B905)," ",SUMIF($B$2:B905,B905,$E$2:E905)-SUMIF($B$2:B905,B905,$F$2:F905))</f>
        <v xml:space="preserve"> </v>
      </c>
    </row>
    <row r="906" spans="2:8">
      <c r="B906" s="24"/>
      <c r="C906" s="9" t="str">
        <f>IF(ISBLANK(B906)," ",VLOOKUP(B906,'Listado articulos'!A:B,2,FALSE))</f>
        <v xml:space="preserve"> </v>
      </c>
      <c r="D906" s="4" t="str">
        <f>IF(ISBLANK(B906)," ",VLOOKUP(B906,'Listado articulos'!A:C,3,FALSE))</f>
        <v xml:space="preserve"> </v>
      </c>
      <c r="E906" s="20"/>
      <c r="F906" s="19"/>
      <c r="G906" s="8" t="str">
        <f t="shared" si="16"/>
        <v/>
      </c>
      <c r="H906" s="3" t="str">
        <f>IF(ISBLANK(B906)," ",SUMIF($B$2:B906,B906,$E$2:E906)-SUMIF($B$2:B906,B906,$F$2:F906))</f>
        <v xml:space="preserve"> </v>
      </c>
    </row>
    <row r="907" spans="2:8">
      <c r="B907" s="24"/>
      <c r="C907" s="9" t="str">
        <f>IF(ISBLANK(B907)," ",VLOOKUP(B907,'Listado articulos'!A:B,2,FALSE))</f>
        <v xml:space="preserve"> </v>
      </c>
      <c r="D907" s="4" t="str">
        <f>IF(ISBLANK(B907)," ",VLOOKUP(B907,'Listado articulos'!A:C,3,FALSE))</f>
        <v xml:space="preserve"> </v>
      </c>
      <c r="E907" s="20"/>
      <c r="F907" s="19"/>
      <c r="G907" s="8" t="str">
        <f t="shared" si="16"/>
        <v/>
      </c>
      <c r="H907" s="3" t="str">
        <f>IF(ISBLANK(B907)," ",SUMIF($B$2:B907,B907,$E$2:E907)-SUMIF($B$2:B907,B907,$F$2:F907))</f>
        <v xml:space="preserve"> </v>
      </c>
    </row>
    <row r="908" spans="2:8">
      <c r="B908" s="24"/>
      <c r="C908" s="9" t="str">
        <f>IF(ISBLANK(B908)," ",VLOOKUP(B908,'Listado articulos'!A:B,2,FALSE))</f>
        <v xml:space="preserve"> </v>
      </c>
      <c r="D908" s="4" t="str">
        <f>IF(ISBLANK(B908)," ",VLOOKUP(B908,'Listado articulos'!A:C,3,FALSE))</f>
        <v xml:space="preserve"> </v>
      </c>
      <c r="E908" s="20"/>
      <c r="F908" s="19"/>
      <c r="G908" s="8" t="str">
        <f t="shared" si="16"/>
        <v/>
      </c>
      <c r="H908" s="3" t="str">
        <f>IF(ISBLANK(B908)," ",SUMIF($B$2:B908,B908,$E$2:E908)-SUMIF($B$2:B908,B908,$F$2:F908))</f>
        <v xml:space="preserve"> </v>
      </c>
    </row>
    <row r="909" spans="2:8">
      <c r="B909" s="24"/>
      <c r="C909" s="9" t="str">
        <f>IF(ISBLANK(B909)," ",VLOOKUP(B909,'Listado articulos'!A:B,2,FALSE))</f>
        <v xml:space="preserve"> </v>
      </c>
      <c r="D909" s="4" t="str">
        <f>IF(ISBLANK(B909)," ",VLOOKUP(B909,'Listado articulos'!A:C,3,FALSE))</f>
        <v xml:space="preserve"> </v>
      </c>
      <c r="E909" s="20"/>
      <c r="F909" s="19"/>
      <c r="G909" s="8" t="str">
        <f t="shared" si="16"/>
        <v/>
      </c>
      <c r="H909" s="3" t="str">
        <f>IF(ISBLANK(B909)," ",SUMIF($B$2:B909,B909,$E$2:E909)-SUMIF($B$2:B909,B909,$F$2:F909))</f>
        <v xml:space="preserve"> </v>
      </c>
    </row>
    <row r="910" spans="2:8">
      <c r="B910" s="24"/>
      <c r="C910" s="9" t="str">
        <f>IF(ISBLANK(B910)," ",VLOOKUP(B910,'Listado articulos'!A:B,2,FALSE))</f>
        <v xml:space="preserve"> </v>
      </c>
      <c r="D910" s="4" t="str">
        <f>IF(ISBLANK(B910)," ",VLOOKUP(B910,'Listado articulos'!A:C,3,FALSE))</f>
        <v xml:space="preserve"> </v>
      </c>
      <c r="E910" s="20"/>
      <c r="F910" s="19"/>
      <c r="G910" s="8" t="str">
        <f t="shared" si="16"/>
        <v/>
      </c>
      <c r="H910" s="3" t="str">
        <f>IF(ISBLANK(B910)," ",SUMIF($B$2:B910,B910,$E$2:E910)-SUMIF($B$2:B910,B910,$F$2:F910))</f>
        <v xml:space="preserve"> </v>
      </c>
    </row>
    <row r="911" spans="2:8">
      <c r="B911" s="24"/>
      <c r="C911" s="9" t="str">
        <f>IF(ISBLANK(B911)," ",VLOOKUP(B911,'Listado articulos'!A:B,2,FALSE))</f>
        <v xml:space="preserve"> </v>
      </c>
      <c r="D911" s="4" t="str">
        <f>IF(ISBLANK(B911)," ",VLOOKUP(B911,'Listado articulos'!A:C,3,FALSE))</f>
        <v xml:space="preserve"> </v>
      </c>
      <c r="E911" s="20"/>
      <c r="F911" s="19"/>
      <c r="G911" s="8" t="str">
        <f t="shared" si="16"/>
        <v/>
      </c>
      <c r="H911" s="3" t="str">
        <f>IF(ISBLANK(B911)," ",SUMIF($B$2:B911,B911,$E$2:E911)-SUMIF($B$2:B911,B911,$F$2:F911))</f>
        <v xml:space="preserve"> </v>
      </c>
    </row>
    <row r="912" spans="2:8">
      <c r="B912" s="24"/>
      <c r="C912" s="9" t="str">
        <f>IF(ISBLANK(B912)," ",VLOOKUP(B912,'Listado articulos'!A:B,2,FALSE))</f>
        <v xml:space="preserve"> </v>
      </c>
      <c r="D912" s="4" t="str">
        <f>IF(ISBLANK(B912)," ",VLOOKUP(B912,'Listado articulos'!A:C,3,FALSE))</f>
        <v xml:space="preserve"> </v>
      </c>
      <c r="E912" s="20"/>
      <c r="F912" s="19"/>
      <c r="G912" s="8" t="str">
        <f t="shared" si="16"/>
        <v/>
      </c>
      <c r="H912" s="3" t="str">
        <f>IF(ISBLANK(B912)," ",SUMIF($B$2:B912,B912,$E$2:E912)-SUMIF($B$2:B912,B912,$F$2:F912))</f>
        <v xml:space="preserve"> </v>
      </c>
    </row>
    <row r="913" spans="2:8">
      <c r="B913" s="24"/>
      <c r="C913" s="9" t="str">
        <f>IF(ISBLANK(B913)," ",VLOOKUP(B913,'Listado articulos'!A:B,2,FALSE))</f>
        <v xml:space="preserve"> </v>
      </c>
      <c r="D913" s="4" t="str">
        <f>IF(ISBLANK(B913)," ",VLOOKUP(B913,'Listado articulos'!A:C,3,FALSE))</f>
        <v xml:space="preserve"> </v>
      </c>
      <c r="E913" s="20"/>
      <c r="F913" s="19"/>
      <c r="G913" s="8" t="str">
        <f t="shared" si="16"/>
        <v/>
      </c>
      <c r="H913" s="3" t="str">
        <f>IF(ISBLANK(B913)," ",SUMIF($B$2:B913,B913,$E$2:E913)-SUMIF($B$2:B913,B913,$F$2:F913))</f>
        <v xml:space="preserve"> </v>
      </c>
    </row>
    <row r="914" spans="2:8">
      <c r="B914" s="24"/>
      <c r="C914" s="9" t="str">
        <f>IF(ISBLANK(B914)," ",VLOOKUP(B914,'Listado articulos'!A:B,2,FALSE))</f>
        <v xml:space="preserve"> </v>
      </c>
      <c r="D914" s="4" t="str">
        <f>IF(ISBLANK(B914)," ",VLOOKUP(B914,'Listado articulos'!A:C,3,FALSE))</f>
        <v xml:space="preserve"> </v>
      </c>
      <c r="E914" s="20"/>
      <c r="F914" s="19"/>
      <c r="G914" s="8" t="str">
        <f t="shared" si="16"/>
        <v/>
      </c>
      <c r="H914" s="3" t="str">
        <f>IF(ISBLANK(B914)," ",SUMIF($B$2:B914,B914,$E$2:E914)-SUMIF($B$2:B914,B914,$F$2:F914))</f>
        <v xml:space="preserve"> </v>
      </c>
    </row>
    <row r="915" spans="2:8">
      <c r="B915" s="24"/>
      <c r="C915" s="9" t="str">
        <f>IF(ISBLANK(B915)," ",VLOOKUP(B915,'Listado articulos'!A:B,2,FALSE))</f>
        <v xml:space="preserve"> </v>
      </c>
      <c r="D915" s="4" t="str">
        <f>IF(ISBLANK(B915)," ",VLOOKUP(B915,'Listado articulos'!A:C,3,FALSE))</f>
        <v xml:space="preserve"> </v>
      </c>
      <c r="E915" s="20"/>
      <c r="F915" s="19"/>
      <c r="G915" s="8" t="str">
        <f t="shared" si="16"/>
        <v/>
      </c>
      <c r="H915" s="3" t="str">
        <f>IF(ISBLANK(B915)," ",SUMIF($B$2:B915,B915,$E$2:E915)-SUMIF($B$2:B915,B915,$F$2:F915))</f>
        <v xml:space="preserve"> </v>
      </c>
    </row>
    <row r="916" spans="2:8">
      <c r="B916" s="24"/>
      <c r="C916" s="9" t="str">
        <f>IF(ISBLANK(B916)," ",VLOOKUP(B916,'Listado articulos'!A:B,2,FALSE))</f>
        <v xml:space="preserve"> </v>
      </c>
      <c r="D916" s="4" t="str">
        <f>IF(ISBLANK(B916)," ",VLOOKUP(B916,'Listado articulos'!A:C,3,FALSE))</f>
        <v xml:space="preserve"> </v>
      </c>
      <c r="E916" s="20"/>
      <c r="F916" s="19"/>
      <c r="G916" s="8" t="str">
        <f t="shared" si="16"/>
        <v/>
      </c>
      <c r="H916" s="3" t="str">
        <f>IF(ISBLANK(B916)," ",SUMIF($B$2:B916,B916,$E$2:E916)-SUMIF($B$2:B916,B916,$F$2:F916))</f>
        <v xml:space="preserve"> </v>
      </c>
    </row>
    <row r="917" spans="2:8">
      <c r="B917" s="24"/>
      <c r="C917" s="9" t="str">
        <f>IF(ISBLANK(B917)," ",VLOOKUP(B917,'Listado articulos'!A:B,2,FALSE))</f>
        <v xml:space="preserve"> </v>
      </c>
      <c r="D917" s="4" t="str">
        <f>IF(ISBLANK(B917)," ",VLOOKUP(B917,'Listado articulos'!A:C,3,FALSE))</f>
        <v xml:space="preserve"> </v>
      </c>
      <c r="E917" s="20"/>
      <c r="F917" s="19"/>
      <c r="G917" s="8" t="str">
        <f t="shared" si="16"/>
        <v/>
      </c>
      <c r="H917" s="3" t="str">
        <f>IF(ISBLANK(B917)," ",SUMIF($B$2:B917,B917,$E$2:E917)-SUMIF($B$2:B917,B917,$F$2:F917))</f>
        <v xml:space="preserve"> </v>
      </c>
    </row>
    <row r="918" spans="2:8">
      <c r="B918" s="24"/>
      <c r="C918" s="9" t="str">
        <f>IF(ISBLANK(B918)," ",VLOOKUP(B918,'Listado articulos'!A:B,2,FALSE))</f>
        <v xml:space="preserve"> </v>
      </c>
      <c r="D918" s="4" t="str">
        <f>IF(ISBLANK(B918)," ",VLOOKUP(B918,'Listado articulos'!A:C,3,FALSE))</f>
        <v xml:space="preserve"> </v>
      </c>
      <c r="E918" s="20"/>
      <c r="F918" s="19"/>
      <c r="G918" s="8" t="str">
        <f t="shared" si="16"/>
        <v/>
      </c>
      <c r="H918" s="3" t="str">
        <f>IF(ISBLANK(B918)," ",SUMIF($B$2:B918,B918,$E$2:E918)-SUMIF($B$2:B918,B918,$F$2:F918))</f>
        <v xml:space="preserve"> </v>
      </c>
    </row>
    <row r="919" spans="2:8">
      <c r="B919" s="24"/>
      <c r="C919" s="9" t="str">
        <f>IF(ISBLANK(B919)," ",VLOOKUP(B919,'Listado articulos'!A:B,2,FALSE))</f>
        <v xml:space="preserve"> </v>
      </c>
      <c r="D919" s="4" t="str">
        <f>IF(ISBLANK(B919)," ",VLOOKUP(B919,'Listado articulos'!A:C,3,FALSE))</f>
        <v xml:space="preserve"> </v>
      </c>
      <c r="E919" s="20"/>
      <c r="F919" s="19"/>
      <c r="G919" s="8" t="str">
        <f t="shared" si="16"/>
        <v/>
      </c>
      <c r="H919" s="3" t="str">
        <f>IF(ISBLANK(B919)," ",SUMIF($B$2:B919,B919,$E$2:E919)-SUMIF($B$2:B919,B919,$F$2:F919))</f>
        <v xml:space="preserve"> </v>
      </c>
    </row>
    <row r="920" spans="2:8">
      <c r="B920" s="24"/>
      <c r="C920" s="9" t="str">
        <f>IF(ISBLANK(B920)," ",VLOOKUP(B920,'Listado articulos'!A:B,2,FALSE))</f>
        <v xml:space="preserve"> </v>
      </c>
      <c r="D920" s="4" t="str">
        <f>IF(ISBLANK(B920)," ",VLOOKUP(B920,'Listado articulos'!A:C,3,FALSE))</f>
        <v xml:space="preserve"> </v>
      </c>
      <c r="E920" s="20"/>
      <c r="F920" s="19"/>
      <c r="G920" s="8" t="str">
        <f t="shared" si="16"/>
        <v/>
      </c>
      <c r="H920" s="3" t="str">
        <f>IF(ISBLANK(B920)," ",SUMIF($B$2:B920,B920,$E$2:E920)-SUMIF($B$2:B920,B920,$F$2:F920))</f>
        <v xml:space="preserve"> </v>
      </c>
    </row>
    <row r="921" spans="2:8">
      <c r="B921" s="24"/>
      <c r="C921" s="9" t="str">
        <f>IF(ISBLANK(B921)," ",VLOOKUP(B921,'Listado articulos'!A:B,2,FALSE))</f>
        <v xml:space="preserve"> </v>
      </c>
      <c r="D921" s="4" t="str">
        <f>IF(ISBLANK(B921)," ",VLOOKUP(B921,'Listado articulos'!A:C,3,FALSE))</f>
        <v xml:space="preserve"> </v>
      </c>
      <c r="E921" s="20"/>
      <c r="F921" s="19"/>
      <c r="G921" s="8" t="str">
        <f t="shared" si="16"/>
        <v/>
      </c>
      <c r="H921" s="3" t="str">
        <f>IF(ISBLANK(B921)," ",SUMIF($B$2:B921,B921,$E$2:E921)-SUMIF($B$2:B921,B921,$F$2:F921))</f>
        <v xml:space="preserve"> </v>
      </c>
    </row>
    <row r="922" spans="2:8">
      <c r="B922" s="24"/>
      <c r="C922" s="9" t="str">
        <f>IF(ISBLANK(B922)," ",VLOOKUP(B922,'Listado articulos'!A:B,2,FALSE))</f>
        <v xml:space="preserve"> </v>
      </c>
      <c r="D922" s="4" t="str">
        <f>IF(ISBLANK(B922)," ",VLOOKUP(B922,'Listado articulos'!A:C,3,FALSE))</f>
        <v xml:space="preserve"> </v>
      </c>
      <c r="E922" s="20"/>
      <c r="F922" s="19"/>
      <c r="G922" s="8" t="str">
        <f t="shared" si="16"/>
        <v/>
      </c>
      <c r="H922" s="3" t="str">
        <f>IF(ISBLANK(B922)," ",SUMIF($B$2:B922,B922,$E$2:E922)-SUMIF($B$2:B922,B922,$F$2:F922))</f>
        <v xml:space="preserve"> </v>
      </c>
    </row>
    <row r="923" spans="2:8">
      <c r="B923" s="24"/>
      <c r="C923" s="9" t="str">
        <f>IF(ISBLANK(B923)," ",VLOOKUP(B923,'Listado articulos'!A:B,2,FALSE))</f>
        <v xml:space="preserve"> </v>
      </c>
      <c r="D923" s="4" t="str">
        <f>IF(ISBLANK(B923)," ",VLOOKUP(B923,'Listado articulos'!A:C,3,FALSE))</f>
        <v xml:space="preserve"> </v>
      </c>
      <c r="E923" s="20"/>
      <c r="F923" s="19"/>
      <c r="G923" s="8" t="str">
        <f t="shared" si="16"/>
        <v/>
      </c>
      <c r="H923" s="3" t="str">
        <f>IF(ISBLANK(B923)," ",SUMIF($B$2:B923,B923,$E$2:E923)-SUMIF($B$2:B923,B923,$F$2:F923))</f>
        <v xml:space="preserve"> </v>
      </c>
    </row>
    <row r="924" spans="2:8">
      <c r="B924" s="24"/>
      <c r="C924" s="9" t="str">
        <f>IF(ISBLANK(B924)," ",VLOOKUP(B924,'Listado articulos'!A:B,2,FALSE))</f>
        <v xml:space="preserve"> </v>
      </c>
      <c r="D924" s="4" t="str">
        <f>IF(ISBLANK(B924)," ",VLOOKUP(B924,'Listado articulos'!A:C,3,FALSE))</f>
        <v xml:space="preserve"> </v>
      </c>
      <c r="E924" s="20"/>
      <c r="F924" s="19"/>
      <c r="G924" s="8" t="str">
        <f t="shared" si="16"/>
        <v/>
      </c>
      <c r="H924" s="3" t="str">
        <f>IF(ISBLANK(B924)," ",SUMIF($B$2:B924,B924,$E$2:E924)-SUMIF($B$2:B924,B924,$F$2:F924))</f>
        <v xml:space="preserve"> </v>
      </c>
    </row>
    <row r="925" spans="2:8">
      <c r="B925" s="24"/>
      <c r="C925" s="9" t="str">
        <f>IF(ISBLANK(B925)," ",VLOOKUP(B925,'Listado articulos'!A:B,2,FALSE))</f>
        <v xml:space="preserve"> </v>
      </c>
      <c r="D925" s="4" t="str">
        <f>IF(ISBLANK(B925)," ",VLOOKUP(B925,'Listado articulos'!A:C,3,FALSE))</f>
        <v xml:space="preserve"> </v>
      </c>
      <c r="E925" s="20"/>
      <c r="F925" s="19"/>
      <c r="G925" s="8" t="str">
        <f t="shared" si="16"/>
        <v/>
      </c>
      <c r="H925" s="3" t="str">
        <f>IF(ISBLANK(B925)," ",SUMIF($B$2:B925,B925,$E$2:E925)-SUMIF($B$2:B925,B925,$F$2:F925))</f>
        <v xml:space="preserve"> </v>
      </c>
    </row>
    <row r="926" spans="2:8">
      <c r="B926" s="24"/>
      <c r="C926" s="9" t="str">
        <f>IF(ISBLANK(B926)," ",VLOOKUP(B926,'Listado articulos'!A:B,2,FALSE))</f>
        <v xml:space="preserve"> </v>
      </c>
      <c r="D926" s="4" t="str">
        <f>IF(ISBLANK(B926)," ",VLOOKUP(B926,'Listado articulos'!A:C,3,FALSE))</f>
        <v xml:space="preserve"> </v>
      </c>
      <c r="E926" s="20"/>
      <c r="F926" s="19"/>
      <c r="G926" s="8" t="str">
        <f t="shared" si="16"/>
        <v/>
      </c>
      <c r="H926" s="3" t="str">
        <f>IF(ISBLANK(B926)," ",SUMIF($B$2:B926,B926,$E$2:E926)-SUMIF($B$2:B926,B926,$F$2:F926))</f>
        <v xml:space="preserve"> </v>
      </c>
    </row>
    <row r="927" spans="2:8">
      <c r="B927" s="24"/>
      <c r="C927" s="9" t="str">
        <f>IF(ISBLANK(B927)," ",VLOOKUP(B927,'Listado articulos'!A:B,2,FALSE))</f>
        <v xml:space="preserve"> </v>
      </c>
      <c r="D927" s="4" t="str">
        <f>IF(ISBLANK(B927)," ",VLOOKUP(B927,'Listado articulos'!A:C,3,FALSE))</f>
        <v xml:space="preserve"> </v>
      </c>
      <c r="E927" s="20"/>
      <c r="F927" s="19"/>
      <c r="G927" s="8" t="str">
        <f t="shared" si="16"/>
        <v/>
      </c>
      <c r="H927" s="3" t="str">
        <f>IF(ISBLANK(B927)," ",SUMIF($B$2:B927,B927,$E$2:E927)-SUMIF($B$2:B927,B927,$F$2:F927))</f>
        <v xml:space="preserve"> </v>
      </c>
    </row>
    <row r="928" spans="2:8">
      <c r="B928" s="24"/>
      <c r="C928" s="9" t="str">
        <f>IF(ISBLANK(B928)," ",VLOOKUP(B928,'Listado articulos'!A:B,2,FALSE))</f>
        <v xml:space="preserve"> </v>
      </c>
      <c r="D928" s="4" t="str">
        <f>IF(ISBLANK(B928)," ",VLOOKUP(B928,'Listado articulos'!A:C,3,FALSE))</f>
        <v xml:space="preserve"> </v>
      </c>
      <c r="E928" s="20"/>
      <c r="F928" s="19"/>
      <c r="G928" s="8" t="str">
        <f t="shared" si="16"/>
        <v/>
      </c>
      <c r="H928" s="3" t="str">
        <f>IF(ISBLANK(B928)," ",SUMIF($B$2:B928,B928,$E$2:E928)-SUMIF($B$2:B928,B928,$F$2:F928))</f>
        <v xml:space="preserve"> </v>
      </c>
    </row>
    <row r="929" spans="2:8">
      <c r="B929" s="24"/>
      <c r="C929" s="9" t="str">
        <f>IF(ISBLANK(B929)," ",VLOOKUP(B929,'Listado articulos'!A:B,2,FALSE))</f>
        <v xml:space="preserve"> </v>
      </c>
      <c r="D929" s="4" t="str">
        <f>IF(ISBLANK(B929)," ",VLOOKUP(B929,'Listado articulos'!A:C,3,FALSE))</f>
        <v xml:space="preserve"> </v>
      </c>
      <c r="E929" s="20"/>
      <c r="F929" s="19"/>
      <c r="G929" s="8" t="str">
        <f t="shared" si="16"/>
        <v/>
      </c>
      <c r="H929" s="3" t="str">
        <f>IF(ISBLANK(B929)," ",SUMIF($B$2:B929,B929,$E$2:E929)-SUMIF($B$2:B929,B929,$F$2:F929))</f>
        <v xml:space="preserve"> </v>
      </c>
    </row>
    <row r="930" spans="2:8">
      <c r="B930" s="24"/>
      <c r="C930" s="9" t="str">
        <f>IF(ISBLANK(B930)," ",VLOOKUP(B930,'Listado articulos'!A:B,2,FALSE))</f>
        <v xml:space="preserve"> </v>
      </c>
      <c r="D930" s="4" t="str">
        <f>IF(ISBLANK(B930)," ",VLOOKUP(B930,'Listado articulos'!A:C,3,FALSE))</f>
        <v xml:space="preserve"> </v>
      </c>
      <c r="E930" s="20"/>
      <c r="F930" s="19"/>
      <c r="G930" s="8" t="str">
        <f t="shared" si="16"/>
        <v/>
      </c>
      <c r="H930" s="3" t="str">
        <f>IF(ISBLANK(B930)," ",SUMIF($B$2:B930,B930,$E$2:E930)-SUMIF($B$2:B930,B930,$F$2:F930))</f>
        <v xml:space="preserve"> </v>
      </c>
    </row>
    <row r="931" spans="2:8">
      <c r="B931" s="24"/>
      <c r="C931" s="9" t="str">
        <f>IF(ISBLANK(B931)," ",VLOOKUP(B931,'Listado articulos'!A:B,2,FALSE))</f>
        <v xml:space="preserve"> </v>
      </c>
      <c r="D931" s="4" t="str">
        <f>IF(ISBLANK(B931)," ",VLOOKUP(B931,'Listado articulos'!A:C,3,FALSE))</f>
        <v xml:space="preserve"> </v>
      </c>
      <c r="E931" s="20"/>
      <c r="F931" s="19"/>
      <c r="G931" s="8" t="str">
        <f t="shared" si="16"/>
        <v/>
      </c>
      <c r="H931" s="3" t="str">
        <f>IF(ISBLANK(B931)," ",SUMIF($B$2:B931,B931,$E$2:E931)-SUMIF($B$2:B931,B931,$F$2:F931))</f>
        <v xml:space="preserve"> </v>
      </c>
    </row>
    <row r="932" spans="2:8">
      <c r="B932" s="24"/>
      <c r="C932" s="9" t="str">
        <f>IF(ISBLANK(B932)," ",VLOOKUP(B932,'Listado articulos'!A:B,2,FALSE))</f>
        <v xml:space="preserve"> </v>
      </c>
      <c r="D932" s="4" t="str">
        <f>IF(ISBLANK(B932)," ",VLOOKUP(B932,'Listado articulos'!A:C,3,FALSE))</f>
        <v xml:space="preserve"> </v>
      </c>
      <c r="E932" s="20"/>
      <c r="F932" s="19"/>
      <c r="G932" s="8" t="str">
        <f t="shared" si="16"/>
        <v/>
      </c>
      <c r="H932" s="3" t="str">
        <f>IF(ISBLANK(B932)," ",SUMIF($B$2:B932,B932,$E$2:E932)-SUMIF($B$2:B932,B932,$F$2:F932))</f>
        <v xml:space="preserve"> </v>
      </c>
    </row>
    <row r="933" spans="2:8">
      <c r="B933" s="24"/>
      <c r="C933" s="9" t="str">
        <f>IF(ISBLANK(B933)," ",VLOOKUP(B933,'Listado articulos'!A:B,2,FALSE))</f>
        <v xml:space="preserve"> </v>
      </c>
      <c r="D933" s="4" t="str">
        <f>IF(ISBLANK(B933)," ",VLOOKUP(B933,'Listado articulos'!A:C,3,FALSE))</f>
        <v xml:space="preserve"> </v>
      </c>
      <c r="E933" s="20"/>
      <c r="F933" s="19"/>
      <c r="G933" s="8" t="str">
        <f t="shared" si="16"/>
        <v/>
      </c>
      <c r="H933" s="3" t="str">
        <f>IF(ISBLANK(B933)," ",SUMIF($B$2:B933,B933,$E$2:E933)-SUMIF($B$2:B933,B933,$F$2:F933))</f>
        <v xml:space="preserve"> </v>
      </c>
    </row>
    <row r="934" spans="2:8">
      <c r="B934" s="24"/>
      <c r="C934" s="9" t="str">
        <f>IF(ISBLANK(B934)," ",VLOOKUP(B934,'Listado articulos'!A:B,2,FALSE))</f>
        <v xml:space="preserve"> </v>
      </c>
      <c r="D934" s="4" t="str">
        <f>IF(ISBLANK(B934)," ",VLOOKUP(B934,'Listado articulos'!A:C,3,FALSE))</f>
        <v xml:space="preserve"> </v>
      </c>
      <c r="E934" s="20"/>
      <c r="F934" s="19"/>
      <c r="G934" s="8" t="str">
        <f t="shared" si="16"/>
        <v/>
      </c>
      <c r="H934" s="3" t="str">
        <f>IF(ISBLANK(B934)," ",SUMIF($B$2:B934,B934,$E$2:E934)-SUMIF($B$2:B934,B934,$F$2:F934))</f>
        <v xml:space="preserve"> </v>
      </c>
    </row>
    <row r="935" spans="2:8">
      <c r="B935" s="24"/>
      <c r="C935" s="9" t="str">
        <f>IF(ISBLANK(B935)," ",VLOOKUP(B935,'Listado articulos'!A:B,2,FALSE))</f>
        <v xml:space="preserve"> </v>
      </c>
      <c r="D935" s="4" t="str">
        <f>IF(ISBLANK(B935)," ",VLOOKUP(B935,'Listado articulos'!A:C,3,FALSE))</f>
        <v xml:space="preserve"> </v>
      </c>
      <c r="E935" s="20"/>
      <c r="F935" s="19"/>
      <c r="G935" s="8" t="str">
        <f t="shared" si="16"/>
        <v/>
      </c>
      <c r="H935" s="3" t="str">
        <f>IF(ISBLANK(B935)," ",SUMIF($B$2:B935,B935,$E$2:E935)-SUMIF($B$2:B935,B935,$F$2:F935))</f>
        <v xml:space="preserve"> </v>
      </c>
    </row>
    <row r="936" spans="2:8">
      <c r="B936" s="24"/>
      <c r="C936" s="9" t="str">
        <f>IF(ISBLANK(B936)," ",VLOOKUP(B936,'Listado articulos'!A:B,2,FALSE))</f>
        <v xml:space="preserve"> </v>
      </c>
      <c r="D936" s="4" t="str">
        <f>IF(ISBLANK(B936)," ",VLOOKUP(B936,'Listado articulos'!A:C,3,FALSE))</f>
        <v xml:space="preserve"> </v>
      </c>
      <c r="E936" s="20"/>
      <c r="F936" s="19"/>
      <c r="G936" s="8" t="str">
        <f t="shared" ref="G936:G999" si="17">IF(H936&lt;0,"stock insuficiente Exceso salida/venta "&amp;H936,"")</f>
        <v/>
      </c>
      <c r="H936" s="3" t="str">
        <f>IF(ISBLANK(B936)," ",SUMIF($B$2:B936,B936,$E$2:E936)-SUMIF($B$2:B936,B936,$F$2:F936))</f>
        <v xml:space="preserve"> </v>
      </c>
    </row>
    <row r="937" spans="2:8">
      <c r="B937" s="24"/>
      <c r="C937" s="9" t="str">
        <f>IF(ISBLANK(B937)," ",VLOOKUP(B937,'Listado articulos'!A:B,2,FALSE))</f>
        <v xml:space="preserve"> </v>
      </c>
      <c r="D937" s="4" t="str">
        <f>IF(ISBLANK(B937)," ",VLOOKUP(B937,'Listado articulos'!A:C,3,FALSE))</f>
        <v xml:space="preserve"> </v>
      </c>
      <c r="E937" s="20"/>
      <c r="F937" s="19"/>
      <c r="G937" s="8" t="str">
        <f t="shared" si="17"/>
        <v/>
      </c>
      <c r="H937" s="3" t="str">
        <f>IF(ISBLANK(B937)," ",SUMIF($B$2:B937,B937,$E$2:E937)-SUMIF($B$2:B937,B937,$F$2:F937))</f>
        <v xml:space="preserve"> </v>
      </c>
    </row>
    <row r="938" spans="2:8">
      <c r="B938" s="24"/>
      <c r="C938" s="9" t="str">
        <f>IF(ISBLANK(B938)," ",VLOOKUP(B938,'Listado articulos'!A:B,2,FALSE))</f>
        <v xml:space="preserve"> </v>
      </c>
      <c r="D938" s="4" t="str">
        <f>IF(ISBLANK(B938)," ",VLOOKUP(B938,'Listado articulos'!A:C,3,FALSE))</f>
        <v xml:space="preserve"> </v>
      </c>
      <c r="E938" s="20"/>
      <c r="F938" s="19"/>
      <c r="G938" s="8" t="str">
        <f t="shared" si="17"/>
        <v/>
      </c>
      <c r="H938" s="3" t="str">
        <f>IF(ISBLANK(B938)," ",SUMIF($B$2:B938,B938,$E$2:E938)-SUMIF($B$2:B938,B938,$F$2:F938))</f>
        <v xml:space="preserve"> </v>
      </c>
    </row>
    <row r="939" spans="2:8">
      <c r="B939" s="24"/>
      <c r="C939" s="9" t="str">
        <f>IF(ISBLANK(B939)," ",VLOOKUP(B939,'Listado articulos'!A:B,2,FALSE))</f>
        <v xml:space="preserve"> </v>
      </c>
      <c r="D939" s="4" t="str">
        <f>IF(ISBLANK(B939)," ",VLOOKUP(B939,'Listado articulos'!A:C,3,FALSE))</f>
        <v xml:space="preserve"> </v>
      </c>
      <c r="E939" s="20"/>
      <c r="F939" s="19"/>
      <c r="G939" s="8" t="str">
        <f t="shared" si="17"/>
        <v/>
      </c>
      <c r="H939" s="3" t="str">
        <f>IF(ISBLANK(B939)," ",SUMIF($B$2:B939,B939,$E$2:E939)-SUMIF($B$2:B939,B939,$F$2:F939))</f>
        <v xml:space="preserve"> </v>
      </c>
    </row>
    <row r="940" spans="2:8">
      <c r="B940" s="24"/>
      <c r="C940" s="9" t="str">
        <f>IF(ISBLANK(B940)," ",VLOOKUP(B940,'Listado articulos'!A:B,2,FALSE))</f>
        <v xml:space="preserve"> </v>
      </c>
      <c r="D940" s="4" t="str">
        <f>IF(ISBLANK(B940)," ",VLOOKUP(B940,'Listado articulos'!A:C,3,FALSE))</f>
        <v xml:space="preserve"> </v>
      </c>
      <c r="E940" s="20"/>
      <c r="F940" s="19"/>
      <c r="G940" s="8" t="str">
        <f t="shared" si="17"/>
        <v/>
      </c>
      <c r="H940" s="3" t="str">
        <f>IF(ISBLANK(B940)," ",SUMIF($B$2:B940,B940,$E$2:E940)-SUMIF($B$2:B940,B940,$F$2:F940))</f>
        <v xml:space="preserve"> </v>
      </c>
    </row>
    <row r="941" spans="2:8">
      <c r="B941" s="24"/>
      <c r="C941" s="9" t="str">
        <f>IF(ISBLANK(B941)," ",VLOOKUP(B941,'Listado articulos'!A:B,2,FALSE))</f>
        <v xml:space="preserve"> </v>
      </c>
      <c r="D941" s="4" t="str">
        <f>IF(ISBLANK(B941)," ",VLOOKUP(B941,'Listado articulos'!A:C,3,FALSE))</f>
        <v xml:space="preserve"> </v>
      </c>
      <c r="E941" s="20"/>
      <c r="F941" s="19"/>
      <c r="G941" s="8" t="str">
        <f t="shared" si="17"/>
        <v/>
      </c>
      <c r="H941" s="3" t="str">
        <f>IF(ISBLANK(B941)," ",SUMIF($B$2:B941,B941,$E$2:E941)-SUMIF($B$2:B941,B941,$F$2:F941))</f>
        <v xml:space="preserve"> </v>
      </c>
    </row>
    <row r="942" spans="2:8">
      <c r="B942" s="24"/>
      <c r="C942" s="9" t="str">
        <f>IF(ISBLANK(B942)," ",VLOOKUP(B942,'Listado articulos'!A:B,2,FALSE))</f>
        <v xml:space="preserve"> </v>
      </c>
      <c r="D942" s="4" t="str">
        <f>IF(ISBLANK(B942)," ",VLOOKUP(B942,'Listado articulos'!A:C,3,FALSE))</f>
        <v xml:space="preserve"> </v>
      </c>
      <c r="E942" s="20"/>
      <c r="F942" s="19"/>
      <c r="G942" s="8" t="str">
        <f t="shared" si="17"/>
        <v/>
      </c>
      <c r="H942" s="3" t="str">
        <f>IF(ISBLANK(B942)," ",SUMIF($B$2:B942,B942,$E$2:E942)-SUMIF($B$2:B942,B942,$F$2:F942))</f>
        <v xml:space="preserve"> </v>
      </c>
    </row>
    <row r="943" spans="2:8">
      <c r="B943" s="24"/>
      <c r="C943" s="9" t="str">
        <f>IF(ISBLANK(B943)," ",VLOOKUP(B943,'Listado articulos'!A:B,2,FALSE))</f>
        <v xml:space="preserve"> </v>
      </c>
      <c r="D943" s="4" t="str">
        <f>IF(ISBLANK(B943)," ",VLOOKUP(B943,'Listado articulos'!A:C,3,FALSE))</f>
        <v xml:space="preserve"> </v>
      </c>
      <c r="E943" s="20"/>
      <c r="F943" s="19"/>
      <c r="G943" s="8" t="str">
        <f t="shared" si="17"/>
        <v/>
      </c>
      <c r="H943" s="3" t="str">
        <f>IF(ISBLANK(B943)," ",SUMIF($B$2:B943,B943,$E$2:E943)-SUMIF($B$2:B943,B943,$F$2:F943))</f>
        <v xml:space="preserve"> </v>
      </c>
    </row>
    <row r="944" spans="2:8">
      <c r="B944" s="24"/>
      <c r="C944" s="9" t="str">
        <f>IF(ISBLANK(B944)," ",VLOOKUP(B944,'Listado articulos'!A:B,2,FALSE))</f>
        <v xml:space="preserve"> </v>
      </c>
      <c r="D944" s="4" t="str">
        <f>IF(ISBLANK(B944)," ",VLOOKUP(B944,'Listado articulos'!A:C,3,FALSE))</f>
        <v xml:space="preserve"> </v>
      </c>
      <c r="E944" s="20"/>
      <c r="F944" s="19"/>
      <c r="G944" s="8" t="str">
        <f t="shared" si="17"/>
        <v/>
      </c>
      <c r="H944" s="3" t="str">
        <f>IF(ISBLANK(B944)," ",SUMIF($B$2:B944,B944,$E$2:E944)-SUMIF($B$2:B944,B944,$F$2:F944))</f>
        <v xml:space="preserve"> </v>
      </c>
    </row>
    <row r="945" spans="2:8">
      <c r="B945" s="24"/>
      <c r="C945" s="9" t="str">
        <f>IF(ISBLANK(B945)," ",VLOOKUP(B945,'Listado articulos'!A:B,2,FALSE))</f>
        <v xml:space="preserve"> </v>
      </c>
      <c r="D945" s="4" t="str">
        <f>IF(ISBLANK(B945)," ",VLOOKUP(B945,'Listado articulos'!A:C,3,FALSE))</f>
        <v xml:space="preserve"> </v>
      </c>
      <c r="E945" s="20"/>
      <c r="F945" s="19"/>
      <c r="G945" s="8" t="str">
        <f t="shared" si="17"/>
        <v/>
      </c>
      <c r="H945" s="3" t="str">
        <f>IF(ISBLANK(B945)," ",SUMIF($B$2:B945,B945,$E$2:E945)-SUMIF($B$2:B945,B945,$F$2:F945))</f>
        <v xml:space="preserve"> </v>
      </c>
    </row>
    <row r="946" spans="2:8">
      <c r="B946" s="24"/>
      <c r="C946" s="9" t="str">
        <f>IF(ISBLANK(B946)," ",VLOOKUP(B946,'Listado articulos'!A:B,2,FALSE))</f>
        <v xml:space="preserve"> </v>
      </c>
      <c r="D946" s="4" t="str">
        <f>IF(ISBLANK(B946)," ",VLOOKUP(B946,'Listado articulos'!A:C,3,FALSE))</f>
        <v xml:space="preserve"> </v>
      </c>
      <c r="E946" s="20"/>
      <c r="F946" s="19"/>
      <c r="G946" s="8" t="str">
        <f t="shared" si="17"/>
        <v/>
      </c>
      <c r="H946" s="3" t="str">
        <f>IF(ISBLANK(B946)," ",SUMIF($B$2:B946,B946,$E$2:E946)-SUMIF($B$2:B946,B946,$F$2:F946))</f>
        <v xml:space="preserve"> </v>
      </c>
    </row>
    <row r="947" spans="2:8">
      <c r="B947" s="24"/>
      <c r="C947" s="9" t="str">
        <f>IF(ISBLANK(B947)," ",VLOOKUP(B947,'Listado articulos'!A:B,2,FALSE))</f>
        <v xml:space="preserve"> </v>
      </c>
      <c r="D947" s="4" t="str">
        <f>IF(ISBLANK(B947)," ",VLOOKUP(B947,'Listado articulos'!A:C,3,FALSE))</f>
        <v xml:space="preserve"> </v>
      </c>
      <c r="E947" s="20"/>
      <c r="F947" s="19"/>
      <c r="G947" s="8" t="str">
        <f t="shared" si="17"/>
        <v/>
      </c>
      <c r="H947" s="3" t="str">
        <f>IF(ISBLANK(B947)," ",SUMIF($B$2:B947,B947,$E$2:E947)-SUMIF($B$2:B947,B947,$F$2:F947))</f>
        <v xml:space="preserve"> </v>
      </c>
    </row>
    <row r="948" spans="2:8">
      <c r="B948" s="24"/>
      <c r="C948" s="9" t="str">
        <f>IF(ISBLANK(B948)," ",VLOOKUP(B948,'Listado articulos'!A:B,2,FALSE))</f>
        <v xml:space="preserve"> </v>
      </c>
      <c r="D948" s="4" t="str">
        <f>IF(ISBLANK(B948)," ",VLOOKUP(B948,'Listado articulos'!A:C,3,FALSE))</f>
        <v xml:space="preserve"> </v>
      </c>
      <c r="E948" s="20"/>
      <c r="F948" s="19"/>
      <c r="G948" s="8" t="str">
        <f t="shared" si="17"/>
        <v/>
      </c>
      <c r="H948" s="3" t="str">
        <f>IF(ISBLANK(B948)," ",SUMIF($B$2:B948,B948,$E$2:E948)-SUMIF($B$2:B948,B948,$F$2:F948))</f>
        <v xml:space="preserve"> </v>
      </c>
    </row>
    <row r="949" spans="2:8">
      <c r="B949" s="24"/>
      <c r="C949" s="9" t="str">
        <f>IF(ISBLANK(B949)," ",VLOOKUP(B949,'Listado articulos'!A:B,2,FALSE))</f>
        <v xml:space="preserve"> </v>
      </c>
      <c r="D949" s="4" t="str">
        <f>IF(ISBLANK(B949)," ",VLOOKUP(B949,'Listado articulos'!A:C,3,FALSE))</f>
        <v xml:space="preserve"> </v>
      </c>
      <c r="E949" s="20"/>
      <c r="F949" s="19"/>
      <c r="G949" s="8" t="str">
        <f t="shared" si="17"/>
        <v/>
      </c>
      <c r="H949" s="3" t="str">
        <f>IF(ISBLANK(B949)," ",SUMIF($B$2:B949,B949,$E$2:E949)-SUMIF($B$2:B949,B949,$F$2:F949))</f>
        <v xml:space="preserve"> </v>
      </c>
    </row>
    <row r="950" spans="2:8">
      <c r="B950" s="24"/>
      <c r="C950" s="9" t="str">
        <f>IF(ISBLANK(B950)," ",VLOOKUP(B950,'Listado articulos'!A:B,2,FALSE))</f>
        <v xml:space="preserve"> </v>
      </c>
      <c r="D950" s="4" t="str">
        <f>IF(ISBLANK(B950)," ",VLOOKUP(B950,'Listado articulos'!A:C,3,FALSE))</f>
        <v xml:space="preserve"> </v>
      </c>
      <c r="E950" s="20"/>
      <c r="F950" s="19"/>
      <c r="G950" s="8" t="str">
        <f t="shared" si="17"/>
        <v/>
      </c>
      <c r="H950" s="3" t="str">
        <f>IF(ISBLANK(B950)," ",SUMIF($B$2:B950,B950,$E$2:E950)-SUMIF($B$2:B950,B950,$F$2:F950))</f>
        <v xml:space="preserve"> </v>
      </c>
    </row>
    <row r="951" spans="2:8">
      <c r="B951" s="24"/>
      <c r="C951" s="9" t="str">
        <f>IF(ISBLANK(B951)," ",VLOOKUP(B951,'Listado articulos'!A:B,2,FALSE))</f>
        <v xml:space="preserve"> </v>
      </c>
      <c r="D951" s="4" t="str">
        <f>IF(ISBLANK(B951)," ",VLOOKUP(B951,'Listado articulos'!A:C,3,FALSE))</f>
        <v xml:space="preserve"> </v>
      </c>
      <c r="E951" s="20"/>
      <c r="F951" s="19"/>
      <c r="G951" s="8" t="str">
        <f t="shared" si="17"/>
        <v/>
      </c>
      <c r="H951" s="3" t="str">
        <f>IF(ISBLANK(B951)," ",SUMIF($B$2:B951,B951,$E$2:E951)-SUMIF($B$2:B951,B951,$F$2:F951))</f>
        <v xml:space="preserve"> </v>
      </c>
    </row>
    <row r="952" spans="2:8">
      <c r="B952" s="24"/>
      <c r="C952" s="9" t="str">
        <f>IF(ISBLANK(B952)," ",VLOOKUP(B952,'Listado articulos'!A:B,2,FALSE))</f>
        <v xml:space="preserve"> </v>
      </c>
      <c r="D952" s="4" t="str">
        <f>IF(ISBLANK(B952)," ",VLOOKUP(B952,'Listado articulos'!A:C,3,FALSE))</f>
        <v xml:space="preserve"> </v>
      </c>
      <c r="E952" s="20"/>
      <c r="F952" s="19"/>
      <c r="G952" s="8" t="str">
        <f t="shared" si="17"/>
        <v/>
      </c>
      <c r="H952" s="3" t="str">
        <f>IF(ISBLANK(B952)," ",SUMIF($B$2:B952,B952,$E$2:E952)-SUMIF($B$2:B952,B952,$F$2:F952))</f>
        <v xml:space="preserve"> </v>
      </c>
    </row>
    <row r="953" spans="2:8">
      <c r="B953" s="24"/>
      <c r="C953" s="9" t="str">
        <f>IF(ISBLANK(B953)," ",VLOOKUP(B953,'Listado articulos'!A:B,2,FALSE))</f>
        <v xml:space="preserve"> </v>
      </c>
      <c r="D953" s="4" t="str">
        <f>IF(ISBLANK(B953)," ",VLOOKUP(B953,'Listado articulos'!A:C,3,FALSE))</f>
        <v xml:space="preserve"> </v>
      </c>
      <c r="E953" s="20"/>
      <c r="F953" s="19"/>
      <c r="G953" s="8" t="str">
        <f t="shared" si="17"/>
        <v/>
      </c>
      <c r="H953" s="3" t="str">
        <f>IF(ISBLANK(B953)," ",SUMIF($B$2:B953,B953,$E$2:E953)-SUMIF($B$2:B953,B953,$F$2:F953))</f>
        <v xml:space="preserve"> </v>
      </c>
    </row>
    <row r="954" spans="2:8">
      <c r="B954" s="24"/>
      <c r="C954" s="9" t="str">
        <f>IF(ISBLANK(B954)," ",VLOOKUP(B954,'Listado articulos'!A:B,2,FALSE))</f>
        <v xml:space="preserve"> </v>
      </c>
      <c r="D954" s="4" t="str">
        <f>IF(ISBLANK(B954)," ",VLOOKUP(B954,'Listado articulos'!A:C,3,FALSE))</f>
        <v xml:space="preserve"> </v>
      </c>
      <c r="E954" s="20"/>
      <c r="F954" s="19"/>
      <c r="G954" s="8" t="str">
        <f t="shared" si="17"/>
        <v/>
      </c>
      <c r="H954" s="3" t="str">
        <f>IF(ISBLANK(B954)," ",SUMIF($B$2:B954,B954,$E$2:E954)-SUMIF($B$2:B954,B954,$F$2:F954))</f>
        <v xml:space="preserve"> </v>
      </c>
    </row>
    <row r="955" spans="2:8">
      <c r="B955" s="24"/>
      <c r="C955" s="9" t="str">
        <f>IF(ISBLANK(B955)," ",VLOOKUP(B955,'Listado articulos'!A:B,2,FALSE))</f>
        <v xml:space="preserve"> </v>
      </c>
      <c r="D955" s="4" t="str">
        <f>IF(ISBLANK(B955)," ",VLOOKUP(B955,'Listado articulos'!A:C,3,FALSE))</f>
        <v xml:space="preserve"> </v>
      </c>
      <c r="E955" s="20"/>
      <c r="F955" s="19"/>
      <c r="G955" s="8" t="str">
        <f t="shared" si="17"/>
        <v/>
      </c>
      <c r="H955" s="3" t="str">
        <f>IF(ISBLANK(B955)," ",SUMIF($B$2:B955,B955,$E$2:E955)-SUMIF($B$2:B955,B955,$F$2:F955))</f>
        <v xml:space="preserve"> </v>
      </c>
    </row>
    <row r="956" spans="2:8">
      <c r="B956" s="24"/>
      <c r="C956" s="9" t="str">
        <f>IF(ISBLANK(B956)," ",VLOOKUP(B956,'Listado articulos'!A:B,2,FALSE))</f>
        <v xml:space="preserve"> </v>
      </c>
      <c r="D956" s="4" t="str">
        <f>IF(ISBLANK(B956)," ",VLOOKUP(B956,'Listado articulos'!A:C,3,FALSE))</f>
        <v xml:space="preserve"> </v>
      </c>
      <c r="E956" s="20"/>
      <c r="F956" s="19"/>
      <c r="G956" s="8" t="str">
        <f t="shared" si="17"/>
        <v/>
      </c>
      <c r="H956" s="3" t="str">
        <f>IF(ISBLANK(B956)," ",SUMIF($B$2:B956,B956,$E$2:E956)-SUMIF($B$2:B956,B956,$F$2:F956))</f>
        <v xml:space="preserve"> </v>
      </c>
    </row>
    <row r="957" spans="2:8">
      <c r="B957" s="24"/>
      <c r="C957" s="9" t="str">
        <f>IF(ISBLANK(B957)," ",VLOOKUP(B957,'Listado articulos'!A:B,2,FALSE))</f>
        <v xml:space="preserve"> </v>
      </c>
      <c r="D957" s="4" t="str">
        <f>IF(ISBLANK(B957)," ",VLOOKUP(B957,'Listado articulos'!A:C,3,FALSE))</f>
        <v xml:space="preserve"> </v>
      </c>
      <c r="E957" s="20"/>
      <c r="F957" s="19"/>
      <c r="G957" s="8" t="str">
        <f t="shared" si="17"/>
        <v/>
      </c>
      <c r="H957" s="3" t="str">
        <f>IF(ISBLANK(B957)," ",SUMIF($B$2:B957,B957,$E$2:E957)-SUMIF($B$2:B957,B957,$F$2:F957))</f>
        <v xml:space="preserve"> </v>
      </c>
    </row>
    <row r="958" spans="2:8">
      <c r="B958" s="24"/>
      <c r="C958" s="9" t="str">
        <f>IF(ISBLANK(B958)," ",VLOOKUP(B958,'Listado articulos'!A:B,2,FALSE))</f>
        <v xml:space="preserve"> </v>
      </c>
      <c r="D958" s="4" t="str">
        <f>IF(ISBLANK(B958)," ",VLOOKUP(B958,'Listado articulos'!A:C,3,FALSE))</f>
        <v xml:space="preserve"> </v>
      </c>
      <c r="E958" s="20"/>
      <c r="F958" s="19"/>
      <c r="G958" s="8" t="str">
        <f t="shared" si="17"/>
        <v/>
      </c>
      <c r="H958" s="3" t="str">
        <f>IF(ISBLANK(B958)," ",SUMIF($B$2:B958,B958,$E$2:E958)-SUMIF($B$2:B958,B958,$F$2:F958))</f>
        <v xml:space="preserve"> </v>
      </c>
    </row>
    <row r="959" spans="2:8">
      <c r="B959" s="24"/>
      <c r="C959" s="9" t="str">
        <f>IF(ISBLANK(B959)," ",VLOOKUP(B959,'Listado articulos'!A:B,2,FALSE))</f>
        <v xml:space="preserve"> </v>
      </c>
      <c r="D959" s="4" t="str">
        <f>IF(ISBLANK(B959)," ",VLOOKUP(B959,'Listado articulos'!A:C,3,FALSE))</f>
        <v xml:space="preserve"> </v>
      </c>
      <c r="E959" s="20"/>
      <c r="F959" s="19"/>
      <c r="G959" s="8" t="str">
        <f t="shared" si="17"/>
        <v/>
      </c>
      <c r="H959" s="3" t="str">
        <f>IF(ISBLANK(B959)," ",SUMIF($B$2:B959,B959,$E$2:E959)-SUMIF($B$2:B959,B959,$F$2:F959))</f>
        <v xml:space="preserve"> </v>
      </c>
    </row>
    <row r="960" spans="2:8">
      <c r="B960" s="24"/>
      <c r="C960" s="9" t="str">
        <f>IF(ISBLANK(B960)," ",VLOOKUP(B960,'Listado articulos'!A:B,2,FALSE))</f>
        <v xml:space="preserve"> </v>
      </c>
      <c r="D960" s="4" t="str">
        <f>IF(ISBLANK(B960)," ",VLOOKUP(B960,'Listado articulos'!A:C,3,FALSE))</f>
        <v xml:space="preserve"> </v>
      </c>
      <c r="E960" s="20"/>
      <c r="F960" s="19"/>
      <c r="G960" s="8" t="str">
        <f t="shared" si="17"/>
        <v/>
      </c>
      <c r="H960" s="3" t="str">
        <f>IF(ISBLANK(B960)," ",SUMIF($B$2:B960,B960,$E$2:E960)-SUMIF($B$2:B960,B960,$F$2:F960))</f>
        <v xml:space="preserve"> </v>
      </c>
    </row>
    <row r="961" spans="2:8">
      <c r="B961" s="24"/>
      <c r="C961" s="9" t="str">
        <f>IF(ISBLANK(B961)," ",VLOOKUP(B961,'Listado articulos'!A:B,2,FALSE))</f>
        <v xml:space="preserve"> </v>
      </c>
      <c r="D961" s="4" t="str">
        <f>IF(ISBLANK(B961)," ",VLOOKUP(B961,'Listado articulos'!A:C,3,FALSE))</f>
        <v xml:space="preserve"> </v>
      </c>
      <c r="E961" s="20"/>
      <c r="F961" s="19"/>
      <c r="G961" s="8" t="str">
        <f t="shared" si="17"/>
        <v/>
      </c>
      <c r="H961" s="3" t="str">
        <f>IF(ISBLANK(B961)," ",SUMIF($B$2:B961,B961,$E$2:E961)-SUMIF($B$2:B961,B961,$F$2:F961))</f>
        <v xml:space="preserve"> </v>
      </c>
    </row>
    <row r="962" spans="2:8">
      <c r="B962" s="24"/>
      <c r="C962" s="9" t="str">
        <f>IF(ISBLANK(B962)," ",VLOOKUP(B962,'Listado articulos'!A:B,2,FALSE))</f>
        <v xml:space="preserve"> </v>
      </c>
      <c r="D962" s="4" t="str">
        <f>IF(ISBLANK(B962)," ",VLOOKUP(B962,'Listado articulos'!A:C,3,FALSE))</f>
        <v xml:space="preserve"> </v>
      </c>
      <c r="E962" s="20"/>
      <c r="F962" s="19"/>
      <c r="G962" s="8" t="str">
        <f t="shared" si="17"/>
        <v/>
      </c>
      <c r="H962" s="3" t="str">
        <f>IF(ISBLANK(B962)," ",SUMIF($B$2:B962,B962,$E$2:E962)-SUMIF($B$2:B962,B962,$F$2:F962))</f>
        <v xml:space="preserve"> </v>
      </c>
    </row>
    <row r="963" spans="2:8">
      <c r="B963" s="24"/>
      <c r="C963" s="9" t="str">
        <f>IF(ISBLANK(B963)," ",VLOOKUP(B963,'Listado articulos'!A:B,2,FALSE))</f>
        <v xml:space="preserve"> </v>
      </c>
      <c r="D963" s="4" t="str">
        <f>IF(ISBLANK(B963)," ",VLOOKUP(B963,'Listado articulos'!A:C,3,FALSE))</f>
        <v xml:space="preserve"> </v>
      </c>
      <c r="E963" s="20"/>
      <c r="F963" s="19"/>
      <c r="G963" s="8" t="str">
        <f t="shared" si="17"/>
        <v/>
      </c>
      <c r="H963" s="3" t="str">
        <f>IF(ISBLANK(B963)," ",SUMIF($B$2:B963,B963,$E$2:E963)-SUMIF($B$2:B963,B963,$F$2:F963))</f>
        <v xml:space="preserve"> </v>
      </c>
    </row>
    <row r="964" spans="2:8">
      <c r="B964" s="24"/>
      <c r="C964" s="9" t="str">
        <f>IF(ISBLANK(B964)," ",VLOOKUP(B964,'Listado articulos'!A:B,2,FALSE))</f>
        <v xml:space="preserve"> </v>
      </c>
      <c r="D964" s="4" t="str">
        <f>IF(ISBLANK(B964)," ",VLOOKUP(B964,'Listado articulos'!A:C,3,FALSE))</f>
        <v xml:space="preserve"> </v>
      </c>
      <c r="E964" s="20"/>
      <c r="F964" s="19"/>
      <c r="G964" s="8" t="str">
        <f t="shared" si="17"/>
        <v/>
      </c>
      <c r="H964" s="3" t="str">
        <f>IF(ISBLANK(B964)," ",SUMIF($B$2:B964,B964,$E$2:E964)-SUMIF($B$2:B964,B964,$F$2:F964))</f>
        <v xml:space="preserve"> </v>
      </c>
    </row>
    <row r="965" spans="2:8">
      <c r="B965" s="24"/>
      <c r="C965" s="9" t="str">
        <f>IF(ISBLANK(B965)," ",VLOOKUP(B965,'Listado articulos'!A:B,2,FALSE))</f>
        <v xml:space="preserve"> </v>
      </c>
      <c r="D965" s="4" t="str">
        <f>IF(ISBLANK(B965)," ",VLOOKUP(B965,'Listado articulos'!A:C,3,FALSE))</f>
        <v xml:space="preserve"> </v>
      </c>
      <c r="E965" s="20"/>
      <c r="F965" s="19"/>
      <c r="G965" s="8" t="str">
        <f t="shared" si="17"/>
        <v/>
      </c>
      <c r="H965" s="3" t="str">
        <f>IF(ISBLANK(B965)," ",SUMIF($B$2:B965,B965,$E$2:E965)-SUMIF($B$2:B965,B965,$F$2:F965))</f>
        <v xml:space="preserve"> </v>
      </c>
    </row>
    <row r="966" spans="2:8">
      <c r="B966" s="24"/>
      <c r="C966" s="9" t="str">
        <f>IF(ISBLANK(B966)," ",VLOOKUP(B966,'Listado articulos'!A:B,2,FALSE))</f>
        <v xml:space="preserve"> </v>
      </c>
      <c r="D966" s="4" t="str">
        <f>IF(ISBLANK(B966)," ",VLOOKUP(B966,'Listado articulos'!A:C,3,FALSE))</f>
        <v xml:space="preserve"> </v>
      </c>
      <c r="E966" s="20"/>
      <c r="F966" s="19"/>
      <c r="G966" s="8" t="str">
        <f t="shared" si="17"/>
        <v/>
      </c>
      <c r="H966" s="3" t="str">
        <f>IF(ISBLANK(B966)," ",SUMIF($B$2:B966,B966,$E$2:E966)-SUMIF($B$2:B966,B966,$F$2:F966))</f>
        <v xml:space="preserve"> </v>
      </c>
    </row>
    <row r="967" spans="2:8">
      <c r="B967" s="24"/>
      <c r="C967" s="9" t="str">
        <f>IF(ISBLANK(B967)," ",VLOOKUP(B967,'Listado articulos'!A:B,2,FALSE))</f>
        <v xml:space="preserve"> </v>
      </c>
      <c r="D967" s="4" t="str">
        <f>IF(ISBLANK(B967)," ",VLOOKUP(B967,'Listado articulos'!A:C,3,FALSE))</f>
        <v xml:space="preserve"> </v>
      </c>
      <c r="E967" s="20"/>
      <c r="F967" s="19"/>
      <c r="G967" s="8" t="str">
        <f t="shared" si="17"/>
        <v/>
      </c>
      <c r="H967" s="3" t="str">
        <f>IF(ISBLANK(B967)," ",SUMIF($B$2:B967,B967,$E$2:E967)-SUMIF($B$2:B967,B967,$F$2:F967))</f>
        <v xml:space="preserve"> </v>
      </c>
    </row>
    <row r="968" spans="2:8">
      <c r="B968" s="24"/>
      <c r="C968" s="9" t="str">
        <f>IF(ISBLANK(B968)," ",VLOOKUP(B968,'Listado articulos'!A:B,2,FALSE))</f>
        <v xml:space="preserve"> </v>
      </c>
      <c r="D968" s="4" t="str">
        <f>IF(ISBLANK(B968)," ",VLOOKUP(B968,'Listado articulos'!A:C,3,FALSE))</f>
        <v xml:space="preserve"> </v>
      </c>
      <c r="E968" s="20"/>
      <c r="F968" s="19"/>
      <c r="G968" s="8" t="str">
        <f t="shared" si="17"/>
        <v/>
      </c>
      <c r="H968" s="3" t="str">
        <f>IF(ISBLANK(B968)," ",SUMIF($B$2:B968,B968,$E$2:E968)-SUMIF($B$2:B968,B968,$F$2:F968))</f>
        <v xml:space="preserve"> </v>
      </c>
    </row>
    <row r="969" spans="2:8">
      <c r="B969" s="24"/>
      <c r="C969" s="9" t="str">
        <f>IF(ISBLANK(B969)," ",VLOOKUP(B969,'Listado articulos'!A:B,2,FALSE))</f>
        <v xml:space="preserve"> </v>
      </c>
      <c r="D969" s="4" t="str">
        <f>IF(ISBLANK(B969)," ",VLOOKUP(B969,'Listado articulos'!A:C,3,FALSE))</f>
        <v xml:space="preserve"> </v>
      </c>
      <c r="E969" s="20"/>
      <c r="F969" s="19"/>
      <c r="G969" s="8" t="str">
        <f t="shared" si="17"/>
        <v/>
      </c>
      <c r="H969" s="3" t="str">
        <f>IF(ISBLANK(B969)," ",SUMIF($B$2:B969,B969,$E$2:E969)-SUMIF($B$2:B969,B969,$F$2:F969))</f>
        <v xml:space="preserve"> </v>
      </c>
    </row>
    <row r="970" spans="2:8">
      <c r="B970" s="24"/>
      <c r="C970" s="9" t="str">
        <f>IF(ISBLANK(B970)," ",VLOOKUP(B970,'Listado articulos'!A:B,2,FALSE))</f>
        <v xml:space="preserve"> </v>
      </c>
      <c r="D970" s="4" t="str">
        <f>IF(ISBLANK(B970)," ",VLOOKUP(B970,'Listado articulos'!A:C,3,FALSE))</f>
        <v xml:space="preserve"> </v>
      </c>
      <c r="E970" s="20"/>
      <c r="F970" s="19"/>
      <c r="G970" s="8" t="str">
        <f t="shared" si="17"/>
        <v/>
      </c>
      <c r="H970" s="3" t="str">
        <f>IF(ISBLANK(B970)," ",SUMIF($B$2:B970,B970,$E$2:E970)-SUMIF($B$2:B970,B970,$F$2:F970))</f>
        <v xml:space="preserve"> </v>
      </c>
    </row>
    <row r="971" spans="2:8">
      <c r="B971" s="24"/>
      <c r="C971" s="9" t="str">
        <f>IF(ISBLANK(B971)," ",VLOOKUP(B971,'Listado articulos'!A:B,2,FALSE))</f>
        <v xml:space="preserve"> </v>
      </c>
      <c r="D971" s="4" t="str">
        <f>IF(ISBLANK(B971)," ",VLOOKUP(B971,'Listado articulos'!A:C,3,FALSE))</f>
        <v xml:space="preserve"> </v>
      </c>
      <c r="E971" s="20"/>
      <c r="F971" s="19"/>
      <c r="G971" s="8" t="str">
        <f t="shared" si="17"/>
        <v/>
      </c>
      <c r="H971" s="3" t="str">
        <f>IF(ISBLANK(B971)," ",SUMIF($B$2:B971,B971,$E$2:E971)-SUMIF($B$2:B971,B971,$F$2:F971))</f>
        <v xml:space="preserve"> </v>
      </c>
    </row>
    <row r="972" spans="2:8">
      <c r="B972" s="24"/>
      <c r="C972" s="9" t="str">
        <f>IF(ISBLANK(B972)," ",VLOOKUP(B972,'Listado articulos'!A:B,2,FALSE))</f>
        <v xml:space="preserve"> </v>
      </c>
      <c r="D972" s="4" t="str">
        <f>IF(ISBLANK(B972)," ",VLOOKUP(B972,'Listado articulos'!A:C,3,FALSE))</f>
        <v xml:space="preserve"> </v>
      </c>
      <c r="E972" s="20"/>
      <c r="F972" s="19"/>
      <c r="G972" s="8" t="str">
        <f t="shared" si="17"/>
        <v/>
      </c>
      <c r="H972" s="3" t="str">
        <f>IF(ISBLANK(B972)," ",SUMIF($B$2:B972,B972,$E$2:E972)-SUMIF($B$2:B972,B972,$F$2:F972))</f>
        <v xml:space="preserve"> </v>
      </c>
    </row>
    <row r="973" spans="2:8">
      <c r="B973" s="24"/>
      <c r="C973" s="9" t="str">
        <f>IF(ISBLANK(B973)," ",VLOOKUP(B973,'Listado articulos'!A:B,2,FALSE))</f>
        <v xml:space="preserve"> </v>
      </c>
      <c r="D973" s="4" t="str">
        <f>IF(ISBLANK(B973)," ",VLOOKUP(B973,'Listado articulos'!A:C,3,FALSE))</f>
        <v xml:space="preserve"> </v>
      </c>
      <c r="E973" s="20"/>
      <c r="F973" s="19"/>
      <c r="G973" s="8" t="str">
        <f t="shared" si="17"/>
        <v/>
      </c>
      <c r="H973" s="3" t="str">
        <f>IF(ISBLANK(B973)," ",SUMIF($B$2:B973,B973,$E$2:E973)-SUMIF($B$2:B973,B973,$F$2:F973))</f>
        <v xml:space="preserve"> </v>
      </c>
    </row>
    <row r="974" spans="2:8">
      <c r="B974" s="24"/>
      <c r="C974" s="9" t="str">
        <f>IF(ISBLANK(B974)," ",VLOOKUP(B974,'Listado articulos'!A:B,2,FALSE))</f>
        <v xml:space="preserve"> </v>
      </c>
      <c r="D974" s="4" t="str">
        <f>IF(ISBLANK(B974)," ",VLOOKUP(B974,'Listado articulos'!A:C,3,FALSE))</f>
        <v xml:space="preserve"> </v>
      </c>
      <c r="E974" s="20"/>
      <c r="F974" s="19"/>
      <c r="G974" s="8" t="str">
        <f t="shared" si="17"/>
        <v/>
      </c>
      <c r="H974" s="3" t="str">
        <f>IF(ISBLANK(B974)," ",SUMIF($B$2:B974,B974,$E$2:E974)-SUMIF($B$2:B974,B974,$F$2:F974))</f>
        <v xml:space="preserve"> </v>
      </c>
    </row>
    <row r="975" spans="2:8">
      <c r="B975" s="24"/>
      <c r="C975" s="9" t="str">
        <f>IF(ISBLANK(B975)," ",VLOOKUP(B975,'Listado articulos'!A:B,2,FALSE))</f>
        <v xml:space="preserve"> </v>
      </c>
      <c r="D975" s="4" t="str">
        <f>IF(ISBLANK(B975)," ",VLOOKUP(B975,'Listado articulos'!A:C,3,FALSE))</f>
        <v xml:space="preserve"> </v>
      </c>
      <c r="E975" s="20"/>
      <c r="F975" s="19"/>
      <c r="G975" s="8" t="str">
        <f t="shared" si="17"/>
        <v/>
      </c>
      <c r="H975" s="3" t="str">
        <f>IF(ISBLANK(B975)," ",SUMIF($B$2:B975,B975,$E$2:E975)-SUMIF($B$2:B975,B975,$F$2:F975))</f>
        <v xml:space="preserve"> </v>
      </c>
    </row>
    <row r="976" spans="2:8">
      <c r="B976" s="24"/>
      <c r="C976" s="9" t="str">
        <f>IF(ISBLANK(B976)," ",VLOOKUP(B976,'Listado articulos'!A:B,2,FALSE))</f>
        <v xml:space="preserve"> </v>
      </c>
      <c r="D976" s="4" t="str">
        <f>IF(ISBLANK(B976)," ",VLOOKUP(B976,'Listado articulos'!A:C,3,FALSE))</f>
        <v xml:space="preserve"> </v>
      </c>
      <c r="E976" s="20"/>
      <c r="F976" s="19"/>
      <c r="G976" s="8" t="str">
        <f t="shared" si="17"/>
        <v/>
      </c>
      <c r="H976" s="3" t="str">
        <f>IF(ISBLANK(B976)," ",SUMIF($B$2:B976,B976,$E$2:E976)-SUMIF($B$2:B976,B976,$F$2:F976))</f>
        <v xml:space="preserve"> </v>
      </c>
    </row>
    <row r="977" spans="2:8">
      <c r="B977" s="24"/>
      <c r="C977" s="9" t="str">
        <f>IF(ISBLANK(B977)," ",VLOOKUP(B977,'Listado articulos'!A:B,2,FALSE))</f>
        <v xml:space="preserve"> </v>
      </c>
      <c r="D977" s="4" t="str">
        <f>IF(ISBLANK(B977)," ",VLOOKUP(B977,'Listado articulos'!A:C,3,FALSE))</f>
        <v xml:space="preserve"> </v>
      </c>
      <c r="E977" s="20"/>
      <c r="F977" s="19"/>
      <c r="G977" s="8" t="str">
        <f t="shared" si="17"/>
        <v/>
      </c>
      <c r="H977" s="3" t="str">
        <f>IF(ISBLANK(B977)," ",SUMIF($B$2:B977,B977,$E$2:E977)-SUMIF($B$2:B977,B977,$F$2:F977))</f>
        <v xml:space="preserve"> </v>
      </c>
    </row>
    <row r="978" spans="2:8">
      <c r="B978" s="24"/>
      <c r="C978" s="9" t="str">
        <f>IF(ISBLANK(B978)," ",VLOOKUP(B978,'Listado articulos'!A:B,2,FALSE))</f>
        <v xml:space="preserve"> </v>
      </c>
      <c r="D978" s="4" t="str">
        <f>IF(ISBLANK(B978)," ",VLOOKUP(B978,'Listado articulos'!A:C,3,FALSE))</f>
        <v xml:space="preserve"> </v>
      </c>
      <c r="E978" s="20"/>
      <c r="F978" s="19"/>
      <c r="G978" s="8" t="str">
        <f t="shared" si="17"/>
        <v/>
      </c>
      <c r="H978" s="3" t="str">
        <f>IF(ISBLANK(B978)," ",SUMIF($B$2:B978,B978,$E$2:E978)-SUMIF($B$2:B978,B978,$F$2:F978))</f>
        <v xml:space="preserve"> </v>
      </c>
    </row>
    <row r="979" spans="2:8">
      <c r="B979" s="24"/>
      <c r="C979" s="9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20"/>
      <c r="F979" s="19"/>
      <c r="G979" s="8" t="str">
        <f t="shared" si="17"/>
        <v/>
      </c>
      <c r="H979" s="3" t="str">
        <f>IF(ISBLANK(B979)," ",SUMIF($B$2:B979,B979,$E$2:E979)-SUMIF($B$2:B979,B979,$F$2:F979))</f>
        <v xml:space="preserve"> </v>
      </c>
    </row>
    <row r="980" spans="2:8">
      <c r="B980" s="24"/>
      <c r="C980" s="9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20"/>
      <c r="F980" s="19"/>
      <c r="G980" s="8" t="str">
        <f t="shared" si="17"/>
        <v/>
      </c>
      <c r="H980" s="3" t="str">
        <f>IF(ISBLANK(B980)," ",SUMIF($B$2:B980,B980,$E$2:E980)-SUMIF($B$2:B980,B980,$F$2:F980))</f>
        <v xml:space="preserve"> </v>
      </c>
    </row>
    <row r="981" spans="2:8">
      <c r="B981" s="24"/>
      <c r="C981" s="9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20"/>
      <c r="F981" s="19"/>
      <c r="G981" s="8" t="str">
        <f t="shared" si="17"/>
        <v/>
      </c>
      <c r="H981" s="3" t="str">
        <f>IF(ISBLANK(B981)," ",SUMIF($B$2:B981,B981,$E$2:E981)-SUMIF($B$2:B981,B981,$F$2:F981))</f>
        <v xml:space="preserve"> </v>
      </c>
    </row>
    <row r="982" spans="2:8">
      <c r="B982" s="24"/>
      <c r="C982" s="9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20"/>
      <c r="F982" s="19"/>
      <c r="G982" s="8" t="str">
        <f t="shared" si="17"/>
        <v/>
      </c>
      <c r="H982" s="3" t="str">
        <f>IF(ISBLANK(B982)," ",SUMIF($B$2:B982,B982,$E$2:E982)-SUMIF($B$2:B982,B982,$F$2:F982))</f>
        <v xml:space="preserve"> </v>
      </c>
    </row>
    <row r="983" spans="2:8">
      <c r="B983" s="24"/>
      <c r="C983" s="9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20"/>
      <c r="F983" s="19"/>
      <c r="G983" s="8" t="str">
        <f t="shared" si="17"/>
        <v/>
      </c>
      <c r="H983" s="3" t="str">
        <f>IF(ISBLANK(B983)," ",SUMIF($B$2:B983,B983,$E$2:E983)-SUMIF($B$2:B983,B983,$F$2:F983))</f>
        <v xml:space="preserve"> </v>
      </c>
    </row>
    <row r="984" spans="2:8">
      <c r="B984" s="24"/>
      <c r="C984" s="9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20"/>
      <c r="F984" s="19"/>
      <c r="G984" s="8" t="str">
        <f t="shared" si="17"/>
        <v/>
      </c>
      <c r="H984" s="3" t="str">
        <f>IF(ISBLANK(B984)," ",SUMIF($B$2:B984,B984,$E$2:E984)-SUMIF($B$2:B984,B984,$F$2:F984))</f>
        <v xml:space="preserve"> </v>
      </c>
    </row>
    <row r="985" spans="2:8">
      <c r="B985" s="24"/>
      <c r="C985" s="9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20"/>
      <c r="F985" s="19"/>
      <c r="G985" s="8" t="str">
        <f t="shared" si="17"/>
        <v/>
      </c>
      <c r="H985" s="3" t="str">
        <f>IF(ISBLANK(B985)," ",SUMIF($B$2:B985,B985,$E$2:E985)-SUMIF($B$2:B985,B985,$F$2:F985))</f>
        <v xml:space="preserve"> </v>
      </c>
    </row>
    <row r="986" spans="2:8">
      <c r="B986" s="24"/>
      <c r="C986" s="9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20"/>
      <c r="F986" s="19"/>
      <c r="G986" s="8" t="str">
        <f t="shared" si="17"/>
        <v/>
      </c>
      <c r="H986" s="3" t="str">
        <f>IF(ISBLANK(B986)," ",SUMIF($B$2:B986,B986,$E$2:E986)-SUMIF($B$2:B986,B986,$F$2:F986))</f>
        <v xml:space="preserve"> </v>
      </c>
    </row>
    <row r="987" spans="2:8">
      <c r="B987" s="24"/>
      <c r="C987" s="9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20"/>
      <c r="F987" s="19"/>
      <c r="G987" s="8" t="str">
        <f t="shared" si="17"/>
        <v/>
      </c>
      <c r="H987" s="3" t="str">
        <f>IF(ISBLANK(B987)," ",SUMIF($B$2:B987,B987,$E$2:E987)-SUMIF($B$2:B987,B987,$F$2:F987))</f>
        <v xml:space="preserve"> </v>
      </c>
    </row>
    <row r="988" spans="2:8">
      <c r="B988" s="24"/>
      <c r="C988" s="9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20"/>
      <c r="F988" s="19"/>
      <c r="G988" s="8" t="str">
        <f t="shared" si="17"/>
        <v/>
      </c>
      <c r="H988" s="3" t="str">
        <f>IF(ISBLANK(B988)," ",SUMIF($B$2:B988,B988,$E$2:E988)-SUMIF($B$2:B988,B988,$F$2:F988))</f>
        <v xml:space="preserve"> </v>
      </c>
    </row>
    <row r="989" spans="2:8">
      <c r="B989" s="24"/>
      <c r="C989" s="9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20"/>
      <c r="F989" s="19"/>
      <c r="G989" s="8" t="str">
        <f t="shared" si="17"/>
        <v/>
      </c>
      <c r="H989" s="3" t="str">
        <f>IF(ISBLANK(B989)," ",SUMIF($B$2:B989,B989,$E$2:E989)-SUMIF($B$2:B989,B989,$F$2:F989))</f>
        <v xml:space="preserve"> </v>
      </c>
    </row>
    <row r="990" spans="2:8">
      <c r="B990" s="24"/>
      <c r="C990" s="9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20"/>
      <c r="F990" s="19"/>
      <c r="G990" s="8" t="str">
        <f t="shared" si="17"/>
        <v/>
      </c>
      <c r="H990" s="3" t="str">
        <f>IF(ISBLANK(B990)," ",SUMIF($B$2:B990,B990,$E$2:E990)-SUMIF($B$2:B990,B990,$F$2:F990))</f>
        <v xml:space="preserve"> </v>
      </c>
    </row>
    <row r="991" spans="2:8">
      <c r="B991" s="24"/>
      <c r="C991" s="9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20"/>
      <c r="F991" s="19"/>
      <c r="G991" s="8" t="str">
        <f t="shared" si="17"/>
        <v/>
      </c>
      <c r="H991" s="3" t="str">
        <f>IF(ISBLANK(B991)," ",SUMIF($B$2:B991,B991,$E$2:E991)-SUMIF($B$2:B991,B991,$F$2:F991))</f>
        <v xml:space="preserve"> </v>
      </c>
    </row>
    <row r="992" spans="2:8">
      <c r="B992" s="24"/>
      <c r="C992" s="9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20"/>
      <c r="F992" s="19"/>
      <c r="G992" s="8" t="str">
        <f t="shared" si="17"/>
        <v/>
      </c>
      <c r="H992" s="3" t="str">
        <f>IF(ISBLANK(B992)," ",SUMIF($B$2:B992,B992,$E$2:E992)-SUMIF($B$2:B992,B992,$F$2:F992))</f>
        <v xml:space="preserve"> </v>
      </c>
    </row>
    <row r="993" spans="2:8">
      <c r="B993" s="24"/>
      <c r="C993" s="9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20"/>
      <c r="F993" s="19"/>
      <c r="G993" s="8" t="str">
        <f t="shared" si="17"/>
        <v/>
      </c>
      <c r="H993" s="3" t="str">
        <f>IF(ISBLANK(B993)," ",SUMIF($B$2:B993,B993,$E$2:E993)-SUMIF($B$2:B993,B993,$F$2:F993))</f>
        <v xml:space="preserve"> </v>
      </c>
    </row>
    <row r="994" spans="2:8">
      <c r="B994" s="24"/>
      <c r="C994" s="9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20"/>
      <c r="F994" s="19"/>
      <c r="G994" s="8" t="str">
        <f t="shared" si="17"/>
        <v/>
      </c>
      <c r="H994" s="3" t="str">
        <f>IF(ISBLANK(B994)," ",SUMIF($B$2:B994,B994,$E$2:E994)-SUMIF($B$2:B994,B994,$F$2:F994))</f>
        <v xml:space="preserve"> </v>
      </c>
    </row>
    <row r="995" spans="2:8">
      <c r="B995" s="24"/>
      <c r="C995" s="9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20"/>
      <c r="F995" s="19"/>
      <c r="G995" s="8" t="str">
        <f t="shared" si="17"/>
        <v/>
      </c>
      <c r="H995" s="3" t="str">
        <f>IF(ISBLANK(B995)," ",SUMIF($B$2:B995,B995,$E$2:E995)-SUMIF($B$2:B995,B995,$F$2:F995))</f>
        <v xml:space="preserve"> </v>
      </c>
    </row>
    <row r="996" spans="2:8">
      <c r="B996" s="24"/>
      <c r="C996" s="9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20"/>
      <c r="F996" s="19"/>
      <c r="G996" s="8" t="str">
        <f t="shared" si="17"/>
        <v/>
      </c>
      <c r="H996" s="3" t="str">
        <f>IF(ISBLANK(B996)," ",SUMIF($B$2:B996,B996,$E$2:E996)-SUMIF($B$2:B996,B996,$F$2:F996))</f>
        <v xml:space="preserve"> </v>
      </c>
    </row>
    <row r="997" spans="2:8">
      <c r="B997" s="24"/>
      <c r="C997" s="9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20"/>
      <c r="F997" s="19"/>
      <c r="G997" s="8" t="str">
        <f t="shared" si="17"/>
        <v/>
      </c>
      <c r="H997" s="3" t="str">
        <f>IF(ISBLANK(B997)," ",SUMIF($B$2:B997,B997,$E$2:E997)-SUMIF($B$2:B997,B997,$F$2:F997))</f>
        <v xml:space="preserve"> </v>
      </c>
    </row>
    <row r="998" spans="2:8">
      <c r="B998" s="24"/>
      <c r="C998" s="9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20"/>
      <c r="F998" s="19"/>
      <c r="G998" s="8" t="str">
        <f t="shared" si="17"/>
        <v/>
      </c>
      <c r="H998" s="3" t="str">
        <f>IF(ISBLANK(B998)," ",SUMIF($B$2:B998,B998,$E$2:E998)-SUMIF($B$2:B998,B998,$F$2:F998))</f>
        <v xml:space="preserve"> </v>
      </c>
    </row>
    <row r="999" spans="2:8">
      <c r="B999" s="24"/>
      <c r="C999" s="9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20"/>
      <c r="F999" s="19"/>
      <c r="G999" s="8" t="str">
        <f t="shared" si="17"/>
        <v/>
      </c>
      <c r="H999" s="3" t="str">
        <f>IF(ISBLANK(B999)," ",SUMIF($B$2:B999,B999,$E$2:E999)-SUMIF($B$2:B999,B999,$F$2:F999))</f>
        <v xml:space="preserve"> </v>
      </c>
    </row>
    <row r="1000" spans="2:8">
      <c r="B1000" s="24"/>
      <c r="C1000" s="9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20"/>
      <c r="F1000" s="19"/>
      <c r="G1000" s="8" t="str">
        <f t="shared" ref="G1000:G1063" si="18">IF(H1000&lt;0,"stock insuficiente Exceso salida/venta "&amp;H1000,"")</f>
        <v/>
      </c>
      <c r="H1000" s="3" t="str">
        <f>IF(ISBLANK(B1000)," ",SUMIF($B$2:B1000,B1000,$E$2:E1000)-SUMIF($B$2:B1000,B1000,$F$2:F1000))</f>
        <v xml:space="preserve"> </v>
      </c>
    </row>
    <row r="1001" spans="2:8">
      <c r="B1001" s="24"/>
      <c r="C1001" s="9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20"/>
      <c r="F1001" s="19"/>
      <c r="G1001" s="8" t="str">
        <f t="shared" si="18"/>
        <v/>
      </c>
      <c r="H1001" s="3" t="str">
        <f>IF(ISBLANK(B1001)," ",SUMIF($B$2:B1001,B1001,$E$2:E1001)-SUMIF($B$2:B1001,B1001,$F$2:F1001))</f>
        <v xml:space="preserve"> </v>
      </c>
    </row>
    <row r="1002" spans="2:8">
      <c r="B1002" s="24"/>
      <c r="C1002" s="9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20"/>
      <c r="F1002" s="19"/>
      <c r="G1002" s="8" t="str">
        <f t="shared" si="18"/>
        <v/>
      </c>
      <c r="H1002" s="3" t="str">
        <f>IF(ISBLANK(B1002)," ",SUMIF($B$2:B1002,B1002,$E$2:E1002)-SUMIF($B$2:B1002,B1002,$F$2:F1002))</f>
        <v xml:space="preserve"> </v>
      </c>
    </row>
    <row r="1003" spans="2:8">
      <c r="B1003" s="24"/>
      <c r="C1003" s="9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20"/>
      <c r="F1003" s="19"/>
      <c r="G1003" s="8" t="str">
        <f t="shared" si="18"/>
        <v/>
      </c>
      <c r="H1003" s="3" t="str">
        <f>IF(ISBLANK(B1003)," ",SUMIF($B$2:B1003,B1003,$E$2:E1003)-SUMIF($B$2:B1003,B1003,$F$2:F1003))</f>
        <v xml:space="preserve"> </v>
      </c>
    </row>
    <row r="1004" spans="2:8">
      <c r="B1004" s="24"/>
      <c r="C1004" s="9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20"/>
      <c r="F1004" s="19"/>
      <c r="G1004" s="8" t="str">
        <f t="shared" si="18"/>
        <v/>
      </c>
      <c r="H1004" s="3" t="str">
        <f>IF(ISBLANK(B1004)," ",SUMIF($B$2:B1004,B1004,$E$2:E1004)-SUMIF($B$2:B1004,B1004,$F$2:F1004))</f>
        <v xml:space="preserve"> </v>
      </c>
    </row>
    <row r="1005" spans="2:8">
      <c r="B1005" s="24"/>
      <c r="C1005" s="9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20"/>
      <c r="F1005" s="19"/>
      <c r="G1005" s="8" t="str">
        <f t="shared" si="18"/>
        <v/>
      </c>
      <c r="H1005" s="3" t="str">
        <f>IF(ISBLANK(B1005)," ",SUMIF($B$2:B1005,B1005,$E$2:E1005)-SUMIF($B$2:B1005,B1005,$F$2:F1005))</f>
        <v xml:space="preserve"> </v>
      </c>
    </row>
    <row r="1006" spans="2:8">
      <c r="B1006" s="24"/>
      <c r="C1006" s="9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20"/>
      <c r="F1006" s="19"/>
      <c r="G1006" s="8" t="str">
        <f t="shared" si="18"/>
        <v/>
      </c>
      <c r="H1006" s="3" t="str">
        <f>IF(ISBLANK(B1006)," ",SUMIF($B$2:B1006,B1006,$E$2:E1006)-SUMIF($B$2:B1006,B1006,$F$2:F1006))</f>
        <v xml:space="preserve"> </v>
      </c>
    </row>
    <row r="1007" spans="2:8">
      <c r="B1007" s="24"/>
      <c r="C1007" s="9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20"/>
      <c r="F1007" s="19"/>
      <c r="G1007" s="8" t="str">
        <f t="shared" si="18"/>
        <v/>
      </c>
      <c r="H1007" s="3" t="str">
        <f>IF(ISBLANK(B1007)," ",SUMIF($B$2:B1007,B1007,$E$2:E1007)-SUMIF($B$2:B1007,B1007,$F$2:F1007))</f>
        <v xml:space="preserve"> </v>
      </c>
    </row>
    <row r="1008" spans="2:8">
      <c r="B1008" s="24"/>
      <c r="C1008" s="9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20"/>
      <c r="F1008" s="19"/>
      <c r="G1008" s="8" t="str">
        <f t="shared" si="18"/>
        <v/>
      </c>
      <c r="H1008" s="3" t="str">
        <f>IF(ISBLANK(B1008)," ",SUMIF($B$2:B1008,B1008,$E$2:E1008)-SUMIF($B$2:B1008,B1008,$F$2:F1008))</f>
        <v xml:space="preserve"> </v>
      </c>
    </row>
    <row r="1009" spans="2:8">
      <c r="B1009" s="24"/>
      <c r="C1009" s="9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20"/>
      <c r="F1009" s="19"/>
      <c r="G1009" s="8" t="str">
        <f t="shared" si="18"/>
        <v/>
      </c>
      <c r="H1009" s="3" t="str">
        <f>IF(ISBLANK(B1009)," ",SUMIF($B$2:B1009,B1009,$E$2:E1009)-SUMIF($B$2:B1009,B1009,$F$2:F1009))</f>
        <v xml:space="preserve"> </v>
      </c>
    </row>
    <row r="1010" spans="2:8">
      <c r="B1010" s="24"/>
      <c r="C1010" s="9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20"/>
      <c r="F1010" s="19"/>
      <c r="G1010" s="8" t="str">
        <f t="shared" si="18"/>
        <v/>
      </c>
      <c r="H1010" s="3" t="str">
        <f>IF(ISBLANK(B1010)," ",SUMIF($B$2:B1010,B1010,$E$2:E1010)-SUMIF($B$2:B1010,B1010,$F$2:F1010))</f>
        <v xml:space="preserve"> </v>
      </c>
    </row>
    <row r="1011" spans="2:8">
      <c r="B1011" s="24"/>
      <c r="C1011" s="9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20"/>
      <c r="F1011" s="19"/>
      <c r="G1011" s="8" t="str">
        <f t="shared" si="18"/>
        <v/>
      </c>
      <c r="H1011" s="3" t="str">
        <f>IF(ISBLANK(B1011)," ",SUMIF($B$2:B1011,B1011,$E$2:E1011)-SUMIF($B$2:B1011,B1011,$F$2:F1011))</f>
        <v xml:space="preserve"> </v>
      </c>
    </row>
    <row r="1012" spans="2:8">
      <c r="B1012" s="24"/>
      <c r="C1012" s="9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20"/>
      <c r="F1012" s="19"/>
      <c r="G1012" s="8" t="str">
        <f t="shared" si="18"/>
        <v/>
      </c>
      <c r="H1012" s="3" t="str">
        <f>IF(ISBLANK(B1012)," ",SUMIF($B$2:B1012,B1012,$E$2:E1012)-SUMIF($B$2:B1012,B1012,$F$2:F1012))</f>
        <v xml:space="preserve"> </v>
      </c>
    </row>
    <row r="1013" spans="2:8">
      <c r="B1013" s="24"/>
      <c r="C1013" s="9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20"/>
      <c r="F1013" s="19"/>
      <c r="G1013" s="8" t="str">
        <f t="shared" si="18"/>
        <v/>
      </c>
      <c r="H1013" s="3" t="str">
        <f>IF(ISBLANK(B1013)," ",SUMIF($B$2:B1013,B1013,$E$2:E1013)-SUMIF($B$2:B1013,B1013,$F$2:F1013))</f>
        <v xml:space="preserve"> </v>
      </c>
    </row>
    <row r="1014" spans="2:8">
      <c r="B1014" s="24"/>
      <c r="C1014" s="9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20"/>
      <c r="F1014" s="19"/>
      <c r="G1014" s="8" t="str">
        <f t="shared" si="18"/>
        <v/>
      </c>
      <c r="H1014" s="3" t="str">
        <f>IF(ISBLANK(B1014)," ",SUMIF($B$2:B1014,B1014,$E$2:E1014)-SUMIF($B$2:B1014,B1014,$F$2:F1014))</f>
        <v xml:space="preserve"> </v>
      </c>
    </row>
    <row r="1015" spans="2:8">
      <c r="B1015" s="24"/>
      <c r="C1015" s="9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20"/>
      <c r="F1015" s="19"/>
      <c r="G1015" s="8" t="str">
        <f t="shared" si="18"/>
        <v/>
      </c>
      <c r="H1015" s="3" t="str">
        <f>IF(ISBLANK(B1015)," ",SUMIF($B$2:B1015,B1015,$E$2:E1015)-SUMIF($B$2:B1015,B1015,$F$2:F1015))</f>
        <v xml:space="preserve"> </v>
      </c>
    </row>
    <row r="1016" spans="2:8">
      <c r="B1016" s="24"/>
      <c r="C1016" s="9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20"/>
      <c r="F1016" s="19"/>
      <c r="G1016" s="8" t="str">
        <f t="shared" si="18"/>
        <v/>
      </c>
      <c r="H1016" s="3" t="str">
        <f>IF(ISBLANK(B1016)," ",SUMIF($B$2:B1016,B1016,$E$2:E1016)-SUMIF($B$2:B1016,B1016,$F$2:F1016))</f>
        <v xml:space="preserve"> </v>
      </c>
    </row>
    <row r="1017" spans="2:8">
      <c r="B1017" s="24"/>
      <c r="C1017" s="9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20"/>
      <c r="F1017" s="19"/>
      <c r="G1017" s="8" t="str">
        <f t="shared" si="18"/>
        <v/>
      </c>
      <c r="H1017" s="3" t="str">
        <f>IF(ISBLANK(B1017)," ",SUMIF($B$2:B1017,B1017,$E$2:E1017)-SUMIF($B$2:B1017,B1017,$F$2:F1017))</f>
        <v xml:space="preserve"> </v>
      </c>
    </row>
    <row r="1018" spans="2:8">
      <c r="B1018" s="24"/>
      <c r="C1018" s="9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20"/>
      <c r="F1018" s="19"/>
      <c r="G1018" s="8" t="str">
        <f t="shared" si="18"/>
        <v/>
      </c>
      <c r="H1018" s="3" t="str">
        <f>IF(ISBLANK(B1018)," ",SUMIF($B$2:B1018,B1018,$E$2:E1018)-SUMIF($B$2:B1018,B1018,$F$2:F1018))</f>
        <v xml:space="preserve"> </v>
      </c>
    </row>
    <row r="1019" spans="2:8">
      <c r="B1019" s="24"/>
      <c r="C1019" s="9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20"/>
      <c r="F1019" s="19"/>
      <c r="G1019" s="8" t="str">
        <f t="shared" si="18"/>
        <v/>
      </c>
      <c r="H1019" s="3" t="str">
        <f>IF(ISBLANK(B1019)," ",SUMIF($B$2:B1019,B1019,$E$2:E1019)-SUMIF($B$2:B1019,B1019,$F$2:F1019))</f>
        <v xml:space="preserve"> </v>
      </c>
    </row>
    <row r="1020" spans="2:8">
      <c r="B1020" s="24"/>
      <c r="C1020" s="9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20"/>
      <c r="F1020" s="19"/>
      <c r="G1020" s="8" t="str">
        <f t="shared" si="18"/>
        <v/>
      </c>
      <c r="H1020" s="3" t="str">
        <f>IF(ISBLANK(B1020)," ",SUMIF($B$2:B1020,B1020,$E$2:E1020)-SUMIF($B$2:B1020,B1020,$F$2:F1020))</f>
        <v xml:space="preserve"> </v>
      </c>
    </row>
    <row r="1021" spans="2:8">
      <c r="B1021" s="24"/>
      <c r="C1021" s="9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20"/>
      <c r="F1021" s="19"/>
      <c r="G1021" s="8" t="str">
        <f t="shared" si="18"/>
        <v/>
      </c>
      <c r="H1021" s="3" t="str">
        <f>IF(ISBLANK(B1021)," ",SUMIF($B$2:B1021,B1021,$E$2:E1021)-SUMIF($B$2:B1021,B1021,$F$2:F1021))</f>
        <v xml:space="preserve"> </v>
      </c>
    </row>
    <row r="1022" spans="2:8">
      <c r="B1022" s="24"/>
      <c r="C1022" s="9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20"/>
      <c r="F1022" s="19"/>
      <c r="G1022" s="8" t="str">
        <f t="shared" si="18"/>
        <v/>
      </c>
      <c r="H1022" s="3" t="str">
        <f>IF(ISBLANK(B1022)," ",SUMIF($B$2:B1022,B1022,$E$2:E1022)-SUMIF($B$2:B1022,B1022,$F$2:F1022))</f>
        <v xml:space="preserve"> </v>
      </c>
    </row>
    <row r="1023" spans="2:8">
      <c r="B1023" s="24"/>
      <c r="C1023" s="9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20"/>
      <c r="F1023" s="19"/>
      <c r="G1023" s="8" t="str">
        <f t="shared" si="18"/>
        <v/>
      </c>
      <c r="H1023" s="3" t="str">
        <f>IF(ISBLANK(B1023)," ",SUMIF($B$2:B1023,B1023,$E$2:E1023)-SUMIF($B$2:B1023,B1023,$F$2:F1023))</f>
        <v xml:space="preserve"> </v>
      </c>
    </row>
    <row r="1024" spans="2:8">
      <c r="B1024" s="24"/>
      <c r="C1024" s="9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20"/>
      <c r="F1024" s="19"/>
      <c r="G1024" s="8" t="str">
        <f t="shared" si="18"/>
        <v/>
      </c>
      <c r="H1024" s="3" t="str">
        <f>IF(ISBLANK(B1024)," ",SUMIF($B$2:B1024,B1024,$E$2:E1024)-SUMIF($B$2:B1024,B1024,$F$2:F1024))</f>
        <v xml:space="preserve"> </v>
      </c>
    </row>
    <row r="1025" spans="2:8">
      <c r="B1025" s="24"/>
      <c r="C1025" s="9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20"/>
      <c r="F1025" s="19"/>
      <c r="G1025" s="8" t="str">
        <f t="shared" si="18"/>
        <v/>
      </c>
      <c r="H1025" s="3" t="str">
        <f>IF(ISBLANK(B1025)," ",SUMIF($B$2:B1025,B1025,$E$2:E1025)-SUMIF($B$2:B1025,B1025,$F$2:F1025))</f>
        <v xml:space="preserve"> </v>
      </c>
    </row>
    <row r="1026" spans="2:8">
      <c r="B1026" s="24"/>
      <c r="C1026" s="9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20"/>
      <c r="F1026" s="19"/>
      <c r="G1026" s="8" t="str">
        <f t="shared" si="18"/>
        <v/>
      </c>
      <c r="H1026" s="3" t="str">
        <f>IF(ISBLANK(B1026)," ",SUMIF($B$2:B1026,B1026,$E$2:E1026)-SUMIF($B$2:B1026,B1026,$F$2:F1026))</f>
        <v xml:space="preserve"> </v>
      </c>
    </row>
    <row r="1027" spans="2:8">
      <c r="B1027" s="24"/>
      <c r="C1027" s="9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20"/>
      <c r="F1027" s="19"/>
      <c r="G1027" s="8" t="str">
        <f t="shared" si="18"/>
        <v/>
      </c>
      <c r="H1027" s="3" t="str">
        <f>IF(ISBLANK(B1027)," ",SUMIF($B$2:B1027,B1027,$E$2:E1027)-SUMIF($B$2:B1027,B1027,$F$2:F1027))</f>
        <v xml:space="preserve"> </v>
      </c>
    </row>
    <row r="1028" spans="2:8">
      <c r="B1028" s="24"/>
      <c r="C1028" s="9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20"/>
      <c r="F1028" s="19"/>
      <c r="G1028" s="8" t="str">
        <f t="shared" si="18"/>
        <v/>
      </c>
      <c r="H1028" s="3" t="str">
        <f>IF(ISBLANK(B1028)," ",SUMIF($B$2:B1028,B1028,$E$2:E1028)-SUMIF($B$2:B1028,B1028,$F$2:F1028))</f>
        <v xml:space="preserve"> </v>
      </c>
    </row>
    <row r="1029" spans="2:8">
      <c r="B1029" s="24"/>
      <c r="C1029" s="9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20"/>
      <c r="F1029" s="19"/>
      <c r="G1029" s="8" t="str">
        <f t="shared" si="18"/>
        <v/>
      </c>
      <c r="H1029" s="3" t="str">
        <f>IF(ISBLANK(B1029)," ",SUMIF($B$2:B1029,B1029,$E$2:E1029)-SUMIF($B$2:B1029,B1029,$F$2:F1029))</f>
        <v xml:space="preserve"> </v>
      </c>
    </row>
    <row r="1030" spans="2:8">
      <c r="B1030" s="24"/>
      <c r="C1030" s="9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20"/>
      <c r="F1030" s="19"/>
      <c r="G1030" s="8" t="str">
        <f t="shared" si="18"/>
        <v/>
      </c>
      <c r="H1030" s="3" t="str">
        <f>IF(ISBLANK(B1030)," ",SUMIF($B$2:B1030,B1030,$E$2:E1030)-SUMIF($B$2:B1030,B1030,$F$2:F1030))</f>
        <v xml:space="preserve"> </v>
      </c>
    </row>
    <row r="1031" spans="2:8">
      <c r="B1031" s="24"/>
      <c r="C1031" s="9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20"/>
      <c r="F1031" s="19"/>
      <c r="G1031" s="8" t="str">
        <f t="shared" si="18"/>
        <v/>
      </c>
      <c r="H1031" s="3" t="str">
        <f>IF(ISBLANK(B1031)," ",SUMIF($B$2:B1031,B1031,$E$2:E1031)-SUMIF($B$2:B1031,B1031,$F$2:F1031))</f>
        <v xml:space="preserve"> </v>
      </c>
    </row>
    <row r="1032" spans="2:8">
      <c r="B1032" s="24"/>
      <c r="C1032" s="9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20"/>
      <c r="F1032" s="19"/>
      <c r="G1032" s="8" t="str">
        <f t="shared" si="18"/>
        <v/>
      </c>
      <c r="H1032" s="3" t="str">
        <f>IF(ISBLANK(B1032)," ",SUMIF($B$2:B1032,B1032,$E$2:E1032)-SUMIF($B$2:B1032,B1032,$F$2:F1032))</f>
        <v xml:space="preserve"> </v>
      </c>
    </row>
    <row r="1033" spans="2:8">
      <c r="B1033" s="24"/>
      <c r="C1033" s="9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20"/>
      <c r="F1033" s="19"/>
      <c r="G1033" s="8" t="str">
        <f t="shared" si="18"/>
        <v/>
      </c>
      <c r="H1033" s="3" t="str">
        <f>IF(ISBLANK(B1033)," ",SUMIF($B$2:B1033,B1033,$E$2:E1033)-SUMIF($B$2:B1033,B1033,$F$2:F1033))</f>
        <v xml:space="preserve"> </v>
      </c>
    </row>
    <row r="1034" spans="2:8">
      <c r="B1034" s="24"/>
      <c r="C1034" s="9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20"/>
      <c r="F1034" s="19"/>
      <c r="G1034" s="8" t="str">
        <f t="shared" si="18"/>
        <v/>
      </c>
      <c r="H1034" s="3" t="str">
        <f>IF(ISBLANK(B1034)," ",SUMIF($B$2:B1034,B1034,$E$2:E1034)-SUMIF($B$2:B1034,B1034,$F$2:F1034))</f>
        <v xml:space="preserve"> </v>
      </c>
    </row>
    <row r="1035" spans="2:8">
      <c r="B1035" s="24"/>
      <c r="C1035" s="9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20"/>
      <c r="F1035" s="19"/>
      <c r="G1035" s="8" t="str">
        <f t="shared" si="18"/>
        <v/>
      </c>
      <c r="H1035" s="3" t="str">
        <f>IF(ISBLANK(B1035)," ",SUMIF($B$2:B1035,B1035,$E$2:E1035)-SUMIF($B$2:B1035,B1035,$F$2:F1035))</f>
        <v xml:space="preserve"> </v>
      </c>
    </row>
    <row r="1036" spans="2:8">
      <c r="B1036" s="24"/>
      <c r="C1036" s="9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20"/>
      <c r="F1036" s="19"/>
      <c r="G1036" s="8" t="str">
        <f t="shared" si="18"/>
        <v/>
      </c>
      <c r="H1036" s="3" t="str">
        <f>IF(ISBLANK(B1036)," ",SUMIF($B$2:B1036,B1036,$E$2:E1036)-SUMIF($B$2:B1036,B1036,$F$2:F1036))</f>
        <v xml:space="preserve"> </v>
      </c>
    </row>
    <row r="1037" spans="2:8">
      <c r="B1037" s="24"/>
      <c r="C1037" s="9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20"/>
      <c r="F1037" s="19"/>
      <c r="G1037" s="8" t="str">
        <f t="shared" si="18"/>
        <v/>
      </c>
      <c r="H1037" s="3" t="str">
        <f>IF(ISBLANK(B1037)," ",SUMIF($B$2:B1037,B1037,$E$2:E1037)-SUMIF($B$2:B1037,B1037,$F$2:F1037))</f>
        <v xml:space="preserve"> </v>
      </c>
    </row>
    <row r="1038" spans="2:8">
      <c r="B1038" s="24"/>
      <c r="C1038" s="9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20"/>
      <c r="F1038" s="19"/>
      <c r="G1038" s="8" t="str">
        <f t="shared" si="18"/>
        <v/>
      </c>
      <c r="H1038" s="3" t="str">
        <f>IF(ISBLANK(B1038)," ",SUMIF($B$2:B1038,B1038,$E$2:E1038)-SUMIF($B$2:B1038,B1038,$F$2:F1038))</f>
        <v xml:space="preserve"> </v>
      </c>
    </row>
    <row r="1039" spans="2:8">
      <c r="B1039" s="24"/>
      <c r="C1039" s="9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20"/>
      <c r="F1039" s="19"/>
      <c r="G1039" s="8" t="str">
        <f t="shared" si="18"/>
        <v/>
      </c>
      <c r="H1039" s="3" t="str">
        <f>IF(ISBLANK(B1039)," ",SUMIF($B$2:B1039,B1039,$E$2:E1039)-SUMIF($B$2:B1039,B1039,$F$2:F1039))</f>
        <v xml:space="preserve"> </v>
      </c>
    </row>
    <row r="1040" spans="2:8">
      <c r="B1040" s="24"/>
      <c r="C1040" s="9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20"/>
      <c r="F1040" s="19"/>
      <c r="G1040" s="8" t="str">
        <f t="shared" si="18"/>
        <v/>
      </c>
      <c r="H1040" s="3" t="str">
        <f>IF(ISBLANK(B1040)," ",SUMIF($B$2:B1040,B1040,$E$2:E1040)-SUMIF($B$2:B1040,B1040,$F$2:F1040))</f>
        <v xml:space="preserve"> </v>
      </c>
    </row>
    <row r="1041" spans="2:8">
      <c r="B1041" s="24"/>
      <c r="C1041" s="9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20"/>
      <c r="F1041" s="19"/>
      <c r="G1041" s="8" t="str">
        <f t="shared" si="18"/>
        <v/>
      </c>
      <c r="H1041" s="3" t="str">
        <f>IF(ISBLANK(B1041)," ",SUMIF($B$2:B1041,B1041,$E$2:E1041)-SUMIF($B$2:B1041,B1041,$F$2:F1041))</f>
        <v xml:space="preserve"> </v>
      </c>
    </row>
    <row r="1042" spans="2:8">
      <c r="B1042" s="24"/>
      <c r="C1042" s="9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20"/>
      <c r="F1042" s="19"/>
      <c r="G1042" s="8" t="str">
        <f t="shared" si="18"/>
        <v/>
      </c>
      <c r="H1042" s="3" t="str">
        <f>IF(ISBLANK(B1042)," ",SUMIF($B$2:B1042,B1042,$E$2:E1042)-SUMIF($B$2:B1042,B1042,$F$2:F1042))</f>
        <v xml:space="preserve"> </v>
      </c>
    </row>
    <row r="1043" spans="2:8">
      <c r="B1043" s="24"/>
      <c r="C1043" s="9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20"/>
      <c r="F1043" s="19"/>
      <c r="G1043" s="8" t="str">
        <f t="shared" si="18"/>
        <v/>
      </c>
      <c r="H1043" s="3" t="str">
        <f>IF(ISBLANK(B1043)," ",SUMIF($B$2:B1043,B1043,$E$2:E1043)-SUMIF($B$2:B1043,B1043,$F$2:F1043))</f>
        <v xml:space="preserve"> </v>
      </c>
    </row>
    <row r="1044" spans="2:8">
      <c r="B1044" s="24"/>
      <c r="C1044" s="9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20"/>
      <c r="F1044" s="19"/>
      <c r="G1044" s="8" t="str">
        <f t="shared" si="18"/>
        <v/>
      </c>
      <c r="H1044" s="3" t="str">
        <f>IF(ISBLANK(B1044)," ",SUMIF($B$2:B1044,B1044,$E$2:E1044)-SUMIF($B$2:B1044,B1044,$F$2:F1044))</f>
        <v xml:space="preserve"> </v>
      </c>
    </row>
    <row r="1045" spans="2:8">
      <c r="B1045" s="24"/>
      <c r="C1045" s="9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20"/>
      <c r="F1045" s="19"/>
      <c r="G1045" s="8" t="str">
        <f t="shared" si="18"/>
        <v/>
      </c>
      <c r="H1045" s="3" t="str">
        <f>IF(ISBLANK(B1045)," ",SUMIF($B$2:B1045,B1045,$E$2:E1045)-SUMIF($B$2:B1045,B1045,$F$2:F1045))</f>
        <v xml:space="preserve"> </v>
      </c>
    </row>
    <row r="1046" spans="2:8">
      <c r="B1046" s="24"/>
      <c r="C1046" s="9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20"/>
      <c r="F1046" s="19"/>
      <c r="G1046" s="8" t="str">
        <f t="shared" si="18"/>
        <v/>
      </c>
      <c r="H1046" s="3" t="str">
        <f>IF(ISBLANK(B1046)," ",SUMIF($B$2:B1046,B1046,$E$2:E1046)-SUMIF($B$2:B1046,B1046,$F$2:F1046))</f>
        <v xml:space="preserve"> </v>
      </c>
    </row>
    <row r="1047" spans="2:8">
      <c r="B1047" s="24"/>
      <c r="C1047" s="9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20"/>
      <c r="F1047" s="19"/>
      <c r="G1047" s="8" t="str">
        <f t="shared" si="18"/>
        <v/>
      </c>
      <c r="H1047" s="3" t="str">
        <f>IF(ISBLANK(B1047)," ",SUMIF($B$2:B1047,B1047,$E$2:E1047)-SUMIF($B$2:B1047,B1047,$F$2:F1047))</f>
        <v xml:space="preserve"> </v>
      </c>
    </row>
    <row r="1048" spans="2:8">
      <c r="B1048" s="24"/>
      <c r="C1048" s="9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20"/>
      <c r="F1048" s="19"/>
      <c r="G1048" s="8" t="str">
        <f t="shared" si="18"/>
        <v/>
      </c>
      <c r="H1048" s="3" t="str">
        <f>IF(ISBLANK(B1048)," ",SUMIF($B$2:B1048,B1048,$E$2:E1048)-SUMIF($B$2:B1048,B1048,$F$2:F1048))</f>
        <v xml:space="preserve"> </v>
      </c>
    </row>
    <row r="1049" spans="2:8">
      <c r="B1049" s="24"/>
      <c r="C1049" s="9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20"/>
      <c r="F1049" s="19"/>
      <c r="G1049" s="8" t="str">
        <f t="shared" si="18"/>
        <v/>
      </c>
      <c r="H1049" s="3" t="str">
        <f>IF(ISBLANK(B1049)," ",SUMIF($B$2:B1049,B1049,$E$2:E1049)-SUMIF($B$2:B1049,B1049,$F$2:F1049))</f>
        <v xml:space="preserve"> </v>
      </c>
    </row>
    <row r="1050" spans="2:8">
      <c r="B1050" s="24"/>
      <c r="C1050" s="9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20"/>
      <c r="F1050" s="19"/>
      <c r="G1050" s="8" t="str">
        <f t="shared" si="18"/>
        <v/>
      </c>
      <c r="H1050" s="3" t="str">
        <f>IF(ISBLANK(B1050)," ",SUMIF($B$2:B1050,B1050,$E$2:E1050)-SUMIF($B$2:B1050,B1050,$F$2:F1050))</f>
        <v xml:space="preserve"> </v>
      </c>
    </row>
    <row r="1051" spans="2:8">
      <c r="B1051" s="24"/>
      <c r="C1051" s="9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20"/>
      <c r="F1051" s="19"/>
      <c r="G1051" s="8" t="str">
        <f t="shared" si="18"/>
        <v/>
      </c>
      <c r="H1051" s="3" t="str">
        <f>IF(ISBLANK(B1051)," ",SUMIF($B$2:B1051,B1051,$E$2:E1051)-SUMIF($B$2:B1051,B1051,$F$2:F1051))</f>
        <v xml:space="preserve"> </v>
      </c>
    </row>
    <row r="1052" spans="2:8">
      <c r="B1052" s="24"/>
      <c r="C1052" s="9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20"/>
      <c r="F1052" s="19"/>
      <c r="G1052" s="8" t="str">
        <f t="shared" si="18"/>
        <v/>
      </c>
      <c r="H1052" s="3" t="str">
        <f>IF(ISBLANK(B1052)," ",SUMIF($B$2:B1052,B1052,$E$2:E1052)-SUMIF($B$2:B1052,B1052,$F$2:F1052))</f>
        <v xml:space="preserve"> </v>
      </c>
    </row>
    <row r="1053" spans="2:8">
      <c r="B1053" s="24"/>
      <c r="C1053" s="9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20"/>
      <c r="F1053" s="19"/>
      <c r="G1053" s="8" t="str">
        <f t="shared" si="18"/>
        <v/>
      </c>
      <c r="H1053" s="3" t="str">
        <f>IF(ISBLANK(B1053)," ",SUMIF($B$2:B1053,B1053,$E$2:E1053)-SUMIF($B$2:B1053,B1053,$F$2:F1053))</f>
        <v xml:space="preserve"> </v>
      </c>
    </row>
    <row r="1054" spans="2:8">
      <c r="B1054" s="24"/>
      <c r="C1054" s="9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20"/>
      <c r="F1054" s="19"/>
      <c r="G1054" s="8" t="str">
        <f t="shared" si="18"/>
        <v/>
      </c>
      <c r="H1054" s="3" t="str">
        <f>IF(ISBLANK(B1054)," ",SUMIF($B$2:B1054,B1054,$E$2:E1054)-SUMIF($B$2:B1054,B1054,$F$2:F1054))</f>
        <v xml:space="preserve"> </v>
      </c>
    </row>
    <row r="1055" spans="2:8">
      <c r="B1055" s="24"/>
      <c r="C1055" s="9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20"/>
      <c r="F1055" s="19"/>
      <c r="G1055" s="8" t="str">
        <f t="shared" si="18"/>
        <v/>
      </c>
      <c r="H1055" s="3" t="str">
        <f>IF(ISBLANK(B1055)," ",SUMIF($B$2:B1055,B1055,$E$2:E1055)-SUMIF($B$2:B1055,B1055,$F$2:F1055))</f>
        <v xml:space="preserve"> </v>
      </c>
    </row>
    <row r="1056" spans="2:8">
      <c r="B1056" s="24"/>
      <c r="C1056" s="9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20"/>
      <c r="F1056" s="19"/>
      <c r="G1056" s="8" t="str">
        <f t="shared" si="18"/>
        <v/>
      </c>
      <c r="H1056" s="3" t="str">
        <f>IF(ISBLANK(B1056)," ",SUMIF($B$2:B1056,B1056,$E$2:E1056)-SUMIF($B$2:B1056,B1056,$F$2:F1056))</f>
        <v xml:space="preserve"> </v>
      </c>
    </row>
    <row r="1057" spans="2:8">
      <c r="B1057" s="24"/>
      <c r="C1057" s="9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20"/>
      <c r="F1057" s="19"/>
      <c r="G1057" s="8" t="str">
        <f t="shared" si="18"/>
        <v/>
      </c>
      <c r="H1057" s="3" t="str">
        <f>IF(ISBLANK(B1057)," ",SUMIF($B$2:B1057,B1057,$E$2:E1057)-SUMIF($B$2:B1057,B1057,$F$2:F1057))</f>
        <v xml:space="preserve"> </v>
      </c>
    </row>
    <row r="1058" spans="2:8">
      <c r="B1058" s="24"/>
      <c r="C1058" s="9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20"/>
      <c r="F1058" s="19"/>
      <c r="G1058" s="8" t="str">
        <f t="shared" si="18"/>
        <v/>
      </c>
      <c r="H1058" s="3" t="str">
        <f>IF(ISBLANK(B1058)," ",SUMIF($B$2:B1058,B1058,$E$2:E1058)-SUMIF($B$2:B1058,B1058,$F$2:F1058))</f>
        <v xml:space="preserve"> </v>
      </c>
    </row>
    <row r="1059" spans="2:8">
      <c r="B1059" s="24"/>
      <c r="C1059" s="9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20"/>
      <c r="F1059" s="19"/>
      <c r="G1059" s="8" t="str">
        <f t="shared" si="18"/>
        <v/>
      </c>
      <c r="H1059" s="3" t="str">
        <f>IF(ISBLANK(B1059)," ",SUMIF($B$2:B1059,B1059,$E$2:E1059)-SUMIF($B$2:B1059,B1059,$F$2:F1059))</f>
        <v xml:space="preserve"> </v>
      </c>
    </row>
    <row r="1060" spans="2:8">
      <c r="B1060" s="24"/>
      <c r="C1060" s="9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20"/>
      <c r="F1060" s="19"/>
      <c r="G1060" s="8" t="str">
        <f t="shared" si="18"/>
        <v/>
      </c>
      <c r="H1060" s="3" t="str">
        <f>IF(ISBLANK(B1060)," ",SUMIF($B$2:B1060,B1060,$E$2:E1060)-SUMIF($B$2:B1060,B1060,$F$2:F1060))</f>
        <v xml:space="preserve"> </v>
      </c>
    </row>
    <row r="1061" spans="2:8">
      <c r="B1061" s="24"/>
      <c r="C1061" s="9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20"/>
      <c r="F1061" s="19"/>
      <c r="G1061" s="8" t="str">
        <f t="shared" si="18"/>
        <v/>
      </c>
      <c r="H1061" s="3" t="str">
        <f>IF(ISBLANK(B1061)," ",SUMIF($B$2:B1061,B1061,$E$2:E1061)-SUMIF($B$2:B1061,B1061,$F$2:F1061))</f>
        <v xml:space="preserve"> </v>
      </c>
    </row>
    <row r="1062" spans="2:8">
      <c r="B1062" s="24"/>
      <c r="C1062" s="9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20"/>
      <c r="F1062" s="19"/>
      <c r="G1062" s="8" t="str">
        <f t="shared" si="18"/>
        <v/>
      </c>
      <c r="H1062" s="3" t="str">
        <f>IF(ISBLANK(B1062)," ",SUMIF($B$2:B1062,B1062,$E$2:E1062)-SUMIF($B$2:B1062,B1062,$F$2:F1062))</f>
        <v xml:space="preserve"> </v>
      </c>
    </row>
    <row r="1063" spans="2:8">
      <c r="B1063" s="24"/>
      <c r="C1063" s="9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20"/>
      <c r="F1063" s="19"/>
      <c r="G1063" s="8" t="str">
        <f t="shared" si="18"/>
        <v/>
      </c>
      <c r="H1063" s="3" t="str">
        <f>IF(ISBLANK(B1063)," ",SUMIF($B$2:B1063,B1063,$E$2:E1063)-SUMIF($B$2:B1063,B1063,$F$2:F1063))</f>
        <v xml:space="preserve"> </v>
      </c>
    </row>
    <row r="1064" spans="2:8">
      <c r="B1064" s="24"/>
      <c r="C1064" s="9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20"/>
      <c r="F1064" s="19"/>
      <c r="G1064" s="8" t="str">
        <f t="shared" ref="G1064:G1127" si="19">IF(H1064&lt;0,"stock insuficiente Exceso salida/venta "&amp;H1064,"")</f>
        <v/>
      </c>
      <c r="H1064" s="3" t="str">
        <f>IF(ISBLANK(B1064)," ",SUMIF($B$2:B1064,B1064,$E$2:E1064)-SUMIF($B$2:B1064,B1064,$F$2:F1064))</f>
        <v xml:space="preserve"> </v>
      </c>
    </row>
    <row r="1065" spans="2:8">
      <c r="B1065" s="24"/>
      <c r="C1065" s="9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20"/>
      <c r="F1065" s="19"/>
      <c r="G1065" s="8" t="str">
        <f t="shared" si="19"/>
        <v/>
      </c>
      <c r="H1065" s="3" t="str">
        <f>IF(ISBLANK(B1065)," ",SUMIF($B$2:B1065,B1065,$E$2:E1065)-SUMIF($B$2:B1065,B1065,$F$2:F1065))</f>
        <v xml:space="preserve"> </v>
      </c>
    </row>
    <row r="1066" spans="2:8">
      <c r="B1066" s="24"/>
      <c r="C1066" s="9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20"/>
      <c r="F1066" s="19"/>
      <c r="G1066" s="8" t="str">
        <f t="shared" si="19"/>
        <v/>
      </c>
      <c r="H1066" s="3" t="str">
        <f>IF(ISBLANK(B1066)," ",SUMIF($B$2:B1066,B1066,$E$2:E1066)-SUMIF($B$2:B1066,B1066,$F$2:F1066))</f>
        <v xml:space="preserve"> </v>
      </c>
    </row>
    <row r="1067" spans="2:8">
      <c r="B1067" s="24"/>
      <c r="C1067" s="9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20"/>
      <c r="F1067" s="19"/>
      <c r="G1067" s="8" t="str">
        <f t="shared" si="19"/>
        <v/>
      </c>
      <c r="H1067" s="3" t="str">
        <f>IF(ISBLANK(B1067)," ",SUMIF($B$2:B1067,B1067,$E$2:E1067)-SUMIF($B$2:B1067,B1067,$F$2:F1067))</f>
        <v xml:space="preserve"> </v>
      </c>
    </row>
    <row r="1068" spans="2:8">
      <c r="B1068" s="24"/>
      <c r="C1068" s="9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20"/>
      <c r="F1068" s="19"/>
      <c r="G1068" s="8" t="str">
        <f t="shared" si="19"/>
        <v/>
      </c>
      <c r="H1068" s="3" t="str">
        <f>IF(ISBLANK(B1068)," ",SUMIF($B$2:B1068,B1068,$E$2:E1068)-SUMIF($B$2:B1068,B1068,$F$2:F1068))</f>
        <v xml:space="preserve"> </v>
      </c>
    </row>
    <row r="1069" spans="2:8">
      <c r="B1069" s="24"/>
      <c r="C1069" s="9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20"/>
      <c r="F1069" s="19"/>
      <c r="G1069" s="8" t="str">
        <f t="shared" si="19"/>
        <v/>
      </c>
      <c r="H1069" s="3" t="str">
        <f>IF(ISBLANK(B1069)," ",SUMIF($B$2:B1069,B1069,$E$2:E1069)-SUMIF($B$2:B1069,B1069,$F$2:F1069))</f>
        <v xml:space="preserve"> </v>
      </c>
    </row>
    <row r="1070" spans="2:8">
      <c r="B1070" s="24"/>
      <c r="C1070" s="9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20"/>
      <c r="F1070" s="19"/>
      <c r="G1070" s="8" t="str">
        <f t="shared" si="19"/>
        <v/>
      </c>
      <c r="H1070" s="3" t="str">
        <f>IF(ISBLANK(B1070)," ",SUMIF($B$2:B1070,B1070,$E$2:E1070)-SUMIF($B$2:B1070,B1070,$F$2:F1070))</f>
        <v xml:space="preserve"> </v>
      </c>
    </row>
    <row r="1071" spans="2:8">
      <c r="B1071" s="24"/>
      <c r="C1071" s="9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20"/>
      <c r="F1071" s="19"/>
      <c r="G1071" s="8" t="str">
        <f t="shared" si="19"/>
        <v/>
      </c>
      <c r="H1071" s="3" t="str">
        <f>IF(ISBLANK(B1071)," ",SUMIF($B$2:B1071,B1071,$E$2:E1071)-SUMIF($B$2:B1071,B1071,$F$2:F1071))</f>
        <v xml:space="preserve"> </v>
      </c>
    </row>
    <row r="1072" spans="2:8">
      <c r="B1072" s="24"/>
      <c r="C1072" s="9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20"/>
      <c r="F1072" s="19"/>
      <c r="G1072" s="8" t="str">
        <f t="shared" si="19"/>
        <v/>
      </c>
      <c r="H1072" s="3" t="str">
        <f>IF(ISBLANK(B1072)," ",SUMIF($B$2:B1072,B1072,$E$2:E1072)-SUMIF($B$2:B1072,B1072,$F$2:F1072))</f>
        <v xml:space="preserve"> </v>
      </c>
    </row>
    <row r="1073" spans="2:8">
      <c r="B1073" s="24"/>
      <c r="C1073" s="9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20"/>
      <c r="F1073" s="19"/>
      <c r="G1073" s="8" t="str">
        <f t="shared" si="19"/>
        <v/>
      </c>
      <c r="H1073" s="3" t="str">
        <f>IF(ISBLANK(B1073)," ",SUMIF($B$2:B1073,B1073,$E$2:E1073)-SUMIF($B$2:B1073,B1073,$F$2:F1073))</f>
        <v xml:space="preserve"> </v>
      </c>
    </row>
    <row r="1074" spans="2:8">
      <c r="B1074" s="24"/>
      <c r="C1074" s="9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20"/>
      <c r="F1074" s="19"/>
      <c r="G1074" s="8" t="str">
        <f t="shared" si="19"/>
        <v/>
      </c>
      <c r="H1074" s="3" t="str">
        <f>IF(ISBLANK(B1074)," ",SUMIF($B$2:B1074,B1074,$E$2:E1074)-SUMIF($B$2:B1074,B1074,$F$2:F1074))</f>
        <v xml:space="preserve"> </v>
      </c>
    </row>
    <row r="1075" spans="2:8">
      <c r="B1075" s="24"/>
      <c r="C1075" s="9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20"/>
      <c r="F1075" s="19"/>
      <c r="G1075" s="8" t="str">
        <f t="shared" si="19"/>
        <v/>
      </c>
      <c r="H1075" s="3" t="str">
        <f>IF(ISBLANK(B1075)," ",SUMIF($B$2:B1075,B1075,$E$2:E1075)-SUMIF($B$2:B1075,B1075,$F$2:F1075))</f>
        <v xml:space="preserve"> </v>
      </c>
    </row>
    <row r="1076" spans="2:8">
      <c r="B1076" s="24"/>
      <c r="C1076" s="9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20"/>
      <c r="F1076" s="19"/>
      <c r="G1076" s="8" t="str">
        <f t="shared" si="19"/>
        <v/>
      </c>
      <c r="H1076" s="3" t="str">
        <f>IF(ISBLANK(B1076)," ",SUMIF($B$2:B1076,B1076,$E$2:E1076)-SUMIF($B$2:B1076,B1076,$F$2:F1076))</f>
        <v xml:space="preserve"> </v>
      </c>
    </row>
    <row r="1077" spans="2:8">
      <c r="B1077" s="24"/>
      <c r="C1077" s="9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20"/>
      <c r="F1077" s="19"/>
      <c r="G1077" s="8" t="str">
        <f t="shared" si="19"/>
        <v/>
      </c>
      <c r="H1077" s="3" t="str">
        <f>IF(ISBLANK(B1077)," ",SUMIF($B$2:B1077,B1077,$E$2:E1077)-SUMIF($B$2:B1077,B1077,$F$2:F1077))</f>
        <v xml:space="preserve"> </v>
      </c>
    </row>
    <row r="1078" spans="2:8">
      <c r="B1078" s="24"/>
      <c r="C1078" s="9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20"/>
      <c r="F1078" s="19"/>
      <c r="G1078" s="8" t="str">
        <f t="shared" si="19"/>
        <v/>
      </c>
      <c r="H1078" s="3" t="str">
        <f>IF(ISBLANK(B1078)," ",SUMIF($B$2:B1078,B1078,$E$2:E1078)-SUMIF($B$2:B1078,B1078,$F$2:F1078))</f>
        <v xml:space="preserve"> </v>
      </c>
    </row>
    <row r="1079" spans="2:8">
      <c r="B1079" s="24"/>
      <c r="C1079" s="9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20"/>
      <c r="F1079" s="19"/>
      <c r="G1079" s="8" t="str">
        <f t="shared" si="19"/>
        <v/>
      </c>
      <c r="H1079" s="3" t="str">
        <f>IF(ISBLANK(B1079)," ",SUMIF($B$2:B1079,B1079,$E$2:E1079)-SUMIF($B$2:B1079,B1079,$F$2:F1079))</f>
        <v xml:space="preserve"> </v>
      </c>
    </row>
    <row r="1080" spans="2:8">
      <c r="B1080" s="24"/>
      <c r="C1080" s="9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20"/>
      <c r="F1080" s="19"/>
      <c r="G1080" s="8" t="str">
        <f t="shared" si="19"/>
        <v/>
      </c>
      <c r="H1080" s="3" t="str">
        <f>IF(ISBLANK(B1080)," ",SUMIF($B$2:B1080,B1080,$E$2:E1080)-SUMIF($B$2:B1080,B1080,$F$2:F1080))</f>
        <v xml:space="preserve"> </v>
      </c>
    </row>
    <row r="1081" spans="2:8">
      <c r="B1081" s="24"/>
      <c r="C1081" s="9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20"/>
      <c r="F1081" s="19"/>
      <c r="G1081" s="8" t="str">
        <f t="shared" si="19"/>
        <v/>
      </c>
      <c r="H1081" s="3" t="str">
        <f>IF(ISBLANK(B1081)," ",SUMIF($B$2:B1081,B1081,$E$2:E1081)-SUMIF($B$2:B1081,B1081,$F$2:F1081))</f>
        <v xml:space="preserve"> </v>
      </c>
    </row>
    <row r="1082" spans="2:8">
      <c r="B1082" s="24"/>
      <c r="C1082" s="9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20"/>
      <c r="F1082" s="19"/>
      <c r="G1082" s="8" t="str">
        <f t="shared" si="19"/>
        <v/>
      </c>
      <c r="H1082" s="3" t="str">
        <f>IF(ISBLANK(B1082)," ",SUMIF($B$2:B1082,B1082,$E$2:E1082)-SUMIF($B$2:B1082,B1082,$F$2:F1082))</f>
        <v xml:space="preserve"> </v>
      </c>
    </row>
    <row r="1083" spans="2:8">
      <c r="B1083" s="24"/>
      <c r="C1083" s="9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20"/>
      <c r="F1083" s="19"/>
      <c r="G1083" s="8" t="str">
        <f t="shared" si="19"/>
        <v/>
      </c>
      <c r="H1083" s="3" t="str">
        <f>IF(ISBLANK(B1083)," ",SUMIF($B$2:B1083,B1083,$E$2:E1083)-SUMIF($B$2:B1083,B1083,$F$2:F1083))</f>
        <v xml:space="preserve"> </v>
      </c>
    </row>
    <row r="1084" spans="2:8">
      <c r="B1084" s="24"/>
      <c r="C1084" s="9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20"/>
      <c r="F1084" s="19"/>
      <c r="G1084" s="8" t="str">
        <f t="shared" si="19"/>
        <v/>
      </c>
      <c r="H1084" s="3" t="str">
        <f>IF(ISBLANK(B1084)," ",SUMIF($B$2:B1084,B1084,$E$2:E1084)-SUMIF($B$2:B1084,B1084,$F$2:F1084))</f>
        <v xml:space="preserve"> </v>
      </c>
    </row>
    <row r="1085" spans="2:8">
      <c r="B1085" s="24"/>
      <c r="C1085" s="9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20"/>
      <c r="F1085" s="19"/>
      <c r="G1085" s="8" t="str">
        <f t="shared" si="19"/>
        <v/>
      </c>
      <c r="H1085" s="3" t="str">
        <f>IF(ISBLANK(B1085)," ",SUMIF($B$2:B1085,B1085,$E$2:E1085)-SUMIF($B$2:B1085,B1085,$F$2:F1085))</f>
        <v xml:space="preserve"> </v>
      </c>
    </row>
    <row r="1086" spans="2:8">
      <c r="B1086" s="24"/>
      <c r="C1086" s="9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20"/>
      <c r="F1086" s="19"/>
      <c r="G1086" s="8" t="str">
        <f t="shared" si="19"/>
        <v/>
      </c>
      <c r="H1086" s="3" t="str">
        <f>IF(ISBLANK(B1086)," ",SUMIF($B$2:B1086,B1086,$E$2:E1086)-SUMIF($B$2:B1086,B1086,$F$2:F1086))</f>
        <v xml:space="preserve"> </v>
      </c>
    </row>
    <row r="1087" spans="2:8">
      <c r="B1087" s="24"/>
      <c r="C1087" s="9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20"/>
      <c r="F1087" s="19"/>
      <c r="G1087" s="8" t="str">
        <f t="shared" si="19"/>
        <v/>
      </c>
      <c r="H1087" s="3" t="str">
        <f>IF(ISBLANK(B1087)," ",SUMIF($B$2:B1087,B1087,$E$2:E1087)-SUMIF($B$2:B1087,B1087,$F$2:F1087))</f>
        <v xml:space="preserve"> </v>
      </c>
    </row>
    <row r="1088" spans="2:8">
      <c r="B1088" s="24"/>
      <c r="C1088" s="9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20"/>
      <c r="F1088" s="19"/>
      <c r="G1088" s="8" t="str">
        <f t="shared" si="19"/>
        <v/>
      </c>
      <c r="H1088" s="3" t="str">
        <f>IF(ISBLANK(B1088)," ",SUMIF($B$2:B1088,B1088,$E$2:E1088)-SUMIF($B$2:B1088,B1088,$F$2:F1088))</f>
        <v xml:space="preserve"> </v>
      </c>
    </row>
    <row r="1089" spans="2:8">
      <c r="B1089" s="24"/>
      <c r="C1089" s="9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20"/>
      <c r="F1089" s="19"/>
      <c r="G1089" s="8" t="str">
        <f t="shared" si="19"/>
        <v/>
      </c>
      <c r="H1089" s="3" t="str">
        <f>IF(ISBLANK(B1089)," ",SUMIF($B$2:B1089,B1089,$E$2:E1089)-SUMIF($B$2:B1089,B1089,$F$2:F1089))</f>
        <v xml:space="preserve"> </v>
      </c>
    </row>
    <row r="1090" spans="2:8">
      <c r="B1090" s="24"/>
      <c r="C1090" s="9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20"/>
      <c r="F1090" s="19"/>
      <c r="G1090" s="8" t="str">
        <f t="shared" si="19"/>
        <v/>
      </c>
      <c r="H1090" s="3" t="str">
        <f>IF(ISBLANK(B1090)," ",SUMIF($B$2:B1090,B1090,$E$2:E1090)-SUMIF($B$2:B1090,B1090,$F$2:F1090))</f>
        <v xml:space="preserve"> </v>
      </c>
    </row>
    <row r="1091" spans="2:8">
      <c r="B1091" s="24"/>
      <c r="C1091" s="9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20"/>
      <c r="F1091" s="19"/>
      <c r="G1091" s="8" t="str">
        <f t="shared" si="19"/>
        <v/>
      </c>
      <c r="H1091" s="3" t="str">
        <f>IF(ISBLANK(B1091)," ",SUMIF($B$2:B1091,B1091,$E$2:E1091)-SUMIF($B$2:B1091,B1091,$F$2:F1091))</f>
        <v xml:space="preserve"> </v>
      </c>
    </row>
    <row r="1092" spans="2:8">
      <c r="B1092" s="24"/>
      <c r="C1092" s="9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20"/>
      <c r="F1092" s="19"/>
      <c r="G1092" s="8" t="str">
        <f t="shared" si="19"/>
        <v/>
      </c>
      <c r="H1092" s="3" t="str">
        <f>IF(ISBLANK(B1092)," ",SUMIF($B$2:B1092,B1092,$E$2:E1092)-SUMIF($B$2:B1092,B1092,$F$2:F1092))</f>
        <v xml:space="preserve"> </v>
      </c>
    </row>
    <row r="1093" spans="2:8">
      <c r="B1093" s="24"/>
      <c r="C1093" s="9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20"/>
      <c r="F1093" s="19"/>
      <c r="G1093" s="8" t="str">
        <f t="shared" si="19"/>
        <v/>
      </c>
      <c r="H1093" s="3" t="str">
        <f>IF(ISBLANK(B1093)," ",SUMIF($B$2:B1093,B1093,$E$2:E1093)-SUMIF($B$2:B1093,B1093,$F$2:F1093))</f>
        <v xml:space="preserve"> </v>
      </c>
    </row>
    <row r="1094" spans="2:8">
      <c r="B1094" s="24"/>
      <c r="C1094" s="9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20"/>
      <c r="F1094" s="19"/>
      <c r="G1094" s="8" t="str">
        <f t="shared" si="19"/>
        <v/>
      </c>
      <c r="H1094" s="3" t="str">
        <f>IF(ISBLANK(B1094)," ",SUMIF($B$2:B1094,B1094,$E$2:E1094)-SUMIF($B$2:B1094,B1094,$F$2:F1094))</f>
        <v xml:space="preserve"> </v>
      </c>
    </row>
    <row r="1095" spans="2:8">
      <c r="B1095" s="24"/>
      <c r="C1095" s="9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20"/>
      <c r="F1095" s="19"/>
      <c r="G1095" s="8" t="str">
        <f t="shared" si="19"/>
        <v/>
      </c>
      <c r="H1095" s="3" t="str">
        <f>IF(ISBLANK(B1095)," ",SUMIF($B$2:B1095,B1095,$E$2:E1095)-SUMIF($B$2:B1095,B1095,$F$2:F1095))</f>
        <v xml:space="preserve"> </v>
      </c>
    </row>
    <row r="1096" spans="2:8">
      <c r="B1096" s="24"/>
      <c r="C1096" s="9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20"/>
      <c r="F1096" s="19"/>
      <c r="G1096" s="8" t="str">
        <f t="shared" si="19"/>
        <v/>
      </c>
      <c r="H1096" s="3" t="str">
        <f>IF(ISBLANK(B1096)," ",SUMIF($B$2:B1096,B1096,$E$2:E1096)-SUMIF($B$2:B1096,B1096,$F$2:F1096))</f>
        <v xml:space="preserve"> </v>
      </c>
    </row>
    <row r="1097" spans="2:8">
      <c r="B1097" s="24"/>
      <c r="C1097" s="9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20"/>
      <c r="F1097" s="19"/>
      <c r="G1097" s="8" t="str">
        <f t="shared" si="19"/>
        <v/>
      </c>
      <c r="H1097" s="3" t="str">
        <f>IF(ISBLANK(B1097)," ",SUMIF($B$2:B1097,B1097,$E$2:E1097)-SUMIF($B$2:B1097,B1097,$F$2:F1097))</f>
        <v xml:space="preserve"> </v>
      </c>
    </row>
    <row r="1098" spans="2:8">
      <c r="B1098" s="24"/>
      <c r="C1098" s="9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20"/>
      <c r="F1098" s="19"/>
      <c r="G1098" s="8" t="str">
        <f t="shared" si="19"/>
        <v/>
      </c>
      <c r="H1098" s="3" t="str">
        <f>IF(ISBLANK(B1098)," ",SUMIF($B$2:B1098,B1098,$E$2:E1098)-SUMIF($B$2:B1098,B1098,$F$2:F1098))</f>
        <v xml:space="preserve"> </v>
      </c>
    </row>
    <row r="1099" spans="2:8">
      <c r="B1099" s="24"/>
      <c r="C1099" s="9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20"/>
      <c r="F1099" s="19"/>
      <c r="G1099" s="8" t="str">
        <f t="shared" si="19"/>
        <v/>
      </c>
      <c r="H1099" s="3" t="str">
        <f>IF(ISBLANK(B1099)," ",SUMIF($B$2:B1099,B1099,$E$2:E1099)-SUMIF($B$2:B1099,B1099,$F$2:F1099))</f>
        <v xml:space="preserve"> </v>
      </c>
    </row>
    <row r="1100" spans="2:8">
      <c r="B1100" s="24"/>
      <c r="C1100" s="9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20"/>
      <c r="F1100" s="19"/>
      <c r="G1100" s="8" t="str">
        <f t="shared" si="19"/>
        <v/>
      </c>
      <c r="H1100" s="3" t="str">
        <f>IF(ISBLANK(B1100)," ",SUMIF($B$2:B1100,B1100,$E$2:E1100)-SUMIF($B$2:B1100,B1100,$F$2:F1100))</f>
        <v xml:space="preserve"> </v>
      </c>
    </row>
    <row r="1101" spans="2:8">
      <c r="B1101" s="24"/>
      <c r="C1101" s="9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20"/>
      <c r="F1101" s="19"/>
      <c r="G1101" s="8" t="str">
        <f t="shared" si="19"/>
        <v/>
      </c>
      <c r="H1101" s="3" t="str">
        <f>IF(ISBLANK(B1101)," ",SUMIF($B$2:B1101,B1101,$E$2:E1101)-SUMIF($B$2:B1101,B1101,$F$2:F1101))</f>
        <v xml:space="preserve"> </v>
      </c>
    </row>
    <row r="1102" spans="2:8">
      <c r="B1102" s="24"/>
      <c r="C1102" s="9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20"/>
      <c r="F1102" s="19"/>
      <c r="G1102" s="8" t="str">
        <f t="shared" si="19"/>
        <v/>
      </c>
      <c r="H1102" s="3" t="str">
        <f>IF(ISBLANK(B1102)," ",SUMIF($B$2:B1102,B1102,$E$2:E1102)-SUMIF($B$2:B1102,B1102,$F$2:F1102))</f>
        <v xml:space="preserve"> </v>
      </c>
    </row>
    <row r="1103" spans="2:8">
      <c r="B1103" s="24"/>
      <c r="C1103" s="9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20"/>
      <c r="F1103" s="19"/>
      <c r="G1103" s="8" t="str">
        <f t="shared" si="19"/>
        <v/>
      </c>
      <c r="H1103" s="3" t="str">
        <f>IF(ISBLANK(B1103)," ",SUMIF($B$2:B1103,B1103,$E$2:E1103)-SUMIF($B$2:B1103,B1103,$F$2:F1103))</f>
        <v xml:space="preserve"> </v>
      </c>
    </row>
    <row r="1104" spans="2:8">
      <c r="B1104" s="24"/>
      <c r="C1104" s="9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20"/>
      <c r="F1104" s="19"/>
      <c r="G1104" s="8" t="str">
        <f t="shared" si="19"/>
        <v/>
      </c>
      <c r="H1104" s="3" t="str">
        <f>IF(ISBLANK(B1104)," ",SUMIF($B$2:B1104,B1104,$E$2:E1104)-SUMIF($B$2:B1104,B1104,$F$2:F1104))</f>
        <v xml:space="preserve"> </v>
      </c>
    </row>
    <row r="1105" spans="2:8">
      <c r="B1105" s="24"/>
      <c r="C1105" s="9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20"/>
      <c r="F1105" s="19"/>
      <c r="G1105" s="8" t="str">
        <f t="shared" si="19"/>
        <v/>
      </c>
      <c r="H1105" s="3" t="str">
        <f>IF(ISBLANK(B1105)," ",SUMIF($B$2:B1105,B1105,$E$2:E1105)-SUMIF($B$2:B1105,B1105,$F$2:F1105))</f>
        <v xml:space="preserve"> </v>
      </c>
    </row>
    <row r="1106" spans="2:8">
      <c r="B1106" s="24"/>
      <c r="C1106" s="9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20"/>
      <c r="F1106" s="19"/>
      <c r="G1106" s="8" t="str">
        <f t="shared" si="19"/>
        <v/>
      </c>
      <c r="H1106" s="3" t="str">
        <f>IF(ISBLANK(B1106)," ",SUMIF($B$2:B1106,B1106,$E$2:E1106)-SUMIF($B$2:B1106,B1106,$F$2:F1106))</f>
        <v xml:space="preserve"> </v>
      </c>
    </row>
    <row r="1107" spans="2:8">
      <c r="B1107" s="24"/>
      <c r="C1107" s="9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20"/>
      <c r="F1107" s="19"/>
      <c r="G1107" s="8" t="str">
        <f t="shared" si="19"/>
        <v/>
      </c>
      <c r="H1107" s="3" t="str">
        <f>IF(ISBLANK(B1107)," ",SUMIF($B$2:B1107,B1107,$E$2:E1107)-SUMIF($B$2:B1107,B1107,$F$2:F1107))</f>
        <v xml:space="preserve"> </v>
      </c>
    </row>
    <row r="1108" spans="2:8">
      <c r="B1108" s="24"/>
      <c r="C1108" s="9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20"/>
      <c r="F1108" s="19"/>
      <c r="G1108" s="8" t="str">
        <f t="shared" si="19"/>
        <v/>
      </c>
      <c r="H1108" s="3" t="str">
        <f>IF(ISBLANK(B1108)," ",SUMIF($B$2:B1108,B1108,$E$2:E1108)-SUMIF($B$2:B1108,B1108,$F$2:F1108))</f>
        <v xml:space="preserve"> </v>
      </c>
    </row>
    <row r="1109" spans="2:8">
      <c r="B1109" s="24"/>
      <c r="C1109" s="9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20"/>
      <c r="F1109" s="19"/>
      <c r="G1109" s="8" t="str">
        <f t="shared" si="19"/>
        <v/>
      </c>
      <c r="H1109" s="3" t="str">
        <f>IF(ISBLANK(B1109)," ",SUMIF($B$2:B1109,B1109,$E$2:E1109)-SUMIF($B$2:B1109,B1109,$F$2:F1109))</f>
        <v xml:space="preserve"> </v>
      </c>
    </row>
    <row r="1110" spans="2:8">
      <c r="B1110" s="24"/>
      <c r="C1110" s="9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20"/>
      <c r="F1110" s="19"/>
      <c r="G1110" s="8" t="str">
        <f t="shared" si="19"/>
        <v/>
      </c>
      <c r="H1110" s="3" t="str">
        <f>IF(ISBLANK(B1110)," ",SUMIF($B$2:B1110,B1110,$E$2:E1110)-SUMIF($B$2:B1110,B1110,$F$2:F1110))</f>
        <v xml:space="preserve"> </v>
      </c>
    </row>
    <row r="1111" spans="2:8">
      <c r="B1111" s="24"/>
      <c r="C1111" s="9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20"/>
      <c r="F1111" s="19"/>
      <c r="G1111" s="8" t="str">
        <f t="shared" si="19"/>
        <v/>
      </c>
      <c r="H1111" s="3" t="str">
        <f>IF(ISBLANK(B1111)," ",SUMIF($B$2:B1111,B1111,$E$2:E1111)-SUMIF($B$2:B1111,B1111,$F$2:F1111))</f>
        <v xml:space="preserve"> </v>
      </c>
    </row>
    <row r="1112" spans="2:8">
      <c r="B1112" s="24"/>
      <c r="C1112" s="9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20"/>
      <c r="F1112" s="19"/>
      <c r="G1112" s="8" t="str">
        <f t="shared" si="19"/>
        <v/>
      </c>
      <c r="H1112" s="3" t="str">
        <f>IF(ISBLANK(B1112)," ",SUMIF($B$2:B1112,B1112,$E$2:E1112)-SUMIF($B$2:B1112,B1112,$F$2:F1112))</f>
        <v xml:space="preserve"> </v>
      </c>
    </row>
    <row r="1113" spans="2:8">
      <c r="B1113" s="24"/>
      <c r="C1113" s="9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20"/>
      <c r="F1113" s="19"/>
      <c r="G1113" s="8" t="str">
        <f t="shared" si="19"/>
        <v/>
      </c>
      <c r="H1113" s="3" t="str">
        <f>IF(ISBLANK(B1113)," ",SUMIF($B$2:B1113,B1113,$E$2:E1113)-SUMIF($B$2:B1113,B1113,$F$2:F1113))</f>
        <v xml:space="preserve"> </v>
      </c>
    </row>
    <row r="1114" spans="2:8">
      <c r="B1114" s="24"/>
      <c r="C1114" s="9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20"/>
      <c r="F1114" s="19"/>
      <c r="G1114" s="8" t="str">
        <f t="shared" si="19"/>
        <v/>
      </c>
      <c r="H1114" s="3" t="str">
        <f>IF(ISBLANK(B1114)," ",SUMIF($B$2:B1114,B1114,$E$2:E1114)-SUMIF($B$2:B1114,B1114,$F$2:F1114))</f>
        <v xml:space="preserve"> </v>
      </c>
    </row>
    <row r="1115" spans="2:8">
      <c r="B1115" s="24"/>
      <c r="C1115" s="9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20"/>
      <c r="F1115" s="19"/>
      <c r="G1115" s="8" t="str">
        <f t="shared" si="19"/>
        <v/>
      </c>
      <c r="H1115" s="3" t="str">
        <f>IF(ISBLANK(B1115)," ",SUMIF($B$2:B1115,B1115,$E$2:E1115)-SUMIF($B$2:B1115,B1115,$F$2:F1115))</f>
        <v xml:space="preserve"> </v>
      </c>
    </row>
    <row r="1116" spans="2:8">
      <c r="B1116" s="24"/>
      <c r="C1116" s="9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20"/>
      <c r="F1116" s="19"/>
      <c r="G1116" s="8" t="str">
        <f t="shared" si="19"/>
        <v/>
      </c>
      <c r="H1116" s="3" t="str">
        <f>IF(ISBLANK(B1116)," ",SUMIF($B$2:B1116,B1116,$E$2:E1116)-SUMIF($B$2:B1116,B1116,$F$2:F1116))</f>
        <v xml:space="preserve"> </v>
      </c>
    </row>
    <row r="1117" spans="2:8">
      <c r="B1117" s="24"/>
      <c r="C1117" s="9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20"/>
      <c r="F1117" s="19"/>
      <c r="G1117" s="8" t="str">
        <f t="shared" si="19"/>
        <v/>
      </c>
      <c r="H1117" s="3" t="str">
        <f>IF(ISBLANK(B1117)," ",SUMIF($B$2:B1117,B1117,$E$2:E1117)-SUMIF($B$2:B1117,B1117,$F$2:F1117))</f>
        <v xml:space="preserve"> </v>
      </c>
    </row>
    <row r="1118" spans="2:8">
      <c r="B1118" s="24"/>
      <c r="C1118" s="9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20"/>
      <c r="F1118" s="19"/>
      <c r="G1118" s="8" t="str">
        <f t="shared" si="19"/>
        <v/>
      </c>
      <c r="H1118" s="3" t="str">
        <f>IF(ISBLANK(B1118)," ",SUMIF($B$2:B1118,B1118,$E$2:E1118)-SUMIF($B$2:B1118,B1118,$F$2:F1118))</f>
        <v xml:space="preserve"> </v>
      </c>
    </row>
    <row r="1119" spans="2:8">
      <c r="B1119" s="24"/>
      <c r="C1119" s="9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20"/>
      <c r="F1119" s="19"/>
      <c r="G1119" s="8" t="str">
        <f t="shared" si="19"/>
        <v/>
      </c>
      <c r="H1119" s="3" t="str">
        <f>IF(ISBLANK(B1119)," ",SUMIF($B$2:B1119,B1119,$E$2:E1119)-SUMIF($B$2:B1119,B1119,$F$2:F1119))</f>
        <v xml:space="preserve"> </v>
      </c>
    </row>
    <row r="1120" spans="2:8">
      <c r="B1120" s="24"/>
      <c r="C1120" s="9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20"/>
      <c r="F1120" s="19"/>
      <c r="G1120" s="8" t="str">
        <f t="shared" si="19"/>
        <v/>
      </c>
      <c r="H1120" s="3" t="str">
        <f>IF(ISBLANK(B1120)," ",SUMIF($B$2:B1120,B1120,$E$2:E1120)-SUMIF($B$2:B1120,B1120,$F$2:F1120))</f>
        <v xml:space="preserve"> </v>
      </c>
    </row>
    <row r="1121" spans="2:8">
      <c r="B1121" s="24"/>
      <c r="C1121" s="9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20"/>
      <c r="F1121" s="19"/>
      <c r="G1121" s="8" t="str">
        <f t="shared" si="19"/>
        <v/>
      </c>
      <c r="H1121" s="3" t="str">
        <f>IF(ISBLANK(B1121)," ",SUMIF($B$2:B1121,B1121,$E$2:E1121)-SUMIF($B$2:B1121,B1121,$F$2:F1121))</f>
        <v xml:space="preserve"> </v>
      </c>
    </row>
    <row r="1122" spans="2:8">
      <c r="B1122" s="24"/>
      <c r="C1122" s="9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20"/>
      <c r="F1122" s="19"/>
      <c r="G1122" s="8" t="str">
        <f t="shared" si="19"/>
        <v/>
      </c>
      <c r="H1122" s="3" t="str">
        <f>IF(ISBLANK(B1122)," ",SUMIF($B$2:B1122,B1122,$E$2:E1122)-SUMIF($B$2:B1122,B1122,$F$2:F1122))</f>
        <v xml:space="preserve"> </v>
      </c>
    </row>
    <row r="1123" spans="2:8">
      <c r="B1123" s="24"/>
      <c r="C1123" s="9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20"/>
      <c r="F1123" s="19"/>
      <c r="G1123" s="8" t="str">
        <f t="shared" si="19"/>
        <v/>
      </c>
      <c r="H1123" s="3" t="str">
        <f>IF(ISBLANK(B1123)," ",SUMIF($B$2:B1123,B1123,$E$2:E1123)-SUMIF($B$2:B1123,B1123,$F$2:F1123))</f>
        <v xml:space="preserve"> </v>
      </c>
    </row>
    <row r="1124" spans="2:8">
      <c r="B1124" s="24"/>
      <c r="C1124" s="9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20"/>
      <c r="F1124" s="19"/>
      <c r="G1124" s="8" t="str">
        <f t="shared" si="19"/>
        <v/>
      </c>
      <c r="H1124" s="3" t="str">
        <f>IF(ISBLANK(B1124)," ",SUMIF($B$2:B1124,B1124,$E$2:E1124)-SUMIF($B$2:B1124,B1124,$F$2:F1124))</f>
        <v xml:space="preserve"> </v>
      </c>
    </row>
    <row r="1125" spans="2:8">
      <c r="B1125" s="24"/>
      <c r="C1125" s="9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20"/>
      <c r="F1125" s="19"/>
      <c r="G1125" s="8" t="str">
        <f t="shared" si="19"/>
        <v/>
      </c>
      <c r="H1125" s="3" t="str">
        <f>IF(ISBLANK(B1125)," ",SUMIF($B$2:B1125,B1125,$E$2:E1125)-SUMIF($B$2:B1125,B1125,$F$2:F1125))</f>
        <v xml:space="preserve"> </v>
      </c>
    </row>
    <row r="1126" spans="2:8">
      <c r="B1126" s="24"/>
      <c r="C1126" s="9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20"/>
      <c r="F1126" s="19"/>
      <c r="G1126" s="8" t="str">
        <f t="shared" si="19"/>
        <v/>
      </c>
      <c r="H1126" s="3" t="str">
        <f>IF(ISBLANK(B1126)," ",SUMIF($B$2:B1126,B1126,$E$2:E1126)-SUMIF($B$2:B1126,B1126,$F$2:F1126))</f>
        <v xml:space="preserve"> </v>
      </c>
    </row>
    <row r="1127" spans="2:8">
      <c r="B1127" s="24"/>
      <c r="C1127" s="9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20"/>
      <c r="F1127" s="19"/>
      <c r="G1127" s="8" t="str">
        <f t="shared" si="19"/>
        <v/>
      </c>
      <c r="H1127" s="3" t="str">
        <f>IF(ISBLANK(B1127)," ",SUMIF($B$2:B1127,B1127,$E$2:E1127)-SUMIF($B$2:B1127,B1127,$F$2:F1127))</f>
        <v xml:space="preserve"> </v>
      </c>
    </row>
    <row r="1128" spans="2:8">
      <c r="B1128" s="24"/>
      <c r="C1128" s="9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20"/>
      <c r="F1128" s="19"/>
      <c r="G1128" s="8" t="str">
        <f t="shared" ref="G1128:G1148" si="20">IF(H1128&lt;0,"stock insuficiente Exceso salida/venta "&amp;H1128,"")</f>
        <v/>
      </c>
      <c r="H1128" s="3" t="str">
        <f>IF(ISBLANK(B1128)," ",SUMIF($B$2:B1128,B1128,$E$2:E1128)-SUMIF($B$2:B1128,B1128,$F$2:F1128))</f>
        <v xml:space="preserve"> </v>
      </c>
    </row>
    <row r="1129" spans="2:8">
      <c r="B1129" s="24"/>
      <c r="C1129" s="9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20"/>
      <c r="F1129" s="19"/>
      <c r="G1129" s="8" t="str">
        <f t="shared" si="20"/>
        <v/>
      </c>
      <c r="H1129" s="3" t="str">
        <f>IF(ISBLANK(B1129)," ",SUMIF($B$2:B1129,B1129,$E$2:E1129)-SUMIF($B$2:B1129,B1129,$F$2:F1129))</f>
        <v xml:space="preserve"> </v>
      </c>
    </row>
    <row r="1130" spans="2:8">
      <c r="B1130" s="24"/>
      <c r="C1130" s="9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20"/>
      <c r="F1130" s="19"/>
      <c r="G1130" s="8" t="str">
        <f t="shared" si="20"/>
        <v/>
      </c>
      <c r="H1130" s="3" t="str">
        <f>IF(ISBLANK(B1130)," ",SUMIF($B$2:B1130,B1130,$E$2:E1130)-SUMIF($B$2:B1130,B1130,$F$2:F1130))</f>
        <v xml:space="preserve"> </v>
      </c>
    </row>
    <row r="1131" spans="2:8">
      <c r="B1131" s="24"/>
      <c r="C1131" s="9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20"/>
      <c r="F1131" s="19"/>
      <c r="G1131" s="8" t="str">
        <f t="shared" si="20"/>
        <v/>
      </c>
      <c r="H1131" s="3" t="str">
        <f>IF(ISBLANK(B1131)," ",SUMIF($B$2:B1131,B1131,$E$2:E1131)-SUMIF($B$2:B1131,B1131,$F$2:F1131))</f>
        <v xml:space="preserve"> </v>
      </c>
    </row>
    <row r="1132" spans="2:8">
      <c r="B1132" s="24"/>
      <c r="C1132" s="9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20"/>
      <c r="F1132" s="19"/>
      <c r="G1132" s="8" t="str">
        <f t="shared" si="20"/>
        <v/>
      </c>
      <c r="H1132" s="3" t="str">
        <f>IF(ISBLANK(B1132)," ",SUMIF($B$2:B1132,B1132,$E$2:E1132)-SUMIF($B$2:B1132,B1132,$F$2:F1132))</f>
        <v xml:space="preserve"> </v>
      </c>
    </row>
    <row r="1133" spans="2:8">
      <c r="B1133" s="24"/>
      <c r="C1133" s="9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20"/>
      <c r="F1133" s="19"/>
      <c r="G1133" s="8" t="str">
        <f t="shared" si="20"/>
        <v/>
      </c>
      <c r="H1133" s="3" t="str">
        <f>IF(ISBLANK(B1133)," ",SUMIF($B$2:B1133,B1133,$E$2:E1133)-SUMIF($B$2:B1133,B1133,$F$2:F1133))</f>
        <v xml:space="preserve"> </v>
      </c>
    </row>
    <row r="1134" spans="2:8">
      <c r="B1134" s="24"/>
      <c r="C1134" s="9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20"/>
      <c r="F1134" s="19"/>
      <c r="G1134" s="8" t="str">
        <f t="shared" si="20"/>
        <v/>
      </c>
      <c r="H1134" s="3" t="str">
        <f>IF(ISBLANK(B1134)," ",SUMIF($B$2:B1134,B1134,$E$2:E1134)-SUMIF($B$2:B1134,B1134,$F$2:F1134))</f>
        <v xml:space="preserve"> </v>
      </c>
    </row>
    <row r="1135" spans="2:8">
      <c r="B1135" s="24"/>
      <c r="C1135" s="9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20"/>
      <c r="F1135" s="19"/>
      <c r="G1135" s="8" t="str">
        <f t="shared" si="20"/>
        <v/>
      </c>
      <c r="H1135" s="3" t="str">
        <f>IF(ISBLANK(B1135)," ",SUMIF($B$2:B1135,B1135,$E$2:E1135)-SUMIF($B$2:B1135,B1135,$F$2:F1135))</f>
        <v xml:space="preserve"> </v>
      </c>
    </row>
    <row r="1136" spans="2:8">
      <c r="B1136" s="24"/>
      <c r="C1136" s="9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20"/>
      <c r="F1136" s="19"/>
      <c r="G1136" s="8" t="str">
        <f t="shared" si="20"/>
        <v/>
      </c>
      <c r="H1136" s="3" t="str">
        <f>IF(ISBLANK(B1136)," ",SUMIF($B$2:B1136,B1136,$E$2:E1136)-SUMIF($B$2:B1136,B1136,$F$2:F1136))</f>
        <v xml:space="preserve"> </v>
      </c>
    </row>
    <row r="1137" spans="2:8">
      <c r="B1137" s="24"/>
      <c r="C1137" s="9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20"/>
      <c r="F1137" s="19"/>
      <c r="G1137" s="8" t="str">
        <f t="shared" si="20"/>
        <v/>
      </c>
      <c r="H1137" s="3" t="str">
        <f>IF(ISBLANK(B1137)," ",SUMIF($B$2:B1137,B1137,$E$2:E1137)-SUMIF($B$2:B1137,B1137,$F$2:F1137))</f>
        <v xml:space="preserve"> </v>
      </c>
    </row>
    <row r="1138" spans="2:8">
      <c r="B1138" s="24"/>
      <c r="C1138" s="9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20"/>
      <c r="F1138" s="19"/>
      <c r="G1138" s="8" t="str">
        <f t="shared" si="20"/>
        <v/>
      </c>
      <c r="H1138" s="3" t="str">
        <f>IF(ISBLANK(B1138)," ",SUMIF($B$2:B1138,B1138,$E$2:E1138)-SUMIF($B$2:B1138,B1138,$F$2:F1138))</f>
        <v xml:space="preserve"> </v>
      </c>
    </row>
    <row r="1139" spans="2:8">
      <c r="B1139" s="24"/>
      <c r="C1139" s="9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20"/>
      <c r="F1139" s="19"/>
      <c r="G1139" s="8" t="str">
        <f t="shared" si="20"/>
        <v/>
      </c>
      <c r="H1139" s="3" t="str">
        <f>IF(ISBLANK(B1139)," ",SUMIF($B$2:B1139,B1139,$E$2:E1139)-SUMIF($B$2:B1139,B1139,$F$2:F1139))</f>
        <v xml:space="preserve"> </v>
      </c>
    </row>
    <row r="1140" spans="2:8">
      <c r="B1140" s="24"/>
      <c r="C1140" s="9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20"/>
      <c r="F1140" s="19"/>
      <c r="G1140" s="8" t="str">
        <f t="shared" si="20"/>
        <v/>
      </c>
      <c r="H1140" s="3" t="str">
        <f>IF(ISBLANK(B1140)," ",SUMIF($B$2:B1140,B1140,$E$2:E1140)-SUMIF($B$2:B1140,B1140,$F$2:F1140))</f>
        <v xml:space="preserve"> </v>
      </c>
    </row>
    <row r="1141" spans="2:8">
      <c r="B1141" s="24"/>
      <c r="C1141" s="9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20"/>
      <c r="F1141" s="19"/>
      <c r="G1141" s="8" t="str">
        <f t="shared" si="20"/>
        <v/>
      </c>
      <c r="H1141" s="3" t="str">
        <f>IF(ISBLANK(B1141)," ",SUMIF($B$2:B1141,B1141,$E$2:E1141)-SUMIF($B$2:B1141,B1141,$F$2:F1141))</f>
        <v xml:space="preserve"> </v>
      </c>
    </row>
    <row r="1142" spans="2:8">
      <c r="B1142" s="24"/>
      <c r="C1142" s="9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20"/>
      <c r="F1142" s="19"/>
      <c r="G1142" s="8" t="str">
        <f t="shared" si="20"/>
        <v/>
      </c>
      <c r="H1142" s="3" t="str">
        <f>IF(ISBLANK(B1142)," ",SUMIF($B$2:B1142,B1142,$E$2:E1142)-SUMIF($B$2:B1142,B1142,$F$2:F1142))</f>
        <v xml:space="preserve"> </v>
      </c>
    </row>
    <row r="1143" spans="2:8">
      <c r="B1143" s="24"/>
      <c r="C1143" s="9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20"/>
      <c r="F1143" s="19"/>
      <c r="G1143" s="8" t="str">
        <f t="shared" si="20"/>
        <v/>
      </c>
      <c r="H1143" s="3" t="str">
        <f>IF(ISBLANK(B1143)," ",SUMIF($B$2:B1143,B1143,$E$2:E1143)-SUMIF($B$2:B1143,B1143,$F$2:F1143))</f>
        <v xml:space="preserve"> </v>
      </c>
    </row>
    <row r="1144" spans="2:8">
      <c r="B1144" s="24"/>
      <c r="C1144" s="9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20"/>
      <c r="F1144" s="19"/>
      <c r="G1144" s="8" t="str">
        <f t="shared" si="20"/>
        <v/>
      </c>
      <c r="H1144" s="3" t="str">
        <f>IF(ISBLANK(B1144)," ",SUMIF($B$2:B1144,B1144,$E$2:E1144)-SUMIF($B$2:B1144,B1144,$F$2:F1144))</f>
        <v xml:space="preserve"> </v>
      </c>
    </row>
    <row r="1145" spans="2:8">
      <c r="B1145" s="24"/>
      <c r="C1145" s="9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20"/>
      <c r="F1145" s="19"/>
      <c r="G1145" s="8" t="str">
        <f t="shared" si="20"/>
        <v/>
      </c>
      <c r="H1145" s="3" t="str">
        <f>IF(ISBLANK(B1145)," ",SUMIF($B$2:B1145,B1145,$E$2:E1145)-SUMIF($B$2:B1145,B1145,$F$2:F1145))</f>
        <v xml:space="preserve"> </v>
      </c>
    </row>
    <row r="1146" spans="2:8">
      <c r="B1146" s="24"/>
      <c r="C1146" s="9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20"/>
      <c r="F1146" s="19"/>
      <c r="G1146" s="8" t="str">
        <f t="shared" si="20"/>
        <v/>
      </c>
      <c r="H1146" s="3" t="str">
        <f>IF(ISBLANK(B1146)," ",SUMIF($B$2:B1146,B1146,$E$2:E1146)-SUMIF($B$2:B1146,B1146,$F$2:F1146))</f>
        <v xml:space="preserve"> </v>
      </c>
    </row>
    <row r="1147" spans="2:8">
      <c r="B1147" s="24"/>
      <c r="C1147" s="9" t="str">
        <f>IF(ISBLANK(B1147)," ",VLOOKUP(B1147,'Listado articulos'!A:B,2,FALSE))</f>
        <v xml:space="preserve"> </v>
      </c>
      <c r="D1147" s="4" t="str">
        <f>IF(ISBLANK(B1147)," ",VLOOKUP(B1147,'Listado articulos'!A:C,3,FALSE))</f>
        <v xml:space="preserve"> </v>
      </c>
      <c r="E1147" s="20"/>
      <c r="F1147" s="19"/>
      <c r="G1147" s="8" t="str">
        <f t="shared" si="20"/>
        <v/>
      </c>
      <c r="H1147" s="3" t="str">
        <f>IF(ISBLANK(B1147)," ",SUMIF($B$2:B1147,B1147,$E$2:E1147)-SUMIF($B$2:B1147,B1147,$F$2:F1147))</f>
        <v xml:space="preserve"> </v>
      </c>
    </row>
    <row r="1148" spans="2:8">
      <c r="B1148" s="24"/>
      <c r="C1148" s="9" t="str">
        <f>IF(ISBLANK(B1148)," ",VLOOKUP(B1148,'Listado articulos'!A:B,2,FALSE))</f>
        <v xml:space="preserve"> </v>
      </c>
      <c r="D1148" s="4" t="str">
        <f>IF(ISBLANK(B1148)," ",VLOOKUP(B1148,'Listado articulos'!A:C,3,FALSE))</f>
        <v xml:space="preserve"> </v>
      </c>
      <c r="E1148" s="20"/>
      <c r="F1148" s="19"/>
      <c r="G1148" s="8" t="str">
        <f t="shared" si="20"/>
        <v/>
      </c>
      <c r="H1148" s="3" t="str">
        <f>IF(ISBLANK(B1148)," ",SUMIF($B$2:B1148,B1148,$E$2:E1148)-SUMIF($B$2:B1148,B1148,$F$2:F1148))</f>
        <v xml:space="preserve"> </v>
      </c>
    </row>
  </sheetData>
  <conditionalFormatting sqref="H1:H65539">
    <cfRule type="cellIs" dxfId="44" priority="30" operator="greaterThan">
      <formula>0</formula>
    </cfRule>
    <cfRule type="cellIs" dxfId="43" priority="32" stopIfTrue="1" operator="lessThan">
      <formula>0</formula>
    </cfRule>
  </conditionalFormatting>
  <conditionalFormatting sqref="H1">
    <cfRule type="containsText" dxfId="42" priority="29" operator="containsText" text="S">
      <formula>NOT(ISERROR(SEARCH("S",H1)))</formula>
    </cfRule>
  </conditionalFormatting>
  <conditionalFormatting sqref="G2:G1148">
    <cfRule type="containsText" dxfId="41" priority="28" operator="containsText" text="Exceso">
      <formula>NOT(ISERROR(SEARCH("Exceso",G2)))</formula>
    </cfRule>
  </conditionalFormatting>
  <conditionalFormatting sqref="B2:B19 B21:B23 B25:B30">
    <cfRule type="duplicateValues" dxfId="40" priority="23"/>
  </conditionalFormatting>
  <conditionalFormatting sqref="B20 B24">
    <cfRule type="duplicateValues" dxfId="39" priority="12"/>
  </conditionalFormatting>
  <conditionalFormatting sqref="B31:B674 B679:B705 B707:B720 B722:B724 B726:B734 B736:B746 B749:B754 B756:B775 B777:B1148">
    <cfRule type="duplicateValues" dxfId="38" priority="11"/>
  </conditionalFormatting>
  <conditionalFormatting sqref="B675:B677">
    <cfRule type="duplicateValues" dxfId="37" priority="10"/>
  </conditionalFormatting>
  <conditionalFormatting sqref="B706">
    <cfRule type="duplicateValues" dxfId="36" priority="9"/>
  </conditionalFormatting>
  <conditionalFormatting sqref="B721">
    <cfRule type="duplicateValues" dxfId="35" priority="7"/>
  </conditionalFormatting>
  <conditionalFormatting sqref="B725">
    <cfRule type="duplicateValues" dxfId="34" priority="6"/>
  </conditionalFormatting>
  <conditionalFormatting sqref="B735">
    <cfRule type="duplicateValues" dxfId="33" priority="5"/>
  </conditionalFormatting>
  <conditionalFormatting sqref="B747">
    <cfRule type="duplicateValues" dxfId="32" priority="4"/>
  </conditionalFormatting>
  <conditionalFormatting sqref="B755">
    <cfRule type="duplicateValues" dxfId="31" priority="3"/>
  </conditionalFormatting>
  <conditionalFormatting sqref="B748">
    <cfRule type="duplicateValues" dxfId="30" priority="2"/>
  </conditionalFormatting>
  <conditionalFormatting sqref="B776">
    <cfRule type="duplicateValues" dxfId="29" priority="1"/>
  </conditionalFormatting>
  <dataValidations count="1">
    <dataValidation type="list" allowBlank="1" showInputMessage="1" showErrorMessage="1" sqref="B2:B1148">
      <formula1>REF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6"/>
  <sheetViews>
    <sheetView tabSelected="1" workbookViewId="0">
      <pane ySplit="1" topLeftCell="A262" activePane="bottomLeft" state="frozen"/>
      <selection pane="bottomLeft" activeCell="K275" sqref="K275"/>
    </sheetView>
  </sheetViews>
  <sheetFormatPr baseColWidth="10" defaultRowHeight="15"/>
  <cols>
    <col min="1" max="1" width="6.140625" style="1" customWidth="1"/>
    <col min="2" max="2" width="19.85546875" style="59" customWidth="1"/>
    <col min="3" max="3" width="32" style="10" customWidth="1"/>
    <col min="4" max="4" width="11.28515625" style="2" customWidth="1"/>
    <col min="5" max="5" width="7.85546875" style="21" bestFit="1" customWidth="1"/>
    <col min="6" max="6" width="7.5703125" style="22" bestFit="1" customWidth="1"/>
    <col min="7" max="7" width="47.28515625" style="1" customWidth="1"/>
    <col min="8" max="8" width="12.85546875" style="2" customWidth="1"/>
    <col min="9" max="16384" width="11.42578125" style="1"/>
  </cols>
  <sheetData>
    <row r="1" spans="1:9" s="13" customFormat="1">
      <c r="A1" s="11"/>
      <c r="B1" s="56" t="s">
        <v>2</v>
      </c>
      <c r="C1" s="14" t="s">
        <v>5</v>
      </c>
      <c r="D1" s="15" t="s">
        <v>8</v>
      </c>
      <c r="E1" s="17" t="s">
        <v>0</v>
      </c>
      <c r="F1" s="18" t="s">
        <v>1</v>
      </c>
      <c r="G1" s="14" t="s">
        <v>3</v>
      </c>
      <c r="H1" s="16" t="s">
        <v>6</v>
      </c>
      <c r="I1" s="12"/>
    </row>
    <row r="2" spans="1:9">
      <c r="A2" s="6"/>
      <c r="B2" s="46" t="s">
        <v>707</v>
      </c>
      <c r="C2" s="9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9">
        <v>5</v>
      </c>
      <c r="F2" s="19"/>
      <c r="G2" s="8" t="str">
        <f t="shared" ref="G2:G10" si="0">IF(H2&lt;0,"stock insuficiente por exceso de salidas/venta "&amp;H2,"")</f>
        <v/>
      </c>
      <c r="H2" s="3">
        <f>SUMIF(B:B,B2,E:E)-SUMIF(B:B,B2,F:F)</f>
        <v>5</v>
      </c>
      <c r="I2" s="7"/>
    </row>
    <row r="3" spans="1:9">
      <c r="A3" s="6"/>
      <c r="B3" s="46" t="s">
        <v>1054</v>
      </c>
      <c r="C3" s="9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9">
        <v>4</v>
      </c>
      <c r="F3" s="19"/>
      <c r="G3" s="8" t="str">
        <f t="shared" si="0"/>
        <v/>
      </c>
      <c r="H3" s="3">
        <f>IF(ISBLANK(B3)," ",SUMIF($B$2:B3,B3,$E$2:E3)-SUMIF($B$2:B3,B3,$F$2:F3))</f>
        <v>4</v>
      </c>
      <c r="I3" s="7"/>
    </row>
    <row r="4" spans="1:9">
      <c r="A4" s="6"/>
      <c r="B4" s="46" t="s">
        <v>994</v>
      </c>
      <c r="C4" s="9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9">
        <v>2</v>
      </c>
      <c r="F4" s="19"/>
      <c r="G4" s="8" t="str">
        <f t="shared" si="0"/>
        <v/>
      </c>
      <c r="H4" s="3">
        <f>IF(ISBLANK(B4)," ",SUMIF($B$2:B4,B4,$E$2:E4)-SUMIF($B$2:B4,B4,$F$2:F4))</f>
        <v>2</v>
      </c>
      <c r="I4" s="7"/>
    </row>
    <row r="5" spans="1:9">
      <c r="A5" s="6"/>
      <c r="B5" s="46" t="s">
        <v>955</v>
      </c>
      <c r="C5" s="9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9">
        <v>1</v>
      </c>
      <c r="F5" s="19"/>
      <c r="G5" s="8" t="str">
        <f t="shared" si="0"/>
        <v/>
      </c>
      <c r="H5" s="3">
        <f>IF(ISBLANK(B5)," ",SUMIF($B$2:B5,B5,$E$2:E5)-SUMIF($B$2:B5,B5,$F$2:F5))</f>
        <v>1</v>
      </c>
      <c r="I5" s="7"/>
    </row>
    <row r="6" spans="1:9">
      <c r="A6" s="6"/>
      <c r="B6" s="46" t="s">
        <v>552</v>
      </c>
      <c r="C6" s="9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9">
        <v>3</v>
      </c>
      <c r="F6" s="19"/>
      <c r="G6" s="8" t="str">
        <f t="shared" si="0"/>
        <v/>
      </c>
      <c r="H6" s="3">
        <f>IF(ISBLANK(B6)," ",SUMIF($B$2:B6,B6,$E$2:E6)-SUMIF($B$2:B6,B6,$F$2:F6))</f>
        <v>3</v>
      </c>
      <c r="I6" s="7"/>
    </row>
    <row r="7" spans="1:9">
      <c r="A7" s="6"/>
      <c r="B7" s="46" t="s">
        <v>695</v>
      </c>
      <c r="C7" s="9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9">
        <v>9</v>
      </c>
      <c r="F7" s="19"/>
      <c r="G7" s="8" t="str">
        <f t="shared" si="0"/>
        <v/>
      </c>
      <c r="H7" s="3">
        <f>IF(ISBLANK(B7)," ",SUMIF($B$2:B7,B7,$E$2:E7)-SUMIF($B$2:B7,B7,$F$2:F7))</f>
        <v>9</v>
      </c>
      <c r="I7" s="7"/>
    </row>
    <row r="8" spans="1:9">
      <c r="A8" s="6"/>
      <c r="B8" s="46" t="s">
        <v>574</v>
      </c>
      <c r="C8" s="9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9">
        <v>20</v>
      </c>
      <c r="F8" s="19"/>
      <c r="G8" s="8" t="str">
        <f t="shared" si="0"/>
        <v/>
      </c>
      <c r="H8" s="3">
        <f>IF(ISBLANK(B8)," ",SUMIF($B$2:B8,B8,$E$2:E8)-SUMIF($B$2:B8,B8,$F$2:F8))</f>
        <v>20</v>
      </c>
      <c r="I8" s="7"/>
    </row>
    <row r="9" spans="1:9">
      <c r="A9" s="6"/>
      <c r="B9" s="54" t="s">
        <v>1115</v>
      </c>
      <c r="C9" s="9" t="e">
        <f>IF(ISBLANK(B9)," ",VLOOKUP(B9,'Listado articulos'!A:B,2,FALSE))</f>
        <v>#N/A</v>
      </c>
      <c r="D9" s="4" t="e">
        <f>IF(ISBLANK(B9)," ",VLOOKUP(B9,'Listado articulos'!A:C,3,FALSE))</f>
        <v>#N/A</v>
      </c>
      <c r="E9" s="49">
        <v>2</v>
      </c>
      <c r="F9" s="19"/>
      <c r="G9" s="8" t="str">
        <f t="shared" si="0"/>
        <v/>
      </c>
      <c r="H9" s="3">
        <f>IF(ISBLANK(B9)," ",SUMIF($B$2:B9,B9,$E$2:E9)-SUMIF($B$2:B9,B9,$F$2:F9))</f>
        <v>2</v>
      </c>
      <c r="I9" s="7"/>
    </row>
    <row r="10" spans="1:9">
      <c r="A10" s="6"/>
      <c r="B10" s="54" t="s">
        <v>1116</v>
      </c>
      <c r="C10" s="9" t="e">
        <f>IF(ISBLANK(B10)," ",VLOOKUP(B10,'Listado articulos'!A:B,2,FALSE))</f>
        <v>#N/A</v>
      </c>
      <c r="D10" s="4" t="e">
        <f>IF(ISBLANK(B10)," ",VLOOKUP(B10,'Listado articulos'!A:C,3,FALSE))</f>
        <v>#N/A</v>
      </c>
      <c r="E10" s="49">
        <v>4</v>
      </c>
      <c r="F10" s="19"/>
      <c r="G10" s="8" t="str">
        <f t="shared" si="0"/>
        <v/>
      </c>
      <c r="H10" s="3">
        <f>IF(ISBLANK(B10)," ",SUMIF($B$2:B10,B10,$E$2:E10)-SUMIF($B$2:B10,B10,$F$2:F10))</f>
        <v>4</v>
      </c>
      <c r="I10" s="7"/>
    </row>
    <row r="11" spans="1:9">
      <c r="A11" s="6"/>
      <c r="B11" s="46" t="s">
        <v>898</v>
      </c>
      <c r="C11" s="9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9">
        <v>1</v>
      </c>
      <c r="F11" s="19"/>
      <c r="G11" s="8" t="str">
        <f t="shared" ref="G11:G74" si="1">IF(H11&lt;0,"stock insuficiente Exceso salida/venta "&amp;H11,"")</f>
        <v/>
      </c>
      <c r="H11" s="3">
        <f>IF(ISBLANK(B11)," ",SUMIF($B$2:B11,B11,$E$2:E11)-SUMIF($B$2:B11,B11,$F$2:F11))</f>
        <v>1</v>
      </c>
      <c r="I11" s="7"/>
    </row>
    <row r="12" spans="1:9">
      <c r="A12" s="6"/>
      <c r="B12" s="46" t="s">
        <v>615</v>
      </c>
      <c r="C12" s="9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9">
        <v>1</v>
      </c>
      <c r="F12" s="19"/>
      <c r="G12" s="8" t="str">
        <f t="shared" si="1"/>
        <v/>
      </c>
      <c r="H12" s="3">
        <f>IF(ISBLANK(B12)," ",SUMIF($B$2:B12,B12,$E$2:E12)-SUMIF($B$2:B12,B12,$F$2:F12))</f>
        <v>1</v>
      </c>
      <c r="I12" s="7"/>
    </row>
    <row r="13" spans="1:9">
      <c r="A13" s="6"/>
      <c r="B13" s="54" t="s">
        <v>1117</v>
      </c>
      <c r="C13" s="9" t="e">
        <f>IF(ISBLANK(B13)," ",VLOOKUP(B13,'Listado articulos'!A:B,2,FALSE))</f>
        <v>#N/A</v>
      </c>
      <c r="D13" s="4" t="e">
        <f>IF(ISBLANK(B13)," ",VLOOKUP(B13,'Listado articulos'!A:C,3,FALSE))</f>
        <v>#N/A</v>
      </c>
      <c r="E13" s="49">
        <v>1</v>
      </c>
      <c r="F13" s="19"/>
      <c r="G13" s="8" t="str">
        <f t="shared" si="1"/>
        <v/>
      </c>
      <c r="H13" s="3">
        <f>IF(ISBLANK(B13)," ",SUMIF($B$2:B13,B13,$E$2:E13)-SUMIF($B$2:B13,B13,$F$2:F13))</f>
        <v>1</v>
      </c>
      <c r="I13" s="7"/>
    </row>
    <row r="14" spans="1:9">
      <c r="A14" s="6"/>
      <c r="B14" s="46" t="s">
        <v>538</v>
      </c>
      <c r="C14" s="9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9">
        <v>1</v>
      </c>
      <c r="F14" s="19"/>
      <c r="G14" s="8" t="str">
        <f t="shared" si="1"/>
        <v/>
      </c>
      <c r="H14" s="3">
        <f>IF(ISBLANK(B14)," ",SUMIF($B$2:B14,B14,$E$2:E14)-SUMIF($B$2:B14,B14,$F$2:F14))</f>
        <v>1</v>
      </c>
      <c r="I14" s="7"/>
    </row>
    <row r="15" spans="1:9">
      <c r="A15" s="6"/>
      <c r="B15" s="54" t="s">
        <v>1118</v>
      </c>
      <c r="C15" s="9" t="e">
        <f>IF(ISBLANK(B15)," ",VLOOKUP(B15,'Listado articulos'!A:B,2,FALSE))</f>
        <v>#N/A</v>
      </c>
      <c r="D15" s="4" t="e">
        <f>IF(ISBLANK(B15)," ",VLOOKUP(B15,'Listado articulos'!A:C,3,FALSE))</f>
        <v>#N/A</v>
      </c>
      <c r="E15" s="49">
        <v>1</v>
      </c>
      <c r="F15" s="19"/>
      <c r="G15" s="8" t="str">
        <f t="shared" si="1"/>
        <v/>
      </c>
      <c r="H15" s="3">
        <f>IF(ISBLANK(B15)," ",SUMIF($B$2:B15,B15,$E$2:E15)-SUMIF($B$2:B15,B15,$F$2:F15))</f>
        <v>1</v>
      </c>
      <c r="I15" s="7"/>
    </row>
    <row r="16" spans="1:9">
      <c r="A16" s="6"/>
      <c r="B16" s="46">
        <v>8038</v>
      </c>
      <c r="C16" s="9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9">
        <v>5</v>
      </c>
      <c r="F16" s="19"/>
      <c r="G16" s="8" t="str">
        <f t="shared" si="1"/>
        <v/>
      </c>
      <c r="H16" s="3">
        <f>IF(ISBLANK(B16)," ",SUMIF($B$2:B16,B16,$E$2:E16)-SUMIF($B$2:B16,B16,$F$2:F16))</f>
        <v>5</v>
      </c>
      <c r="I16" s="7"/>
    </row>
    <row r="17" spans="1:9">
      <c r="A17" s="6"/>
      <c r="B17" s="46" t="s">
        <v>696</v>
      </c>
      <c r="C17" s="9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9">
        <v>11</v>
      </c>
      <c r="F17" s="19"/>
      <c r="G17" s="8" t="str">
        <f t="shared" si="1"/>
        <v/>
      </c>
      <c r="H17" s="3">
        <f>IF(ISBLANK(B17)," ",SUMIF($B$2:B17,B17,$E$2:E17)-SUMIF($B$2:B17,B17,$F$2:F17))</f>
        <v>11</v>
      </c>
      <c r="I17" s="7"/>
    </row>
    <row r="18" spans="1:9">
      <c r="A18" s="6"/>
      <c r="B18" s="46" t="s">
        <v>776</v>
      </c>
      <c r="C18" s="9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9">
        <v>2</v>
      </c>
      <c r="F18" s="19"/>
      <c r="G18" s="8" t="str">
        <f t="shared" si="1"/>
        <v/>
      </c>
      <c r="H18" s="3">
        <f>IF(ISBLANK(B18)," ",SUMIF($B$2:B18,B18,$E$2:E18)-SUMIF($B$2:B18,B18,$F$2:F18))</f>
        <v>2</v>
      </c>
      <c r="I18" s="7"/>
    </row>
    <row r="19" spans="1:9">
      <c r="A19" s="6"/>
      <c r="B19" s="46" t="s">
        <v>774</v>
      </c>
      <c r="C19" s="9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9">
        <v>17</v>
      </c>
      <c r="F19" s="19"/>
      <c r="G19" s="8" t="str">
        <f t="shared" si="1"/>
        <v/>
      </c>
      <c r="H19" s="3">
        <f>IF(ISBLANK(B19)," ",SUMIF($B$2:B19,B19,$E$2:E19)-SUMIF($B$2:B19,B19,$F$2:F19))</f>
        <v>17</v>
      </c>
      <c r="I19" s="7"/>
    </row>
    <row r="20" spans="1:9">
      <c r="A20" s="6"/>
      <c r="B20" s="46" t="s">
        <v>772</v>
      </c>
      <c r="C20" s="9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9">
        <v>2</v>
      </c>
      <c r="F20" s="19"/>
      <c r="G20" s="8" t="str">
        <f t="shared" si="1"/>
        <v/>
      </c>
      <c r="H20" s="3">
        <f>IF(ISBLANK(B20)," ",SUMIF($B$2:B20,B20,$E$2:E20)-SUMIF($B$2:B20,B20,$F$2:F20))</f>
        <v>2</v>
      </c>
      <c r="I20" s="7"/>
    </row>
    <row r="21" spans="1:9">
      <c r="A21" s="6"/>
      <c r="B21" s="46" t="s">
        <v>859</v>
      </c>
      <c r="C21" s="9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9">
        <v>11</v>
      </c>
      <c r="F21" s="19"/>
      <c r="G21" s="8" t="str">
        <f t="shared" si="1"/>
        <v/>
      </c>
      <c r="H21" s="3">
        <f>IF(ISBLANK(B21)," ",SUMIF($B$2:B21,B21,$E$2:E21)-SUMIF($B$2:B21,B21,$F$2:F21))</f>
        <v>11</v>
      </c>
      <c r="I21" s="7"/>
    </row>
    <row r="22" spans="1:9">
      <c r="A22" s="6"/>
      <c r="B22" s="46" t="s">
        <v>1119</v>
      </c>
      <c r="C22" s="9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9">
        <v>3</v>
      </c>
      <c r="F22" s="19"/>
      <c r="G22" s="8" t="str">
        <f t="shared" si="1"/>
        <v/>
      </c>
      <c r="H22" s="3">
        <f>IF(ISBLANK(B22)," ",SUMIF($B$2:B22,B22,$E$2:E22)-SUMIF($B$2:B22,B22,$F$2:F22))</f>
        <v>3</v>
      </c>
      <c r="I22" s="7"/>
    </row>
    <row r="23" spans="1:9">
      <c r="A23" s="6"/>
      <c r="B23" s="46">
        <v>5442</v>
      </c>
      <c r="C23" s="9" t="str">
        <f>IF(ISBLANK(B23)," ",VLOOKUP(B23,'Listado articulos'!A:B,2,FALSE))</f>
        <v xml:space="preserve">LAMPARA DE TECHO </v>
      </c>
      <c r="D23" s="4">
        <f>IF(ISBLANK(B23)," ",VLOOKUP(B23,'Listado articulos'!A:C,3,FALSE))</f>
        <v>0</v>
      </c>
      <c r="E23" s="49">
        <v>8</v>
      </c>
      <c r="F23" s="19"/>
      <c r="G23" s="8" t="str">
        <f t="shared" si="1"/>
        <v/>
      </c>
      <c r="H23" s="3">
        <f>IF(ISBLANK(B23)," ",SUMIF($B$2:B23,B23,$E$2:E23)-SUMIF($B$2:B23,B23,$F$2:F23))</f>
        <v>8</v>
      </c>
      <c r="I23" s="7"/>
    </row>
    <row r="24" spans="1:9">
      <c r="A24" s="6"/>
      <c r="B24" s="46" t="s">
        <v>1120</v>
      </c>
      <c r="C24" s="9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9">
        <v>4</v>
      </c>
      <c r="F24" s="19"/>
      <c r="G24" s="8" t="str">
        <f t="shared" si="1"/>
        <v/>
      </c>
      <c r="H24" s="3">
        <f>IF(ISBLANK(B24)," ",SUMIF($B$2:B24,B24,$E$2:E24)-SUMIF($B$2:B24,B24,$F$2:F24))</f>
        <v>4</v>
      </c>
      <c r="I24" s="7"/>
    </row>
    <row r="25" spans="1:9">
      <c r="A25" s="6"/>
      <c r="B25" s="54" t="s">
        <v>1121</v>
      </c>
      <c r="C25" s="9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9">
        <v>1</v>
      </c>
      <c r="F25" s="19"/>
      <c r="G25" s="8" t="str">
        <f t="shared" si="1"/>
        <v/>
      </c>
      <c r="H25" s="3">
        <f>IF(ISBLANK(B25)," ",SUMIF($B$2:B25,B25,$E$2:E25)-SUMIF($B$2:B25,B25,$F$2:F25))</f>
        <v>1</v>
      </c>
      <c r="I25" s="7"/>
    </row>
    <row r="26" spans="1:9">
      <c r="A26" s="6"/>
      <c r="B26" s="46" t="s">
        <v>663</v>
      </c>
      <c r="C26" s="9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9">
        <v>1</v>
      </c>
      <c r="F26" s="19"/>
      <c r="G26" s="8" t="str">
        <f t="shared" si="1"/>
        <v/>
      </c>
      <c r="H26" s="3">
        <f>IF(ISBLANK(B26)," ",SUMIF($B$2:B26,B26,$E$2:E26)-SUMIF($B$2:B26,B26,$F$2:F26))</f>
        <v>1</v>
      </c>
      <c r="I26" s="7"/>
    </row>
    <row r="27" spans="1:9">
      <c r="A27" s="6"/>
      <c r="B27" s="46" t="s">
        <v>546</v>
      </c>
      <c r="C27" s="9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9">
        <v>1</v>
      </c>
      <c r="F27" s="19"/>
      <c r="G27" s="8" t="str">
        <f t="shared" si="1"/>
        <v/>
      </c>
      <c r="H27" s="3">
        <f>IF(ISBLANK(B27)," ",SUMIF($B$2:B27,B27,$E$2:E27)-SUMIF($B$2:B27,B27,$F$2:F27))</f>
        <v>1</v>
      </c>
      <c r="I27" s="7"/>
    </row>
    <row r="28" spans="1:9">
      <c r="A28" s="6"/>
      <c r="B28" s="46" t="s">
        <v>541</v>
      </c>
      <c r="C28" s="9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9">
        <v>1</v>
      </c>
      <c r="F28" s="19"/>
      <c r="G28" s="8" t="str">
        <f t="shared" si="1"/>
        <v/>
      </c>
      <c r="H28" s="3">
        <f>IF(ISBLANK(B28)," ",SUMIF($B$2:B28,B28,$E$2:E28)-SUMIF($B$2:B28,B28,$F$2:F28))</f>
        <v>1</v>
      </c>
      <c r="I28" s="7"/>
    </row>
    <row r="29" spans="1:9">
      <c r="A29" s="6"/>
      <c r="B29" s="54" t="s">
        <v>1122</v>
      </c>
      <c r="C29" s="9" t="e">
        <f>IF(ISBLANK(B29)," ",VLOOKUP(B29,'Listado articulos'!A:B,2,FALSE))</f>
        <v>#N/A</v>
      </c>
      <c r="D29" s="4" t="e">
        <f>IF(ISBLANK(B29)," ",VLOOKUP(B29,'Listado articulos'!A:C,3,FALSE))</f>
        <v>#N/A</v>
      </c>
      <c r="E29" s="49">
        <v>1</v>
      </c>
      <c r="F29" s="19"/>
      <c r="G29" s="8" t="str">
        <f t="shared" si="1"/>
        <v/>
      </c>
      <c r="H29" s="3">
        <f>IF(ISBLANK(B29)," ",SUMIF($B$2:B29,B29,$E$2:E29)-SUMIF($B$2:B29,B29,$F$2:F29))</f>
        <v>1</v>
      </c>
      <c r="I29" s="7"/>
    </row>
    <row r="30" spans="1:9">
      <c r="A30" s="6"/>
      <c r="B30" s="46" t="s">
        <v>677</v>
      </c>
      <c r="C30" s="9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9">
        <v>1</v>
      </c>
      <c r="F30" s="19"/>
      <c r="G30" s="8" t="str">
        <f t="shared" si="1"/>
        <v/>
      </c>
      <c r="H30" s="3">
        <f>IF(ISBLANK(B30)," ",SUMIF($B$2:B30,B30,$E$2:E30)-SUMIF($B$2:B30,B30,$F$2:F30))</f>
        <v>1</v>
      </c>
      <c r="I30" s="7"/>
    </row>
    <row r="31" spans="1:9">
      <c r="A31" s="6"/>
      <c r="B31" s="54" t="s">
        <v>1123</v>
      </c>
      <c r="C31" s="9" t="e">
        <f>IF(ISBLANK(B31)," ",VLOOKUP(B31,'Listado articulos'!A:B,2,FALSE))</f>
        <v>#N/A</v>
      </c>
      <c r="D31" s="4" t="e">
        <f>IF(ISBLANK(B31)," ",VLOOKUP(B31,'Listado articulos'!A:C,3,FALSE))</f>
        <v>#N/A</v>
      </c>
      <c r="E31" s="49">
        <v>2</v>
      </c>
      <c r="F31" s="19"/>
      <c r="G31" s="8" t="str">
        <f t="shared" si="1"/>
        <v/>
      </c>
      <c r="H31" s="3">
        <f>IF(ISBLANK(B31)," ",SUMIF($B$2:B31,B31,$E$2:E31)-SUMIF($B$2:B31,B31,$F$2:F31))</f>
        <v>2</v>
      </c>
      <c r="I31" s="7"/>
    </row>
    <row r="32" spans="1:9">
      <c r="A32" s="6"/>
      <c r="B32" s="54" t="s">
        <v>1124</v>
      </c>
      <c r="C32" s="9" t="e">
        <f>IF(ISBLANK(B32)," ",VLOOKUP(B32,'Listado articulos'!A:B,2,FALSE))</f>
        <v>#N/A</v>
      </c>
      <c r="D32" s="4" t="e">
        <f>IF(ISBLANK(B32)," ",VLOOKUP(B32,'Listado articulos'!A:C,3,FALSE))</f>
        <v>#N/A</v>
      </c>
      <c r="E32" s="49">
        <v>1</v>
      </c>
      <c r="F32" s="19"/>
      <c r="G32" s="8" t="str">
        <f t="shared" si="1"/>
        <v/>
      </c>
      <c r="H32" s="3">
        <f>IF(ISBLANK(B32)," ",SUMIF($B$2:B32,B32,$E$2:E32)-SUMIF($B$2:B32,B32,$F$2:F32))</f>
        <v>1</v>
      </c>
    </row>
    <row r="33" spans="1:8">
      <c r="A33" s="6"/>
      <c r="B33" s="54" t="s">
        <v>1125</v>
      </c>
      <c r="C33" s="9" t="e">
        <f>IF(ISBLANK(B33)," ",VLOOKUP(B33,'Listado articulos'!A:B,2,FALSE))</f>
        <v>#N/A</v>
      </c>
      <c r="D33" s="4" t="e">
        <f>IF(ISBLANK(B33)," ",VLOOKUP(B33,'Listado articulos'!A:C,3,FALSE))</f>
        <v>#N/A</v>
      </c>
      <c r="E33" s="49">
        <v>1</v>
      </c>
      <c r="F33" s="19"/>
      <c r="G33" s="8" t="str">
        <f t="shared" si="1"/>
        <v/>
      </c>
      <c r="H33" s="3">
        <f>IF(ISBLANK(B33)," ",SUMIF($B$2:B33,B33,$E$2:E33)-SUMIF($B$2:B33,B33,$F$2:F33))</f>
        <v>1</v>
      </c>
    </row>
    <row r="34" spans="1:8">
      <c r="A34" s="5"/>
      <c r="B34" s="54" t="s">
        <v>1126</v>
      </c>
      <c r="C34" s="9" t="e">
        <f>IF(ISBLANK(B34)," ",VLOOKUP(B34,'Listado articulos'!A:B,2,FALSE))</f>
        <v>#N/A</v>
      </c>
      <c r="D34" s="4" t="e">
        <f>IF(ISBLANK(B34)," ",VLOOKUP(B34,'Listado articulos'!A:C,3,FALSE))</f>
        <v>#N/A</v>
      </c>
      <c r="E34" s="49">
        <v>2</v>
      </c>
      <c r="F34" s="19"/>
      <c r="G34" s="8" t="str">
        <f t="shared" si="1"/>
        <v/>
      </c>
      <c r="H34" s="3">
        <f>IF(ISBLANK(B34)," ",SUMIF($B$2:B34,B34,$E$2:E34)-SUMIF($B$2:B34,B34,$F$2:F34))</f>
        <v>2</v>
      </c>
    </row>
    <row r="35" spans="1:8">
      <c r="B35" s="54" t="s">
        <v>1127</v>
      </c>
      <c r="C35" s="9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9">
        <v>6</v>
      </c>
      <c r="F35" s="19"/>
      <c r="G35" s="8" t="str">
        <f t="shared" si="1"/>
        <v/>
      </c>
      <c r="H35" s="3">
        <f>IF(ISBLANK(B35)," ",SUMIF($B$2:B35,B35,$E$2:E35)-SUMIF($B$2:B35,B35,$F$2:F35))</f>
        <v>6</v>
      </c>
    </row>
    <row r="36" spans="1:8">
      <c r="B36" s="54" t="s">
        <v>1128</v>
      </c>
      <c r="C36" s="9" t="e">
        <f>IF(ISBLANK(B36)," ",VLOOKUP(B36,'Listado articulos'!A:B,2,FALSE))</f>
        <v>#N/A</v>
      </c>
      <c r="D36" s="4" t="e">
        <f>IF(ISBLANK(B36)," ",VLOOKUP(B36,'Listado articulos'!A:C,3,FALSE))</f>
        <v>#N/A</v>
      </c>
      <c r="E36" s="49">
        <v>10</v>
      </c>
      <c r="F36" s="19"/>
      <c r="G36" s="8" t="str">
        <f t="shared" si="1"/>
        <v/>
      </c>
      <c r="H36" s="3">
        <f>IF(ISBLANK(B36)," ",SUMIF($B$2:B36,B36,$E$2:E36)-SUMIF($B$2:B36,B36,$F$2:F36))</f>
        <v>10</v>
      </c>
    </row>
    <row r="37" spans="1:8">
      <c r="B37" s="46" t="s">
        <v>618</v>
      </c>
      <c r="C37" s="9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9">
        <v>3</v>
      </c>
      <c r="F37" s="19"/>
      <c r="G37" s="8" t="str">
        <f t="shared" si="1"/>
        <v/>
      </c>
      <c r="H37" s="3">
        <f>IF(ISBLANK(B37)," ",SUMIF($B$2:B37,B37,$E$2:E37)-SUMIF($B$2:B37,B37,$F$2:F37))</f>
        <v>3</v>
      </c>
    </row>
    <row r="38" spans="1:8">
      <c r="B38" s="54" t="s">
        <v>1129</v>
      </c>
      <c r="C38" s="9" t="e">
        <f>IF(ISBLANK(B38)," ",VLOOKUP(B38,'Listado articulos'!A:B,2,FALSE))</f>
        <v>#N/A</v>
      </c>
      <c r="D38" s="4" t="e">
        <f>IF(ISBLANK(B38)," ",VLOOKUP(B38,'Listado articulos'!A:C,3,FALSE))</f>
        <v>#N/A</v>
      </c>
      <c r="E38" s="49">
        <v>7</v>
      </c>
      <c r="F38" s="19"/>
      <c r="G38" s="8" t="str">
        <f t="shared" si="1"/>
        <v/>
      </c>
      <c r="H38" s="3">
        <f>IF(ISBLANK(B38)," ",SUMIF($B$2:B38,B38,$E$2:E38)-SUMIF($B$2:B38,B38,$F$2:F38))</f>
        <v>7</v>
      </c>
    </row>
    <row r="39" spans="1:8">
      <c r="B39" s="54" t="s">
        <v>1130</v>
      </c>
      <c r="C39" s="9" t="e">
        <f>IF(ISBLANK(B39)," ",VLOOKUP(B39,'Listado articulos'!A:B,2,FALSE))</f>
        <v>#N/A</v>
      </c>
      <c r="D39" s="4" t="e">
        <f>IF(ISBLANK(B39)," ",VLOOKUP(B39,'Listado articulos'!A:C,3,FALSE))</f>
        <v>#N/A</v>
      </c>
      <c r="E39" s="49">
        <v>8</v>
      </c>
      <c r="F39" s="19"/>
      <c r="G39" s="8" t="str">
        <f t="shared" si="1"/>
        <v/>
      </c>
      <c r="H39" s="3">
        <f>IF(ISBLANK(B39)," ",SUMIF($B$2:B39,B39,$E$2:E39)-SUMIF($B$2:B39,B39,$F$2:F39))</f>
        <v>8</v>
      </c>
    </row>
    <row r="40" spans="1:8">
      <c r="B40" s="46" t="s">
        <v>621</v>
      </c>
      <c r="C40" s="9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9">
        <v>3</v>
      </c>
      <c r="F40" s="19"/>
      <c r="G40" s="8" t="str">
        <f t="shared" si="1"/>
        <v/>
      </c>
      <c r="H40" s="3">
        <f>IF(ISBLANK(B40)," ",SUMIF($B$2:B40,B40,$E$2:E40)-SUMIF($B$2:B40,B40,$F$2:F40))</f>
        <v>3</v>
      </c>
    </row>
    <row r="41" spans="1:8">
      <c r="B41" s="54" t="s">
        <v>1131</v>
      </c>
      <c r="C41" s="9" t="e">
        <f>IF(ISBLANK(B41)," ",VLOOKUP(B41,'Listado articulos'!A:B,2,FALSE))</f>
        <v>#N/A</v>
      </c>
      <c r="D41" s="4" t="e">
        <f>IF(ISBLANK(B41)," ",VLOOKUP(B41,'Listado articulos'!A:C,3,FALSE))</f>
        <v>#N/A</v>
      </c>
      <c r="E41" s="49">
        <v>1</v>
      </c>
      <c r="F41" s="19"/>
      <c r="G41" s="8" t="str">
        <f t="shared" si="1"/>
        <v/>
      </c>
      <c r="H41" s="3">
        <f>IF(ISBLANK(B41)," ",SUMIF($B$2:B41,B41,$E$2:E41)-SUMIF($B$2:B41,B41,$F$2:F41))</f>
        <v>1</v>
      </c>
    </row>
    <row r="42" spans="1:8">
      <c r="B42" s="46" t="s">
        <v>666</v>
      </c>
      <c r="C42" s="9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9">
        <v>1</v>
      </c>
      <c r="F42" s="19"/>
      <c r="G42" s="8" t="str">
        <f t="shared" si="1"/>
        <v/>
      </c>
      <c r="H42" s="3">
        <f>IF(ISBLANK(B42)," ",SUMIF($B$2:B42,B42,$E$2:E42)-SUMIF($B$2:B42,B42,$F$2:F42))</f>
        <v>1</v>
      </c>
    </row>
    <row r="43" spans="1:8">
      <c r="B43" s="46" t="s">
        <v>674</v>
      </c>
      <c r="C43" s="9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9">
        <v>15</v>
      </c>
      <c r="F43" s="19"/>
      <c r="G43" s="8" t="str">
        <f t="shared" si="1"/>
        <v/>
      </c>
      <c r="H43" s="3">
        <f>IF(ISBLANK(B43)," ",SUMIF($B$2:B43,B43,$E$2:E43)-SUMIF($B$2:B43,B43,$F$2:F43))</f>
        <v>15</v>
      </c>
    </row>
    <row r="44" spans="1:8">
      <c r="B44" s="46" t="s">
        <v>612</v>
      </c>
      <c r="C44" s="9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9">
        <v>17</v>
      </c>
      <c r="F44" s="19"/>
      <c r="G44" s="8" t="str">
        <f t="shared" si="1"/>
        <v/>
      </c>
      <c r="H44" s="3">
        <f>IF(ISBLANK(B44)," ",SUMIF($B$2:B44,B44,$E$2:E44)-SUMIF($B$2:B44,B44,$F$2:F44))</f>
        <v>17</v>
      </c>
    </row>
    <row r="45" spans="1:8">
      <c r="B45" s="46" t="s">
        <v>576</v>
      </c>
      <c r="C45" s="9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9">
        <v>4</v>
      </c>
      <c r="F45" s="19"/>
      <c r="G45" s="8" t="str">
        <f t="shared" si="1"/>
        <v/>
      </c>
      <c r="H45" s="3">
        <f>IF(ISBLANK(B45)," ",SUMIF($B$2:B45,B45,$E$2:E45)-SUMIF($B$2:B45,B45,$F$2:F45))</f>
        <v>4</v>
      </c>
    </row>
    <row r="46" spans="1:8">
      <c r="B46" s="54" t="s">
        <v>1132</v>
      </c>
      <c r="C46" s="9" t="e">
        <f>IF(ISBLANK(B46)," ",VLOOKUP(B46,'Listado articulos'!A:B,2,FALSE))</f>
        <v>#N/A</v>
      </c>
      <c r="D46" s="4" t="e">
        <f>IF(ISBLANK(B46)," ",VLOOKUP(B46,'Listado articulos'!A:C,3,FALSE))</f>
        <v>#N/A</v>
      </c>
      <c r="E46" s="49">
        <v>1</v>
      </c>
      <c r="F46" s="19"/>
      <c r="G46" s="8" t="str">
        <f t="shared" si="1"/>
        <v/>
      </c>
      <c r="H46" s="3">
        <f>IF(ISBLANK(B46)," ",SUMIF($B$2:B46,B46,$E$2:E46)-SUMIF($B$2:B46,B46,$F$2:F46))</f>
        <v>1</v>
      </c>
    </row>
    <row r="47" spans="1:8">
      <c r="B47" s="46">
        <v>7209</v>
      </c>
      <c r="C47" s="9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9">
        <v>1</v>
      </c>
      <c r="F47" s="19"/>
      <c r="G47" s="8" t="str">
        <f t="shared" si="1"/>
        <v/>
      </c>
      <c r="H47" s="3">
        <f>IF(ISBLANK(B47)," ",SUMIF($B$2:B47,B47,$E$2:E47)-SUMIF($B$2:B47,B47,$F$2:F47))</f>
        <v>1</v>
      </c>
    </row>
    <row r="48" spans="1:8">
      <c r="B48" s="54" t="s">
        <v>1133</v>
      </c>
      <c r="C48" s="9" t="e">
        <f>IF(ISBLANK(B48)," ",VLOOKUP(B48,'Listado articulos'!A:B,2,FALSE))</f>
        <v>#N/A</v>
      </c>
      <c r="D48" s="4" t="e">
        <f>IF(ISBLANK(B48)," ",VLOOKUP(B48,'Listado articulos'!A:C,3,FALSE))</f>
        <v>#N/A</v>
      </c>
      <c r="E48" s="49">
        <v>3</v>
      </c>
      <c r="F48" s="19"/>
      <c r="G48" s="8" t="str">
        <f t="shared" si="1"/>
        <v/>
      </c>
      <c r="H48" s="3">
        <f>IF(ISBLANK(B48)," ",SUMIF($B$2:B48,B48,$E$2:E48)-SUMIF($B$2:B48,B48,$F$2:F48))</f>
        <v>3</v>
      </c>
    </row>
    <row r="49" spans="2:8">
      <c r="B49" s="54" t="s">
        <v>1134</v>
      </c>
      <c r="C49" s="9" t="e">
        <f>IF(ISBLANK(B49)," ",VLOOKUP(B49,'Listado articulos'!A:B,2,FALSE))</f>
        <v>#N/A</v>
      </c>
      <c r="D49" s="4" t="e">
        <f>IF(ISBLANK(B49)," ",VLOOKUP(B49,'Listado articulos'!A:C,3,FALSE))</f>
        <v>#N/A</v>
      </c>
      <c r="E49" s="49">
        <v>3</v>
      </c>
      <c r="F49" s="19"/>
      <c r="G49" s="8" t="str">
        <f t="shared" si="1"/>
        <v/>
      </c>
      <c r="H49" s="3">
        <f>IF(ISBLANK(B49)," ",SUMIF($B$2:B49,B49,$E$2:E49)-SUMIF($B$2:B49,B49,$F$2:F49))</f>
        <v>3</v>
      </c>
    </row>
    <row r="50" spans="2:8">
      <c r="B50" s="46" t="s">
        <v>1254</v>
      </c>
      <c r="C50" s="9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9">
        <v>9</v>
      </c>
      <c r="F50" s="19"/>
      <c r="G50" s="8" t="str">
        <f t="shared" si="1"/>
        <v/>
      </c>
      <c r="H50" s="3">
        <f>IF(ISBLANK(B50)," ",SUMIF($B$2:B50,B50,$E$2:E50)-SUMIF($B$2:B50,B50,$F$2:F50))</f>
        <v>9</v>
      </c>
    </row>
    <row r="51" spans="2:8">
      <c r="B51" s="46" t="s">
        <v>1135</v>
      </c>
      <c r="C51" s="9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9">
        <v>10</v>
      </c>
      <c r="F51" s="19"/>
      <c r="G51" s="8" t="str">
        <f t="shared" si="1"/>
        <v/>
      </c>
      <c r="H51" s="3">
        <f>IF(ISBLANK(B51)," ",SUMIF($B$2:B51,B51,$E$2:E51)-SUMIF($B$2:B51,B51,$F$2:F51))</f>
        <v>10</v>
      </c>
    </row>
    <row r="52" spans="2:8">
      <c r="B52" s="46" t="s">
        <v>620</v>
      </c>
      <c r="C52" s="9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9">
        <v>20</v>
      </c>
      <c r="F52" s="19"/>
      <c r="G52" s="8" t="str">
        <f t="shared" si="1"/>
        <v/>
      </c>
      <c r="H52" s="3">
        <f>IF(ISBLANK(B52)," ",SUMIF($B$2:B52,B52,$E$2:E52)-SUMIF($B$2:B52,B52,$F$2:F52))</f>
        <v>20</v>
      </c>
    </row>
    <row r="53" spans="2:8">
      <c r="B53" s="46" t="s">
        <v>614</v>
      </c>
      <c r="C53" s="9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9">
        <v>4</v>
      </c>
      <c r="F53" s="19"/>
      <c r="G53" s="8" t="str">
        <f t="shared" si="1"/>
        <v/>
      </c>
      <c r="H53" s="3">
        <f>IF(ISBLANK(B53)," ",SUMIF($B$2:B53,B53,$E$2:E53)-SUMIF($B$2:B53,B53,$F$2:F53))</f>
        <v>4</v>
      </c>
    </row>
    <row r="54" spans="2:8">
      <c r="B54" s="47" t="s">
        <v>1087</v>
      </c>
      <c r="C54" s="9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52">
        <v>6</v>
      </c>
      <c r="F54" s="19"/>
      <c r="G54" s="8" t="str">
        <f t="shared" si="1"/>
        <v/>
      </c>
      <c r="H54" s="3">
        <f>IF(ISBLANK(B54)," ",SUMIF($B$2:B54,B54,$E$2:E54)-SUMIF($B$2:B54,B54,$F$2:F54))</f>
        <v>6</v>
      </c>
    </row>
    <row r="55" spans="2:8">
      <c r="B55" s="46" t="s">
        <v>625</v>
      </c>
      <c r="C55" s="9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9">
        <v>7</v>
      </c>
      <c r="F55" s="19"/>
      <c r="G55" s="8" t="str">
        <f t="shared" si="1"/>
        <v/>
      </c>
      <c r="H55" s="3">
        <f>IF(ISBLANK(B55)," ",SUMIF($B$2:B55,B55,$E$2:E55)-SUMIF($B$2:B55,B55,$F$2:F55))</f>
        <v>7</v>
      </c>
    </row>
    <row r="56" spans="2:8">
      <c r="B56" s="55" t="s">
        <v>1136</v>
      </c>
      <c r="C56" s="9" t="e">
        <f>IF(ISBLANK(B56)," ",VLOOKUP(B56,'Listado articulos'!A:B,2,FALSE))</f>
        <v>#N/A</v>
      </c>
      <c r="D56" s="4" t="e">
        <f>IF(ISBLANK(B56)," ",VLOOKUP(B56,'Listado articulos'!A:C,3,FALSE))</f>
        <v>#N/A</v>
      </c>
      <c r="E56" s="49">
        <v>1</v>
      </c>
      <c r="F56" s="19"/>
      <c r="G56" s="8" t="str">
        <f t="shared" si="1"/>
        <v/>
      </c>
      <c r="H56" s="3">
        <f>IF(ISBLANK(B56)," ",SUMIF($B$2:B56,B56,$E$2:E56)-SUMIF($B$2:B56,B56,$F$2:F56))</f>
        <v>1</v>
      </c>
    </row>
    <row r="57" spans="2:8">
      <c r="B57" s="46" t="s">
        <v>623</v>
      </c>
      <c r="C57" s="9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9">
        <v>2</v>
      </c>
      <c r="F57" s="19"/>
      <c r="G57" s="8" t="str">
        <f t="shared" si="1"/>
        <v/>
      </c>
      <c r="H57" s="3">
        <f>IF(ISBLANK(B57)," ",SUMIF($B$2:B57,B57,$E$2:E57)-SUMIF($B$2:B57,B57,$F$2:F57))</f>
        <v>2</v>
      </c>
    </row>
    <row r="58" spans="2:8">
      <c r="B58" s="55" t="s">
        <v>1137</v>
      </c>
      <c r="C58" s="9" t="e">
        <f>IF(ISBLANK(B58)," ",VLOOKUP(B58,'Listado articulos'!A:B,2,FALSE))</f>
        <v>#N/A</v>
      </c>
      <c r="D58" s="4" t="e">
        <f>IF(ISBLANK(B58)," ",VLOOKUP(B58,'Listado articulos'!A:C,3,FALSE))</f>
        <v>#N/A</v>
      </c>
      <c r="E58" s="49">
        <v>1</v>
      </c>
      <c r="F58" s="19"/>
      <c r="G58" s="8" t="str">
        <f t="shared" si="1"/>
        <v/>
      </c>
      <c r="H58" s="3">
        <f>IF(ISBLANK(B58)," ",SUMIF($B$2:B58,B58,$E$2:E58)-SUMIF($B$2:B58,B58,$F$2:F58))</f>
        <v>1</v>
      </c>
    </row>
    <row r="59" spans="2:8">
      <c r="B59" s="55" t="s">
        <v>1138</v>
      </c>
      <c r="C59" s="9" t="e">
        <f>IF(ISBLANK(B59)," ",VLOOKUP(B59,'Listado articulos'!A:B,2,FALSE))</f>
        <v>#N/A</v>
      </c>
      <c r="D59" s="4" t="e">
        <f>IF(ISBLANK(B59)," ",VLOOKUP(B59,'Listado articulos'!A:C,3,FALSE))</f>
        <v>#N/A</v>
      </c>
      <c r="E59" s="49">
        <v>1</v>
      </c>
      <c r="F59" s="19"/>
      <c r="G59" s="8" t="str">
        <f t="shared" si="1"/>
        <v/>
      </c>
      <c r="H59" s="3">
        <f>IF(ISBLANK(B59)," ",SUMIF($B$2:B59,B59,$E$2:E59)-SUMIF($B$2:B59,B59,$F$2:F59))</f>
        <v>1</v>
      </c>
    </row>
    <row r="60" spans="2:8">
      <c r="B60" s="55" t="s">
        <v>1139</v>
      </c>
      <c r="C60" s="9" t="e">
        <f>IF(ISBLANK(B60)," ",VLOOKUP(B60,'Listado articulos'!A:B,2,FALSE))</f>
        <v>#N/A</v>
      </c>
      <c r="D60" s="4" t="e">
        <f>IF(ISBLANK(B60)," ",VLOOKUP(B60,'Listado articulos'!A:C,3,FALSE))</f>
        <v>#N/A</v>
      </c>
      <c r="E60" s="49">
        <v>4</v>
      </c>
      <c r="F60" s="19"/>
      <c r="G60" s="8" t="str">
        <f t="shared" si="1"/>
        <v/>
      </c>
      <c r="H60" s="3">
        <f>IF(ISBLANK(B60)," ",SUMIF($B$2:B60,B60,$E$2:E60)-SUMIF($B$2:B60,B60,$F$2:F60))</f>
        <v>4</v>
      </c>
    </row>
    <row r="61" spans="2:8">
      <c r="B61" s="46" t="s">
        <v>616</v>
      </c>
      <c r="C61" s="9" t="str">
        <f>IF(ISBLANK(B61)," ",VLOOKUP(B61,'Listado articulos'!A:B,2,FALSE))</f>
        <v>LAMPARA PARA PARED</v>
      </c>
      <c r="D61" s="4">
        <f>IF(ISBLANK(B61)," ",VLOOKUP(B61,'Listado articulos'!A:C,3,FALSE))</f>
        <v>12</v>
      </c>
      <c r="E61" s="49">
        <v>5</v>
      </c>
      <c r="F61" s="19"/>
      <c r="G61" s="8" t="str">
        <f t="shared" si="1"/>
        <v/>
      </c>
      <c r="H61" s="3">
        <f>IF(ISBLANK(B61)," ",SUMIF($B$2:B61,B61,$E$2:E61)-SUMIF($B$2:B61,B61,$F$2:F61))</f>
        <v>5</v>
      </c>
    </row>
    <row r="62" spans="2:8">
      <c r="B62" s="46" t="s">
        <v>676</v>
      </c>
      <c r="C62" s="9" t="e">
        <f>IF(ISBLANK(B62)," ",VLOOKUP(B62,'Listado articulos'!A:B,2,FALSE))</f>
        <v>#N/A</v>
      </c>
      <c r="D62" s="4" t="e">
        <f>IF(ISBLANK(B62)," ",VLOOKUP(B62,'Listado articulos'!A:C,3,FALSE))</f>
        <v>#N/A</v>
      </c>
      <c r="E62" s="49">
        <v>6</v>
      </c>
      <c r="F62" s="19"/>
      <c r="G62" s="8" t="str">
        <f t="shared" si="1"/>
        <v/>
      </c>
      <c r="H62" s="3">
        <f>IF(ISBLANK(B62)," ",SUMIF($B$2:B62,B62,$E$2:E62)-SUMIF($B$2:B62,B62,$F$2:F62))</f>
        <v>6</v>
      </c>
    </row>
    <row r="63" spans="2:8">
      <c r="B63" s="55" t="s">
        <v>1140</v>
      </c>
      <c r="C63" s="9" t="e">
        <f>IF(ISBLANK(B63)," ",VLOOKUP(B63,'Listado articulos'!A:B,2,FALSE))</f>
        <v>#N/A</v>
      </c>
      <c r="D63" s="4" t="e">
        <f>IF(ISBLANK(B63)," ",VLOOKUP(B63,'Listado articulos'!A:C,3,FALSE))</f>
        <v>#N/A</v>
      </c>
      <c r="E63" s="49">
        <v>4</v>
      </c>
      <c r="F63" s="19"/>
      <c r="G63" s="8" t="str">
        <f t="shared" si="1"/>
        <v/>
      </c>
      <c r="H63" s="3">
        <f>IF(ISBLANK(B63)," ",SUMIF($B$2:B63,B63,$E$2:E63)-SUMIF($B$2:B63,B63,$F$2:F63))</f>
        <v>4</v>
      </c>
    </row>
    <row r="64" spans="2:8">
      <c r="B64" s="55" t="s">
        <v>1141</v>
      </c>
      <c r="C64" s="9" t="e">
        <f>IF(ISBLANK(B64)," ",VLOOKUP(B64,'Listado articulos'!A:B,2,FALSE))</f>
        <v>#N/A</v>
      </c>
      <c r="D64" s="4" t="e">
        <f>IF(ISBLANK(B64)," ",VLOOKUP(B64,'Listado articulos'!A:C,3,FALSE))</f>
        <v>#N/A</v>
      </c>
      <c r="E64" s="49">
        <v>3</v>
      </c>
      <c r="F64" s="19"/>
      <c r="G64" s="8" t="str">
        <f t="shared" si="1"/>
        <v/>
      </c>
      <c r="H64" s="3">
        <f>IF(ISBLANK(B64)," ",SUMIF($B$2:B64,B64,$E$2:E64)-SUMIF($B$2:B64,B64,$F$2:F64))</f>
        <v>3</v>
      </c>
    </row>
    <row r="65" spans="2:8">
      <c r="B65" s="55" t="s">
        <v>1142</v>
      </c>
      <c r="C65" s="9" t="e">
        <f>IF(ISBLANK(B65)," ",VLOOKUP(B65,'Listado articulos'!A:B,2,FALSE))</f>
        <v>#N/A</v>
      </c>
      <c r="D65" s="4" t="e">
        <f>IF(ISBLANK(B65)," ",VLOOKUP(B65,'Listado articulos'!A:C,3,FALSE))</f>
        <v>#N/A</v>
      </c>
      <c r="E65" s="49">
        <v>3</v>
      </c>
      <c r="F65" s="19"/>
      <c r="G65" s="8" t="str">
        <f t="shared" si="1"/>
        <v/>
      </c>
      <c r="H65" s="3">
        <f>IF(ISBLANK(B65)," ",SUMIF($B$2:B65,B65,$E$2:E65)-SUMIF($B$2:B65,B65,$F$2:F65))</f>
        <v>3</v>
      </c>
    </row>
    <row r="66" spans="2:8">
      <c r="B66" s="48" t="s">
        <v>1143</v>
      </c>
      <c r="C66" s="9" t="str">
        <f>IF(ISBLANK(B66)," ",VLOOKUP(B66,'Listado articulos'!A:B,2,FALSE))</f>
        <v xml:space="preserve">LAMPARA PARA MESA </v>
      </c>
      <c r="D66" s="4">
        <f>IF(ISBLANK(B66)," ",VLOOKUP(B66,'Listado articulos'!A:C,3,FALSE))</f>
        <v>19</v>
      </c>
      <c r="E66" s="53">
        <v>16</v>
      </c>
      <c r="F66" s="19"/>
      <c r="G66" s="8" t="str">
        <f t="shared" si="1"/>
        <v/>
      </c>
      <c r="H66" s="3">
        <f>IF(ISBLANK(B66)," ",SUMIF($B$2:B66,B66,$E$2:E66)-SUMIF($B$2:B66,B66,$F$2:F66))</f>
        <v>16</v>
      </c>
    </row>
    <row r="67" spans="2:8">
      <c r="B67" s="46" t="s">
        <v>582</v>
      </c>
      <c r="C67" s="9" t="str">
        <f>IF(ISBLANK(B67)," ",VLOOKUP(B67,'Listado articulos'!A:B,2,FALSE))</f>
        <v xml:space="preserve">LAMPARA PARA MESA </v>
      </c>
      <c r="D67" s="4">
        <f>IF(ISBLANK(B67)," ",VLOOKUP(B67,'Listado articulos'!A:C,3,FALSE))</f>
        <v>15</v>
      </c>
      <c r="E67" s="49">
        <v>32</v>
      </c>
      <c r="F67" s="19"/>
      <c r="G67" s="8" t="str">
        <f t="shared" si="1"/>
        <v/>
      </c>
      <c r="H67" s="3">
        <f>IF(ISBLANK(B67)," ",SUMIF($B$2:B67,B67,$E$2:E67)-SUMIF($B$2:B67,B67,$F$2:F67))</f>
        <v>32</v>
      </c>
    </row>
    <row r="68" spans="2:8">
      <c r="B68" s="46" t="s">
        <v>575</v>
      </c>
      <c r="C68" s="9" t="str">
        <f>IF(ISBLANK(B68)," ",VLOOKUP(B68,'Listado articulos'!A:B,2,FALSE))</f>
        <v xml:space="preserve">LAMPARA PARA MESA </v>
      </c>
      <c r="D68" s="4">
        <f>IF(ISBLANK(B68)," ",VLOOKUP(B68,'Listado articulos'!A:C,3,FALSE))</f>
        <v>18</v>
      </c>
      <c r="E68" s="49">
        <v>6</v>
      </c>
      <c r="F68" s="19"/>
      <c r="G68" s="8" t="str">
        <f t="shared" si="1"/>
        <v/>
      </c>
      <c r="H68" s="3">
        <f>IF(ISBLANK(B68)," ",SUMIF($B$2:B68,B68,$E$2:E68)-SUMIF($B$2:B68,B68,$F$2:F68))</f>
        <v>6</v>
      </c>
    </row>
    <row r="69" spans="2:8">
      <c r="B69" s="46" t="s">
        <v>585</v>
      </c>
      <c r="C69" s="9" t="str">
        <f>IF(ISBLANK(B69)," ",VLOOKUP(B69,'Listado articulos'!A:B,2,FALSE))</f>
        <v>LAMPARA PARA MESA MOTITO</v>
      </c>
      <c r="D69" s="4">
        <f>IF(ISBLANK(B69)," ",VLOOKUP(B69,'Listado articulos'!A:C,3,FALSE))</f>
        <v>15.99</v>
      </c>
      <c r="E69" s="49">
        <v>8</v>
      </c>
      <c r="F69" s="19"/>
      <c r="G69" s="8" t="str">
        <f t="shared" si="1"/>
        <v/>
      </c>
      <c r="H69" s="3">
        <f>IF(ISBLANK(B69)," ",SUMIF($B$2:B69,B69,$E$2:E69)-SUMIF($B$2:B69,B69,$F$2:F69))</f>
        <v>8</v>
      </c>
    </row>
    <row r="70" spans="2:8">
      <c r="B70" s="46" t="s">
        <v>586</v>
      </c>
      <c r="C70" s="9" t="str">
        <f>IF(ISBLANK(B70)," ",VLOOKUP(B70,'Listado articulos'!A:B,2,FALSE))</f>
        <v>LAMPARA PARA MESA CARRITO</v>
      </c>
      <c r="D70" s="4">
        <f>IF(ISBLANK(B70)," ",VLOOKUP(B70,'Listado articulos'!A:C,3,FALSE))</f>
        <v>17.989999999999998</v>
      </c>
      <c r="E70" s="49">
        <v>18</v>
      </c>
      <c r="F70" s="19"/>
      <c r="G70" s="8" t="str">
        <f t="shared" si="1"/>
        <v/>
      </c>
      <c r="H70" s="3">
        <f>IF(ISBLANK(B70)," ",SUMIF($B$2:B70,B70,$E$2:E70)-SUMIF($B$2:B70,B70,$F$2:F70))</f>
        <v>18</v>
      </c>
    </row>
    <row r="71" spans="2:8">
      <c r="B71" s="46" t="s">
        <v>578</v>
      </c>
      <c r="C71" s="9" t="str">
        <f>IF(ISBLANK(B71)," ",VLOOKUP(B71,'Listado articulos'!A:B,2,FALSE))</f>
        <v xml:space="preserve">LAMPARA PARA MESA </v>
      </c>
      <c r="D71" s="4">
        <f>IF(ISBLANK(B71)," ",VLOOKUP(B71,'Listado articulos'!A:C,3,FALSE))</f>
        <v>18</v>
      </c>
      <c r="E71" s="49">
        <v>6</v>
      </c>
      <c r="F71" s="19"/>
      <c r="G71" s="8" t="str">
        <f t="shared" si="1"/>
        <v/>
      </c>
      <c r="H71" s="3">
        <f>IF(ISBLANK(B71)," ",SUMIF($B$2:B71,B71,$E$2:E71)-SUMIF($B$2:B71,B71,$F$2:F71))</f>
        <v>6</v>
      </c>
    </row>
    <row r="72" spans="2:8">
      <c r="B72" s="46" t="s">
        <v>577</v>
      </c>
      <c r="C72" s="9" t="str">
        <f>IF(ISBLANK(B72)," ",VLOOKUP(B72,'Listado articulos'!A:B,2,FALSE))</f>
        <v xml:space="preserve">LAMPARA PARA MESA </v>
      </c>
      <c r="D72" s="4">
        <f>IF(ISBLANK(B72)," ",VLOOKUP(B72,'Listado articulos'!A:C,3,FALSE))</f>
        <v>16</v>
      </c>
      <c r="E72" s="49">
        <v>10</v>
      </c>
      <c r="F72" s="19"/>
      <c r="G72" s="8" t="str">
        <f t="shared" si="1"/>
        <v/>
      </c>
      <c r="H72" s="3">
        <f>IF(ISBLANK(B72)," ",SUMIF($B$2:B72,B72,$E$2:E72)-SUMIF($B$2:B72,B72,$F$2:F72))</f>
        <v>10</v>
      </c>
    </row>
    <row r="73" spans="2:8">
      <c r="B73" s="46" t="s">
        <v>579</v>
      </c>
      <c r="C73" s="9" t="str">
        <f>IF(ISBLANK(B73)," ",VLOOKUP(B73,'Listado articulos'!A:B,2,FALSE))</f>
        <v xml:space="preserve">LAMPARA PARA MESA </v>
      </c>
      <c r="D73" s="4">
        <f>IF(ISBLANK(B73)," ",VLOOKUP(B73,'Listado articulos'!A:C,3,FALSE))</f>
        <v>32</v>
      </c>
      <c r="E73" s="49">
        <v>6</v>
      </c>
      <c r="F73" s="19"/>
      <c r="G73" s="8" t="str">
        <f t="shared" si="1"/>
        <v/>
      </c>
      <c r="H73" s="3">
        <f>IF(ISBLANK(B73)," ",SUMIF($B$2:B73,B73,$E$2:E73)-SUMIF($B$2:B73,B73,$F$2:F73))</f>
        <v>6</v>
      </c>
    </row>
    <row r="74" spans="2:8">
      <c r="B74" s="46" t="s">
        <v>573</v>
      </c>
      <c r="C74" s="9" t="str">
        <f>IF(ISBLANK(B74)," ",VLOOKUP(B74,'Listado articulos'!A:B,2,FALSE))</f>
        <v xml:space="preserve">LAMPARA PARA MESA </v>
      </c>
      <c r="D74" s="4">
        <f>IF(ISBLANK(B74)," ",VLOOKUP(B74,'Listado articulos'!A:C,3,FALSE))</f>
        <v>28</v>
      </c>
      <c r="E74" s="49">
        <v>4</v>
      </c>
      <c r="F74" s="19"/>
      <c r="G74" s="8" t="str">
        <f t="shared" si="1"/>
        <v/>
      </c>
      <c r="H74" s="3">
        <f>IF(ISBLANK(B74)," ",SUMIF($B$2:B74,B74,$E$2:E74)-SUMIF($B$2:B74,B74,$F$2:F74))</f>
        <v>4</v>
      </c>
    </row>
    <row r="75" spans="2:8">
      <c r="B75" s="46" t="s">
        <v>583</v>
      </c>
      <c r="C75" s="9" t="str">
        <f>IF(ISBLANK(B75)," ",VLOOKUP(B75,'Listado articulos'!A:B,2,FALSE))</f>
        <v xml:space="preserve">LAMPARA PARA MESA </v>
      </c>
      <c r="D75" s="4">
        <f>IF(ISBLANK(B75)," ",VLOOKUP(B75,'Listado articulos'!A:C,3,FALSE))</f>
        <v>15</v>
      </c>
      <c r="E75" s="49">
        <v>9</v>
      </c>
      <c r="F75" s="19"/>
      <c r="G75" s="8" t="str">
        <f t="shared" ref="G75:G138" si="2">IF(H75&lt;0,"stock insuficiente Exceso salida/venta "&amp;H75,"")</f>
        <v/>
      </c>
      <c r="H75" s="3">
        <f>IF(ISBLANK(B75)," ",SUMIF($B$2:B75,B75,$E$2:E75)-SUMIF($B$2:B75,B75,$F$2:F75))</f>
        <v>9</v>
      </c>
    </row>
    <row r="76" spans="2:8">
      <c r="B76" s="46" t="s">
        <v>1144</v>
      </c>
      <c r="C76" s="9" t="str">
        <f>IF(ISBLANK(B76)," ",VLOOKUP(B76,'Listado articulos'!A:B,2,FALSE))</f>
        <v xml:space="preserve">LAMPARA PARA JARDIN </v>
      </c>
      <c r="D76" s="4">
        <f>IF(ISBLANK(B76)," ",VLOOKUP(B76,'Listado articulos'!A:C,3,FALSE))</f>
        <v>30.99</v>
      </c>
      <c r="E76" s="49">
        <v>14</v>
      </c>
      <c r="F76" s="19"/>
      <c r="G76" s="8" t="str">
        <f t="shared" si="2"/>
        <v/>
      </c>
      <c r="H76" s="3">
        <f>IF(ISBLANK(B76)," ",SUMIF($B$2:B76,B76,$E$2:E76)-SUMIF($B$2:B76,B76,$F$2:F76))</f>
        <v>14</v>
      </c>
    </row>
    <row r="77" spans="2:8">
      <c r="B77" s="46" t="s">
        <v>584</v>
      </c>
      <c r="C77" s="9" t="str">
        <f>IF(ISBLANK(B77)," ",VLOOKUP(B77,'Listado articulos'!A:B,2,FALSE))</f>
        <v xml:space="preserve">LAMPARA PARA MESA </v>
      </c>
      <c r="D77" s="4">
        <f>IF(ISBLANK(B77)," ",VLOOKUP(B77,'Listado articulos'!A:C,3,FALSE))</f>
        <v>19</v>
      </c>
      <c r="E77" s="49">
        <v>2</v>
      </c>
      <c r="F77" s="19"/>
      <c r="G77" s="8" t="str">
        <f t="shared" si="2"/>
        <v/>
      </c>
      <c r="H77" s="3">
        <f>IF(ISBLANK(B77)," ",SUMIF($B$2:B77,B77,$E$2:E77)-SUMIF($B$2:B77,B77,$F$2:F77))</f>
        <v>2</v>
      </c>
    </row>
    <row r="78" spans="2:8">
      <c r="B78" s="55" t="s">
        <v>1145</v>
      </c>
      <c r="C78" s="9" t="e">
        <f>IF(ISBLANK(B78)," ",VLOOKUP(B78,'Listado articulos'!A:B,2,FALSE))</f>
        <v>#N/A</v>
      </c>
      <c r="D78" s="4" t="e">
        <f>IF(ISBLANK(B78)," ",VLOOKUP(B78,'Listado articulos'!A:C,3,FALSE))</f>
        <v>#N/A</v>
      </c>
      <c r="E78" s="49">
        <v>9</v>
      </c>
      <c r="F78" s="19"/>
      <c r="G78" s="8" t="str">
        <f t="shared" si="2"/>
        <v/>
      </c>
      <c r="H78" s="3">
        <f>IF(ISBLANK(B78)," ",SUMIF($B$2:B78,B78,$E$2:E78)-SUMIF($B$2:B78,B78,$F$2:F78))</f>
        <v>9</v>
      </c>
    </row>
    <row r="79" spans="2:8">
      <c r="B79" s="46" t="s">
        <v>665</v>
      </c>
      <c r="C79" s="9" t="str">
        <f>IF(ISBLANK(B79)," ",VLOOKUP(B79,'Listado articulos'!A:B,2,FALSE))</f>
        <v>LAMPARA PARA TECHO</v>
      </c>
      <c r="D79" s="4">
        <f>IF(ISBLANK(B79)," ",VLOOKUP(B79,'Listado articulos'!A:C,3,FALSE))</f>
        <v>25</v>
      </c>
      <c r="E79" s="49">
        <v>9</v>
      </c>
      <c r="F79" s="19"/>
      <c r="G79" s="8" t="str">
        <f t="shared" si="2"/>
        <v/>
      </c>
      <c r="H79" s="3">
        <f>IF(ISBLANK(B79)," ",SUMIF($B$2:B79,B79,$E$2:E79)-SUMIF($B$2:B79,B79,$F$2:F79))</f>
        <v>9</v>
      </c>
    </row>
    <row r="80" spans="2:8">
      <c r="B80" s="46" t="s">
        <v>556</v>
      </c>
      <c r="C80" s="9" t="str">
        <f>IF(ISBLANK(B80)," ",VLOOKUP(B80,'Listado articulos'!A:B,2,FALSE))</f>
        <v>LAMPARA PARA TECHO 3 BOMBILLOS</v>
      </c>
      <c r="D80" s="4">
        <f>IF(ISBLANK(B80)," ",VLOOKUP(B80,'Listado articulos'!A:C,3,FALSE))</f>
        <v>39</v>
      </c>
      <c r="E80" s="49">
        <v>1</v>
      </c>
      <c r="F80" s="19"/>
      <c r="G80" s="8" t="str">
        <f t="shared" si="2"/>
        <v/>
      </c>
      <c r="H80" s="3">
        <f>IF(ISBLANK(B80)," ",SUMIF($B$2:B80,B80,$E$2:E80)-SUMIF($B$2:B80,B80,$F$2:F80))</f>
        <v>1</v>
      </c>
    </row>
    <row r="81" spans="2:8">
      <c r="B81" s="55" t="s">
        <v>1146</v>
      </c>
      <c r="C81" s="9" t="e">
        <f>IF(ISBLANK(B81)," ",VLOOKUP(B81,'Listado articulos'!A:B,2,FALSE))</f>
        <v>#N/A</v>
      </c>
      <c r="D81" s="4" t="e">
        <f>IF(ISBLANK(B81)," ",VLOOKUP(B81,'Listado articulos'!A:C,3,FALSE))</f>
        <v>#N/A</v>
      </c>
      <c r="E81" s="49">
        <v>2</v>
      </c>
      <c r="F81" s="19"/>
      <c r="G81" s="8" t="str">
        <f t="shared" si="2"/>
        <v/>
      </c>
      <c r="H81" s="3">
        <f>IF(ISBLANK(B81)," ",SUMIF($B$2:B81,B81,$E$2:E81)-SUMIF($B$2:B81,B81,$F$2:F81))</f>
        <v>2</v>
      </c>
    </row>
    <row r="82" spans="2:8">
      <c r="B82" s="46" t="s">
        <v>619</v>
      </c>
      <c r="C82" s="9" t="str">
        <f>IF(ISBLANK(B82)," ",VLOOKUP(B82,'Listado articulos'!A:B,2,FALSE))</f>
        <v xml:space="preserve">LAMPARA PARA PARED 3 BOMBILLOS </v>
      </c>
      <c r="D82" s="4">
        <f>IF(ISBLANK(B82)," ",VLOOKUP(B82,'Listado articulos'!A:C,3,FALSE))</f>
        <v>12</v>
      </c>
      <c r="E82" s="49">
        <v>7</v>
      </c>
      <c r="F82" s="19"/>
      <c r="G82" s="8" t="str">
        <f t="shared" si="2"/>
        <v/>
      </c>
      <c r="H82" s="3">
        <f>IF(ISBLANK(B82)," ",SUMIF($B$2:B82,B82,$E$2:E82)-SUMIF($B$2:B82,B82,$F$2:F82))</f>
        <v>7</v>
      </c>
    </row>
    <row r="83" spans="2:8">
      <c r="B83" s="54" t="s">
        <v>1147</v>
      </c>
      <c r="C83" s="9" t="e">
        <f>IF(ISBLANK(B83)," ",VLOOKUP(B83,'Listado articulos'!A:B,2,FALSE))</f>
        <v>#N/A</v>
      </c>
      <c r="D83" s="4" t="e">
        <f>IF(ISBLANK(B83)," ",VLOOKUP(B83,'Listado articulos'!A:C,3,FALSE))</f>
        <v>#N/A</v>
      </c>
      <c r="E83" s="49">
        <v>5</v>
      </c>
      <c r="F83" s="19"/>
      <c r="G83" s="8" t="str">
        <f t="shared" si="2"/>
        <v/>
      </c>
      <c r="H83" s="3">
        <f>IF(ISBLANK(B83)," ",SUMIF($B$2:B83,B83,$E$2:E83)-SUMIF($B$2:B83,B83,$F$2:F83))</f>
        <v>5</v>
      </c>
    </row>
    <row r="84" spans="2:8">
      <c r="B84" s="46" t="s">
        <v>671</v>
      </c>
      <c r="C84" s="9" t="str">
        <f>IF(ISBLANK(B84)," ",VLOOKUP(B84,'Listado articulos'!A:B,2,FALSE))</f>
        <v>LAMPARA PARA TECHO 4 BOMBILLOS</v>
      </c>
      <c r="D84" s="4">
        <f>IF(ISBLANK(B84)," ",VLOOKUP(B84,'Listado articulos'!A:C,3,FALSE))</f>
        <v>78</v>
      </c>
      <c r="E84" s="49">
        <v>4</v>
      </c>
      <c r="F84" s="19"/>
      <c r="G84" s="8" t="str">
        <f t="shared" si="2"/>
        <v/>
      </c>
      <c r="H84" s="3">
        <f>IF(ISBLANK(B84)," ",SUMIF($B$2:B84,B84,$E$2:E84)-SUMIF($B$2:B84,B84,$F$2:F84))</f>
        <v>4</v>
      </c>
    </row>
    <row r="85" spans="2:8">
      <c r="B85" s="55" t="s">
        <v>1148</v>
      </c>
      <c r="C85" s="9" t="e">
        <f>IF(ISBLANK(B85)," ",VLOOKUP(B85,'Listado articulos'!A:B,2,FALSE))</f>
        <v>#N/A</v>
      </c>
      <c r="D85" s="4" t="e">
        <f>IF(ISBLANK(B85)," ",VLOOKUP(B85,'Listado articulos'!A:C,3,FALSE))</f>
        <v>#N/A</v>
      </c>
      <c r="E85" s="49">
        <v>1</v>
      </c>
      <c r="F85" s="19"/>
      <c r="G85" s="8" t="str">
        <f t="shared" si="2"/>
        <v/>
      </c>
      <c r="H85" s="3">
        <f>IF(ISBLANK(B85)," ",SUMIF($B$2:B85,B85,$E$2:E85)-SUMIF($B$2:B85,B85,$F$2:F85))</f>
        <v>1</v>
      </c>
    </row>
    <row r="86" spans="2:8">
      <c r="B86" s="55" t="s">
        <v>1149</v>
      </c>
      <c r="C86" s="9" t="e">
        <f>IF(ISBLANK(B86)," ",VLOOKUP(B86,'Listado articulos'!A:B,2,FALSE))</f>
        <v>#N/A</v>
      </c>
      <c r="D86" s="4" t="e">
        <f>IF(ISBLANK(B86)," ",VLOOKUP(B86,'Listado articulos'!A:C,3,FALSE))</f>
        <v>#N/A</v>
      </c>
      <c r="E86" s="49">
        <v>2</v>
      </c>
      <c r="F86" s="19"/>
      <c r="G86" s="8" t="str">
        <f t="shared" si="2"/>
        <v/>
      </c>
      <c r="H86" s="3">
        <f>IF(ISBLANK(B86)," ",SUMIF($B$2:B86,B86,$E$2:E86)-SUMIF($B$2:B86,B86,$F$2:F86))</f>
        <v>2</v>
      </c>
    </row>
    <row r="87" spans="2:8">
      <c r="B87" s="55" t="s">
        <v>1150</v>
      </c>
      <c r="C87" s="9" t="e">
        <f>IF(ISBLANK(B87)," ",VLOOKUP(B87,'Listado articulos'!A:B,2,FALSE))</f>
        <v>#N/A</v>
      </c>
      <c r="D87" s="4" t="e">
        <f>IF(ISBLANK(B87)," ",VLOOKUP(B87,'Listado articulos'!A:C,3,FALSE))</f>
        <v>#N/A</v>
      </c>
      <c r="E87" s="49">
        <v>5</v>
      </c>
      <c r="F87" s="19"/>
      <c r="G87" s="8" t="str">
        <f t="shared" si="2"/>
        <v/>
      </c>
      <c r="H87" s="3">
        <f>IF(ISBLANK(B87)," ",SUMIF($B$2:B87,B87,$E$2:E87)-SUMIF($B$2:B87,B87,$F$2:F87))</f>
        <v>5</v>
      </c>
    </row>
    <row r="88" spans="2:8">
      <c r="B88" s="46">
        <v>6025</v>
      </c>
      <c r="C88" s="9" t="str">
        <f>IF(ISBLANK(B88)," ",VLOOKUP(B88,'Listado articulos'!A:B,2,FALSE))</f>
        <v>LAMPARA PARA TECHO</v>
      </c>
      <c r="D88" s="4">
        <f>IF(ISBLANK(B88)," ",VLOOKUP(B88,'Listado articulos'!A:C,3,FALSE))</f>
        <v>32</v>
      </c>
      <c r="E88" s="49">
        <v>5</v>
      </c>
      <c r="F88" s="19"/>
      <c r="G88" s="8" t="str">
        <f t="shared" si="2"/>
        <v/>
      </c>
      <c r="H88" s="3">
        <f>IF(ISBLANK(B88)," ",SUMIF($B$2:B88,B88,$E$2:E88)-SUMIF($B$2:B88,B88,$F$2:F88))</f>
        <v>5</v>
      </c>
    </row>
    <row r="89" spans="2:8">
      <c r="B89" s="46">
        <v>2301</v>
      </c>
      <c r="C89" s="9" t="str">
        <f>IF(ISBLANK(B89)," ",VLOOKUP(B89,'Listado articulos'!A:B,2,FALSE))</f>
        <v>LAMPARA PARA PARED</v>
      </c>
      <c r="D89" s="4">
        <f>IF(ISBLANK(B89)," ",VLOOKUP(B89,'Listado articulos'!A:C,3,FALSE))</f>
        <v>10</v>
      </c>
      <c r="E89" s="49">
        <v>2</v>
      </c>
      <c r="F89" s="19"/>
      <c r="G89" s="8" t="str">
        <f t="shared" si="2"/>
        <v/>
      </c>
      <c r="H89" s="3">
        <f>IF(ISBLANK(B89)," ",SUMIF($B$2:B89,B89,$E$2:E89)-SUMIF($B$2:B89,B89,$F$2:F89))</f>
        <v>2</v>
      </c>
    </row>
    <row r="90" spans="2:8">
      <c r="B90" s="55" t="s">
        <v>1151</v>
      </c>
      <c r="C90" s="9" t="e">
        <f>IF(ISBLANK(B90)," ",VLOOKUP(B90,'Listado articulos'!A:B,2,FALSE))</f>
        <v>#N/A</v>
      </c>
      <c r="D90" s="4" t="e">
        <f>IF(ISBLANK(B90)," ",VLOOKUP(B90,'Listado articulos'!A:C,3,FALSE))</f>
        <v>#N/A</v>
      </c>
      <c r="E90" s="49">
        <v>3</v>
      </c>
      <c r="F90" s="19"/>
      <c r="G90" s="8" t="str">
        <f t="shared" si="2"/>
        <v/>
      </c>
      <c r="H90" s="3">
        <f>IF(ISBLANK(B90)," ",SUMIF($B$2:B90,B90,$E$2:E90)-SUMIF($B$2:B90,B90,$F$2:F90))</f>
        <v>3</v>
      </c>
    </row>
    <row r="91" spans="2:8">
      <c r="B91" s="55" t="s">
        <v>1152</v>
      </c>
      <c r="C91" s="9" t="e">
        <f>IF(ISBLANK(B91)," ",VLOOKUP(B91,'Listado articulos'!A:B,2,FALSE))</f>
        <v>#N/A</v>
      </c>
      <c r="D91" s="4" t="e">
        <f>IF(ISBLANK(B91)," ",VLOOKUP(B91,'Listado articulos'!A:C,3,FALSE))</f>
        <v>#N/A</v>
      </c>
      <c r="E91" s="49">
        <v>3</v>
      </c>
      <c r="F91" s="19"/>
      <c r="G91" s="8" t="str">
        <f t="shared" si="2"/>
        <v/>
      </c>
      <c r="H91" s="3">
        <f>IF(ISBLANK(B91)," ",SUMIF($B$2:B91,B91,$E$2:E91)-SUMIF($B$2:B91,B91,$F$2:F91))</f>
        <v>3</v>
      </c>
    </row>
    <row r="92" spans="2:8">
      <c r="B92" s="46" t="s">
        <v>1153</v>
      </c>
      <c r="C92" s="9" t="str">
        <f>IF(ISBLANK(B92)," ",VLOOKUP(B92,'Listado articulos'!A:B,2,FALSE))</f>
        <v>LAMPARA PARA PARED</v>
      </c>
      <c r="D92" s="4">
        <f>IF(ISBLANK(B92)," ",VLOOKUP(B92,'Listado articulos'!A:C,3,FALSE))</f>
        <v>0</v>
      </c>
      <c r="E92" s="49">
        <v>3</v>
      </c>
      <c r="F92" s="19"/>
      <c r="G92" s="8" t="str">
        <f t="shared" si="2"/>
        <v/>
      </c>
      <c r="H92" s="3">
        <f>IF(ISBLANK(B92)," ",SUMIF($B$2:B92,B92,$E$2:E92)-SUMIF($B$2:B92,B92,$F$2:F92))</f>
        <v>3</v>
      </c>
    </row>
    <row r="93" spans="2:8">
      <c r="B93" s="46" t="s">
        <v>657</v>
      </c>
      <c r="C93" s="9" t="str">
        <f>IF(ISBLANK(B93)," ",VLOOKUP(B93,'Listado articulos'!A:B,2,FALSE))</f>
        <v>LAMPARA PARA TECHO</v>
      </c>
      <c r="D93" s="4">
        <f>IF(ISBLANK(B93)," ",VLOOKUP(B93,'Listado articulos'!A:C,3,FALSE))</f>
        <v>108</v>
      </c>
      <c r="E93" s="49">
        <v>1</v>
      </c>
      <c r="F93" s="19"/>
      <c r="G93" s="8" t="str">
        <f t="shared" si="2"/>
        <v/>
      </c>
      <c r="H93" s="3">
        <f>IF(ISBLANK(B93)," ",SUMIF($B$2:B93,B93,$E$2:E93)-SUMIF($B$2:B93,B93,$F$2:F93))</f>
        <v>1</v>
      </c>
    </row>
    <row r="94" spans="2:8">
      <c r="B94" s="46" t="s">
        <v>656</v>
      </c>
      <c r="C94" s="9" t="str">
        <f>IF(ISBLANK(B94)," ",VLOOKUP(B94,'Listado articulos'!A:B,2,FALSE))</f>
        <v>LAMPARA PARA TECHO</v>
      </c>
      <c r="D94" s="4">
        <f>IF(ISBLANK(B94)," ",VLOOKUP(B94,'Listado articulos'!A:C,3,FALSE))</f>
        <v>160</v>
      </c>
      <c r="E94" s="49">
        <v>1</v>
      </c>
      <c r="F94" s="19"/>
      <c r="G94" s="8" t="str">
        <f t="shared" si="2"/>
        <v/>
      </c>
      <c r="H94" s="3">
        <f>IF(ISBLANK(B94)," ",SUMIF($B$2:B94,B94,$E$2:E94)-SUMIF($B$2:B94,B94,$F$2:F94))</f>
        <v>1</v>
      </c>
    </row>
    <row r="95" spans="2:8">
      <c r="B95" s="46" t="s">
        <v>659</v>
      </c>
      <c r="C95" s="9" t="str">
        <f>IF(ISBLANK(B95)," ",VLOOKUP(B95,'Listado articulos'!A:B,2,FALSE))</f>
        <v>LAMPARA PARA TECHO</v>
      </c>
      <c r="D95" s="4">
        <f>IF(ISBLANK(B95)," ",VLOOKUP(B95,'Listado articulos'!A:C,3,FALSE))</f>
        <v>189</v>
      </c>
      <c r="E95" s="49">
        <v>1</v>
      </c>
      <c r="F95" s="19"/>
      <c r="G95" s="8" t="str">
        <f t="shared" si="2"/>
        <v/>
      </c>
      <c r="H95" s="3">
        <f>IF(ISBLANK(B95)," ",SUMIF($B$2:B95,B95,$E$2:E95)-SUMIF($B$2:B95,B95,$F$2:F95))</f>
        <v>1</v>
      </c>
    </row>
    <row r="96" spans="2:8">
      <c r="B96" s="55" t="s">
        <v>1154</v>
      </c>
      <c r="C96" s="9" t="e">
        <f>IF(ISBLANK(B96)," ",VLOOKUP(B96,'Listado articulos'!A:B,2,FALSE))</f>
        <v>#N/A</v>
      </c>
      <c r="D96" s="4" t="e">
        <f>IF(ISBLANK(B96)," ",VLOOKUP(B96,'Listado articulos'!A:C,3,FALSE))</f>
        <v>#N/A</v>
      </c>
      <c r="E96" s="49">
        <v>1</v>
      </c>
      <c r="F96" s="19"/>
      <c r="G96" s="8" t="str">
        <f t="shared" si="2"/>
        <v/>
      </c>
      <c r="H96" s="3">
        <f>IF(ISBLANK(B96)," ",SUMIF($B$2:B96,B96,$E$2:E96)-SUMIF($B$2:B96,B96,$F$2:F96))</f>
        <v>1</v>
      </c>
    </row>
    <row r="97" spans="2:8">
      <c r="B97" s="46">
        <v>19759</v>
      </c>
      <c r="C97" s="9" t="str">
        <f>IF(ISBLANK(B97)," ",VLOOKUP(B97,'Listado articulos'!A:B,2,FALSE))</f>
        <v>LAMPARA PARA TECHO 5 BOMBILLOS</v>
      </c>
      <c r="D97" s="4">
        <f>IF(ISBLANK(B97)," ",VLOOKUP(B97,'Listado articulos'!A:C,3,FALSE))</f>
        <v>75</v>
      </c>
      <c r="E97" s="49">
        <v>3</v>
      </c>
      <c r="F97" s="19"/>
      <c r="G97" s="8" t="str">
        <f t="shared" si="2"/>
        <v/>
      </c>
      <c r="H97" s="3">
        <f>IF(ISBLANK(B97)," ",SUMIF($B$2:B97,B97,$E$2:E97)-SUMIF($B$2:B97,B97,$F$2:F97))</f>
        <v>3</v>
      </c>
    </row>
    <row r="98" spans="2:8">
      <c r="B98" s="46">
        <v>7011</v>
      </c>
      <c r="C98" s="9" t="str">
        <f>IF(ISBLANK(B98)," ",VLOOKUP(B98,'Listado articulos'!A:B,2,FALSE))</f>
        <v>LAMPARA PARA TECHO</v>
      </c>
      <c r="D98" s="4">
        <f>IF(ISBLANK(B98)," ",VLOOKUP(B98,'Listado articulos'!A:C,3,FALSE))</f>
        <v>19</v>
      </c>
      <c r="E98" s="49">
        <v>8</v>
      </c>
      <c r="F98" s="19"/>
      <c r="G98" s="8" t="str">
        <f t="shared" si="2"/>
        <v/>
      </c>
      <c r="H98" s="3">
        <f>IF(ISBLANK(B98)," ",SUMIF($B$2:B98,B98,$E$2:E98)-SUMIF($B$2:B98,B98,$F$2:F98))</f>
        <v>8</v>
      </c>
    </row>
    <row r="99" spans="2:8">
      <c r="B99" s="46" t="s">
        <v>978</v>
      </c>
      <c r="C99" s="9" t="str">
        <f>IF(ISBLANK(B99)," ",VLOOKUP(B99,'Listado articulos'!A:B,2,FALSE))</f>
        <v xml:space="preserve">JOYERO </v>
      </c>
      <c r="D99" s="4">
        <f>IF(ISBLANK(B99)," ",VLOOKUP(B99,'Listado articulos'!A:C,3,FALSE))</f>
        <v>0</v>
      </c>
      <c r="E99" s="49">
        <v>8</v>
      </c>
      <c r="F99" s="19"/>
      <c r="G99" s="8" t="str">
        <f t="shared" si="2"/>
        <v/>
      </c>
      <c r="H99" s="3">
        <f>IF(ISBLANK(B99)," ",SUMIF($B$2:B99,B99,$E$2:E99)-SUMIF($B$2:B99,B99,$F$2:F99))</f>
        <v>8</v>
      </c>
    </row>
    <row r="100" spans="2:8">
      <c r="B100" s="46" t="s">
        <v>580</v>
      </c>
      <c r="C100" s="9" t="str">
        <f>IF(ISBLANK(B100)," ",VLOOKUP(B100,'Listado articulos'!A:B,2,FALSE))</f>
        <v xml:space="preserve">LAMPARA PARA MESA </v>
      </c>
      <c r="D100" s="4">
        <f>IF(ISBLANK(B100)," ",VLOOKUP(B100,'Listado articulos'!A:C,3,FALSE))</f>
        <v>28</v>
      </c>
      <c r="E100" s="49">
        <v>11</v>
      </c>
      <c r="F100" s="19"/>
      <c r="G100" s="8" t="str">
        <f t="shared" si="2"/>
        <v/>
      </c>
      <c r="H100" s="3">
        <f>IF(ISBLANK(B100)," ",SUMIF($B$2:B100,B100,$E$2:E100)-SUMIF($B$2:B100,B100,$F$2:F100))</f>
        <v>11</v>
      </c>
    </row>
    <row r="101" spans="2:8">
      <c r="B101" s="46" t="s">
        <v>587</v>
      </c>
      <c r="C101" s="9" t="str">
        <f>IF(ISBLANK(B101)," ",VLOOKUP(B101,'Listado articulos'!A:B,2,FALSE))</f>
        <v xml:space="preserve">LAMPARA DE PEDESTAL PARA PATIO  3 BOMBILLOS </v>
      </c>
      <c r="D101" s="4">
        <f>IF(ISBLANK(B101)," ",VLOOKUP(B101,'Listado articulos'!A:C,3,FALSE))</f>
        <v>140</v>
      </c>
      <c r="E101" s="49">
        <v>3</v>
      </c>
      <c r="F101" s="19"/>
      <c r="G101" s="8" t="str">
        <f t="shared" si="2"/>
        <v/>
      </c>
      <c r="H101" s="3">
        <f>IF(ISBLANK(B101)," ",SUMIF($B$2:B101,B101,$E$2:E101)-SUMIF($B$2:B101,B101,$F$2:F101))</f>
        <v>3</v>
      </c>
    </row>
    <row r="102" spans="2:8">
      <c r="B102" s="46" t="s">
        <v>551</v>
      </c>
      <c r="C102" s="9" t="str">
        <f>IF(ISBLANK(B102)," ",VLOOKUP(B102,'Listado articulos'!A:B,2,FALSE))</f>
        <v>ABANICO  DE PISO ASTOR GRANDE</v>
      </c>
      <c r="D102" s="4">
        <f>IF(ISBLANK(B102)," ",VLOOKUP(B102,'Listado articulos'!A:C,3,FALSE))</f>
        <v>0</v>
      </c>
      <c r="E102" s="49">
        <v>2</v>
      </c>
      <c r="F102" s="19"/>
      <c r="G102" s="8" t="str">
        <f t="shared" si="2"/>
        <v/>
      </c>
      <c r="H102" s="3">
        <f>IF(ISBLANK(B102)," ",SUMIF($B$2:B102,B102,$E$2:E102)-SUMIF($B$2:B102,B102,$F$2:F102))</f>
        <v>2</v>
      </c>
    </row>
    <row r="103" spans="2:8">
      <c r="B103" s="55" t="s">
        <v>1155</v>
      </c>
      <c r="C103" s="9" t="e">
        <f>IF(ISBLANK(B103)," ",VLOOKUP(B103,'Listado articulos'!A:B,2,FALSE))</f>
        <v>#N/A</v>
      </c>
      <c r="D103" s="4" t="e">
        <f>IF(ISBLANK(B103)," ",VLOOKUP(B103,'Listado articulos'!A:C,3,FALSE))</f>
        <v>#N/A</v>
      </c>
      <c r="E103" s="49">
        <v>1</v>
      </c>
      <c r="F103" s="19"/>
      <c r="G103" s="8" t="str">
        <f t="shared" si="2"/>
        <v/>
      </c>
      <c r="H103" s="3">
        <f>IF(ISBLANK(B103)," ",SUMIF($B$2:B103,B103,$E$2:E103)-SUMIF($B$2:B103,B103,$F$2:F103))</f>
        <v>1</v>
      </c>
    </row>
    <row r="104" spans="2:8">
      <c r="B104" s="46" t="s">
        <v>991</v>
      </c>
      <c r="C104" s="9" t="str">
        <f>IF(ISBLANK(B104)," ",VLOOKUP(B104,'Listado articulos'!A:B,2,FALSE))</f>
        <v xml:space="preserve">JUEGO DE RECAMARA SET 5 PIEZAS </v>
      </c>
      <c r="D104" s="4">
        <f>IF(ISBLANK(B104)," ",VLOOKUP(B104,'Listado articulos'!A:C,3,FALSE))</f>
        <v>0</v>
      </c>
      <c r="E104" s="49">
        <v>1</v>
      </c>
      <c r="F104" s="19"/>
      <c r="G104" s="8" t="str">
        <f t="shared" si="2"/>
        <v/>
      </c>
      <c r="H104" s="3">
        <f>IF(ISBLANK(B104)," ",SUMIF($B$2:B104,B104,$E$2:E104)-SUMIF($B$2:B104,B104,$F$2:F104))</f>
        <v>1</v>
      </c>
    </row>
    <row r="105" spans="2:8">
      <c r="B105" s="55" t="s">
        <v>1156</v>
      </c>
      <c r="C105" s="9" t="e">
        <f>IF(ISBLANK(B105)," ",VLOOKUP(B105,'Listado articulos'!A:B,2,FALSE))</f>
        <v>#N/A</v>
      </c>
      <c r="D105" s="4" t="e">
        <f>IF(ISBLANK(B105)," ",VLOOKUP(B105,'Listado articulos'!A:C,3,FALSE))</f>
        <v>#N/A</v>
      </c>
      <c r="E105" s="49">
        <v>1</v>
      </c>
      <c r="F105" s="19"/>
      <c r="G105" s="8" t="str">
        <f t="shared" si="2"/>
        <v/>
      </c>
      <c r="H105" s="3">
        <f>IF(ISBLANK(B105)," ",SUMIF($B$2:B105,B105,$E$2:E105)-SUMIF($B$2:B105,B105,$F$2:F105))</f>
        <v>1</v>
      </c>
    </row>
    <row r="106" spans="2:8">
      <c r="B106" s="46" t="s">
        <v>1157</v>
      </c>
      <c r="C106" s="9" t="e">
        <f>IF(ISBLANK(B106)," ",VLOOKUP(B106,'Listado articulos'!A:B,2,FALSE))</f>
        <v>#N/A</v>
      </c>
      <c r="D106" s="4" t="e">
        <f>IF(ISBLANK(B106)," ",VLOOKUP(B106,'Listado articulos'!A:C,3,FALSE))</f>
        <v>#N/A</v>
      </c>
      <c r="E106" s="49">
        <v>2</v>
      </c>
      <c r="F106" s="19"/>
      <c r="G106" s="8" t="str">
        <f t="shared" si="2"/>
        <v/>
      </c>
      <c r="H106" s="3">
        <f>IF(ISBLANK(B106)," ",SUMIF($B$2:B106,B106,$E$2:E106)-SUMIF($B$2:B106,B106,$F$2:F106))</f>
        <v>2</v>
      </c>
    </row>
    <row r="107" spans="2:8">
      <c r="B107" s="46" t="s">
        <v>764</v>
      </c>
      <c r="C107" s="9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9" t="s">
        <v>1252</v>
      </c>
      <c r="F107" s="19"/>
      <c r="G107" s="8" t="str">
        <f t="shared" si="2"/>
        <v/>
      </c>
      <c r="H107" s="3">
        <f>IF(ISBLANK(B107)," ",SUMIF($B$2:B107,B107,$E$2:E107)-SUMIF($B$2:B107,B107,$F$2:F107))</f>
        <v>0</v>
      </c>
    </row>
    <row r="108" spans="2:8">
      <c r="B108" s="46" t="s">
        <v>873</v>
      </c>
      <c r="C108" s="9" t="str">
        <f>IF(ISBLANK(B108)," ",VLOOKUP(B108,'Listado articulos'!A:B,2,FALSE))</f>
        <v>MALETA BUNGY SPORT</v>
      </c>
      <c r="D108" s="4">
        <f>IF(ISBLANK(B108)," ",VLOOKUP(B108,'Listado articulos'!A:C,3,FALSE))</f>
        <v>20</v>
      </c>
      <c r="E108" s="49" t="s">
        <v>1253</v>
      </c>
      <c r="F108" s="19"/>
      <c r="G108" s="8" t="str">
        <f t="shared" si="2"/>
        <v/>
      </c>
      <c r="H108" s="3">
        <f>IF(ISBLANK(B108)," ",SUMIF($B$2:B108,B108,$E$2:E108)-SUMIF($B$2:B108,B108,$F$2:F108))</f>
        <v>0</v>
      </c>
    </row>
    <row r="109" spans="2:8">
      <c r="B109" s="55" t="s">
        <v>1158</v>
      </c>
      <c r="C109" s="9" t="e">
        <f>IF(ISBLANK(B109)," ",VLOOKUP(B109,'Listado articulos'!A:B,2,FALSE))</f>
        <v>#N/A</v>
      </c>
      <c r="D109" s="4" t="e">
        <f>IF(ISBLANK(B109)," ",VLOOKUP(B109,'Listado articulos'!A:C,3,FALSE))</f>
        <v>#N/A</v>
      </c>
      <c r="E109" s="49" t="s">
        <v>1252</v>
      </c>
      <c r="F109" s="19"/>
      <c r="G109" s="8" t="str">
        <f t="shared" si="2"/>
        <v/>
      </c>
      <c r="H109" s="3">
        <f>IF(ISBLANK(B109)," ",SUMIF($B$2:B109,B109,$E$2:E109)-SUMIF($B$2:B109,B109,$F$2:F109))</f>
        <v>0</v>
      </c>
    </row>
    <row r="110" spans="2:8">
      <c r="B110" s="46" t="s">
        <v>805</v>
      </c>
      <c r="C110" s="9" t="str">
        <f>IF(ISBLANK(B110)," ",VLOOKUP(B110,'Listado articulos'!A:B,2,FALSE))</f>
        <v>MALETA BUNGY SPORT</v>
      </c>
      <c r="D110" s="4">
        <f>IF(ISBLANK(B110)," ",VLOOKUP(B110,'Listado articulos'!A:C,3,FALSE))</f>
        <v>22</v>
      </c>
      <c r="E110" s="49" t="s">
        <v>1252</v>
      </c>
      <c r="F110" s="19"/>
      <c r="G110" s="8" t="str">
        <f t="shared" si="2"/>
        <v/>
      </c>
      <c r="H110" s="3">
        <f>IF(ISBLANK(B110)," ",SUMIF($B$2:B110,B110,$E$2:E110)-SUMIF($B$2:B110,B110,$F$2:F110))</f>
        <v>0</v>
      </c>
    </row>
    <row r="111" spans="2:8">
      <c r="B111" s="46" t="s">
        <v>927</v>
      </c>
      <c r="C111" s="9" t="str">
        <f>IF(ISBLANK(B111)," ",VLOOKUP(B111,'Listado articulos'!A:B,2,FALSE))</f>
        <v>MALETA PARA COMPUTADORA POLO</v>
      </c>
      <c r="D111" s="4">
        <f>IF(ISBLANK(B111)," ",VLOOKUP(B111,'Listado articulos'!A:C,3,FALSE))</f>
        <v>98</v>
      </c>
      <c r="E111" s="49">
        <v>2</v>
      </c>
      <c r="F111" s="19"/>
      <c r="G111" s="8" t="str">
        <f t="shared" si="2"/>
        <v/>
      </c>
      <c r="H111" s="3">
        <f>IF(ISBLANK(B111)," ",SUMIF($B$2:B111,B111,$E$2:E111)-SUMIF($B$2:B111,B111,$F$2:F111))</f>
        <v>2</v>
      </c>
    </row>
    <row r="112" spans="2:8">
      <c r="B112" s="46" t="s">
        <v>1159</v>
      </c>
      <c r="C112" s="9" t="str">
        <f>IF(ISBLANK(B112)," ",VLOOKUP(B112,'Listado articulos'!A:B,2,FALSE))</f>
        <v xml:space="preserve">CORRAL PARA BEBÉ VERY HAPPY </v>
      </c>
      <c r="D112" s="4">
        <f>IF(ISBLANK(B112)," ",VLOOKUP(B112,'Listado articulos'!A:C,3,FALSE))</f>
        <v>82</v>
      </c>
      <c r="E112" s="49">
        <v>1</v>
      </c>
      <c r="F112" s="19"/>
      <c r="G112" s="8" t="str">
        <f t="shared" si="2"/>
        <v/>
      </c>
      <c r="H112" s="3">
        <f>IF(ISBLANK(B112)," ",SUMIF($B$2:B112,B112,$E$2:E112)-SUMIF($B$2:B112,B112,$F$2:F112))</f>
        <v>1</v>
      </c>
    </row>
    <row r="113" spans="2:8">
      <c r="B113" s="55" t="s">
        <v>1160</v>
      </c>
      <c r="C113" s="9" t="e">
        <f>IF(ISBLANK(B113)," ",VLOOKUP(B113,'Listado articulos'!A:B,2,FALSE))</f>
        <v>#N/A</v>
      </c>
      <c r="D113" s="4" t="e">
        <f>IF(ISBLANK(B113)," ",VLOOKUP(B113,'Listado articulos'!A:C,3,FALSE))</f>
        <v>#N/A</v>
      </c>
      <c r="E113" s="49">
        <v>3</v>
      </c>
      <c r="F113" s="19"/>
      <c r="G113" s="8" t="str">
        <f t="shared" si="2"/>
        <v/>
      </c>
      <c r="H113" s="3">
        <f>IF(ISBLANK(B113)," ",SUMIF($B$2:B113,B113,$E$2:E113)-SUMIF($B$2:B113,B113,$F$2:F113))</f>
        <v>3</v>
      </c>
    </row>
    <row r="114" spans="2:8">
      <c r="B114" s="55" t="s">
        <v>1255</v>
      </c>
      <c r="C114" s="9" t="e">
        <f>IF(ISBLANK(B114)," ",VLOOKUP(B114,'Listado articulos'!A:B,2,FALSE))</f>
        <v>#N/A</v>
      </c>
      <c r="D114" s="4" t="e">
        <f>IF(ISBLANK(B114)," ",VLOOKUP(B114,'Listado articulos'!A:C,3,FALSE))</f>
        <v>#N/A</v>
      </c>
      <c r="E114" s="49">
        <v>2</v>
      </c>
      <c r="F114" s="19"/>
      <c r="G114" s="8" t="str">
        <f t="shared" si="2"/>
        <v/>
      </c>
      <c r="H114" s="3">
        <f>IF(ISBLANK(B114)," ",SUMIF($B$2:B114,B114,$E$2:E114)-SUMIF($B$2:B114,B114,$F$2:F114))</f>
        <v>2</v>
      </c>
    </row>
    <row r="115" spans="2:8">
      <c r="B115" s="55" t="s">
        <v>1161</v>
      </c>
      <c r="C115" s="9" t="e">
        <f>IF(ISBLANK(B115)," ",VLOOKUP(B115,'Listado articulos'!A:B,2,FALSE))</f>
        <v>#N/A</v>
      </c>
      <c r="D115" s="4" t="e">
        <f>IF(ISBLANK(B115)," ",VLOOKUP(B115,'Listado articulos'!A:C,3,FALSE))</f>
        <v>#N/A</v>
      </c>
      <c r="E115" s="49">
        <v>2</v>
      </c>
      <c r="F115" s="19"/>
      <c r="G115" s="8" t="str">
        <f t="shared" si="2"/>
        <v/>
      </c>
      <c r="H115" s="3">
        <f>IF(ISBLANK(B115)," ",SUMIF($B$2:B115,B115,$E$2:E115)-SUMIF($B$2:B115,B115,$F$2:F115))</f>
        <v>2</v>
      </c>
    </row>
    <row r="116" spans="2:8">
      <c r="B116" s="55" t="s">
        <v>1162</v>
      </c>
      <c r="C116" s="9" t="e">
        <f>IF(ISBLANK(B116)," ",VLOOKUP(B116,'Listado articulos'!A:B,2,FALSE))</f>
        <v>#N/A</v>
      </c>
      <c r="D116" s="4" t="e">
        <f>IF(ISBLANK(B116)," ",VLOOKUP(B116,'Listado articulos'!A:C,3,FALSE))</f>
        <v>#N/A</v>
      </c>
      <c r="E116" s="49">
        <v>1</v>
      </c>
      <c r="F116" s="19"/>
      <c r="G116" s="8" t="str">
        <f t="shared" si="2"/>
        <v/>
      </c>
      <c r="H116" s="3">
        <f>IF(ISBLANK(B116)," ",SUMIF($B$2:B116,B116,$E$2:E116)-SUMIF($B$2:B116,B116,$F$2:F116))</f>
        <v>1</v>
      </c>
    </row>
    <row r="117" spans="2:8">
      <c r="B117" s="46" t="s">
        <v>1163</v>
      </c>
      <c r="C117" s="9" t="str">
        <f>IF(ISBLANK(B117)," ",VLOOKUP(B117,'Listado articulos'!A:B,2,FALSE))</f>
        <v>COCHE PARA BEBE</v>
      </c>
      <c r="D117" s="4">
        <f>IF(ISBLANK(B117)," ",VLOOKUP(B117,'Listado articulos'!A:C,3,FALSE))</f>
        <v>38</v>
      </c>
      <c r="E117" s="49">
        <v>2</v>
      </c>
      <c r="F117" s="19"/>
      <c r="G117" s="8" t="str">
        <f t="shared" si="2"/>
        <v/>
      </c>
      <c r="H117" s="3">
        <f>IF(ISBLANK(B117)," ",SUMIF($B$2:B117,B117,$E$2:E117)-SUMIF($B$2:B117,B117,$F$2:F117))</f>
        <v>2</v>
      </c>
    </row>
    <row r="118" spans="2:8">
      <c r="B118" s="46" t="s">
        <v>904</v>
      </c>
      <c r="C118" s="9" t="str">
        <f>IF(ISBLANK(B118)," ",VLOOKUP(B118,'Listado articulos'!A:B,2,FALSE))</f>
        <v>COCHE PARA BEBE</v>
      </c>
      <c r="D118" s="4">
        <f>IF(ISBLANK(B118)," ",VLOOKUP(B118,'Listado articulos'!A:C,3,FALSE))</f>
        <v>75</v>
      </c>
      <c r="E118" s="49">
        <v>4</v>
      </c>
      <c r="F118" s="19"/>
      <c r="G118" s="8" t="str">
        <f t="shared" si="2"/>
        <v/>
      </c>
      <c r="H118" s="3">
        <f>IF(ISBLANK(B118)," ",SUMIF($B$2:B118,B118,$E$2:E118)-SUMIF($B$2:B118,B118,$F$2:F118))</f>
        <v>4</v>
      </c>
    </row>
    <row r="119" spans="2:8">
      <c r="B119" s="46" t="s">
        <v>1164</v>
      </c>
      <c r="C119" s="9" t="str">
        <f>IF(ISBLANK(B119)," ",VLOOKUP(B119,'Listado articulos'!A:B,2,FALSE))</f>
        <v>COCHE PARA BEBÉ</v>
      </c>
      <c r="D119" s="4">
        <f>IF(ISBLANK(B119)," ",VLOOKUP(B119,'Listado articulos'!A:C,3,FALSE))</f>
        <v>0</v>
      </c>
      <c r="E119" s="49">
        <v>4</v>
      </c>
      <c r="F119" s="19"/>
      <c r="G119" s="8" t="str">
        <f t="shared" si="2"/>
        <v/>
      </c>
      <c r="H119" s="3">
        <f>IF(ISBLANK(B119)," ",SUMIF($B$2:B119,B119,$E$2:E119)-SUMIF($B$2:B119,B119,$F$2:F119))</f>
        <v>4</v>
      </c>
    </row>
    <row r="120" spans="2:8">
      <c r="B120" s="46" t="s">
        <v>750</v>
      </c>
      <c r="C120" s="9" t="str">
        <f>IF(ISBLANK(B120)," ",VLOOKUP(B120,'Listado articulos'!A:B,2,FALSE))</f>
        <v xml:space="preserve">SET COCHE PARA BEBE </v>
      </c>
      <c r="D120" s="4">
        <f>IF(ISBLANK(B120)," ",VLOOKUP(B120,'Listado articulos'!A:C,3,FALSE))</f>
        <v>198</v>
      </c>
      <c r="E120" s="49">
        <v>1</v>
      </c>
      <c r="F120" s="19"/>
      <c r="G120" s="8" t="str">
        <f t="shared" si="2"/>
        <v/>
      </c>
      <c r="H120" s="3">
        <f>IF(ISBLANK(B120)," ",SUMIF($B$2:B120,B120,$E$2:E120)-SUMIF($B$2:B120,B120,$F$2:F120))</f>
        <v>1</v>
      </c>
    </row>
    <row r="121" spans="2:8">
      <c r="B121" s="46" t="s">
        <v>1257</v>
      </c>
      <c r="C121" s="9" t="str">
        <f>IF(ISBLANK(B121)," ",VLOOKUP(B121,'Listado articulos'!A:B,2,FALSE))</f>
        <v>COCHE PARA BEBE</v>
      </c>
      <c r="D121" s="4">
        <f>IF(ISBLANK(B121)," ",VLOOKUP(B121,'Listado articulos'!A:C,3,FALSE))</f>
        <v>60</v>
      </c>
      <c r="E121" s="49">
        <v>2</v>
      </c>
      <c r="F121" s="19"/>
      <c r="G121" s="8" t="str">
        <f t="shared" si="2"/>
        <v/>
      </c>
      <c r="H121" s="3">
        <f>IF(ISBLANK(B121)," ",SUMIF($B$2:B121,B121,$E$2:E121)-SUMIF($B$2:B121,B121,$F$2:F121))</f>
        <v>2</v>
      </c>
    </row>
    <row r="122" spans="2:8">
      <c r="B122" s="55" t="s">
        <v>1165</v>
      </c>
      <c r="C122" s="9" t="e">
        <f>IF(ISBLANK(B122)," ",VLOOKUP(B122,'Listado articulos'!A:B,2,FALSE))</f>
        <v>#N/A</v>
      </c>
      <c r="D122" s="4" t="e">
        <f>IF(ISBLANK(B122)," ",VLOOKUP(B122,'Listado articulos'!A:C,3,FALSE))</f>
        <v>#N/A</v>
      </c>
      <c r="E122" s="49">
        <v>1</v>
      </c>
      <c r="F122" s="19"/>
      <c r="G122" s="8" t="str">
        <f t="shared" si="2"/>
        <v/>
      </c>
      <c r="H122" s="3">
        <f>IF(ISBLANK(B122)," ",SUMIF($B$2:B122,B122,$E$2:E122)-SUMIF($B$2:B122,B122,$F$2:F122))</f>
        <v>1</v>
      </c>
    </row>
    <row r="123" spans="2:8">
      <c r="B123" s="46" t="s">
        <v>910</v>
      </c>
      <c r="C123" s="9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9">
        <v>1</v>
      </c>
      <c r="F123" s="19"/>
      <c r="G123" s="8" t="str">
        <f t="shared" si="2"/>
        <v/>
      </c>
      <c r="H123" s="3">
        <f>IF(ISBLANK(B123)," ",SUMIF($B$2:B123,B123,$E$2:E123)-SUMIF($B$2:B123,B123,$F$2:F123))</f>
        <v>1</v>
      </c>
    </row>
    <row r="124" spans="2:8">
      <c r="B124" s="46" t="s">
        <v>911</v>
      </c>
      <c r="C124" s="9" t="str">
        <f>IF(ISBLANK(B124)," ",VLOOKUP(B124,'Listado articulos'!A:B,2,FALSE))</f>
        <v>COCHE PARA BEBE PREGO</v>
      </c>
      <c r="D124" s="4">
        <f>IF(ISBLANK(B124)," ",VLOOKUP(B124,'Listado articulos'!A:C,3,FALSE))</f>
        <v>68</v>
      </c>
      <c r="E124" s="49">
        <v>1</v>
      </c>
      <c r="F124" s="19"/>
      <c r="G124" s="8" t="str">
        <f t="shared" si="2"/>
        <v/>
      </c>
      <c r="H124" s="3">
        <f>IF(ISBLANK(B124)," ",SUMIF($B$2:B124,B124,$E$2:E124)-SUMIF($B$2:B124,B124,$F$2:F124))</f>
        <v>1</v>
      </c>
    </row>
    <row r="125" spans="2:8">
      <c r="B125" s="46" t="s">
        <v>1166</v>
      </c>
      <c r="C125" s="9" t="e">
        <f>IF(ISBLANK(B125)," ",VLOOKUP(B125,'Listado articulos'!A:B,2,FALSE))</f>
        <v>#N/A</v>
      </c>
      <c r="D125" s="4" t="e">
        <f>IF(ISBLANK(B125)," ",VLOOKUP(B125,'Listado articulos'!A:C,3,FALSE))</f>
        <v>#N/A</v>
      </c>
      <c r="E125" s="49">
        <v>3</v>
      </c>
      <c r="F125" s="19"/>
      <c r="G125" s="8" t="str">
        <f t="shared" si="2"/>
        <v/>
      </c>
      <c r="H125" s="3">
        <f>IF(ISBLANK(B125)," ",SUMIF($B$2:B125,B125,$E$2:E125)-SUMIF($B$2:B125,B125,$F$2:F125))</f>
        <v>3</v>
      </c>
    </row>
    <row r="126" spans="2:8">
      <c r="B126" s="55" t="s">
        <v>1167</v>
      </c>
      <c r="C126" s="9" t="e">
        <f>IF(ISBLANK(B126)," ",VLOOKUP(B126,'Listado articulos'!A:B,2,FALSE))</f>
        <v>#N/A</v>
      </c>
      <c r="D126" s="4" t="e">
        <f>IF(ISBLANK(B126)," ",VLOOKUP(B126,'Listado articulos'!A:C,3,FALSE))</f>
        <v>#N/A</v>
      </c>
      <c r="E126" s="49">
        <v>2</v>
      </c>
      <c r="F126" s="19"/>
      <c r="G126" s="8" t="str">
        <f t="shared" si="2"/>
        <v/>
      </c>
      <c r="H126" s="3">
        <f>IF(ISBLANK(B126)," ",SUMIF($B$2:B126,B126,$E$2:E126)-SUMIF($B$2:B126,B126,$F$2:F126))</f>
        <v>2</v>
      </c>
    </row>
    <row r="127" spans="2:8">
      <c r="B127" s="46" t="s">
        <v>516</v>
      </c>
      <c r="C127" s="9" t="str">
        <f>IF(ISBLANK(B127)," ",VLOOKUP(B127,'Listado articulos'!A:B,2,FALSE))</f>
        <v>ARBOL ARTIFICIAL DECORE</v>
      </c>
      <c r="D127" s="4">
        <f>IF(ISBLANK(B127)," ",VLOOKUP(B127,'Listado articulos'!A:C,3,FALSE))</f>
        <v>135</v>
      </c>
      <c r="E127" s="49">
        <v>4</v>
      </c>
      <c r="F127" s="19"/>
      <c r="G127" s="8" t="str">
        <f t="shared" si="2"/>
        <v/>
      </c>
      <c r="H127" s="3">
        <f>IF(ISBLANK(B127)," ",SUMIF($B$2:B127,B127,$E$2:E127)-SUMIF($B$2:B127,B127,$F$2:F127))</f>
        <v>4</v>
      </c>
    </row>
    <row r="128" spans="2:8">
      <c r="B128" s="46" t="s">
        <v>517</v>
      </c>
      <c r="C128" s="9" t="str">
        <f>IF(ISBLANK(B128)," ",VLOOKUP(B128,'Listado articulos'!A:B,2,FALSE))</f>
        <v>ARBOL ARTIFICIAL DECORE</v>
      </c>
      <c r="D128" s="4">
        <f>IF(ISBLANK(B128)," ",VLOOKUP(B128,'Listado articulos'!A:C,3,FALSE))</f>
        <v>68</v>
      </c>
      <c r="E128" s="49">
        <v>3</v>
      </c>
      <c r="F128" s="19"/>
      <c r="G128" s="8" t="str">
        <f t="shared" si="2"/>
        <v/>
      </c>
      <c r="H128" s="3">
        <f>IF(ISBLANK(B128)," ",SUMIF($B$2:B128,B128,$E$2:E128)-SUMIF($B$2:B128,B128,$F$2:F128))</f>
        <v>3</v>
      </c>
    </row>
    <row r="129" spans="2:8">
      <c r="B129" s="46" t="s">
        <v>524</v>
      </c>
      <c r="C129" s="9" t="str">
        <f>IF(ISBLANK(B129)," ",VLOOKUP(B129,'Listado articulos'!A:B,2,FALSE))</f>
        <v xml:space="preserve">BAMBU PLASTICO EN MACETA PLASTICA </v>
      </c>
      <c r="D129" s="4">
        <f>IF(ISBLANK(B129)," ",VLOOKUP(B129,'Listado articulos'!A:C,3,FALSE))</f>
        <v>48</v>
      </c>
      <c r="E129" s="49">
        <v>4</v>
      </c>
      <c r="F129" s="19"/>
      <c r="G129" s="8" t="str">
        <f t="shared" si="2"/>
        <v/>
      </c>
      <c r="H129" s="3">
        <f>IF(ISBLANK(B129)," ",SUMIF($B$2:B129,B129,$E$2:E129)-SUMIF($B$2:B129,B129,$F$2:F129))</f>
        <v>4</v>
      </c>
    </row>
    <row r="130" spans="2:8">
      <c r="B130" s="55" t="s">
        <v>1168</v>
      </c>
      <c r="C130" s="9" t="e">
        <f>IF(ISBLANK(B130)," ",VLOOKUP(B130,'Listado articulos'!A:B,2,FALSE))</f>
        <v>#N/A</v>
      </c>
      <c r="D130" s="4" t="e">
        <f>IF(ISBLANK(B130)," ",VLOOKUP(B130,'Listado articulos'!A:C,3,FALSE))</f>
        <v>#N/A</v>
      </c>
      <c r="E130" s="49">
        <v>2</v>
      </c>
      <c r="F130" s="19"/>
      <c r="G130" s="8" t="str">
        <f t="shared" si="2"/>
        <v/>
      </c>
      <c r="H130" s="3">
        <f>IF(ISBLANK(B130)," ",SUMIF($B$2:B130,B130,$E$2:E130)-SUMIF($B$2:B130,B130,$F$2:F130))</f>
        <v>2</v>
      </c>
    </row>
    <row r="131" spans="2:8">
      <c r="B131" s="55" t="s">
        <v>1169</v>
      </c>
      <c r="C131" s="9" t="e">
        <f>IF(ISBLANK(B131)," ",VLOOKUP(B131,'Listado articulos'!A:B,2,FALSE))</f>
        <v>#N/A</v>
      </c>
      <c r="D131" s="4" t="e">
        <f>IF(ISBLANK(B131)," ",VLOOKUP(B131,'Listado articulos'!A:C,3,FALSE))</f>
        <v>#N/A</v>
      </c>
      <c r="E131" s="49">
        <v>3</v>
      </c>
      <c r="F131" s="19"/>
      <c r="G131" s="8" t="str">
        <f t="shared" si="2"/>
        <v/>
      </c>
      <c r="H131" s="3">
        <f>IF(ISBLANK(B131)," ",SUMIF($B$2:B131,B131,$E$2:E131)-SUMIF($B$2:B131,B131,$F$2:F131))</f>
        <v>3</v>
      </c>
    </row>
    <row r="132" spans="2:8">
      <c r="B132" s="55" t="s">
        <v>1170</v>
      </c>
      <c r="C132" s="9" t="e">
        <f>IF(ISBLANK(B132)," ",VLOOKUP(B132,'Listado articulos'!A:B,2,FALSE))</f>
        <v>#N/A</v>
      </c>
      <c r="D132" s="4" t="e">
        <f>IF(ISBLANK(B132)," ",VLOOKUP(B132,'Listado articulos'!A:C,3,FALSE))</f>
        <v>#N/A</v>
      </c>
      <c r="E132" s="49">
        <v>1</v>
      </c>
      <c r="F132" s="19"/>
      <c r="G132" s="8" t="str">
        <f t="shared" si="2"/>
        <v/>
      </c>
      <c r="H132" s="3">
        <f>IF(ISBLANK(B132)," ",SUMIF($B$2:B132,B132,$E$2:E132)-SUMIF($B$2:B132,B132,$F$2:F132))</f>
        <v>1</v>
      </c>
    </row>
    <row r="133" spans="2:8">
      <c r="B133" s="55" t="s">
        <v>1171</v>
      </c>
      <c r="C133" s="9" t="e">
        <f>IF(ISBLANK(B133)," ",VLOOKUP(B133,'Listado articulos'!A:B,2,FALSE))</f>
        <v>#N/A</v>
      </c>
      <c r="D133" s="4" t="e">
        <f>IF(ISBLANK(B133)," ",VLOOKUP(B133,'Listado articulos'!A:C,3,FALSE))</f>
        <v>#N/A</v>
      </c>
      <c r="E133" s="49">
        <v>1</v>
      </c>
      <c r="F133" s="19"/>
      <c r="G133" s="8" t="str">
        <f t="shared" si="2"/>
        <v/>
      </c>
      <c r="H133" s="3">
        <f>IF(ISBLANK(B133)," ",SUMIF($B$2:B133,B133,$E$2:E133)-SUMIF($B$2:B133,B133,$F$2:F133))</f>
        <v>1</v>
      </c>
    </row>
    <row r="134" spans="2:8">
      <c r="B134" s="55" t="s">
        <v>1172</v>
      </c>
      <c r="C134" s="9" t="e">
        <f>IF(ISBLANK(B134)," ",VLOOKUP(B134,'Listado articulos'!A:B,2,FALSE))</f>
        <v>#N/A</v>
      </c>
      <c r="D134" s="4" t="e">
        <f>IF(ISBLANK(B134)," ",VLOOKUP(B134,'Listado articulos'!A:C,3,FALSE))</f>
        <v>#N/A</v>
      </c>
      <c r="E134" s="49">
        <v>2</v>
      </c>
      <c r="F134" s="19"/>
      <c r="G134" s="8" t="str">
        <f t="shared" si="2"/>
        <v/>
      </c>
      <c r="H134" s="3">
        <f>IF(ISBLANK(B134)," ",SUMIF($B$2:B134,B134,$E$2:E134)-SUMIF($B$2:B134,B134,$F$2:F134))</f>
        <v>2</v>
      </c>
    </row>
    <row r="135" spans="2:8">
      <c r="B135" s="55" t="s">
        <v>1173</v>
      </c>
      <c r="C135" s="9" t="e">
        <f>IF(ISBLANK(B135)," ",VLOOKUP(B135,'Listado articulos'!A:B,2,FALSE))</f>
        <v>#N/A</v>
      </c>
      <c r="D135" s="4" t="e">
        <f>IF(ISBLANK(B135)," ",VLOOKUP(B135,'Listado articulos'!A:C,3,FALSE))</f>
        <v>#N/A</v>
      </c>
      <c r="E135" s="49">
        <v>2</v>
      </c>
      <c r="F135" s="19"/>
      <c r="G135" s="8" t="str">
        <f t="shared" si="2"/>
        <v/>
      </c>
      <c r="H135" s="3">
        <f>IF(ISBLANK(B135)," ",SUMIF($B$2:B135,B135,$E$2:E135)-SUMIF($B$2:B135,B135,$F$2:F135))</f>
        <v>2</v>
      </c>
    </row>
    <row r="136" spans="2:8">
      <c r="B136" s="55" t="s">
        <v>1174</v>
      </c>
      <c r="C136" s="9" t="e">
        <f>IF(ISBLANK(B136)," ",VLOOKUP(B136,'Listado articulos'!A:B,2,FALSE))</f>
        <v>#N/A</v>
      </c>
      <c r="D136" s="4" t="e">
        <f>IF(ISBLANK(B136)," ",VLOOKUP(B136,'Listado articulos'!A:C,3,FALSE))</f>
        <v>#N/A</v>
      </c>
      <c r="E136" s="49">
        <v>2</v>
      </c>
      <c r="F136" s="19"/>
      <c r="G136" s="8" t="str">
        <f t="shared" si="2"/>
        <v/>
      </c>
      <c r="H136" s="3">
        <f>IF(ISBLANK(B136)," ",SUMIF($B$2:B136,B136,$E$2:E136)-SUMIF($B$2:B136,B136,$F$2:F136))</f>
        <v>2</v>
      </c>
    </row>
    <row r="137" spans="2:8">
      <c r="B137" s="46" t="s">
        <v>740</v>
      </c>
      <c r="C137" s="9" t="str">
        <f>IF(ISBLANK(B137)," ",VLOOKUP(B137,'Listado articulos'!A:B,2,FALSE))</f>
        <v xml:space="preserve">SCOOTER PARA NIÑA </v>
      </c>
      <c r="D137" s="4">
        <f>IF(ISBLANK(B137)," ",VLOOKUP(B137,'Listado articulos'!A:C,3,FALSE))</f>
        <v>68</v>
      </c>
      <c r="E137" s="49">
        <v>1</v>
      </c>
      <c r="F137" s="19"/>
      <c r="G137" s="8" t="str">
        <f t="shared" si="2"/>
        <v/>
      </c>
      <c r="H137" s="3">
        <f>IF(ISBLANK(B137)," ",SUMIF($B$2:B137,B137,$E$2:E137)-SUMIF($B$2:B137,B137,$F$2:F137))</f>
        <v>1</v>
      </c>
    </row>
    <row r="138" spans="2:8">
      <c r="B138" s="55" t="s">
        <v>1175</v>
      </c>
      <c r="C138" s="9" t="e">
        <f>IF(ISBLANK(B138)," ",VLOOKUP(B138,'Listado articulos'!A:B,2,FALSE))</f>
        <v>#N/A</v>
      </c>
      <c r="D138" s="4" t="e">
        <f>IF(ISBLANK(B138)," ",VLOOKUP(B138,'Listado articulos'!A:C,3,FALSE))</f>
        <v>#N/A</v>
      </c>
      <c r="E138" s="49">
        <v>1</v>
      </c>
      <c r="F138" s="19"/>
      <c r="G138" s="8" t="str">
        <f t="shared" si="2"/>
        <v/>
      </c>
      <c r="H138" s="3">
        <f>IF(ISBLANK(B138)," ",SUMIF($B$2:B138,B138,$E$2:E138)-SUMIF($B$2:B138,B138,$F$2:F138))</f>
        <v>1</v>
      </c>
    </row>
    <row r="139" spans="2:8">
      <c r="B139" s="46" t="s">
        <v>969</v>
      </c>
      <c r="C139" s="9" t="str">
        <f>IF(ISBLANK(B139)," ",VLOOKUP(B139,'Listado articulos'!A:B,2,FALSE))</f>
        <v xml:space="preserve">MOTO NITRO </v>
      </c>
      <c r="D139" s="4">
        <f>IF(ISBLANK(B139)," ",VLOOKUP(B139,'Listado articulos'!A:C,3,FALSE))</f>
        <v>0</v>
      </c>
      <c r="E139" s="49">
        <v>2</v>
      </c>
      <c r="F139" s="19"/>
      <c r="G139" s="8" t="str">
        <f t="shared" ref="G139:G202" si="3">IF(H139&lt;0,"stock insuficiente Exceso salida/venta "&amp;H139,"")</f>
        <v/>
      </c>
      <c r="H139" s="3">
        <f>IF(ISBLANK(B139)," ",SUMIF($B$2:B139,B139,$E$2:E139)-SUMIF($B$2:B139,B139,$F$2:F139))</f>
        <v>2</v>
      </c>
    </row>
    <row r="140" spans="2:8">
      <c r="B140" s="55" t="s">
        <v>1176</v>
      </c>
      <c r="C140" s="9" t="e">
        <f>IF(ISBLANK(B140)," ",VLOOKUP(B140,'Listado articulos'!A:B,2,FALSE))</f>
        <v>#N/A</v>
      </c>
      <c r="D140" s="4" t="e">
        <f>IF(ISBLANK(B140)," ",VLOOKUP(B140,'Listado articulos'!A:C,3,FALSE))</f>
        <v>#N/A</v>
      </c>
      <c r="E140" s="49">
        <v>1</v>
      </c>
      <c r="F140" s="19"/>
      <c r="G140" s="8" t="str">
        <f t="shared" si="3"/>
        <v/>
      </c>
      <c r="H140" s="3">
        <f>IF(ISBLANK(B140)," ",SUMIF($B$2:B140,B140,$E$2:E140)-SUMIF($B$2:B140,B140,$F$2:F140))</f>
        <v>1</v>
      </c>
    </row>
    <row r="141" spans="2:8">
      <c r="B141" s="55" t="s">
        <v>1177</v>
      </c>
      <c r="C141" s="9" t="e">
        <f>IF(ISBLANK(B141)," ",VLOOKUP(B141,'Listado articulos'!A:B,2,FALSE))</f>
        <v>#N/A</v>
      </c>
      <c r="D141" s="4" t="e">
        <f>IF(ISBLANK(B141)," ",VLOOKUP(B141,'Listado articulos'!A:C,3,FALSE))</f>
        <v>#N/A</v>
      </c>
      <c r="E141" s="49">
        <v>3</v>
      </c>
      <c r="F141" s="19"/>
      <c r="G141" s="8" t="str">
        <f t="shared" si="3"/>
        <v/>
      </c>
      <c r="H141" s="3">
        <f>IF(ISBLANK(B141)," ",SUMIF($B$2:B141,B141,$E$2:E141)-SUMIF($B$2:B141,B141,$F$2:F141))</f>
        <v>3</v>
      </c>
    </row>
    <row r="142" spans="2:8">
      <c r="B142" s="55" t="s">
        <v>1178</v>
      </c>
      <c r="C142" s="9" t="e">
        <f>IF(ISBLANK(B142)," ",VLOOKUP(B142,'Listado articulos'!A:B,2,FALSE))</f>
        <v>#N/A</v>
      </c>
      <c r="D142" s="4" t="e">
        <f>IF(ISBLANK(B142)," ",VLOOKUP(B142,'Listado articulos'!A:C,3,FALSE))</f>
        <v>#N/A</v>
      </c>
      <c r="E142" s="49">
        <v>3</v>
      </c>
      <c r="F142" s="19"/>
      <c r="G142" s="8" t="str">
        <f t="shared" si="3"/>
        <v/>
      </c>
      <c r="H142" s="3">
        <f>IF(ISBLANK(B142)," ",SUMIF($B$2:B142,B142,$E$2:E142)-SUMIF($B$2:B142,B142,$F$2:F142))</f>
        <v>3</v>
      </c>
    </row>
    <row r="143" spans="2:8">
      <c r="B143" s="55" t="s">
        <v>1179</v>
      </c>
      <c r="C143" s="9" t="e">
        <f>IF(ISBLANK(B143)," ",VLOOKUP(B143,'Listado articulos'!A:B,2,FALSE))</f>
        <v>#N/A</v>
      </c>
      <c r="D143" s="4" t="e">
        <f>IF(ISBLANK(B143)," ",VLOOKUP(B143,'Listado articulos'!A:C,3,FALSE))</f>
        <v>#N/A</v>
      </c>
      <c r="E143" s="49">
        <v>2</v>
      </c>
      <c r="F143" s="19"/>
      <c r="G143" s="8" t="str">
        <f t="shared" si="3"/>
        <v/>
      </c>
      <c r="H143" s="3">
        <f>IF(ISBLANK(B143)," ",SUMIF($B$2:B143,B143,$E$2:E143)-SUMIF($B$2:B143,B143,$F$2:F143))</f>
        <v>2</v>
      </c>
    </row>
    <row r="144" spans="2:8">
      <c r="B144" s="55" t="s">
        <v>1180</v>
      </c>
      <c r="C144" s="9" t="e">
        <f>IF(ISBLANK(B144)," ",VLOOKUP(B144,'Listado articulos'!A:B,2,FALSE))</f>
        <v>#N/A</v>
      </c>
      <c r="D144" s="4" t="e">
        <f>IF(ISBLANK(B144)," ",VLOOKUP(B144,'Listado articulos'!A:C,3,FALSE))</f>
        <v>#N/A</v>
      </c>
      <c r="E144" s="49">
        <v>1</v>
      </c>
      <c r="F144" s="19"/>
      <c r="G144" s="8" t="str">
        <f t="shared" si="3"/>
        <v/>
      </c>
      <c r="H144" s="3">
        <f>IF(ISBLANK(B144)," ",SUMIF($B$2:B144,B144,$E$2:E144)-SUMIF($B$2:B144,B144,$F$2:F144))</f>
        <v>1</v>
      </c>
    </row>
    <row r="145" spans="2:8">
      <c r="B145" s="55" t="s">
        <v>1181</v>
      </c>
      <c r="C145" s="9" t="e">
        <f>IF(ISBLANK(B145)," ",VLOOKUP(B145,'Listado articulos'!A:B,2,FALSE))</f>
        <v>#N/A</v>
      </c>
      <c r="D145" s="4" t="e">
        <f>IF(ISBLANK(B145)," ",VLOOKUP(B145,'Listado articulos'!A:C,3,FALSE))</f>
        <v>#N/A</v>
      </c>
      <c r="E145" s="49">
        <v>2</v>
      </c>
      <c r="F145" s="19"/>
      <c r="G145" s="8" t="str">
        <f t="shared" si="3"/>
        <v/>
      </c>
      <c r="H145" s="3">
        <f>IF(ISBLANK(B145)," ",SUMIF($B$2:B145,B145,$E$2:E145)-SUMIF($B$2:B145,B145,$F$2:F145))</f>
        <v>2</v>
      </c>
    </row>
    <row r="146" spans="2:8">
      <c r="B146" s="55" t="s">
        <v>1182</v>
      </c>
      <c r="C146" s="9" t="e">
        <f>IF(ISBLANK(B146)," ",VLOOKUP(B146,'Listado articulos'!A:B,2,FALSE))</f>
        <v>#N/A</v>
      </c>
      <c r="D146" s="4" t="e">
        <f>IF(ISBLANK(B146)," ",VLOOKUP(B146,'Listado articulos'!A:C,3,FALSE))</f>
        <v>#N/A</v>
      </c>
      <c r="E146" s="49">
        <v>2</v>
      </c>
      <c r="F146" s="19"/>
      <c r="G146" s="8" t="str">
        <f t="shared" si="3"/>
        <v/>
      </c>
      <c r="H146" s="3">
        <f>IF(ISBLANK(B146)," ",SUMIF($B$2:B146,B146,$E$2:E146)-SUMIF($B$2:B146,B146,$F$2:F146))</f>
        <v>2</v>
      </c>
    </row>
    <row r="147" spans="2:8">
      <c r="B147" s="46" t="s">
        <v>1258</v>
      </c>
      <c r="C147" s="9" t="str">
        <f>IF(ISBLANK(B147)," ",VLOOKUP(B147,'Listado articulos'!A:B,2,FALSE))</f>
        <v xml:space="preserve">GABINETE DE COCINA </v>
      </c>
      <c r="D147" s="4">
        <f>IF(ISBLANK(B147)," ",VLOOKUP(B147,'Listado articulos'!A:C,3,FALSE))</f>
        <v>0</v>
      </c>
      <c r="E147" s="49">
        <v>2</v>
      </c>
      <c r="F147" s="19"/>
      <c r="G147" s="8" t="str">
        <f t="shared" si="3"/>
        <v/>
      </c>
      <c r="H147" s="3">
        <f>IF(ISBLANK(B147)," ",SUMIF($B$2:B147,B147,$E$2:E147)-SUMIF($B$2:B147,B147,$F$2:F147))</f>
        <v>2</v>
      </c>
    </row>
    <row r="148" spans="2:8">
      <c r="B148" s="46" t="s">
        <v>1183</v>
      </c>
      <c r="C148" s="9" t="str">
        <f>IF(ISBLANK(B148)," ",VLOOKUP(B148,'Listado articulos'!A:B,2,FALSE))</f>
        <v>AUXILIAR PARA MANICURA</v>
      </c>
      <c r="D148" s="4">
        <f>IF(ISBLANK(B148)," ",VLOOKUP(B148,'Listado articulos'!A:C,3,FALSE))</f>
        <v>126</v>
      </c>
      <c r="E148" s="49">
        <v>2</v>
      </c>
      <c r="F148" s="19"/>
      <c r="G148" s="8" t="str">
        <f t="shared" si="3"/>
        <v/>
      </c>
      <c r="H148" s="3">
        <f>IF(ISBLANK(B148)," ",SUMIF($B$2:B148,B148,$E$2:E148)-SUMIF($B$2:B148,B148,$F$2:F148))</f>
        <v>2</v>
      </c>
    </row>
    <row r="149" spans="2:8">
      <c r="B149" s="46" t="s">
        <v>505</v>
      </c>
      <c r="C149" s="9" t="str">
        <f>IF(ISBLANK(B149)," ",VLOOKUP(B149,'Listado articulos'!A:B,2,FALSE))</f>
        <v xml:space="preserve">AUXILIAR PARA SALON, 3 BANDEJAS </v>
      </c>
      <c r="D149" s="4">
        <f>IF(ISBLANK(B149)," ",VLOOKUP(B149,'Listado articulos'!A:C,3,FALSE))</f>
        <v>60</v>
      </c>
      <c r="E149" s="49">
        <v>3</v>
      </c>
      <c r="F149" s="19"/>
      <c r="G149" s="8" t="str">
        <f t="shared" si="3"/>
        <v/>
      </c>
      <c r="H149" s="3">
        <f>IF(ISBLANK(B149)," ",SUMIF($B$2:B149,B149,$E$2:E149)-SUMIF($B$2:B149,B149,$F$2:F149))</f>
        <v>3</v>
      </c>
    </row>
    <row r="150" spans="2:8">
      <c r="B150" s="46" t="s">
        <v>710</v>
      </c>
      <c r="C150" s="9" t="str">
        <f>IF(ISBLANK(B150)," ",VLOOKUP(B150,'Listado articulos'!A:B,2,FALSE))</f>
        <v>ASIENTO PARA BEBÉ PARA AUTOMOVIL BABY FUN</v>
      </c>
      <c r="D150" s="4">
        <f>IF(ISBLANK(B150)," ",VLOOKUP(B150,'Listado articulos'!A:C,3,FALSE))</f>
        <v>70</v>
      </c>
      <c r="E150" s="49">
        <v>2</v>
      </c>
      <c r="F150" s="19"/>
      <c r="G150" s="8" t="str">
        <f t="shared" si="3"/>
        <v/>
      </c>
      <c r="H150" s="3">
        <f>IF(ISBLANK(B150)," ",SUMIF($B$2:B150,B150,$E$2:E150)-SUMIF($B$2:B150,B150,$F$2:F150))</f>
        <v>2</v>
      </c>
    </row>
    <row r="151" spans="2:8">
      <c r="B151" s="46" t="s">
        <v>1259</v>
      </c>
      <c r="C151" s="9" t="str">
        <f>IF(ISBLANK(B151)," ",VLOOKUP(B151,'Listado articulos'!A:B,2,FALSE))</f>
        <v>JUEGO DE MESA CON SILLAS PARA NIÑOS</v>
      </c>
      <c r="D151" s="4">
        <f>IF(ISBLANK(B151)," ",VLOOKUP(B151,'Listado articulos'!A:C,3,FALSE))</f>
        <v>52</v>
      </c>
      <c r="E151" s="49">
        <v>3</v>
      </c>
      <c r="F151" s="19"/>
      <c r="G151" s="8" t="str">
        <f t="shared" si="3"/>
        <v/>
      </c>
      <c r="H151" s="3">
        <f>IF(ISBLANK(B151)," ",SUMIF($B$2:B151,B151,$E$2:E151)-SUMIF($B$2:B151,B151,$F$2:F151))</f>
        <v>3</v>
      </c>
    </row>
    <row r="152" spans="2:8">
      <c r="B152" s="46" t="s">
        <v>1260</v>
      </c>
      <c r="C152" s="9" t="str">
        <f>IF(ISBLANK(B152)," ",VLOOKUP(B152,'Listado articulos'!A:B,2,FALSE))</f>
        <v>JUEGO DE MESA CON SILLAS PARA NIÑOS FALLADO UTIE BABY</v>
      </c>
      <c r="D152" s="4">
        <f>IF(ISBLANK(B152)," ",VLOOKUP(B152,'Listado articulos'!A:C,3,FALSE))</f>
        <v>52</v>
      </c>
      <c r="E152" s="49">
        <v>1</v>
      </c>
      <c r="F152" s="19"/>
      <c r="G152" s="8" t="str">
        <f t="shared" si="3"/>
        <v/>
      </c>
      <c r="H152" s="3">
        <f>IF(ISBLANK(B152)," ",SUMIF($B$2:B152,B152,$E$2:E152)-SUMIF($B$2:B152,B152,$F$2:F152))</f>
        <v>1</v>
      </c>
    </row>
    <row r="153" spans="2:8">
      <c r="B153" s="46" t="s">
        <v>712</v>
      </c>
      <c r="C153" s="9" t="str">
        <f>IF(ISBLANK(B153)," ",VLOOKUP(B153,'Listado articulos'!A:B,2,FALSE))</f>
        <v xml:space="preserve">GABINETE PARA COCINA </v>
      </c>
      <c r="D153" s="4">
        <f>IF(ISBLANK(B153)," ",VLOOKUP(B153,'Listado articulos'!A:C,3,FALSE))</f>
        <v>110</v>
      </c>
      <c r="E153" s="49">
        <v>1</v>
      </c>
      <c r="F153" s="19"/>
      <c r="G153" s="8" t="str">
        <f t="shared" si="3"/>
        <v/>
      </c>
      <c r="H153" s="3">
        <f>IF(ISBLANK(B153)," ",SUMIF($B$2:B153,B153,$E$2:E153)-SUMIF($B$2:B153,B153,$F$2:F153))</f>
        <v>1</v>
      </c>
    </row>
    <row r="154" spans="2:8">
      <c r="B154" s="46" t="s">
        <v>732</v>
      </c>
      <c r="C154" s="9" t="str">
        <f>IF(ISBLANK(B154)," ",VLOOKUP(B154,'Listado articulos'!A:B,2,FALSE))</f>
        <v>CUNA PARA BEBÉ</v>
      </c>
      <c r="D154" s="4">
        <f>IF(ISBLANK(B154)," ",VLOOKUP(B154,'Listado articulos'!A:C,3,FALSE))</f>
        <v>110</v>
      </c>
      <c r="E154" s="49">
        <v>1</v>
      </c>
      <c r="F154" s="19"/>
      <c r="G154" s="8" t="str">
        <f t="shared" si="3"/>
        <v/>
      </c>
      <c r="H154" s="3">
        <f>IF(ISBLANK(B154)," ",SUMIF($B$2:B154,B154,$E$2:E154)-SUMIF($B$2:B154,B154,$F$2:F154))</f>
        <v>1</v>
      </c>
    </row>
    <row r="155" spans="2:8">
      <c r="B155" s="46" t="s">
        <v>1184</v>
      </c>
      <c r="C155" s="9" t="str">
        <f>IF(ISBLANK(B155)," ",VLOOKUP(B155,'Listado articulos'!A:B,2,FALSE))</f>
        <v>CUNA MECEDORA CON MOSQUITERO PARA BEBÉ</v>
      </c>
      <c r="D155" s="4">
        <f>IF(ISBLANK(B155)," ",VLOOKUP(B155,'Listado articulos'!A:C,3,FALSE))</f>
        <v>110</v>
      </c>
      <c r="E155" s="49">
        <v>1</v>
      </c>
      <c r="F155" s="19"/>
      <c r="G155" s="8" t="str">
        <f t="shared" si="3"/>
        <v/>
      </c>
      <c r="H155" s="3">
        <f>IF(ISBLANK(B155)," ",SUMIF($B$2:B155,B155,$E$2:E155)-SUMIF($B$2:B155,B155,$F$2:F155))</f>
        <v>1</v>
      </c>
    </row>
    <row r="156" spans="2:8">
      <c r="B156" s="46" t="s">
        <v>1261</v>
      </c>
      <c r="C156" s="9" t="str">
        <f>IF(ISBLANK(B156)," ",VLOOKUP(B156,'Listado articulos'!A:B,2,FALSE))</f>
        <v xml:space="preserve">SILLA PARA SALON </v>
      </c>
      <c r="D156" s="4">
        <f>IF(ISBLANK(B156)," ",VLOOKUP(B156,'Listado articulos'!A:C,3,FALSE))</f>
        <v>460</v>
      </c>
      <c r="E156" s="49">
        <v>1</v>
      </c>
      <c r="F156" s="19"/>
      <c r="G156" s="8" t="str">
        <f t="shared" si="3"/>
        <v/>
      </c>
      <c r="H156" s="3">
        <f>IF(ISBLANK(B156)," ",SUMIF($B$2:B156,B156,$E$2:E156)-SUMIF($B$2:B156,B156,$F$2:F156))</f>
        <v>1</v>
      </c>
    </row>
    <row r="157" spans="2:8">
      <c r="B157" s="54" t="s">
        <v>1185</v>
      </c>
      <c r="C157" s="9" t="e">
        <f>IF(ISBLANK(B157)," ",VLOOKUP(B157,'Listado articulos'!A:B,2,FALSE))</f>
        <v>#N/A</v>
      </c>
      <c r="D157" s="4" t="e">
        <f>IF(ISBLANK(B157)," ",VLOOKUP(B157,'Listado articulos'!A:C,3,FALSE))</f>
        <v>#N/A</v>
      </c>
      <c r="E157" s="49">
        <v>3</v>
      </c>
      <c r="F157" s="19"/>
      <c r="G157" s="8" t="str">
        <f t="shared" si="3"/>
        <v/>
      </c>
      <c r="H157" s="3">
        <f>IF(ISBLANK(B157)," ",SUMIF($B$2:B157,B157,$E$2:E157)-SUMIF($B$2:B157,B157,$F$2:F157))</f>
        <v>3</v>
      </c>
    </row>
    <row r="158" spans="2:8">
      <c r="B158" s="46" t="s">
        <v>1262</v>
      </c>
      <c r="C158" s="9" t="str">
        <f>IF(ISBLANK(B158)," ",VLOOKUP(B158,'Listado articulos'!A:B,2,FALSE))</f>
        <v xml:space="preserve">SILLA PARA BEBE </v>
      </c>
      <c r="D158" s="4">
        <f>IF(ISBLANK(B158)," ",VLOOKUP(B158,'Listado articulos'!A:C,3,FALSE))</f>
        <v>70</v>
      </c>
      <c r="E158" s="49">
        <v>2</v>
      </c>
      <c r="F158" s="19"/>
      <c r="G158" s="8" t="str">
        <f t="shared" si="3"/>
        <v/>
      </c>
      <c r="H158" s="3">
        <f>IF(ISBLANK(B158)," ",SUMIF($B$2:B158,B158,$E$2:E158)-SUMIF($B$2:B158,B158,$F$2:F158))</f>
        <v>2</v>
      </c>
    </row>
    <row r="159" spans="2:8">
      <c r="B159" s="54" t="s">
        <v>1186</v>
      </c>
      <c r="C159" s="9" t="e">
        <f>IF(ISBLANK(B159)," ",VLOOKUP(B159,'Listado articulos'!A:B,2,FALSE))</f>
        <v>#N/A</v>
      </c>
      <c r="D159" s="4" t="e">
        <f>IF(ISBLANK(B159)," ",VLOOKUP(B159,'Listado articulos'!A:C,3,FALSE))</f>
        <v>#N/A</v>
      </c>
      <c r="E159" s="49">
        <v>7</v>
      </c>
      <c r="F159" s="19"/>
      <c r="G159" s="8" t="str">
        <f t="shared" si="3"/>
        <v/>
      </c>
      <c r="H159" s="3">
        <f>IF(ISBLANK(B159)," ",SUMIF($B$2:B159,B159,$E$2:E159)-SUMIF($B$2:B159,B159,$F$2:F159))</f>
        <v>7</v>
      </c>
    </row>
    <row r="160" spans="2:8">
      <c r="B160" s="54" t="s">
        <v>1187</v>
      </c>
      <c r="C160" s="9" t="e">
        <f>IF(ISBLANK(B160)," ",VLOOKUP(B160,'Listado articulos'!A:B,2,FALSE))</f>
        <v>#N/A</v>
      </c>
      <c r="D160" s="4" t="e">
        <f>IF(ISBLANK(B160)," ",VLOOKUP(B160,'Listado articulos'!A:C,3,FALSE))</f>
        <v>#N/A</v>
      </c>
      <c r="E160" s="49">
        <v>5</v>
      </c>
      <c r="F160" s="19"/>
      <c r="G160" s="8" t="str">
        <f t="shared" si="3"/>
        <v/>
      </c>
      <c r="H160" s="3">
        <f>IF(ISBLANK(B160)," ",SUMIF($B$2:B160,B160,$E$2:E160)-SUMIF($B$2:B160,B160,$F$2:F160))</f>
        <v>5</v>
      </c>
    </row>
    <row r="161" spans="2:8">
      <c r="B161" s="46" t="s">
        <v>917</v>
      </c>
      <c r="C161" s="9" t="str">
        <f>IF(ISBLANK(B161)," ",VLOOKUP(B161,'Listado articulos'!A:B,2,FALSE))</f>
        <v>ANDARIBEL</v>
      </c>
      <c r="D161" s="4">
        <f>IF(ISBLANK(B161)," ",VLOOKUP(B161,'Listado articulos'!A:C,3,FALSE))</f>
        <v>0</v>
      </c>
      <c r="E161" s="49">
        <v>7</v>
      </c>
      <c r="F161" s="19"/>
      <c r="G161" s="8" t="str">
        <f t="shared" si="3"/>
        <v/>
      </c>
      <c r="H161" s="3">
        <f>IF(ISBLANK(B161)," ",SUMIF($B$2:B161,B161,$E$2:E161)-SUMIF($B$2:B161,B161,$F$2:F161))</f>
        <v>7</v>
      </c>
    </row>
    <row r="162" spans="2:8">
      <c r="B162" s="54" t="s">
        <v>1188</v>
      </c>
      <c r="C162" s="9" t="e">
        <f>IF(ISBLANK(B162)," ",VLOOKUP(B162,'Listado articulos'!A:B,2,FALSE))</f>
        <v>#N/A</v>
      </c>
      <c r="D162" s="4" t="e">
        <f>IF(ISBLANK(B162)," ",VLOOKUP(B162,'Listado articulos'!A:C,3,FALSE))</f>
        <v>#N/A</v>
      </c>
      <c r="E162" s="49">
        <v>4</v>
      </c>
      <c r="F162" s="19"/>
      <c r="G162" s="8" t="str">
        <f t="shared" si="3"/>
        <v/>
      </c>
      <c r="H162" s="3">
        <f>IF(ISBLANK(B162)," ",SUMIF($B$2:B162,B162,$E$2:E162)-SUMIF($B$2:B162,B162,$F$2:F162))</f>
        <v>4</v>
      </c>
    </row>
    <row r="163" spans="2:8">
      <c r="B163" s="46" t="s">
        <v>437</v>
      </c>
      <c r="C163" s="9" t="str">
        <f>IF(ISBLANK(B163)," ",VLOOKUP(B163,'Listado articulos'!A:B,2,FALSE))</f>
        <v>ARCHIVADOR METALICO DE 3 PUERTAS</v>
      </c>
      <c r="D163" s="4">
        <f>IF(ISBLANK(B163)," ",VLOOKUP(B163,'Listado articulos'!A:C,3,FALSE))</f>
        <v>145</v>
      </c>
      <c r="E163" s="49">
        <v>3</v>
      </c>
      <c r="F163" s="19"/>
      <c r="G163" s="8" t="str">
        <f t="shared" si="3"/>
        <v/>
      </c>
      <c r="H163" s="3">
        <f>IF(ISBLANK(B163)," ",SUMIF($B$2:B163,B163,$E$2:E163)-SUMIF($B$2:B163,B163,$F$2:F163))</f>
        <v>3</v>
      </c>
    </row>
    <row r="164" spans="2:8">
      <c r="B164" s="46" t="s">
        <v>434</v>
      </c>
      <c r="C164" s="9" t="str">
        <f>IF(ISBLANK(B164)," ",VLOOKUP(B164,'Listado articulos'!A:B,2,FALSE))</f>
        <v>ARCHVADOR METALICO CON UNA SOLA PUERTA</v>
      </c>
      <c r="D164" s="4">
        <f>IF(ISBLANK(B164)," ",VLOOKUP(B164,'Listado articulos'!A:C,3,FALSE))</f>
        <v>135</v>
      </c>
      <c r="E164" s="49">
        <v>1</v>
      </c>
      <c r="F164" s="19"/>
      <c r="G164" s="8" t="str">
        <f t="shared" si="3"/>
        <v/>
      </c>
      <c r="H164" s="3">
        <f>IF(ISBLANK(B164)," ",SUMIF($B$2:B164,B164,$E$2:E164)-SUMIF($B$2:B164,B164,$F$2:F164))</f>
        <v>1</v>
      </c>
    </row>
    <row r="165" spans="2:8">
      <c r="B165" s="54" t="s">
        <v>1189</v>
      </c>
      <c r="C165" s="9" t="e">
        <f>IF(ISBLANK(B165)," ",VLOOKUP(B165,'Listado articulos'!A:B,2,FALSE))</f>
        <v>#N/A</v>
      </c>
      <c r="D165" s="4" t="e">
        <f>IF(ISBLANK(B165)," ",VLOOKUP(B165,'Listado articulos'!A:C,3,FALSE))</f>
        <v>#N/A</v>
      </c>
      <c r="E165" s="49">
        <v>1</v>
      </c>
      <c r="F165" s="19"/>
      <c r="G165" s="8" t="str">
        <f t="shared" si="3"/>
        <v/>
      </c>
      <c r="H165" s="3">
        <f>IF(ISBLANK(B165)," ",SUMIF($B$2:B165,B165,$E$2:E165)-SUMIF($B$2:B165,B165,$F$2:F165))</f>
        <v>1</v>
      </c>
    </row>
    <row r="166" spans="2:8">
      <c r="B166" s="54" t="s">
        <v>1190</v>
      </c>
      <c r="C166" s="9" t="e">
        <f>IF(ISBLANK(B166)," ",VLOOKUP(B166,'Listado articulos'!A:B,2,FALSE))</f>
        <v>#N/A</v>
      </c>
      <c r="D166" s="4" t="e">
        <f>IF(ISBLANK(B166)," ",VLOOKUP(B166,'Listado articulos'!A:C,3,FALSE))</f>
        <v>#N/A</v>
      </c>
      <c r="E166" s="49">
        <v>1</v>
      </c>
      <c r="F166" s="19"/>
      <c r="G166" s="8" t="str">
        <f t="shared" si="3"/>
        <v/>
      </c>
      <c r="H166" s="3">
        <f>IF(ISBLANK(B166)," ",SUMIF($B$2:B166,B166,$E$2:E166)-SUMIF($B$2:B166,B166,$F$2:F166))</f>
        <v>1</v>
      </c>
    </row>
    <row r="167" spans="2:8">
      <c r="B167" s="46" t="s">
        <v>439</v>
      </c>
      <c r="C167" s="9" t="str">
        <f>IF(ISBLANK(B167)," ",VLOOKUP(B167,'Listado articulos'!A:B,2,FALSE))</f>
        <v xml:space="preserve">ARCHIVADOR METALICO DE 10 PUERTAS </v>
      </c>
      <c r="D167" s="4">
        <f>IF(ISBLANK(B167)," ",VLOOKUP(B167,'Listado articulos'!A:C,3,FALSE))</f>
        <v>350</v>
      </c>
      <c r="E167" s="49">
        <v>1</v>
      </c>
      <c r="F167" s="19"/>
      <c r="G167" s="8" t="str">
        <f t="shared" si="3"/>
        <v/>
      </c>
      <c r="H167" s="3">
        <f>IF(ISBLANK(B167)," ",SUMIF($B$2:B167,B167,$E$2:E167)-SUMIF($B$2:B167,B167,$F$2:F167))</f>
        <v>1</v>
      </c>
    </row>
    <row r="168" spans="2:8">
      <c r="B168" s="46" t="s">
        <v>1095</v>
      </c>
      <c r="C168" s="9" t="str">
        <f>IF(ISBLANK(B168)," ",VLOOKUP(B168,'Listado articulos'!A:B,2,FALSE))</f>
        <v>GABINETE PARA OFICINA</v>
      </c>
      <c r="D168" s="4">
        <f>IF(ISBLANK(B168)," ",VLOOKUP(B168,'Listado articulos'!A:C,3,FALSE))</f>
        <v>0</v>
      </c>
      <c r="E168" s="49">
        <v>2</v>
      </c>
      <c r="F168" s="19"/>
      <c r="G168" s="8" t="str">
        <f t="shared" si="3"/>
        <v/>
      </c>
      <c r="H168" s="3">
        <f>IF(ISBLANK(B168)," ",SUMIF($B$2:B168,B168,$E$2:E168)-SUMIF($B$2:B168,B168,$F$2:F168))</f>
        <v>2</v>
      </c>
    </row>
    <row r="169" spans="2:8">
      <c r="B169" s="54" t="s">
        <v>1191</v>
      </c>
      <c r="C169" s="9" t="e">
        <f>IF(ISBLANK(B169)," ",VLOOKUP(B169,'Listado articulos'!A:B,2,FALSE))</f>
        <v>#N/A</v>
      </c>
      <c r="D169" s="4" t="e">
        <f>IF(ISBLANK(B169)," ",VLOOKUP(B169,'Listado articulos'!A:C,3,FALSE))</f>
        <v>#N/A</v>
      </c>
      <c r="E169" s="49">
        <v>1</v>
      </c>
      <c r="F169" s="19"/>
      <c r="G169" s="8" t="str">
        <f t="shared" si="3"/>
        <v/>
      </c>
      <c r="H169" s="3">
        <f>IF(ISBLANK(B169)," ",SUMIF($B$2:B169,B169,$E$2:E169)-SUMIF($B$2:B169,B169,$F$2:F169))</f>
        <v>1</v>
      </c>
    </row>
    <row r="170" spans="2:8">
      <c r="B170" s="54" t="s">
        <v>1192</v>
      </c>
      <c r="C170" s="9" t="e">
        <f>IF(ISBLANK(B170)," ",VLOOKUP(B170,'Listado articulos'!A:B,2,FALSE))</f>
        <v>#N/A</v>
      </c>
      <c r="D170" s="4" t="e">
        <f>IF(ISBLANK(B170)," ",VLOOKUP(B170,'Listado articulos'!A:C,3,FALSE))</f>
        <v>#N/A</v>
      </c>
      <c r="E170" s="49">
        <v>1</v>
      </c>
      <c r="F170" s="19"/>
      <c r="G170" s="8" t="str">
        <f t="shared" si="3"/>
        <v/>
      </c>
      <c r="H170" s="3">
        <f>IF(ISBLANK(B170)," ",SUMIF($B$2:B170,B170,$E$2:E170)-SUMIF($B$2:B170,B170,$F$2:F170))</f>
        <v>1</v>
      </c>
    </row>
    <row r="171" spans="2:8">
      <c r="B171" s="46" t="s">
        <v>1097</v>
      </c>
      <c r="C171" s="9" t="str">
        <f>IF(ISBLANK(B171)," ",VLOOKUP(B171,'Listado articulos'!A:B,2,FALSE))</f>
        <v>GABINETE PARA OFICINA 3 DEPOSITOS</v>
      </c>
      <c r="D171" s="4">
        <f>IF(ISBLANK(B171)," ",VLOOKUP(B171,'Listado articulos'!A:C,3,FALSE))</f>
        <v>0</v>
      </c>
      <c r="E171" s="49">
        <v>1</v>
      </c>
      <c r="F171" s="19"/>
      <c r="G171" s="8" t="str">
        <f t="shared" si="3"/>
        <v/>
      </c>
      <c r="H171" s="3">
        <f>IF(ISBLANK(B171)," ",SUMIF($B$2:B171,B171,$E$2:E171)-SUMIF($B$2:B171,B171,$F$2:F171))</f>
        <v>1</v>
      </c>
    </row>
    <row r="172" spans="2:8">
      <c r="B172" s="46" t="s">
        <v>465</v>
      </c>
      <c r="C172" s="9" t="str">
        <f>IF(ISBLANK(B172)," ",VLOOKUP(B172,'Listado articulos'!A:B,2,FALSE))</f>
        <v>GABINETE PARA COCINA 2 PUERTAS Y CUATRO GABETAS</v>
      </c>
      <c r="D172" s="4">
        <f>IF(ISBLANK(B172)," ",VLOOKUP(B172,'Listado articulos'!A:C,3,FALSE))</f>
        <v>235</v>
      </c>
      <c r="E172" s="49">
        <v>1</v>
      </c>
      <c r="F172" s="19"/>
      <c r="G172" s="8" t="str">
        <f t="shared" si="3"/>
        <v/>
      </c>
      <c r="H172" s="3">
        <f>IF(ISBLANK(B172)," ",SUMIF($B$2:B172,B172,$E$2:E172)-SUMIF($B$2:B172,B172,$F$2:F172))</f>
        <v>1</v>
      </c>
    </row>
    <row r="173" spans="2:8">
      <c r="B173" s="46" t="s">
        <v>463</v>
      </c>
      <c r="C173" s="9" t="str">
        <f>IF(ISBLANK(B173)," ",VLOOKUP(B173,'Listado articulos'!A:B,2,FALSE))</f>
        <v>GABINETE PARA COCINA 4 GAVETAS Y DOS PUERTAS</v>
      </c>
      <c r="D173" s="4">
        <f>IF(ISBLANK(B173)," ",VLOOKUP(B173,'Listado articulos'!A:C,3,FALSE))</f>
        <v>235</v>
      </c>
      <c r="E173" s="49">
        <v>1</v>
      </c>
      <c r="F173" s="19"/>
      <c r="G173" s="8" t="str">
        <f t="shared" si="3"/>
        <v/>
      </c>
      <c r="H173" s="3">
        <f>IF(ISBLANK(B173)," ",SUMIF($B$2:B173,B173,$E$2:E173)-SUMIF($B$2:B173,B173,$F$2:F173))</f>
        <v>1</v>
      </c>
    </row>
    <row r="174" spans="2:8">
      <c r="B174" s="54" t="s">
        <v>1193</v>
      </c>
      <c r="C174" s="9" t="e">
        <f>IF(ISBLANK(B174)," ",VLOOKUP(B174,'Listado articulos'!A:B,2,FALSE))</f>
        <v>#N/A</v>
      </c>
      <c r="D174" s="4" t="e">
        <f>IF(ISBLANK(B174)," ",VLOOKUP(B174,'Listado articulos'!A:C,3,FALSE))</f>
        <v>#N/A</v>
      </c>
      <c r="E174" s="49">
        <v>2</v>
      </c>
      <c r="F174" s="19"/>
      <c r="G174" s="8" t="str">
        <f t="shared" si="3"/>
        <v/>
      </c>
      <c r="H174" s="3">
        <f>IF(ISBLANK(B174)," ",SUMIF($B$2:B174,B174,$E$2:E174)-SUMIF($B$2:B174,B174,$F$2:F174))</f>
        <v>2</v>
      </c>
    </row>
    <row r="175" spans="2:8">
      <c r="B175" s="46" t="s">
        <v>496</v>
      </c>
      <c r="C175" s="9" t="str">
        <f>IF(ISBLANK(B175)," ",VLOOKUP(B175,'Listado articulos'!A:B,2,FALSE))</f>
        <v>CENTRO DE ENTRETENIMIENTO</v>
      </c>
      <c r="D175" s="4">
        <f>IF(ISBLANK(B175)," ",VLOOKUP(B175,'Listado articulos'!A:C,3,FALSE))</f>
        <v>99</v>
      </c>
      <c r="E175" s="49">
        <v>1</v>
      </c>
      <c r="F175" s="19"/>
      <c r="G175" s="8" t="str">
        <f t="shared" si="3"/>
        <v/>
      </c>
      <c r="H175" s="3">
        <f>IF(ISBLANK(B175)," ",SUMIF($B$2:B175,B175,$E$2:E175)-SUMIF($B$2:B175,B175,$F$2:F175))</f>
        <v>1</v>
      </c>
    </row>
    <row r="176" spans="2:8">
      <c r="B176" s="46" t="s">
        <v>650</v>
      </c>
      <c r="C176" s="9" t="str">
        <f>IF(ISBLANK(B176)," ",VLOOKUP(B176,'Listado articulos'!A:B,2,FALSE))</f>
        <v>SILLA PLEGABLE PLASTICA</v>
      </c>
      <c r="D176" s="4">
        <f>IF(ISBLANK(B176)," ",VLOOKUP(B176,'Listado articulos'!A:C,3,FALSE))</f>
        <v>32</v>
      </c>
      <c r="E176" s="49">
        <v>4</v>
      </c>
      <c r="F176" s="19"/>
      <c r="G176" s="8" t="str">
        <f t="shared" si="3"/>
        <v/>
      </c>
      <c r="H176" s="3">
        <f>IF(ISBLANK(B176)," ",SUMIF($B$2:B176,B176,$E$2:E176)-SUMIF($B$2:B176,B176,$F$2:F176))</f>
        <v>4</v>
      </c>
    </row>
    <row r="177" spans="2:8">
      <c r="B177" s="54" t="s">
        <v>1194</v>
      </c>
      <c r="C177" s="9" t="e">
        <f>IF(ISBLANK(B177)," ",VLOOKUP(B177,'Listado articulos'!A:B,2,FALSE))</f>
        <v>#N/A</v>
      </c>
      <c r="D177" s="4" t="e">
        <f>IF(ISBLANK(B177)," ",VLOOKUP(B177,'Listado articulos'!A:C,3,FALSE))</f>
        <v>#N/A</v>
      </c>
      <c r="E177" s="49">
        <v>1</v>
      </c>
      <c r="F177" s="19"/>
      <c r="G177" s="8" t="str">
        <f t="shared" si="3"/>
        <v/>
      </c>
      <c r="H177" s="3">
        <f>IF(ISBLANK(B177)," ",SUMIF($B$2:B177,B177,$E$2:E177)-SUMIF($B$2:B177,B177,$F$2:F177))</f>
        <v>1</v>
      </c>
    </row>
    <row r="178" spans="2:8">
      <c r="B178" s="46" t="s">
        <v>470</v>
      </c>
      <c r="C178" s="9" t="str">
        <f>IF(ISBLANK(B178)," ",VLOOKUP(B178,'Listado articulos'!A:B,2,FALSE))</f>
        <v>GABINETE PARA COCINA 5 PUERTAS Y 4 GABETAS VIDRIO CORREDIZO</v>
      </c>
      <c r="D178" s="4">
        <f>IF(ISBLANK(B178)," ",VLOOKUP(B178,'Listado articulos'!A:C,3,FALSE))</f>
        <v>325</v>
      </c>
      <c r="E178" s="49">
        <v>1</v>
      </c>
      <c r="F178" s="19"/>
      <c r="G178" s="8" t="str">
        <f t="shared" si="3"/>
        <v/>
      </c>
      <c r="H178" s="3">
        <f>IF(ISBLANK(B178)," ",SUMIF($B$2:B178,B178,$E$2:E178)-SUMIF($B$2:B178,B178,$F$2:F178))</f>
        <v>1</v>
      </c>
    </row>
    <row r="179" spans="2:8">
      <c r="B179" s="54" t="s">
        <v>1195</v>
      </c>
      <c r="C179" s="9" t="e">
        <f>IF(ISBLANK(B179)," ",VLOOKUP(B179,'Listado articulos'!A:B,2,FALSE))</f>
        <v>#N/A</v>
      </c>
      <c r="D179" s="4" t="e">
        <f>IF(ISBLANK(B179)," ",VLOOKUP(B179,'Listado articulos'!A:C,3,FALSE))</f>
        <v>#N/A</v>
      </c>
      <c r="E179" s="49">
        <v>3</v>
      </c>
      <c r="F179" s="19"/>
      <c r="G179" s="8" t="str">
        <f t="shared" si="3"/>
        <v/>
      </c>
      <c r="H179" s="3">
        <f>IF(ISBLANK(B179)," ",SUMIF($B$2:B179,B179,$E$2:E179)-SUMIF($B$2:B179,B179,$F$2:F179))</f>
        <v>3</v>
      </c>
    </row>
    <row r="180" spans="2:8">
      <c r="B180" s="54" t="s">
        <v>1196</v>
      </c>
      <c r="C180" s="9" t="e">
        <f>IF(ISBLANK(B180)," ",VLOOKUP(B180,'Listado articulos'!A:B,2,FALSE))</f>
        <v>#N/A</v>
      </c>
      <c r="D180" s="4" t="e">
        <f>IF(ISBLANK(B180)," ",VLOOKUP(B180,'Listado articulos'!A:C,3,FALSE))</f>
        <v>#N/A</v>
      </c>
      <c r="E180" s="49">
        <v>5</v>
      </c>
      <c r="F180" s="19"/>
      <c r="G180" s="8" t="str">
        <f t="shared" si="3"/>
        <v/>
      </c>
      <c r="H180" s="3">
        <f>IF(ISBLANK(B180)," ",SUMIF($B$2:B180,B180,$E$2:E180)-SUMIF($B$2:B180,B180,$F$2:F180))</f>
        <v>5</v>
      </c>
    </row>
    <row r="181" spans="2:8">
      <c r="B181" s="46" t="s">
        <v>1121</v>
      </c>
      <c r="C181" s="9" t="str">
        <f>IF(ISBLANK(B181)," ",VLOOKUP(B181,'Listado articulos'!A:B,2,FALSE))</f>
        <v>LAMPARA PARA TECHO DE 3 BOMBILLOS</v>
      </c>
      <c r="D181" s="4">
        <f>IF(ISBLANK(B181)," ",VLOOKUP(B181,'Listado articulos'!A:C,3,FALSE))</f>
        <v>0</v>
      </c>
      <c r="E181" s="49">
        <v>1</v>
      </c>
      <c r="F181" s="19"/>
      <c r="G181" s="8" t="str">
        <f t="shared" si="3"/>
        <v/>
      </c>
      <c r="H181" s="3">
        <f>IF(ISBLANK(B181)," ",SUMIF($B$2:B181,B181,$E$2:E181)-SUMIF($B$2:B181,B181,$F$2:F181))</f>
        <v>2</v>
      </c>
    </row>
    <row r="182" spans="2:8">
      <c r="B182" s="46" t="s">
        <v>559</v>
      </c>
      <c r="C182" s="9" t="str">
        <f>IF(ISBLANK(B182)," ",VLOOKUP(B182,'Listado articulos'!A:B,2,FALSE))</f>
        <v>LAMPARA PARA TECHO 3 BOMBILLOS</v>
      </c>
      <c r="D182" s="4">
        <f>IF(ISBLANK(B182)," ",VLOOKUP(B182,'Listado articulos'!A:C,3,FALSE))</f>
        <v>62</v>
      </c>
      <c r="E182" s="49">
        <v>1</v>
      </c>
      <c r="F182" s="19"/>
      <c r="G182" s="8" t="str">
        <f t="shared" si="3"/>
        <v/>
      </c>
      <c r="H182" s="3">
        <f>IF(ISBLANK(B182)," ",SUMIF($B$2:B182,B182,$E$2:E182)-SUMIF($B$2:B182,B182,$F$2:F182))</f>
        <v>1</v>
      </c>
    </row>
    <row r="183" spans="2:8">
      <c r="B183" s="46" t="s">
        <v>1197</v>
      </c>
      <c r="C183" s="9" t="e">
        <f>IF(ISBLANK(B183)," ",VLOOKUP(B183,'Listado articulos'!A:B,2,FALSE))</f>
        <v>#N/A</v>
      </c>
      <c r="D183" s="4" t="e">
        <f>IF(ISBLANK(B183)," ",VLOOKUP(B183,'Listado articulos'!A:C,3,FALSE))</f>
        <v>#N/A</v>
      </c>
      <c r="E183" s="49">
        <v>1</v>
      </c>
      <c r="F183" s="19"/>
      <c r="G183" s="8" t="str">
        <f t="shared" si="3"/>
        <v/>
      </c>
      <c r="H183" s="3">
        <f>IF(ISBLANK(B183)," ",SUMIF($B$2:B183,B183,$E$2:E183)-SUMIF($B$2:B183,B183,$F$2:F183))</f>
        <v>1</v>
      </c>
    </row>
    <row r="184" spans="2:8">
      <c r="B184" s="46" t="s">
        <v>487</v>
      </c>
      <c r="C184" s="9" t="str">
        <f>IF(ISBLANK(B184)," ",VLOOKUP(B184,'Listado articulos'!A:B,2,FALSE))</f>
        <v>SET SILLAS DE ESPERA 2 SILLAS</v>
      </c>
      <c r="D184" s="4">
        <f>IF(ISBLANK(B184)," ",VLOOKUP(B184,'Listado articulos'!A:C,3,FALSE))</f>
        <v>276</v>
      </c>
      <c r="E184" s="49">
        <v>1</v>
      </c>
      <c r="F184" s="19"/>
      <c r="G184" s="8" t="str">
        <f t="shared" si="3"/>
        <v/>
      </c>
      <c r="H184" s="3">
        <f>IF(ISBLANK(B184)," ",SUMIF($B$2:B184,B184,$E$2:E184)-SUMIF($B$2:B184,B184,$F$2:F184))</f>
        <v>1</v>
      </c>
    </row>
    <row r="185" spans="2:8">
      <c r="B185" s="54" t="s">
        <v>1198</v>
      </c>
      <c r="C185" s="9" t="e">
        <f>IF(ISBLANK(B185)," ",VLOOKUP(B185,'Listado articulos'!A:B,2,FALSE))</f>
        <v>#N/A</v>
      </c>
      <c r="D185" s="4" t="e">
        <f>IF(ISBLANK(B185)," ",VLOOKUP(B185,'Listado articulos'!A:C,3,FALSE))</f>
        <v>#N/A</v>
      </c>
      <c r="E185" s="49">
        <v>1</v>
      </c>
      <c r="F185" s="19"/>
      <c r="G185" s="8" t="str">
        <f t="shared" si="3"/>
        <v/>
      </c>
      <c r="H185" s="3">
        <f>IF(ISBLANK(B185)," ",SUMIF($B$2:B185,B185,$E$2:E185)-SUMIF($B$2:B185,B185,$F$2:F185))</f>
        <v>1</v>
      </c>
    </row>
    <row r="186" spans="2:8">
      <c r="B186" s="54" t="s">
        <v>1199</v>
      </c>
      <c r="C186" s="9" t="e">
        <f>IF(ISBLANK(B186)," ",VLOOKUP(B186,'Listado articulos'!A:B,2,FALSE))</f>
        <v>#N/A</v>
      </c>
      <c r="D186" s="4" t="e">
        <f>IF(ISBLANK(B186)," ",VLOOKUP(B186,'Listado articulos'!A:C,3,FALSE))</f>
        <v>#N/A</v>
      </c>
      <c r="E186" s="49">
        <v>1</v>
      </c>
      <c r="F186" s="19"/>
      <c r="G186" s="8" t="str">
        <f t="shared" si="3"/>
        <v/>
      </c>
      <c r="H186" s="3">
        <f>IF(ISBLANK(B186)," ",SUMIF($B$2:B186,B186,$E$2:E186)-SUMIF($B$2:B186,B186,$F$2:F186))</f>
        <v>1</v>
      </c>
    </row>
    <row r="187" spans="2:8">
      <c r="B187" s="54" t="s">
        <v>1265</v>
      </c>
      <c r="C187" s="9" t="e">
        <f>IF(ISBLANK(B187)," ",VLOOKUP(B187,'Listado articulos'!A:B,2,FALSE))</f>
        <v>#N/A</v>
      </c>
      <c r="D187" s="4" t="e">
        <f>IF(ISBLANK(B187)," ",VLOOKUP(B187,'Listado articulos'!A:C,3,FALSE))</f>
        <v>#N/A</v>
      </c>
      <c r="E187" s="49">
        <v>1</v>
      </c>
      <c r="F187" s="19"/>
      <c r="G187" s="8" t="str">
        <f t="shared" si="3"/>
        <v/>
      </c>
      <c r="H187" s="3">
        <f>IF(ISBLANK(B187)," ",SUMIF($B$2:B187,B187,$E$2:E187)-SUMIF($B$2:B187,B187,$F$2:F187))</f>
        <v>1</v>
      </c>
    </row>
    <row r="188" spans="2:8">
      <c r="B188" s="54" t="s">
        <v>1200</v>
      </c>
      <c r="C188" s="9" t="e">
        <f>IF(ISBLANK(B188)," ",VLOOKUP(B188,'Listado articulos'!A:B,2,FALSE))</f>
        <v>#N/A</v>
      </c>
      <c r="D188" s="4" t="e">
        <f>IF(ISBLANK(B188)," ",VLOOKUP(B188,'Listado articulos'!A:C,3,FALSE))</f>
        <v>#N/A</v>
      </c>
      <c r="E188" s="49">
        <v>1</v>
      </c>
      <c r="F188" s="19"/>
      <c r="G188" s="8" t="str">
        <f t="shared" si="3"/>
        <v/>
      </c>
      <c r="H188" s="3">
        <f>IF(ISBLANK(B188)," ",SUMIF($B$2:B188,B188,$E$2:E188)-SUMIF($B$2:B188,B188,$F$2:F188))</f>
        <v>1</v>
      </c>
    </row>
    <row r="189" spans="2:8">
      <c r="B189" s="46" t="s">
        <v>1109</v>
      </c>
      <c r="C189" s="9" t="str">
        <f>IF(ISBLANK(B189)," ",VLOOKUP(B189,'Listado articulos'!A:B,2,FALSE))</f>
        <v>CARRO ROSADO</v>
      </c>
      <c r="D189" s="4">
        <f>IF(ISBLANK(B189)," ",VLOOKUP(B189,'Listado articulos'!A:C,3,FALSE))</f>
        <v>0</v>
      </c>
      <c r="E189" s="49">
        <v>1</v>
      </c>
      <c r="F189" s="19"/>
      <c r="G189" s="8" t="str">
        <f t="shared" si="3"/>
        <v/>
      </c>
      <c r="H189" s="3">
        <f>IF(ISBLANK(B189)," ",SUMIF($B$2:B189,B189,$E$2:E189)-SUMIF($B$2:B189,B189,$F$2:F189))</f>
        <v>1</v>
      </c>
    </row>
    <row r="190" spans="2:8">
      <c r="B190" s="54" t="s">
        <v>1201</v>
      </c>
      <c r="C190" s="9" t="e">
        <f>IF(ISBLANK(B190)," ",VLOOKUP(B190,'Listado articulos'!A:B,2,FALSE))</f>
        <v>#N/A</v>
      </c>
      <c r="D190" s="4" t="e">
        <f>IF(ISBLANK(B190)," ",VLOOKUP(B190,'Listado articulos'!A:C,3,FALSE))</f>
        <v>#N/A</v>
      </c>
      <c r="E190" s="49">
        <v>1</v>
      </c>
      <c r="F190" s="19"/>
      <c r="G190" s="8" t="str">
        <f t="shared" si="3"/>
        <v/>
      </c>
      <c r="H190" s="3">
        <f>IF(ISBLANK(B190)," ",SUMIF($B$2:B190,B190,$E$2:E190)-SUMIF($B$2:B190,B190,$F$2:F190))</f>
        <v>1</v>
      </c>
    </row>
    <row r="191" spans="2:8">
      <c r="B191" s="46" t="s">
        <v>734</v>
      </c>
      <c r="C191" s="9" t="str">
        <f>IF(ISBLANK(B191)," ",VLOOKUP(B191,'Listado articulos'!A:B,2,FALSE))</f>
        <v>CARRO ELECRICO  HURRICANE PARA NIÑO</v>
      </c>
      <c r="D191" s="4">
        <f>IF(ISBLANK(B191)," ",VLOOKUP(B191,'Listado articulos'!A:C,3,FALSE))</f>
        <v>299</v>
      </c>
      <c r="E191" s="60">
        <v>1</v>
      </c>
      <c r="F191" s="19"/>
      <c r="G191" s="8" t="str">
        <f t="shared" si="3"/>
        <v/>
      </c>
      <c r="H191" s="3">
        <f>IF(ISBLANK(B191)," ",SUMIF($B$2:B191,B191,$E$2:E191)-SUMIF($B$2:B191,B191,$F$2:F191))</f>
        <v>1</v>
      </c>
    </row>
    <row r="192" spans="2:8">
      <c r="B192" s="46" t="s">
        <v>502</v>
      </c>
      <c r="C192" s="9" t="str">
        <f>IF(ISBLANK(B192)," ",VLOOKUP(B192,'Listado articulos'!A:B,2,FALSE))</f>
        <v xml:space="preserve">LAVA CABEZAS </v>
      </c>
      <c r="D192" s="4">
        <f>IF(ISBLANK(B192)," ",VLOOKUP(B192,'Listado articulos'!A:C,3,FALSE))</f>
        <v>520</v>
      </c>
      <c r="E192" s="49">
        <v>1</v>
      </c>
      <c r="F192" s="19"/>
      <c r="G192" s="8" t="str">
        <f t="shared" si="3"/>
        <v/>
      </c>
      <c r="H192" s="3">
        <f>IF(ISBLANK(B192)," ",SUMIF($B$2:B192,B192,$E$2:E192)-SUMIF($B$2:B192,B192,$F$2:F192))</f>
        <v>1</v>
      </c>
    </row>
    <row r="193" spans="2:8">
      <c r="B193" s="46" t="s">
        <v>1202</v>
      </c>
      <c r="C193" s="9" t="str">
        <f>IF(ISBLANK(B193)," ",VLOOKUP(B193,'Listado articulos'!A:B,2,FALSE))</f>
        <v>JARRA TERMICA LIFE ART</v>
      </c>
      <c r="D193" s="4">
        <f>IF(ISBLANK(B193)," ",VLOOKUP(B193,'Listado articulos'!A:C,3,FALSE))</f>
        <v>7.5</v>
      </c>
      <c r="E193" s="49">
        <v>12</v>
      </c>
      <c r="F193" s="19"/>
      <c r="G193" s="8" t="str">
        <f t="shared" si="3"/>
        <v/>
      </c>
      <c r="H193" s="3">
        <f>IF(ISBLANK(B193)," ",SUMIF($B$2:B193,B193,$E$2:E193)-SUMIF($B$2:B193,B193,$F$2:F193))</f>
        <v>12</v>
      </c>
    </row>
    <row r="194" spans="2:8">
      <c r="B194" s="54" t="s">
        <v>1203</v>
      </c>
      <c r="C194" s="9" t="e">
        <f>IF(ISBLANK(B194)," ",VLOOKUP(B194,'Listado articulos'!A:B,2,FALSE))</f>
        <v>#N/A</v>
      </c>
      <c r="D194" s="4" t="e">
        <f>IF(ISBLANK(B194)," ",VLOOKUP(B194,'Listado articulos'!A:C,3,FALSE))</f>
        <v>#N/A</v>
      </c>
      <c r="E194" s="49">
        <v>1</v>
      </c>
      <c r="F194" s="19"/>
      <c r="G194" s="8" t="str">
        <f t="shared" si="3"/>
        <v/>
      </c>
      <c r="H194" s="3">
        <f>IF(ISBLANK(B194)," ",SUMIF($B$2:B194,B194,$E$2:E194)-SUMIF($B$2:B194,B194,$F$2:F194))</f>
        <v>1</v>
      </c>
    </row>
    <row r="195" spans="2:8">
      <c r="B195" s="54" t="s">
        <v>1204</v>
      </c>
      <c r="C195" s="9" t="e">
        <f>IF(ISBLANK(B195)," ",VLOOKUP(B195,'Listado articulos'!A:B,2,FALSE))</f>
        <v>#N/A</v>
      </c>
      <c r="D195" s="4" t="e">
        <f>IF(ISBLANK(B195)," ",VLOOKUP(B195,'Listado articulos'!A:C,3,FALSE))</f>
        <v>#N/A</v>
      </c>
      <c r="E195" s="49">
        <v>2</v>
      </c>
      <c r="F195" s="19"/>
      <c r="G195" s="8" t="str">
        <f t="shared" si="3"/>
        <v/>
      </c>
      <c r="H195" s="3">
        <f>IF(ISBLANK(B195)," ",SUMIF($B$2:B195,B195,$E$2:E195)-SUMIF($B$2:B195,B195,$F$2:F195))</f>
        <v>2</v>
      </c>
    </row>
    <row r="196" spans="2:8">
      <c r="B196" s="46" t="s">
        <v>447</v>
      </c>
      <c r="C196" s="9" t="str">
        <f>IF(ISBLANK(B196)," ",VLOOKUP(B196,'Listado articulos'!A:B,2,FALSE))</f>
        <v>GABINETE PARA COCINA</v>
      </c>
      <c r="D196" s="4">
        <f>IF(ISBLANK(B196)," ",VLOOKUP(B196,'Listado articulos'!A:C,3,FALSE))</f>
        <v>180</v>
      </c>
      <c r="E196" s="49">
        <v>1</v>
      </c>
      <c r="F196" s="19"/>
      <c r="G196" s="8" t="str">
        <f t="shared" si="3"/>
        <v/>
      </c>
      <c r="H196" s="3">
        <f>IF(ISBLANK(B196)," ",SUMIF($B$2:B196,B196,$E$2:E196)-SUMIF($B$2:B196,B196,$F$2:F196))</f>
        <v>1</v>
      </c>
    </row>
    <row r="197" spans="2:8">
      <c r="B197" s="46" t="s">
        <v>715</v>
      </c>
      <c r="C197" s="9" t="str">
        <f>IF(ISBLANK(B197)," ",VLOOKUP(B197,'Listado articulos'!A:B,2,FALSE))</f>
        <v>GABINETE PARA COCINA 3 GAVETAS , 2 PUERTAS</v>
      </c>
      <c r="D197" s="4">
        <f>IF(ISBLANK(B197)," ",VLOOKUP(B197,'Listado articulos'!A:C,3,FALSE))</f>
        <v>180</v>
      </c>
      <c r="E197" s="49">
        <v>1</v>
      </c>
      <c r="F197" s="19"/>
      <c r="G197" s="8" t="str">
        <f t="shared" si="3"/>
        <v/>
      </c>
      <c r="H197" s="3">
        <f>IF(ISBLANK(B197)," ",SUMIF($B$2:B197,B197,$E$2:E197)-SUMIF($B$2:B197,B197,$F$2:F197))</f>
        <v>1</v>
      </c>
    </row>
    <row r="198" spans="2:8">
      <c r="B198" s="46" t="s">
        <v>894</v>
      </c>
      <c r="C198" s="9" t="str">
        <f>IF(ISBLANK(B198)," ",VLOOKUP(B198,'Listado articulos'!A:B,2,FALSE))</f>
        <v xml:space="preserve">ABANICO PARA TECHO ERICKSON </v>
      </c>
      <c r="D198" s="4">
        <f>IF(ISBLANK(B198)," ",VLOOKUP(B198,'Listado articulos'!A:C,3,FALSE))</f>
        <v>48</v>
      </c>
      <c r="E198" s="49">
        <v>6</v>
      </c>
      <c r="F198" s="19"/>
      <c r="G198" s="8" t="str">
        <f t="shared" si="3"/>
        <v/>
      </c>
      <c r="H198" s="3">
        <f>IF(ISBLANK(B198)," ",SUMIF($B$2:B198,B198,$E$2:E198)-SUMIF($B$2:B198,B198,$F$2:F198))</f>
        <v>6</v>
      </c>
    </row>
    <row r="199" spans="2:8">
      <c r="B199" s="46" t="s">
        <v>846</v>
      </c>
      <c r="C199" s="9" t="str">
        <f>IF(ISBLANK(B199)," ",VLOOKUP(B199,'Listado articulos'!A:B,2,FALSE))</f>
        <v>PERCOLADORA MATSUI</v>
      </c>
      <c r="D199" s="4">
        <f>IF(ISBLANK(B199)," ",VLOOKUP(B199,'Listado articulos'!A:C,3,FALSE))</f>
        <v>7.5</v>
      </c>
      <c r="E199" s="49">
        <v>6</v>
      </c>
      <c r="F199" s="19"/>
      <c r="G199" s="8" t="str">
        <f t="shared" si="3"/>
        <v/>
      </c>
      <c r="H199" s="3">
        <f>IF(ISBLANK(B199)," ",SUMIF($B$2:B199,B199,$E$2:E199)-SUMIF($B$2:B199,B199,$F$2:F199))</f>
        <v>6</v>
      </c>
    </row>
    <row r="200" spans="2:8">
      <c r="B200" s="54" t="s">
        <v>1205</v>
      </c>
      <c r="C200" s="9" t="e">
        <f>IF(ISBLANK(B200)," ",VLOOKUP(B200,'Listado articulos'!A:B,2,FALSE))</f>
        <v>#N/A</v>
      </c>
      <c r="D200" s="4" t="e">
        <f>IF(ISBLANK(B200)," ",VLOOKUP(B200,'Listado articulos'!A:C,3,FALSE))</f>
        <v>#N/A</v>
      </c>
      <c r="E200" s="49">
        <v>1</v>
      </c>
      <c r="F200" s="19"/>
      <c r="G200" s="8" t="str">
        <f t="shared" si="3"/>
        <v/>
      </c>
      <c r="H200" s="3">
        <f>IF(ISBLANK(B200)," ",SUMIF($B$2:B200,B200,$E$2:E200)-SUMIF($B$2:B200,B200,$F$2:F200))</f>
        <v>1</v>
      </c>
    </row>
    <row r="201" spans="2:8">
      <c r="B201" s="46" t="s">
        <v>907</v>
      </c>
      <c r="C201" s="9" t="str">
        <f>IF(ISBLANK(B201)," ",VLOOKUP(B201,'Listado articulos'!A:B,2,FALSE))</f>
        <v>COCHE PARA BEBE</v>
      </c>
      <c r="D201" s="4">
        <f>IF(ISBLANK(B201)," ",VLOOKUP(B201,'Listado articulos'!A:C,3,FALSE))</f>
        <v>174</v>
      </c>
      <c r="E201" s="49">
        <v>1</v>
      </c>
      <c r="F201" s="19"/>
      <c r="G201" s="8" t="str">
        <f t="shared" si="3"/>
        <v/>
      </c>
      <c r="H201" s="3">
        <f>IF(ISBLANK(B201)," ",SUMIF($B$2:B201,B201,$E$2:E201)-SUMIF($B$2:B201,B201,$F$2:F201))</f>
        <v>1</v>
      </c>
    </row>
    <row r="202" spans="2:8">
      <c r="B202" s="54" t="s">
        <v>1206</v>
      </c>
      <c r="C202" s="9" t="e">
        <f>IF(ISBLANK(B202)," ",VLOOKUP(B202,'Listado articulos'!A:B,2,FALSE))</f>
        <v>#N/A</v>
      </c>
      <c r="D202" s="4" t="e">
        <f>IF(ISBLANK(B202)," ",VLOOKUP(B202,'Listado articulos'!A:C,3,FALSE))</f>
        <v>#N/A</v>
      </c>
      <c r="E202" s="49">
        <v>1</v>
      </c>
      <c r="F202" s="19"/>
      <c r="G202" s="8" t="str">
        <f t="shared" si="3"/>
        <v/>
      </c>
      <c r="H202" s="3">
        <f>IF(ISBLANK(B202)," ",SUMIF($B$2:B202,B202,$E$2:E202)-SUMIF($B$2:B202,B202,$F$2:F202))</f>
        <v>1</v>
      </c>
    </row>
    <row r="203" spans="2:8">
      <c r="B203" s="46" t="s">
        <v>366</v>
      </c>
      <c r="C203" s="9" t="str">
        <f>IF(ISBLANK(B203)," ",VLOOKUP(B203,'Listado articulos'!A:B,2,FALSE))</f>
        <v>MESA PARA SALA</v>
      </c>
      <c r="D203" s="4">
        <f>IF(ISBLANK(B203)," ",VLOOKUP(B203,'Listado articulos'!A:C,3,FALSE))</f>
        <v>115</v>
      </c>
      <c r="E203" s="49">
        <v>1</v>
      </c>
      <c r="F203" s="19"/>
      <c r="G203" s="8" t="str">
        <f t="shared" ref="G203:G266" si="4">IF(H203&lt;0,"stock insuficiente Exceso salida/venta "&amp;H203,"")</f>
        <v/>
      </c>
      <c r="H203" s="3">
        <f>IF(ISBLANK(B203)," ",SUMIF($B$2:B203,B203,$E$2:E203)-SUMIF($B$2:B203,B203,$F$2:F203))</f>
        <v>1</v>
      </c>
    </row>
    <row r="204" spans="2:8">
      <c r="B204" s="46" t="s">
        <v>423</v>
      </c>
      <c r="C204" s="9" t="str">
        <f>IF(ISBLANK(B204)," ",VLOOKUP(B204,'Listado articulos'!A:B,2,FALSE))</f>
        <v>MESA PARA COMPUTADORA</v>
      </c>
      <c r="D204" s="4">
        <f>IF(ISBLANK(B204)," ",VLOOKUP(B204,'Listado articulos'!A:C,3,FALSE))</f>
        <v>46</v>
      </c>
      <c r="E204" s="49">
        <v>4</v>
      </c>
      <c r="F204" s="19"/>
      <c r="G204" s="8" t="str">
        <f t="shared" si="4"/>
        <v/>
      </c>
      <c r="H204" s="3">
        <f>IF(ISBLANK(B204)," ",SUMIF($B$2:B204,B204,$E$2:E204)-SUMIF($B$2:B204,B204,$F$2:F204))</f>
        <v>4</v>
      </c>
    </row>
    <row r="205" spans="2:8">
      <c r="B205" s="46" t="s">
        <v>424</v>
      </c>
      <c r="C205" s="9" t="str">
        <f>IF(ISBLANK(B205)," ",VLOOKUP(B205,'Listado articulos'!A:B,2,FALSE))</f>
        <v>MESA PARA COMPUTADORA</v>
      </c>
      <c r="D205" s="4">
        <f>IF(ISBLANK(B205)," ",VLOOKUP(B205,'Listado articulos'!A:C,3,FALSE))</f>
        <v>68</v>
      </c>
      <c r="E205" s="49">
        <v>1</v>
      </c>
      <c r="F205" s="19"/>
      <c r="G205" s="8" t="str">
        <f t="shared" si="4"/>
        <v/>
      </c>
      <c r="H205" s="3">
        <f>IF(ISBLANK(B205)," ",SUMIF($B$2:B205,B205,$E$2:E205)-SUMIF($B$2:B205,B205,$F$2:F205))</f>
        <v>1</v>
      </c>
    </row>
    <row r="206" spans="2:8">
      <c r="B206" s="46" t="s">
        <v>634</v>
      </c>
      <c r="C206" s="9" t="str">
        <f>IF(ISBLANK(B206)," ",VLOOKUP(B206,'Listado articulos'!A:B,2,FALSE))</f>
        <v>SILLA PARA BAR</v>
      </c>
      <c r="D206" s="4">
        <f>IF(ISBLANK(B206)," ",VLOOKUP(B206,'Listado articulos'!A:C,3,FALSE))</f>
        <v>48</v>
      </c>
      <c r="E206" s="49">
        <v>2</v>
      </c>
      <c r="F206" s="19"/>
      <c r="G206" s="8" t="str">
        <f t="shared" si="4"/>
        <v/>
      </c>
      <c r="H206" s="3">
        <f>IF(ISBLANK(B206)," ",SUMIF($B$2:B206,B206,$E$2:E206)-SUMIF($B$2:B206,B206,$F$2:F206))</f>
        <v>2</v>
      </c>
    </row>
    <row r="207" spans="2:8">
      <c r="B207" s="46" t="s">
        <v>739</v>
      </c>
      <c r="C207" s="9" t="str">
        <f>IF(ISBLANK(B207)," ",VLOOKUP(B207,'Listado articulos'!A:B,2,FALSE))</f>
        <v xml:space="preserve">SILLA PARA BAR </v>
      </c>
      <c r="D207" s="4">
        <f>IF(ISBLANK(B207)," ",VLOOKUP(B207,'Listado articulos'!A:C,3,FALSE))</f>
        <v>48</v>
      </c>
      <c r="E207" s="49">
        <v>1</v>
      </c>
      <c r="F207" s="19"/>
      <c r="G207" s="8" t="str">
        <f t="shared" si="4"/>
        <v/>
      </c>
      <c r="H207" s="3">
        <f>IF(ISBLANK(B207)," ",SUMIF($B$2:B207,B207,$E$2:E207)-SUMIF($B$2:B207,B207,$F$2:F207))</f>
        <v>1</v>
      </c>
    </row>
    <row r="208" spans="2:8">
      <c r="B208" s="46" t="s">
        <v>413</v>
      </c>
      <c r="C208" s="9" t="str">
        <f>IF(ISBLANK(B208)," ",VLOOKUP(B208,'Listado articulos'!A:B,2,FALSE))</f>
        <v>GAVINETE PARA COCINA</v>
      </c>
      <c r="D208" s="4">
        <f>IF(ISBLANK(B208)," ",VLOOKUP(B208,'Listado articulos'!A:C,3,FALSE))</f>
        <v>320</v>
      </c>
      <c r="E208" s="49">
        <v>1</v>
      </c>
      <c r="F208" s="19"/>
      <c r="G208" s="8" t="str">
        <f t="shared" si="4"/>
        <v/>
      </c>
      <c r="H208" s="3">
        <f>IF(ISBLANK(B208)," ",SUMIF($B$2:B208,B208,$E$2:E208)-SUMIF($B$2:B208,B208,$F$2:F208))</f>
        <v>1</v>
      </c>
    </row>
    <row r="209" spans="2:8">
      <c r="B209" s="54" t="s">
        <v>1207</v>
      </c>
      <c r="C209" s="9" t="e">
        <f>IF(ISBLANK(B209)," ",VLOOKUP(B209,'Listado articulos'!A:B,2,FALSE))</f>
        <v>#N/A</v>
      </c>
      <c r="D209" s="4" t="e">
        <f>IF(ISBLANK(B209)," ",VLOOKUP(B209,'Listado articulos'!A:C,3,FALSE))</f>
        <v>#N/A</v>
      </c>
      <c r="E209" s="49">
        <v>1</v>
      </c>
      <c r="F209" s="19"/>
      <c r="G209" s="8" t="str">
        <f t="shared" si="4"/>
        <v/>
      </c>
      <c r="H209" s="3">
        <f>IF(ISBLANK(B209)," ",SUMIF($B$2:B209,B209,$E$2:E209)-SUMIF($B$2:B209,B209,$F$2:F209))</f>
        <v>1</v>
      </c>
    </row>
    <row r="210" spans="2:8">
      <c r="B210" s="54" t="s">
        <v>1208</v>
      </c>
      <c r="C210" s="9" t="e">
        <f>IF(ISBLANK(B210)," ",VLOOKUP(B210,'Listado articulos'!A:B,2,FALSE))</f>
        <v>#N/A</v>
      </c>
      <c r="D210" s="4" t="e">
        <f>IF(ISBLANK(B210)," ",VLOOKUP(B210,'Listado articulos'!A:C,3,FALSE))</f>
        <v>#N/A</v>
      </c>
      <c r="E210" s="49">
        <v>2</v>
      </c>
      <c r="F210" s="19"/>
      <c r="G210" s="8" t="str">
        <f t="shared" si="4"/>
        <v/>
      </c>
      <c r="H210" s="3">
        <f>IF(ISBLANK(B210)," ",SUMIF($B$2:B210,B210,$E$2:E210)-SUMIF($B$2:B210,B210,$F$2:F210))</f>
        <v>2</v>
      </c>
    </row>
    <row r="211" spans="2:8">
      <c r="B211" s="46" t="s">
        <v>610</v>
      </c>
      <c r="C211" s="9" t="str">
        <f>IF(ISBLANK(B211)," ",VLOOKUP(B211,'Listado articulos'!A:B,2,FALSE))</f>
        <v xml:space="preserve">JUEGO MESA  DECORADA REDONDA DE PLASTICO, DOS SILLAS </v>
      </c>
      <c r="D211" s="4">
        <f>IF(ISBLANK(B211)," ",VLOOKUP(B211,'Listado articulos'!A:C,3,FALSE))</f>
        <v>110</v>
      </c>
      <c r="E211" s="49">
        <v>1</v>
      </c>
      <c r="F211" s="19"/>
      <c r="G211" s="8" t="str">
        <f t="shared" si="4"/>
        <v/>
      </c>
      <c r="H211" s="3">
        <f>IF(ISBLANK(B211)," ",SUMIF($B$2:B211,B211,$E$2:E211)-SUMIF($B$2:B211,B211,$F$2:F211))</f>
        <v>1</v>
      </c>
    </row>
    <row r="212" spans="2:8">
      <c r="B212" s="46" t="s">
        <v>1209</v>
      </c>
      <c r="C212" s="9" t="e">
        <f>IF(ISBLANK(B212)," ",VLOOKUP(B212,'Listado articulos'!A:B,2,FALSE))</f>
        <v>#N/A</v>
      </c>
      <c r="D212" s="4" t="e">
        <f>IF(ISBLANK(B212)," ",VLOOKUP(B212,'Listado articulos'!A:C,3,FALSE))</f>
        <v>#N/A</v>
      </c>
      <c r="E212" s="49">
        <v>1</v>
      </c>
      <c r="F212" s="19"/>
      <c r="G212" s="8" t="str">
        <f t="shared" si="4"/>
        <v/>
      </c>
      <c r="H212" s="3">
        <f>IF(ISBLANK(B212)," ",SUMIF($B$2:B212,B212,$E$2:E212)-SUMIF($B$2:B212,B212,$F$2:F212))</f>
        <v>1</v>
      </c>
    </row>
    <row r="213" spans="2:8">
      <c r="B213" s="46" t="s">
        <v>635</v>
      </c>
      <c r="C213" s="9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9">
        <v>2</v>
      </c>
      <c r="F213" s="19"/>
      <c r="G213" s="8" t="str">
        <f t="shared" si="4"/>
        <v/>
      </c>
      <c r="H213" s="3">
        <f>IF(ISBLANK(B213)," ",SUMIF($B$2:B213,B213,$E$2:E213)-SUMIF($B$2:B213,B213,$F$2:F213))</f>
        <v>2</v>
      </c>
    </row>
    <row r="214" spans="2:8">
      <c r="B214" s="46" t="s">
        <v>638</v>
      </c>
      <c r="C214" s="9" t="str">
        <f>IF(ISBLANK(B214)," ",VLOOKUP(B214,'Listado articulos'!A:B,2,FALSE))</f>
        <v>SILLA PARA BAR</v>
      </c>
      <c r="D214" s="4">
        <f>IF(ISBLANK(B214)," ",VLOOKUP(B214,'Listado articulos'!A:C,3,FALSE))</f>
        <v>82</v>
      </c>
      <c r="E214" s="49">
        <v>4</v>
      </c>
      <c r="F214" s="19"/>
      <c r="G214" s="8" t="str">
        <f t="shared" si="4"/>
        <v/>
      </c>
      <c r="H214" s="3">
        <f>IF(ISBLANK(B214)," ",SUMIF($B$2:B214,B214,$E$2:E214)-SUMIF($B$2:B214,B214,$F$2:F214))</f>
        <v>4</v>
      </c>
    </row>
    <row r="215" spans="2:8">
      <c r="B215" s="46" t="s">
        <v>641</v>
      </c>
      <c r="C215" s="9" t="str">
        <f>IF(ISBLANK(B215)," ",VLOOKUP(B215,'Listado articulos'!A:B,2,FALSE))</f>
        <v>SILLA PARA BAR</v>
      </c>
      <c r="D215" s="4">
        <f>IF(ISBLANK(B215)," ",VLOOKUP(B215,'Listado articulos'!A:C,3,FALSE))</f>
        <v>55</v>
      </c>
      <c r="E215" s="49">
        <v>2</v>
      </c>
      <c r="F215" s="19"/>
      <c r="G215" s="8" t="str">
        <f t="shared" si="4"/>
        <v/>
      </c>
      <c r="H215" s="3">
        <f>IF(ISBLANK(B215)," ",SUMIF($B$2:B215,B215,$E$2:E215)-SUMIF($B$2:B215,B215,$F$2:F215))</f>
        <v>2</v>
      </c>
    </row>
    <row r="216" spans="2:8">
      <c r="B216" s="46" t="s">
        <v>629</v>
      </c>
      <c r="C216" s="9" t="str">
        <f>IF(ISBLANK(B216)," ",VLOOKUP(B216,'Listado articulos'!A:B,2,FALSE))</f>
        <v>SILLA PARA BAR</v>
      </c>
      <c r="D216" s="4">
        <f>IF(ISBLANK(B216)," ",VLOOKUP(B216,'Listado articulos'!A:C,3,FALSE))</f>
        <v>145</v>
      </c>
      <c r="E216" s="49">
        <v>1</v>
      </c>
      <c r="F216" s="19"/>
      <c r="G216" s="8" t="str">
        <f t="shared" si="4"/>
        <v/>
      </c>
      <c r="H216" s="3">
        <f>IF(ISBLANK(B216)," ",SUMIF($B$2:B216,B216,$E$2:E216)-SUMIF($B$2:B216,B216,$F$2:F216))</f>
        <v>1</v>
      </c>
    </row>
    <row r="217" spans="2:8">
      <c r="B217" s="46" t="s">
        <v>630</v>
      </c>
      <c r="C217" s="9" t="str">
        <f>IF(ISBLANK(B217)," ",VLOOKUP(B217,'Listado articulos'!A:B,2,FALSE))</f>
        <v>SILLA PARA BAR</v>
      </c>
      <c r="D217" s="4">
        <f>IF(ISBLANK(B217)," ",VLOOKUP(B217,'Listado articulos'!A:C,3,FALSE))</f>
        <v>160</v>
      </c>
      <c r="E217" s="49">
        <v>1</v>
      </c>
      <c r="F217" s="19"/>
      <c r="G217" s="8" t="str">
        <f t="shared" si="4"/>
        <v/>
      </c>
      <c r="H217" s="3">
        <f>IF(ISBLANK(B217)," ",SUMIF($B$2:B217,B217,$E$2:E217)-SUMIF($B$2:B217,B217,$F$2:F217))</f>
        <v>1</v>
      </c>
    </row>
    <row r="218" spans="2:8">
      <c r="B218" s="46" t="s">
        <v>479</v>
      </c>
      <c r="C218" s="9" t="str">
        <f>IF(ISBLANK(B218)," ",VLOOKUP(B218,'Listado articulos'!A:B,2,FALSE))</f>
        <v>SILLAS PARA OFICINA CON BRAZOS</v>
      </c>
      <c r="D218" s="4">
        <f>IF(ISBLANK(B218)," ",VLOOKUP(B218,'Listado articulos'!A:C,3,FALSE))</f>
        <v>160</v>
      </c>
      <c r="E218" s="49">
        <v>1</v>
      </c>
      <c r="F218" s="19"/>
      <c r="G218" s="8" t="str">
        <f t="shared" si="4"/>
        <v/>
      </c>
      <c r="H218" s="3">
        <f>IF(ISBLANK(B218)," ",SUMIF($B$2:B218,B218,$E$2:E218)-SUMIF($B$2:B218,B218,$F$2:F218))</f>
        <v>1</v>
      </c>
    </row>
    <row r="219" spans="2:8">
      <c r="B219" s="46" t="s">
        <v>738</v>
      </c>
      <c r="C219" s="9" t="str">
        <f>IF(ISBLANK(B219)," ",VLOOKUP(B219,'Listado articulos'!A:B,2,FALSE))</f>
        <v>SILLA PARA ESPERA</v>
      </c>
      <c r="D219" s="4">
        <f>IF(ISBLANK(B219)," ",VLOOKUP(B219,'Listado articulos'!A:C,3,FALSE))</f>
        <v>35</v>
      </c>
      <c r="E219" s="49">
        <v>10</v>
      </c>
      <c r="F219" s="19"/>
      <c r="G219" s="8" t="str">
        <f t="shared" si="4"/>
        <v/>
      </c>
      <c r="H219" s="3">
        <f>IF(ISBLANK(B219)," ",SUMIF($B$2:B219,B219,$E$2:E219)-SUMIF($B$2:B219,B219,$F$2:F219))</f>
        <v>10</v>
      </c>
    </row>
    <row r="220" spans="2:8">
      <c r="B220" s="46" t="s">
        <v>474</v>
      </c>
      <c r="C220" s="9" t="str">
        <f>IF(ISBLANK(B220)," ",VLOOKUP(B220,'Listado articulos'!A:B,2,FALSE))</f>
        <v>SILLAS PARA OFICINA CON BRAZOS</v>
      </c>
      <c r="D220" s="4">
        <f>IF(ISBLANK(B220)," ",VLOOKUP(B220,'Listado articulos'!A:C,3,FALSE))</f>
        <v>145</v>
      </c>
      <c r="E220" s="49">
        <v>1</v>
      </c>
      <c r="F220" s="19"/>
      <c r="G220" s="8" t="str">
        <f t="shared" si="4"/>
        <v/>
      </c>
      <c r="H220" s="3">
        <f>IF(ISBLANK(B220)," ",SUMIF($B$2:B220,B220,$E$2:E220)-SUMIF($B$2:B220,B220,$F$2:F220))</f>
        <v>1</v>
      </c>
    </row>
    <row r="221" spans="2:8">
      <c r="B221" s="46" t="s">
        <v>477</v>
      </c>
      <c r="C221" s="9" t="str">
        <f>IF(ISBLANK(B221)," ",VLOOKUP(B221,'Listado articulos'!A:B,2,FALSE))</f>
        <v>SILLAS PARA OFICINA CON BRAZOS IDEAL FURNITURE</v>
      </c>
      <c r="D221" s="4">
        <f>IF(ISBLANK(B221)," ",VLOOKUP(B221,'Listado articulos'!A:C,3,FALSE))</f>
        <v>185</v>
      </c>
      <c r="E221" s="49">
        <v>1</v>
      </c>
      <c r="F221" s="19"/>
      <c r="G221" s="8" t="str">
        <f t="shared" si="4"/>
        <v/>
      </c>
      <c r="H221" s="3">
        <f>IF(ISBLANK(B221)," ",SUMIF($B$2:B221,B221,$E$2:E221)-SUMIF($B$2:B221,B221,$F$2:F221))</f>
        <v>1</v>
      </c>
    </row>
    <row r="222" spans="2:8">
      <c r="B222" s="54" t="s">
        <v>1210</v>
      </c>
      <c r="C222" s="9" t="e">
        <f>IF(ISBLANK(B222)," ",VLOOKUP(B222,'Listado articulos'!A:B,2,FALSE))</f>
        <v>#N/A</v>
      </c>
      <c r="D222" s="4" t="e">
        <f>IF(ISBLANK(B222)," ",VLOOKUP(B222,'Listado articulos'!A:C,3,FALSE))</f>
        <v>#N/A</v>
      </c>
      <c r="E222" s="49">
        <v>2</v>
      </c>
      <c r="F222" s="19"/>
      <c r="G222" s="8" t="str">
        <f t="shared" si="4"/>
        <v/>
      </c>
      <c r="H222" s="3">
        <f>IF(ISBLANK(B222)," ",SUMIF($B$2:B222,B222,$E$2:E222)-SUMIF($B$2:B222,B222,$F$2:F222))</f>
        <v>2</v>
      </c>
    </row>
    <row r="223" spans="2:8">
      <c r="B223" s="46" t="s">
        <v>398</v>
      </c>
      <c r="C223" s="9" t="str">
        <f>IF(ISBLANK(B223)," ",VLOOKUP(B223,'Listado articulos'!A:B,2,FALSE))</f>
        <v>SILLA PARA OFICINA</v>
      </c>
      <c r="D223" s="4">
        <f>IF(ISBLANK(B223)," ",VLOOKUP(B223,'Listado articulos'!A:C,3,FALSE))</f>
        <v>66</v>
      </c>
      <c r="E223" s="49">
        <v>2</v>
      </c>
      <c r="F223" s="19"/>
      <c r="G223" s="8" t="str">
        <f t="shared" si="4"/>
        <v/>
      </c>
      <c r="H223" s="3">
        <f>IF(ISBLANK(B223)," ",SUMIF($B$2:B223,B223,$E$2:E223)-SUMIF($B$2:B223,B223,$F$2:F223))</f>
        <v>2</v>
      </c>
    </row>
    <row r="224" spans="2:8">
      <c r="B224" s="46" t="s">
        <v>397</v>
      </c>
      <c r="C224" s="9" t="str">
        <f>IF(ISBLANK(B224)," ",VLOOKUP(B224,'Listado articulos'!A:B,2,FALSE))</f>
        <v>SILLA PARA OFICINA</v>
      </c>
      <c r="D224" s="4">
        <f>IF(ISBLANK(B224)," ",VLOOKUP(B224,'Listado articulos'!A:C,3,FALSE))</f>
        <v>148</v>
      </c>
      <c r="E224" s="49">
        <v>1</v>
      </c>
      <c r="F224" s="19"/>
      <c r="G224" s="8" t="str">
        <f t="shared" si="4"/>
        <v/>
      </c>
      <c r="H224" s="3">
        <f>IF(ISBLANK(B224)," ",SUMIF($B$2:B224,B224,$E$2:E224)-SUMIF($B$2:B224,B224,$F$2:F224))</f>
        <v>1</v>
      </c>
    </row>
    <row r="225" spans="2:8">
      <c r="B225" s="46" t="s">
        <v>489</v>
      </c>
      <c r="C225" s="9" t="str">
        <f>IF(ISBLANK(B225)," ",VLOOKUP(B225,'Listado articulos'!A:B,2,FALSE))</f>
        <v>SILLA PARA OFICINA</v>
      </c>
      <c r="D225" s="4">
        <f>IF(ISBLANK(B225)," ",VLOOKUP(B225,'Listado articulos'!A:C,3,FALSE))</f>
        <v>98</v>
      </c>
      <c r="E225" s="49">
        <v>2</v>
      </c>
      <c r="F225" s="19"/>
      <c r="G225" s="8" t="str">
        <f t="shared" si="4"/>
        <v/>
      </c>
      <c r="H225" s="3">
        <f>IF(ISBLANK(B225)," ",SUMIF($B$2:B225,B225,$E$2:E225)-SUMIF($B$2:B225,B225,$F$2:F225))</f>
        <v>2</v>
      </c>
    </row>
    <row r="226" spans="2:8">
      <c r="B226" s="54" t="s">
        <v>1211</v>
      </c>
      <c r="C226" s="9" t="e">
        <f>IF(ISBLANK(B226)," ",VLOOKUP(B226,'Listado articulos'!A:B,2,FALSE))</f>
        <v>#N/A</v>
      </c>
      <c r="D226" s="4" t="e">
        <f>IF(ISBLANK(B226)," ",VLOOKUP(B226,'Listado articulos'!A:C,3,FALSE))</f>
        <v>#N/A</v>
      </c>
      <c r="E226" s="49">
        <v>1</v>
      </c>
      <c r="F226" s="19"/>
      <c r="G226" s="8" t="str">
        <f t="shared" si="4"/>
        <v/>
      </c>
      <c r="H226" s="3">
        <f>IF(ISBLANK(B226)," ",SUMIF($B$2:B226,B226,$E$2:E226)-SUMIF($B$2:B226,B226,$F$2:F226))</f>
        <v>1</v>
      </c>
    </row>
    <row r="227" spans="2:8">
      <c r="B227" s="46" t="s">
        <v>472</v>
      </c>
      <c r="C227" s="9" t="str">
        <f>IF(ISBLANK(B227)," ",VLOOKUP(B227,'Listado articulos'!A:B,2,FALSE))</f>
        <v>SILLAS PARA OFICINA CON BRAZOS</v>
      </c>
      <c r="D227" s="4">
        <f>IF(ISBLANK(B227)," ",VLOOKUP(B227,'Listado articulos'!A:C,3,FALSE))</f>
        <v>180</v>
      </c>
      <c r="E227" s="49">
        <v>1</v>
      </c>
      <c r="F227" s="19"/>
      <c r="G227" s="8" t="str">
        <f t="shared" si="4"/>
        <v/>
      </c>
      <c r="H227" s="3">
        <f>IF(ISBLANK(B227)," ",SUMIF($B$2:B227,B227,$E$2:E227)-SUMIF($B$2:B227,B227,$F$2:F227))</f>
        <v>1</v>
      </c>
    </row>
    <row r="228" spans="2:8">
      <c r="B228" s="46" t="s">
        <v>473</v>
      </c>
      <c r="C228" s="9" t="str">
        <f>IF(ISBLANK(B228)," ",VLOOKUP(B228,'Listado articulos'!A:B,2,FALSE))</f>
        <v>SILLAS PARA OFICINA CON BRAZOS</v>
      </c>
      <c r="D228" s="4">
        <f>IF(ISBLANK(B228)," ",VLOOKUP(B228,'Listado articulos'!A:C,3,FALSE))</f>
        <v>152</v>
      </c>
      <c r="E228" s="49">
        <v>2</v>
      </c>
      <c r="F228" s="19"/>
      <c r="G228" s="8" t="str">
        <f t="shared" si="4"/>
        <v/>
      </c>
      <c r="H228" s="3">
        <f>IF(ISBLANK(B228)," ",SUMIF($B$2:B228,B228,$E$2:E228)-SUMIF($B$2:B228,B228,$F$2:F228))</f>
        <v>2</v>
      </c>
    </row>
    <row r="229" spans="2:8">
      <c r="B229" s="46" t="s">
        <v>401</v>
      </c>
      <c r="C229" s="9" t="str">
        <f>IF(ISBLANK(B229)," ",VLOOKUP(B229,'Listado articulos'!A:B,2,FALSE))</f>
        <v>SILLA PARA OFICINA</v>
      </c>
      <c r="D229" s="4">
        <f>IF(ISBLANK(B229)," ",VLOOKUP(B229,'Listado articulos'!A:C,3,FALSE))</f>
        <v>180</v>
      </c>
      <c r="E229" s="49">
        <v>1</v>
      </c>
      <c r="F229" s="19"/>
      <c r="G229" s="8" t="str">
        <f t="shared" si="4"/>
        <v/>
      </c>
      <c r="H229" s="3">
        <f>IF(ISBLANK(B229)," ",SUMIF($B$2:B229,B229,$E$2:E229)-SUMIF($B$2:B229,B229,$F$2:F229))</f>
        <v>1</v>
      </c>
    </row>
    <row r="230" spans="2:8">
      <c r="B230" s="46" t="s">
        <v>649</v>
      </c>
      <c r="C230" s="9" t="str">
        <f>IF(ISBLANK(B230)," ",VLOOKUP(B230,'Listado articulos'!A:B,2,FALSE))</f>
        <v>SILLA PLEGABLE PLASTICA</v>
      </c>
      <c r="D230" s="4">
        <f>IF(ISBLANK(B230)," ",VLOOKUP(B230,'Listado articulos'!A:C,3,FALSE))</f>
        <v>32</v>
      </c>
      <c r="E230" s="49">
        <v>7</v>
      </c>
      <c r="F230" s="19"/>
      <c r="G230" s="8" t="str">
        <f t="shared" si="4"/>
        <v/>
      </c>
      <c r="H230" s="3">
        <f>IF(ISBLANK(B230)," ",SUMIF($B$2:B230,B230,$E$2:E230)-SUMIF($B$2:B230,B230,$F$2:F230))</f>
        <v>7</v>
      </c>
    </row>
    <row r="231" spans="2:8">
      <c r="B231" s="46" t="s">
        <v>653</v>
      </c>
      <c r="C231" s="9" t="str">
        <f>IF(ISBLANK(B231)," ",VLOOKUP(B231,'Listado articulos'!A:B,2,FALSE))</f>
        <v>SILLA PLEGABLE METALICA</v>
      </c>
      <c r="D231" s="4">
        <f>IF(ISBLANK(B231)," ",VLOOKUP(B231,'Listado articulos'!A:C,3,FALSE))</f>
        <v>31.5</v>
      </c>
      <c r="E231" s="49">
        <v>6</v>
      </c>
      <c r="F231" s="19"/>
      <c r="G231" s="8" t="str">
        <f t="shared" si="4"/>
        <v/>
      </c>
      <c r="H231" s="3">
        <f>IF(ISBLANK(B231)," ",SUMIF($B$2:B231,B231,$E$2:E231)-SUMIF($B$2:B231,B231,$F$2:F231))</f>
        <v>6</v>
      </c>
    </row>
    <row r="232" spans="2:8">
      <c r="B232" s="46" t="s">
        <v>1052</v>
      </c>
      <c r="C232" s="9" t="str">
        <f>IF(ISBLANK(B232)," ",VLOOKUP(B232,'Listado articulos'!A:B,2,FALSE))</f>
        <v xml:space="preserve">SILLA METALICA </v>
      </c>
      <c r="D232" s="4">
        <f>IF(ISBLANK(B232)," ",VLOOKUP(B232,'Listado articulos'!A:C,3,FALSE))</f>
        <v>0</v>
      </c>
      <c r="E232" s="49">
        <v>3</v>
      </c>
      <c r="F232" s="19"/>
      <c r="G232" s="8" t="str">
        <f t="shared" si="4"/>
        <v/>
      </c>
      <c r="H232" s="3">
        <f>IF(ISBLANK(B232)," ",SUMIF($B$2:B232,B232,$E$2:E232)-SUMIF($B$2:B232,B232,$F$2:F232))</f>
        <v>3</v>
      </c>
    </row>
    <row r="233" spans="2:8">
      <c r="B233" s="46" t="s">
        <v>491</v>
      </c>
      <c r="C233" s="9" t="str">
        <f>IF(ISBLANK(B233)," ",VLOOKUP(B233,'Listado articulos'!A:B,2,FALSE))</f>
        <v xml:space="preserve">SET SILLA DE ESPERA DE 3 SILLAS </v>
      </c>
      <c r="D233" s="4">
        <f>IF(ISBLANK(B233)," ",VLOOKUP(B233,'Listado articulos'!A:C,3,FALSE))</f>
        <v>168</v>
      </c>
      <c r="E233" s="49">
        <v>1</v>
      </c>
      <c r="F233" s="19"/>
      <c r="G233" s="8" t="str">
        <f t="shared" si="4"/>
        <v/>
      </c>
      <c r="H233" s="3">
        <f>IF(ISBLANK(B233)," ",SUMIF($B$2:B233,B233,$E$2:E233)-SUMIF($B$2:B233,B233,$F$2:F233))</f>
        <v>1</v>
      </c>
    </row>
    <row r="234" spans="2:8">
      <c r="B234" s="46" t="s">
        <v>490</v>
      </c>
      <c r="C234" s="9" t="str">
        <f>IF(ISBLANK(B234)," ",VLOOKUP(B234,'Listado articulos'!A:B,2,FALSE))</f>
        <v xml:space="preserve">SET SILLA DE ESPERA DE 4 SILLAS </v>
      </c>
      <c r="D234" s="4">
        <f>IF(ISBLANK(B234)," ",VLOOKUP(B234,'Listado articulos'!A:C,3,FALSE))</f>
        <v>198</v>
      </c>
      <c r="E234" s="49">
        <v>1</v>
      </c>
      <c r="F234" s="19"/>
      <c r="G234" s="8" t="str">
        <f t="shared" si="4"/>
        <v/>
      </c>
      <c r="H234" s="3">
        <f>IF(ISBLANK(B234)," ",SUMIF($B$2:B234,B234,$E$2:E234)-SUMIF($B$2:B234,B234,$F$2:F234))</f>
        <v>1</v>
      </c>
    </row>
    <row r="235" spans="2:8">
      <c r="B235" s="54" t="s">
        <v>1212</v>
      </c>
      <c r="C235" s="9" t="e">
        <f>IF(ISBLANK(B235)," ",VLOOKUP(B235,'Listado articulos'!A:B,2,FALSE))</f>
        <v>#N/A</v>
      </c>
      <c r="D235" s="4" t="e">
        <f>IF(ISBLANK(B235)," ",VLOOKUP(B235,'Listado articulos'!A:C,3,FALSE))</f>
        <v>#N/A</v>
      </c>
      <c r="E235" s="49">
        <v>1</v>
      </c>
      <c r="F235" s="19"/>
      <c r="G235" s="8" t="str">
        <f t="shared" si="4"/>
        <v/>
      </c>
      <c r="H235" s="3">
        <f>IF(ISBLANK(B235)," ",SUMIF($B$2:B235,B235,$E$2:E235)-SUMIF($B$2:B235,B235,$F$2:F235))</f>
        <v>1</v>
      </c>
    </row>
    <row r="236" spans="2:8">
      <c r="B236" s="54" t="s">
        <v>1213</v>
      </c>
      <c r="C236" s="9" t="e">
        <f>IF(ISBLANK(B236)," ",VLOOKUP(B236,'Listado articulos'!A:B,2,FALSE))</f>
        <v>#N/A</v>
      </c>
      <c r="D236" s="4" t="e">
        <f>IF(ISBLANK(B236)," ",VLOOKUP(B236,'Listado articulos'!A:C,3,FALSE))</f>
        <v>#N/A</v>
      </c>
      <c r="E236" s="49">
        <v>1</v>
      </c>
      <c r="F236" s="19"/>
      <c r="G236" s="8" t="str">
        <f t="shared" si="4"/>
        <v/>
      </c>
      <c r="H236" s="3">
        <f>IF(ISBLANK(B236)," ",SUMIF($B$2:B236,B236,$E$2:E236)-SUMIF($B$2:B236,B236,$F$2:F236))</f>
        <v>1</v>
      </c>
    </row>
    <row r="237" spans="2:8">
      <c r="B237" s="46" t="s">
        <v>601</v>
      </c>
      <c r="C237" s="9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8.5</v>
      </c>
      <c r="E237" s="49">
        <v>20</v>
      </c>
      <c r="F237" s="19"/>
      <c r="G237" s="8" t="str">
        <f t="shared" si="4"/>
        <v/>
      </c>
      <c r="H237" s="3">
        <f>IF(ISBLANK(B237)," ",SUMIF($B$2:B237,B237,$E$2:E237)-SUMIF($B$2:B237,B237,$F$2:F237))</f>
        <v>20</v>
      </c>
    </row>
    <row r="238" spans="2:8">
      <c r="B238" s="46" t="s">
        <v>603</v>
      </c>
      <c r="C238" s="9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9">
        <v>10</v>
      </c>
      <c r="F238" s="19"/>
      <c r="G238" s="8" t="str">
        <f t="shared" si="4"/>
        <v/>
      </c>
      <c r="H238" s="3">
        <f>IF(ISBLANK(B238)," ",SUMIF($B$2:B238,B238,$E$2:E238)-SUMIF($B$2:B238,B238,$F$2:F238))</f>
        <v>10</v>
      </c>
    </row>
    <row r="239" spans="2:8">
      <c r="B239" s="46" t="s">
        <v>602</v>
      </c>
      <c r="C239" s="9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10</v>
      </c>
      <c r="E239" s="49">
        <v>10</v>
      </c>
      <c r="F239" s="19"/>
      <c r="G239" s="8" t="str">
        <f t="shared" si="4"/>
        <v/>
      </c>
      <c r="H239" s="3">
        <f>IF(ISBLANK(B239)," ",SUMIF($B$2:B239,B239,$E$2:E239)-SUMIF($B$2:B239,B239,$F$2:F239))</f>
        <v>10</v>
      </c>
    </row>
    <row r="240" spans="2:8">
      <c r="B240" s="46" t="s">
        <v>1214</v>
      </c>
      <c r="C240" s="9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18</v>
      </c>
      <c r="E240" s="49">
        <v>12</v>
      </c>
      <c r="F240" s="19"/>
      <c r="G240" s="8" t="str">
        <f t="shared" si="4"/>
        <v/>
      </c>
      <c r="H240" s="3">
        <f>IF(ISBLANK(B240)," ",SUMIF($B$2:B240,B240,$E$2:E240)-SUMIF($B$2:B240,B240,$F$2:F240))</f>
        <v>12</v>
      </c>
    </row>
    <row r="241" spans="2:8">
      <c r="B241" s="46" t="s">
        <v>600</v>
      </c>
      <c r="C241" s="9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13</v>
      </c>
      <c r="E241" s="49">
        <v>20</v>
      </c>
      <c r="F241" s="19"/>
      <c r="G241" s="8" t="str">
        <f t="shared" si="4"/>
        <v/>
      </c>
      <c r="H241" s="3">
        <f>IF(ISBLANK(B241)," ",SUMIF($B$2:B241,B241,$E$2:E241)-SUMIF($B$2:B241,B241,$F$2:F241))</f>
        <v>20</v>
      </c>
    </row>
    <row r="242" spans="2:8">
      <c r="B242" s="46" t="s">
        <v>598</v>
      </c>
      <c r="C242" s="9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15</v>
      </c>
      <c r="E242" s="49">
        <v>10</v>
      </c>
      <c r="F242" s="19"/>
      <c r="G242" s="8" t="str">
        <f t="shared" si="4"/>
        <v/>
      </c>
      <c r="H242" s="3">
        <f>IF(ISBLANK(B242)," ",SUMIF($B$2:B242,B242,$E$2:E242)-SUMIF($B$2:B242,B242,$F$2:F242))</f>
        <v>10</v>
      </c>
    </row>
    <row r="243" spans="2:8">
      <c r="B243" s="46" t="s">
        <v>599</v>
      </c>
      <c r="C243" s="9" t="str">
        <f>IF(ISBLANK(B243)," ",VLOOKUP(B243,'Listado articulos'!A:B,2,FALSE))</f>
        <v>JUEGO DE VARILLA DECORATIVA PARA CORTINA ROD SET</v>
      </c>
      <c r="D243" s="4">
        <f>IF(ISBLANK(B243)," ",VLOOKUP(B243,'Listado articulos'!A:C,3,FALSE))</f>
        <v>13.5</v>
      </c>
      <c r="E243" s="49">
        <v>10</v>
      </c>
      <c r="F243" s="19"/>
      <c r="G243" s="8" t="str">
        <f t="shared" si="4"/>
        <v/>
      </c>
      <c r="H243" s="3">
        <f>IF(ISBLANK(B243)," ",SUMIF($B$2:B243,B243,$E$2:E243)-SUMIF($B$2:B243,B243,$F$2:F243))</f>
        <v>10</v>
      </c>
    </row>
    <row r="244" spans="2:8">
      <c r="B244" s="54" t="s">
        <v>1215</v>
      </c>
      <c r="C244" s="9" t="e">
        <f>IF(ISBLANK(B244)," ",VLOOKUP(B244,'Listado articulos'!A:B,2,FALSE))</f>
        <v>#N/A</v>
      </c>
      <c r="D244" s="4" t="e">
        <f>IF(ISBLANK(B244)," ",VLOOKUP(B244,'Listado articulos'!A:C,3,FALSE))</f>
        <v>#N/A</v>
      </c>
      <c r="E244" s="49">
        <v>10</v>
      </c>
      <c r="F244" s="19"/>
      <c r="G244" s="8" t="str">
        <f t="shared" si="4"/>
        <v/>
      </c>
      <c r="H244" s="3">
        <f>IF(ISBLANK(B244)," ",SUMIF($B$2:B244,B244,$E$2:E244)-SUMIF($B$2:B244,B244,$F$2:F244))</f>
        <v>10</v>
      </c>
    </row>
    <row r="245" spans="2:8">
      <c r="B245" s="46" t="s">
        <v>561</v>
      </c>
      <c r="C245" s="9" t="str">
        <f>IF(ISBLANK(B245)," ",VLOOKUP(B245,'Listado articulos'!A:B,2,FALSE))</f>
        <v xml:space="preserve">RAC METALICO DE TRES BANDEJAS PEQUEÑAS </v>
      </c>
      <c r="D245" s="4">
        <f>IF(ISBLANK(B245)," ",VLOOKUP(B245,'Listado articulos'!A:C,3,FALSE))</f>
        <v>25</v>
      </c>
      <c r="E245" s="49">
        <v>3</v>
      </c>
      <c r="F245" s="19"/>
      <c r="G245" s="8" t="str">
        <f t="shared" si="4"/>
        <v/>
      </c>
      <c r="H245" s="3">
        <f>IF(ISBLANK(B245)," ",SUMIF($B$2:B245,B245,$E$2:E245)-SUMIF($B$2:B245,B245,$F$2:F245))</f>
        <v>3</v>
      </c>
    </row>
    <row r="246" spans="2:8">
      <c r="B246" s="46" t="s">
        <v>1216</v>
      </c>
      <c r="C246" s="9" t="str">
        <f>IF(ISBLANK(B246)," ",VLOOKUP(B246,'Listado articulos'!A:B,2,FALSE))</f>
        <v>JARRON GRANDE CON FLORERO</v>
      </c>
      <c r="D246" s="4">
        <f>IF(ISBLANK(B246)," ",VLOOKUP(B246,'Listado articulos'!A:C,3,FALSE))</f>
        <v>148</v>
      </c>
      <c r="E246" s="49">
        <v>1</v>
      </c>
      <c r="F246" s="19"/>
      <c r="G246" s="8" t="str">
        <f t="shared" si="4"/>
        <v/>
      </c>
      <c r="H246" s="3">
        <f>IF(ISBLANK(B246)," ",SUMIF($B$2:B246,B246,$E$2:E246)-SUMIF($B$2:B246,B246,$F$2:F246))</f>
        <v>1</v>
      </c>
    </row>
    <row r="247" spans="2:8">
      <c r="B247" s="46" t="s">
        <v>773</v>
      </c>
      <c r="C247" s="9" t="str">
        <f>IF(ISBLANK(B247)," ",VLOOKUP(B247,'Listado articulos'!A:B,2,FALSE))</f>
        <v>SET CORTINA PARA BAÑO HOME LIVING</v>
      </c>
      <c r="D247" s="4">
        <f>IF(ISBLANK(B247)," ",VLOOKUP(B247,'Listado articulos'!A:C,3,FALSE))</f>
        <v>15</v>
      </c>
      <c r="E247" s="49">
        <v>12</v>
      </c>
      <c r="F247" s="19"/>
      <c r="G247" s="8" t="str">
        <f t="shared" si="4"/>
        <v/>
      </c>
      <c r="H247" s="3">
        <f>IF(ISBLANK(B247)," ",SUMIF($B$2:B247,B247,$E$2:E247)-SUMIF($B$2:B247,B247,$F$2:F247))</f>
        <v>12</v>
      </c>
    </row>
    <row r="248" spans="2:8">
      <c r="B248" s="54" t="s">
        <v>1217</v>
      </c>
      <c r="C248" s="9" t="e">
        <f>IF(ISBLANK(B248)," ",VLOOKUP(B248,'Listado articulos'!A:B,2,FALSE))</f>
        <v>#N/A</v>
      </c>
      <c r="D248" s="4" t="e">
        <f>IF(ISBLANK(B248)," ",VLOOKUP(B248,'Listado articulos'!A:C,3,FALSE))</f>
        <v>#N/A</v>
      </c>
      <c r="E248" s="49">
        <v>1</v>
      </c>
      <c r="F248" s="19"/>
      <c r="G248" s="8" t="str">
        <f t="shared" si="4"/>
        <v/>
      </c>
      <c r="H248" s="3">
        <f>IF(ISBLANK(B248)," ",SUMIF($B$2:B248,B248,$E$2:E248)-SUMIF($B$2:B248,B248,$F$2:F248))</f>
        <v>1</v>
      </c>
    </row>
    <row r="249" spans="2:8">
      <c r="B249" s="46" t="s">
        <v>508</v>
      </c>
      <c r="C249" s="9" t="str">
        <f>IF(ISBLANK(B249)," ",VLOOKUP(B249,'Listado articulos'!A:B,2,FALSE))</f>
        <v xml:space="preserve">SILLA PARA MANICURE CON 2 BANDEJAS </v>
      </c>
      <c r="D249" s="4">
        <f>IF(ISBLANK(B249)," ",VLOOKUP(B249,'Listado articulos'!A:C,3,FALSE))</f>
        <v>168</v>
      </c>
      <c r="E249" s="49">
        <v>1</v>
      </c>
      <c r="F249" s="19"/>
      <c r="G249" s="8" t="str">
        <f t="shared" si="4"/>
        <v/>
      </c>
      <c r="H249" s="3">
        <f>IF(ISBLANK(B249)," ",SUMIF($B$2:B249,B249,$E$2:E249)-SUMIF($B$2:B249,B249,$F$2:F249))</f>
        <v>1</v>
      </c>
    </row>
    <row r="250" spans="2:8">
      <c r="B250" s="46" t="s">
        <v>504</v>
      </c>
      <c r="C250" s="9" t="str">
        <f>IF(ISBLANK(B250)," ",VLOOKUP(B250,'Listado articulos'!A:B,2,FALSE))</f>
        <v xml:space="preserve">LAVA CABEZAS </v>
      </c>
      <c r="D250" s="4">
        <f>IF(ISBLANK(B250)," ",VLOOKUP(B250,'Listado articulos'!A:C,3,FALSE))</f>
        <v>124</v>
      </c>
      <c r="E250" s="49">
        <v>1</v>
      </c>
      <c r="F250" s="19"/>
      <c r="G250" s="8" t="str">
        <f t="shared" si="4"/>
        <v/>
      </c>
      <c r="H250" s="3">
        <f>IF(ISBLANK(B250)," ",SUMIF($B$2:B250,B250,$E$2:E250)-SUMIF($B$2:B250,B250,$F$2:F250))</f>
        <v>1</v>
      </c>
    </row>
    <row r="251" spans="2:8">
      <c r="B251" s="46" t="s">
        <v>506</v>
      </c>
      <c r="C251" s="9" t="str">
        <f>IF(ISBLANK(B251)," ",VLOOKUP(B251,'Listado articulos'!A:B,2,FALSE))</f>
        <v>AUXILIAR PARA SALON, 1 BANDEJA 3 PANAS</v>
      </c>
      <c r="D251" s="4">
        <f>IF(ISBLANK(B251)," ",VLOOKUP(B251,'Listado articulos'!A:C,3,FALSE))</f>
        <v>108</v>
      </c>
      <c r="E251" s="49">
        <v>1</v>
      </c>
      <c r="F251" s="19"/>
      <c r="G251" s="8" t="str">
        <f t="shared" si="4"/>
        <v/>
      </c>
      <c r="H251" s="3">
        <f>IF(ISBLANK(B251)," ",SUMIF($B$2:B251,B251,$E$2:E251)-SUMIF($B$2:B251,B251,$F$2:F251))</f>
        <v>1</v>
      </c>
    </row>
    <row r="252" spans="2:8">
      <c r="B252" s="46" t="s">
        <v>418</v>
      </c>
      <c r="C252" s="9" t="str">
        <f>IF(ISBLANK(B252)," ",VLOOKUP(B252,'Listado articulos'!A:B,2,FALSE))</f>
        <v>MALETIN GRANDE AIRLINER</v>
      </c>
      <c r="D252" s="4">
        <f>IF(ISBLANK(B252)," ",VLOOKUP(B252,'Listado articulos'!A:C,3,FALSE))</f>
        <v>0</v>
      </c>
      <c r="E252" s="49">
        <v>2</v>
      </c>
      <c r="F252" s="19"/>
      <c r="G252" s="8" t="str">
        <f t="shared" si="4"/>
        <v/>
      </c>
      <c r="H252" s="3">
        <f>IF(ISBLANK(B252)," ",SUMIF($B$2:B252,B252,$E$2:E252)-SUMIF($B$2:B252,B252,$F$2:F252))</f>
        <v>2</v>
      </c>
    </row>
    <row r="253" spans="2:8">
      <c r="B253" s="46" t="s">
        <v>553</v>
      </c>
      <c r="C253" s="9" t="str">
        <f>IF(ISBLANK(B253)," ",VLOOKUP(B253,'Listado articulos'!A:B,2,FALSE))</f>
        <v xml:space="preserve">ESPEJO PARA TOCADOR </v>
      </c>
      <c r="D253" s="4">
        <f>IF(ISBLANK(B253)," ",VLOOKUP(B253,'Listado articulos'!A:C,3,FALSE))</f>
        <v>60</v>
      </c>
      <c r="E253" s="49">
        <v>1</v>
      </c>
      <c r="F253" s="19"/>
      <c r="G253" s="8" t="str">
        <f t="shared" si="4"/>
        <v/>
      </c>
      <c r="H253" s="3">
        <f>IF(ISBLANK(B253)," ",SUMIF($B$2:B253,B253,$E$2:E253)-SUMIF($B$2:B253,B253,$F$2:F253))</f>
        <v>1</v>
      </c>
    </row>
    <row r="254" spans="2:8">
      <c r="B254" s="46" t="s">
        <v>554</v>
      </c>
      <c r="C254" s="9" t="str">
        <f>IF(ISBLANK(B254)," ",VLOOKUP(B254,'Listado articulos'!A:B,2,FALSE))</f>
        <v xml:space="preserve">LAVA MANOS PARA TOCADOR </v>
      </c>
      <c r="D254" s="4">
        <f>IF(ISBLANK(B254)," ",VLOOKUP(B254,'Listado articulos'!A:C,3,FALSE))</f>
        <v>115</v>
      </c>
      <c r="E254" s="49">
        <v>1</v>
      </c>
      <c r="F254" s="19"/>
      <c r="G254" s="8" t="str">
        <f t="shared" si="4"/>
        <v/>
      </c>
      <c r="H254" s="3">
        <f>IF(ISBLANK(B254)," ",SUMIF($B$2:B254,B254,$E$2:E254)-SUMIF($B$2:B254,B254,$F$2:F254))</f>
        <v>1</v>
      </c>
    </row>
    <row r="255" spans="2:8">
      <c r="B255" s="46" t="s">
        <v>753</v>
      </c>
      <c r="C255" s="9" t="str">
        <f>IF(ISBLANK(B255)," ",VLOOKUP(B255,'Listado articulos'!A:B,2,FALSE))</f>
        <v>INODORO PARA BEBE</v>
      </c>
      <c r="D255" s="4">
        <f>IF(ISBLANK(B255)," ",VLOOKUP(B255,'Listado articulos'!A:C,3,FALSE))</f>
        <v>24</v>
      </c>
      <c r="E255" s="49">
        <v>11</v>
      </c>
      <c r="F255" s="19"/>
      <c r="G255" s="8" t="str">
        <f t="shared" si="4"/>
        <v/>
      </c>
      <c r="H255" s="3">
        <f>IF(ISBLANK(B255)," ",SUMIF($B$2:B255,B255,$E$2:E255)-SUMIF($B$2:B255,B255,$F$2:F255))</f>
        <v>11</v>
      </c>
    </row>
    <row r="256" spans="2:8">
      <c r="B256" s="46" t="s">
        <v>1218</v>
      </c>
      <c r="C256" s="9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9">
        <v>1</v>
      </c>
      <c r="F256" s="19"/>
      <c r="G256" s="8" t="str">
        <f t="shared" si="4"/>
        <v/>
      </c>
      <c r="H256" s="3">
        <f>IF(ISBLANK(B256)," ",SUMIF($B$2:B256,B256,$E$2:E256)-SUMIF($B$2:B256,B256,$F$2:F256))</f>
        <v>1</v>
      </c>
    </row>
    <row r="257" spans="2:8">
      <c r="B257" s="46" t="s">
        <v>1219</v>
      </c>
      <c r="C257" s="9" t="str">
        <f>IF(ISBLANK(B257)," ",VLOOKUP(B257,'Listado articulos'!A:B,2,FALSE))</f>
        <v>SILLA ALTA PARA BEBE</v>
      </c>
      <c r="D257" s="4">
        <f>IF(ISBLANK(B257)," ",VLOOKUP(B257,'Listado articulos'!A:C,3,FALSE))</f>
        <v>104.99</v>
      </c>
      <c r="E257" s="49">
        <v>1</v>
      </c>
      <c r="F257" s="19"/>
      <c r="G257" s="8" t="str">
        <f t="shared" si="4"/>
        <v/>
      </c>
      <c r="H257" s="3">
        <f>IF(ISBLANK(B257)," ",SUMIF($B$2:B257,B257,$E$2:E257)-SUMIF($B$2:B257,B257,$F$2:F257))</f>
        <v>1</v>
      </c>
    </row>
    <row r="258" spans="2:8">
      <c r="B258" s="54" t="s">
        <v>1220</v>
      </c>
      <c r="C258" s="9" t="e">
        <f>IF(ISBLANK(B258)," ",VLOOKUP(B258,'Listado articulos'!A:B,2,FALSE))</f>
        <v>#N/A</v>
      </c>
      <c r="D258" s="4" t="e">
        <f>IF(ISBLANK(B258)," ",VLOOKUP(B258,'Listado articulos'!A:C,3,FALSE))</f>
        <v>#N/A</v>
      </c>
      <c r="E258" s="49">
        <v>6</v>
      </c>
      <c r="F258" s="19"/>
      <c r="G258" s="8" t="str">
        <f t="shared" si="4"/>
        <v/>
      </c>
      <c r="H258" s="3">
        <f>IF(ISBLANK(B258)," ",SUMIF($B$2:B258,B258,$E$2:E258)-SUMIF($B$2:B258,B258,$F$2:F258))</f>
        <v>6</v>
      </c>
    </row>
    <row r="259" spans="2:8">
      <c r="B259" s="54" t="s">
        <v>1221</v>
      </c>
      <c r="C259" s="9" t="e">
        <f>IF(ISBLANK(B259)," ",VLOOKUP(B259,'Listado articulos'!A:B,2,FALSE))</f>
        <v>#N/A</v>
      </c>
      <c r="D259" s="4" t="e">
        <f>IF(ISBLANK(B259)," ",VLOOKUP(B259,'Listado articulos'!A:C,3,FALSE))</f>
        <v>#N/A</v>
      </c>
      <c r="E259" s="49">
        <v>2</v>
      </c>
      <c r="F259" s="19"/>
      <c r="G259" s="8" t="str">
        <f t="shared" si="4"/>
        <v/>
      </c>
      <c r="H259" s="3">
        <f>IF(ISBLANK(B259)," ",SUMIF($B$2:B259,B259,$E$2:E259)-SUMIF($B$2:B259,B259,$F$2:F259))</f>
        <v>2</v>
      </c>
    </row>
    <row r="260" spans="2:8">
      <c r="B260" s="46" t="s">
        <v>797</v>
      </c>
      <c r="C260" s="9" t="str">
        <f>IF(ISBLANK(B260)," ",VLOOKUP(B260,'Listado articulos'!A:B,2,FALSE))</f>
        <v>SET DE EDREDON PALM SPRINGS</v>
      </c>
      <c r="D260" s="4">
        <f>IF(ISBLANK(B260)," ",VLOOKUP(B260,'Listado articulos'!A:C,3,FALSE))</f>
        <v>58</v>
      </c>
      <c r="E260" s="49">
        <v>3</v>
      </c>
      <c r="F260" s="19"/>
      <c r="G260" s="8" t="str">
        <f t="shared" si="4"/>
        <v/>
      </c>
      <c r="H260" s="3">
        <f>IF(ISBLANK(B260)," ",SUMIF($B$2:B260,B260,$E$2:E260)-SUMIF($B$2:B260,B260,$F$2:F260))</f>
        <v>3</v>
      </c>
    </row>
    <row r="261" spans="2:8">
      <c r="B261" s="46" t="s">
        <v>534</v>
      </c>
      <c r="C261" s="9" t="str">
        <f>IF(ISBLANK(B261)," ",VLOOKUP(B261,'Listado articulos'!A:B,2,FALSE))</f>
        <v>RELOJ PARA PARED</v>
      </c>
      <c r="D261" s="4">
        <f>IF(ISBLANK(B261)," ",VLOOKUP(B261,'Listado articulos'!A:C,3,FALSE))</f>
        <v>48</v>
      </c>
      <c r="E261" s="49">
        <v>2</v>
      </c>
      <c r="F261" s="19"/>
      <c r="G261" s="8" t="str">
        <f t="shared" si="4"/>
        <v/>
      </c>
      <c r="H261" s="3">
        <f>IF(ISBLANK(B261)," ",SUMIF($B$2:B261,B261,$E$2:E261)-SUMIF($B$2:B261,B261,$F$2:F261))</f>
        <v>2</v>
      </c>
    </row>
    <row r="262" spans="2:8">
      <c r="B262" s="54" t="s">
        <v>1222</v>
      </c>
      <c r="C262" s="9" t="e">
        <f>IF(ISBLANK(B262)," ",VLOOKUP(B262,'Listado articulos'!A:B,2,FALSE))</f>
        <v>#N/A</v>
      </c>
      <c r="D262" s="4" t="e">
        <f>IF(ISBLANK(B262)," ",VLOOKUP(B262,'Listado articulos'!A:C,3,FALSE))</f>
        <v>#N/A</v>
      </c>
      <c r="E262" s="49">
        <v>1</v>
      </c>
      <c r="F262" s="19"/>
      <c r="G262" s="8" t="str">
        <f t="shared" si="4"/>
        <v/>
      </c>
      <c r="H262" s="3">
        <f>IF(ISBLANK(B262)," ",SUMIF($B$2:B262,B262,$E$2:E262)-SUMIF($B$2:B262,B262,$F$2:F262))</f>
        <v>1</v>
      </c>
    </row>
    <row r="263" spans="2:8">
      <c r="B263" s="54" t="s">
        <v>1223</v>
      </c>
      <c r="C263" s="9" t="e">
        <f>IF(ISBLANK(B263)," ",VLOOKUP(B263,'Listado articulos'!A:B,2,FALSE))</f>
        <v>#N/A</v>
      </c>
      <c r="D263" s="4" t="e">
        <f>IF(ISBLANK(B263)," ",VLOOKUP(B263,'Listado articulos'!A:C,3,FALSE))</f>
        <v>#N/A</v>
      </c>
      <c r="E263" s="49">
        <v>1</v>
      </c>
      <c r="F263" s="19"/>
      <c r="G263" s="8" t="str">
        <f t="shared" si="4"/>
        <v/>
      </c>
      <c r="H263" s="3">
        <f>IF(ISBLANK(B263)," ",SUMIF($B$2:B263,B263,$E$2:E263)-SUMIF($B$2:B263,B263,$F$2:F263))</f>
        <v>1</v>
      </c>
    </row>
    <row r="264" spans="2:8">
      <c r="B264" s="54" t="s">
        <v>1224</v>
      </c>
      <c r="C264" s="9" t="e">
        <f>IF(ISBLANK(B264)," ",VLOOKUP(B264,'Listado articulos'!A:B,2,FALSE))</f>
        <v>#N/A</v>
      </c>
      <c r="D264" s="4" t="e">
        <f>IF(ISBLANK(B264)," ",VLOOKUP(B264,'Listado articulos'!A:C,3,FALSE))</f>
        <v>#N/A</v>
      </c>
      <c r="E264" s="49">
        <v>1</v>
      </c>
      <c r="F264" s="19"/>
      <c r="G264" s="8" t="str">
        <f t="shared" si="4"/>
        <v/>
      </c>
      <c r="H264" s="3">
        <f>IF(ISBLANK(B264)," ",SUMIF($B$2:B264,B264,$E$2:E264)-SUMIF($B$2:B264,B264,$F$2:F264))</f>
        <v>1</v>
      </c>
    </row>
    <row r="265" spans="2:8">
      <c r="B265" s="54" t="s">
        <v>1225</v>
      </c>
      <c r="C265" s="9" t="e">
        <f>IF(ISBLANK(B265)," ",VLOOKUP(B265,'Listado articulos'!A:B,2,FALSE))</f>
        <v>#N/A</v>
      </c>
      <c r="D265" s="4" t="e">
        <f>IF(ISBLANK(B265)," ",VLOOKUP(B265,'Listado articulos'!A:C,3,FALSE))</f>
        <v>#N/A</v>
      </c>
      <c r="E265" s="49">
        <v>6</v>
      </c>
      <c r="F265" s="19"/>
      <c r="G265" s="8" t="str">
        <f t="shared" si="4"/>
        <v/>
      </c>
      <c r="H265" s="3">
        <f>IF(ISBLANK(B265)," ",SUMIF($B$2:B265,B265,$E$2:E265)-SUMIF($B$2:B265,B265,$F$2:F265))</f>
        <v>6</v>
      </c>
    </row>
    <row r="266" spans="2:8">
      <c r="B266" s="54" t="s">
        <v>1226</v>
      </c>
      <c r="C266" s="9" t="e">
        <f>IF(ISBLANK(B266)," ",VLOOKUP(B266,'Listado articulos'!A:B,2,FALSE))</f>
        <v>#N/A</v>
      </c>
      <c r="D266" s="4" t="e">
        <f>IF(ISBLANK(B266)," ",VLOOKUP(B266,'Listado articulos'!A:C,3,FALSE))</f>
        <v>#N/A</v>
      </c>
      <c r="E266" s="49">
        <v>3</v>
      </c>
      <c r="F266" s="19"/>
      <c r="G266" s="8" t="str">
        <f t="shared" si="4"/>
        <v/>
      </c>
      <c r="H266" s="3">
        <f>IF(ISBLANK(B266)," ",SUMIF($B$2:B266,B266,$E$2:E266)-SUMIF($B$2:B266,B266,$F$2:F266))</f>
        <v>3</v>
      </c>
    </row>
    <row r="267" spans="2:8">
      <c r="B267" s="46" t="s">
        <v>372</v>
      </c>
      <c r="C267" s="9" t="str">
        <f>IF(ISBLANK(B267)," ",VLOOKUP(B267,'Listado articulos'!A:B,2,FALSE))</f>
        <v>MESA PARA SALA</v>
      </c>
      <c r="D267" s="4">
        <f>IF(ISBLANK(B267)," ",VLOOKUP(B267,'Listado articulos'!A:C,3,FALSE))</f>
        <v>120</v>
      </c>
      <c r="E267" s="49">
        <v>1</v>
      </c>
      <c r="F267" s="19"/>
      <c r="G267" s="8" t="str">
        <f t="shared" ref="G267:G330" si="5">IF(H267&lt;0,"stock insuficiente Exceso salida/venta "&amp;H267,"")</f>
        <v/>
      </c>
      <c r="H267" s="3">
        <f>IF(ISBLANK(B267)," ",SUMIF($B$2:B267,B267,$E$2:E267)-SUMIF($B$2:B267,B267,$F$2:F267))</f>
        <v>1</v>
      </c>
    </row>
    <row r="268" spans="2:8">
      <c r="B268" s="54" t="s">
        <v>1227</v>
      </c>
      <c r="C268" s="9" t="e">
        <f>IF(ISBLANK(B268)," ",VLOOKUP(B268,'Listado articulos'!A:B,2,FALSE))</f>
        <v>#N/A</v>
      </c>
      <c r="D268" s="4" t="e">
        <f>IF(ISBLANK(B268)," ",VLOOKUP(B268,'Listado articulos'!A:C,3,FALSE))</f>
        <v>#N/A</v>
      </c>
      <c r="E268" s="49">
        <v>1</v>
      </c>
      <c r="F268" s="19"/>
      <c r="G268" s="8" t="str">
        <f t="shared" si="5"/>
        <v/>
      </c>
      <c r="H268" s="3">
        <f>IF(ISBLANK(B268)," ",SUMIF($B$2:B268,B268,$E$2:E268)-SUMIF($B$2:B268,B268,$F$2:F268))</f>
        <v>1</v>
      </c>
    </row>
    <row r="269" spans="2:8">
      <c r="B269" s="46" t="s">
        <v>566</v>
      </c>
      <c r="C269" s="9" t="str">
        <f>IF(ISBLANK(B269)," ",VLOOKUP(B269,'Listado articulos'!A:B,2,FALSE))</f>
        <v xml:space="preserve">COMEDOR DE 4 SILLAS </v>
      </c>
      <c r="D269" s="4">
        <f>IF(ISBLANK(B269)," ",VLOOKUP(B269,'Listado articulos'!A:C,3,FALSE))</f>
        <v>228</v>
      </c>
      <c r="E269" s="49">
        <v>1</v>
      </c>
      <c r="F269" s="19"/>
      <c r="G269" s="8" t="str">
        <f t="shared" si="5"/>
        <v/>
      </c>
      <c r="H269" s="3">
        <f>IF(ISBLANK(B269)," ",SUMIF($B$2:B269,B269,$E$2:E269)-SUMIF($B$2:B269,B269,$F$2:F269))</f>
        <v>1</v>
      </c>
    </row>
    <row r="270" spans="2:8">
      <c r="B270" s="46" t="s">
        <v>381</v>
      </c>
      <c r="C270" s="9" t="str">
        <f>IF(ISBLANK(B270)," ",VLOOKUP(B270,'Listado articulos'!A:B,2,FALSE))</f>
        <v>MESA DE CENTRO</v>
      </c>
      <c r="D270" s="4">
        <f>IF(ISBLANK(B270)," ",VLOOKUP(B270,'Listado articulos'!A:C,3,FALSE))</f>
        <v>125</v>
      </c>
      <c r="E270" s="49">
        <v>1</v>
      </c>
      <c r="F270" s="19"/>
      <c r="G270" s="8" t="str">
        <f t="shared" si="5"/>
        <v/>
      </c>
      <c r="H270" s="3">
        <f>IF(ISBLANK(B270)," ",SUMIF($B$2:B270,B270,$E$2:E270)-SUMIF($B$2:B270,B270,$F$2:F270))</f>
        <v>1</v>
      </c>
    </row>
    <row r="271" spans="2:8">
      <c r="B271" s="46" t="s">
        <v>692</v>
      </c>
      <c r="C271" s="9" t="str">
        <f>IF(ISBLANK(B271)," ",VLOOKUP(B271,'Listado articulos'!A:B,2,FALSE))</f>
        <v>COMEDOR  REDONDO 2 SILLAS</v>
      </c>
      <c r="D271" s="4">
        <f>IF(ISBLANK(B271)," ",VLOOKUP(B271,'Listado articulos'!A:C,3,FALSE))</f>
        <v>239</v>
      </c>
      <c r="E271" s="49">
        <v>1</v>
      </c>
      <c r="F271" s="19"/>
      <c r="G271" s="8" t="str">
        <f t="shared" si="5"/>
        <v/>
      </c>
      <c r="H271" s="3">
        <f>IF(ISBLANK(B271)," ",SUMIF($B$2:B271,B271,$E$2:E271)-SUMIF($B$2:B271,B271,$F$2:F271))</f>
        <v>1</v>
      </c>
    </row>
    <row r="272" spans="2:8">
      <c r="B272" s="46" t="s">
        <v>449</v>
      </c>
      <c r="C272" s="9" t="str">
        <f>IF(ISBLANK(B272)," ",VLOOKUP(B272,'Listado articulos'!A:B,2,FALSE))</f>
        <v xml:space="preserve">CUADRO CHOCOLATE </v>
      </c>
      <c r="D272" s="4">
        <f>IF(ISBLANK(B272)," ",VLOOKUP(B272,'Listado articulos'!A:C,3,FALSE))</f>
        <v>6</v>
      </c>
      <c r="E272" s="49">
        <v>6</v>
      </c>
      <c r="F272" s="19"/>
      <c r="G272" s="8" t="str">
        <f t="shared" si="5"/>
        <v/>
      </c>
      <c r="H272" s="3">
        <f>IF(ISBLANK(B272)," ",SUMIF($B$2:B272,B272,$E$2:E272)-SUMIF($B$2:B272,B272,$F$2:F272))</f>
        <v>6</v>
      </c>
    </row>
    <row r="273" spans="2:9">
      <c r="B273" s="46" t="s">
        <v>1228</v>
      </c>
      <c r="C273" s="9" t="str">
        <f>IF(ISBLANK(B273)," ",VLOOKUP(B273,'Listado articulos'!A:B,2,FALSE))</f>
        <v>YV SANKEY</v>
      </c>
      <c r="D273" s="4">
        <f>IF(ISBLANK(B273)," ",VLOOKUP(B273,'Listado articulos'!A:C,3,FALSE))</f>
        <v>0</v>
      </c>
      <c r="E273" s="49">
        <v>1</v>
      </c>
      <c r="F273" s="19"/>
      <c r="G273" s="8" t="str">
        <f t="shared" si="5"/>
        <v/>
      </c>
      <c r="H273" s="3">
        <f>IF(ISBLANK(B273)," ",SUMIF($B$2:B273,B273,$E$2:E273)-SUMIF($B$2:B273,B273,$F$2:F273))</f>
        <v>1</v>
      </c>
    </row>
    <row r="274" spans="2:9">
      <c r="B274" s="46" t="s">
        <v>550</v>
      </c>
      <c r="C274" s="9" t="str">
        <f>IF(ISBLANK(B274)," ",VLOOKUP(B274,'Listado articulos'!A:B,2,FALSE))</f>
        <v>ABANICO  DE PISO STAR PLUS GRANDE</v>
      </c>
      <c r="D274" s="4">
        <f>IF(ISBLANK(B274)," ",VLOOKUP(B274,'Listado articulos'!A:C,3,FALSE))</f>
        <v>0</v>
      </c>
      <c r="E274" s="49">
        <v>1</v>
      </c>
      <c r="F274" s="19"/>
      <c r="G274" s="8" t="str">
        <f t="shared" si="5"/>
        <v/>
      </c>
      <c r="H274" s="3">
        <f>IF(ISBLANK(B274)," ",SUMIF($B$2:B274,B274,$E$2:E274)-SUMIF($B$2:B274,B274,$F$2:F274))</f>
        <v>1</v>
      </c>
    </row>
    <row r="275" spans="2:9">
      <c r="B275" s="46" t="s">
        <v>1229</v>
      </c>
      <c r="C275" s="9" t="e">
        <f>IF(ISBLANK(B275)," ",VLOOKUP(B275,'Listado articulos'!A:B,2,FALSE))</f>
        <v>#N/A</v>
      </c>
      <c r="D275" s="4" t="e">
        <f>IF(ISBLANK(B275)," ",VLOOKUP(B275,'Listado articulos'!A:C,3,FALSE))</f>
        <v>#N/A</v>
      </c>
      <c r="E275" s="49">
        <v>1</v>
      </c>
      <c r="F275" s="19"/>
      <c r="G275" s="8" t="str">
        <f t="shared" si="5"/>
        <v/>
      </c>
      <c r="H275" s="3">
        <f>IF(ISBLANK(B275)," ",SUMIF($B$2:B275,B275,$E$2:E275)-SUMIF($B$2:B275,B275,$F$2:F275))</f>
        <v>1</v>
      </c>
    </row>
    <row r="276" spans="2:9">
      <c r="B276" s="46" t="s">
        <v>1230</v>
      </c>
      <c r="C276" s="9" t="e">
        <f>IF(ISBLANK(B276)," ",VLOOKUP(B276,'Listado articulos'!A:B,2,FALSE))</f>
        <v>#N/A</v>
      </c>
      <c r="D276" s="4" t="e">
        <f>IF(ISBLANK(B276)," ",VLOOKUP(B276,'Listado articulos'!A:C,3,FALSE))</f>
        <v>#N/A</v>
      </c>
      <c r="E276" s="49">
        <v>1</v>
      </c>
      <c r="F276" s="19"/>
      <c r="G276" s="8" t="str">
        <f t="shared" si="5"/>
        <v/>
      </c>
      <c r="H276" s="3">
        <f>IF(ISBLANK(B276)," ",SUMIF($B$2:B276,B276,$E$2:E276)-SUMIF($B$2:B276,B276,$F$2:F276))</f>
        <v>1</v>
      </c>
    </row>
    <row r="277" spans="2:9">
      <c r="B277" s="46" t="s">
        <v>1231</v>
      </c>
      <c r="C277" s="9" t="e">
        <f>IF(ISBLANK(B277)," ",VLOOKUP(B277,'Listado articulos'!A:B,2,FALSE))</f>
        <v>#N/A</v>
      </c>
      <c r="D277" s="4" t="e">
        <f>IF(ISBLANK(B277)," ",VLOOKUP(B277,'Listado articulos'!A:C,3,FALSE))</f>
        <v>#N/A</v>
      </c>
      <c r="E277" s="49">
        <v>2</v>
      </c>
      <c r="F277" s="19"/>
      <c r="G277" s="8" t="str">
        <f t="shared" si="5"/>
        <v/>
      </c>
      <c r="H277" s="3">
        <f>IF(ISBLANK(B277)," ",SUMIF($B$2:B277,B277,$E$2:E277)-SUMIF($B$2:B277,B277,$F$2:F277))</f>
        <v>2</v>
      </c>
      <c r="I277" s="1" t="s">
        <v>1267</v>
      </c>
    </row>
    <row r="278" spans="2:9">
      <c r="B278" s="46" t="s">
        <v>998</v>
      </c>
      <c r="C278" s="9" t="str">
        <f>IF(ISBLANK(B278)," ",VLOOKUP(B278,'Listado articulos'!A:B,2,FALSE))</f>
        <v>MESA CON SILLA PARA TERRAZA NEGRO</v>
      </c>
      <c r="D278" s="4">
        <f>IF(ISBLANK(B278)," ",VLOOKUP(B278,'Listado articulos'!A:C,3,FALSE))</f>
        <v>0</v>
      </c>
      <c r="E278" s="49">
        <v>1</v>
      </c>
      <c r="F278" s="19"/>
      <c r="G278" s="8" t="str">
        <f t="shared" si="5"/>
        <v/>
      </c>
      <c r="H278" s="3">
        <f>IF(ISBLANK(B278)," ",SUMIF($B$2:B278,B278,$E$2:E278)-SUMIF($B$2:B278,B278,$F$2:F278))</f>
        <v>1</v>
      </c>
    </row>
    <row r="279" spans="2:9">
      <c r="B279" s="46" t="s">
        <v>1232</v>
      </c>
      <c r="C279" s="9" t="e">
        <f>IF(ISBLANK(B279)," ",VLOOKUP(B279,'Listado articulos'!A:B,2,FALSE))</f>
        <v>#N/A</v>
      </c>
      <c r="D279" s="4" t="e">
        <f>IF(ISBLANK(B279)," ",VLOOKUP(B279,'Listado articulos'!A:C,3,FALSE))</f>
        <v>#N/A</v>
      </c>
      <c r="E279" s="49">
        <v>1</v>
      </c>
      <c r="F279" s="19"/>
      <c r="G279" s="8" t="str">
        <f t="shared" si="5"/>
        <v/>
      </c>
      <c r="H279" s="3">
        <f>IF(ISBLANK(B279)," ",SUMIF($B$2:B279,B279,$E$2:E279)-SUMIF($B$2:B279,B279,$F$2:F279))</f>
        <v>1</v>
      </c>
    </row>
    <row r="280" spans="2:9">
      <c r="B280" s="46" t="s">
        <v>535</v>
      </c>
      <c r="C280" s="9" t="str">
        <f>IF(ISBLANK(B280)," ",VLOOKUP(B280,'Listado articulos'!A:B,2,FALSE))</f>
        <v>RELOJ PARA PARED</v>
      </c>
      <c r="D280" s="4">
        <f>IF(ISBLANK(B280)," ",VLOOKUP(B280,'Listado articulos'!A:C,3,FALSE))</f>
        <v>74</v>
      </c>
      <c r="E280" s="49">
        <v>1</v>
      </c>
      <c r="F280" s="19"/>
      <c r="G280" s="8" t="str">
        <f t="shared" si="5"/>
        <v/>
      </c>
      <c r="H280" s="3">
        <f>IF(ISBLANK(B280)," ",SUMIF($B$2:B280,B280,$E$2:E280)-SUMIF($B$2:B280,B280,$F$2:F280))</f>
        <v>1</v>
      </c>
    </row>
    <row r="281" spans="2:9">
      <c r="B281" s="46" t="s">
        <v>415</v>
      </c>
      <c r="C281" s="9" t="str">
        <f>IF(ISBLANK(B281)," ",VLOOKUP(B281,'Listado articulos'!A:B,2,FALSE))</f>
        <v>SILLA PARA OFICINA</v>
      </c>
      <c r="D281" s="4">
        <f>IF(ISBLANK(B281)," ",VLOOKUP(B281,'Listado articulos'!A:C,3,FALSE))</f>
        <v>360</v>
      </c>
      <c r="E281" s="49">
        <v>1</v>
      </c>
      <c r="F281" s="19"/>
      <c r="G281" s="8" t="str">
        <f t="shared" si="5"/>
        <v/>
      </c>
      <c r="H281" s="3">
        <f>IF(ISBLANK(B281)," ",SUMIF($B$2:B281,B281,$E$2:E281)-SUMIF($B$2:B281,B281,$F$2:F281))</f>
        <v>1</v>
      </c>
    </row>
    <row r="282" spans="2:9">
      <c r="B282" s="46" t="s">
        <v>1233</v>
      </c>
      <c r="C282" s="9" t="e">
        <f>IF(ISBLANK(B282)," ",VLOOKUP(B282,'Listado articulos'!A:B,2,FALSE))</f>
        <v>#N/A</v>
      </c>
      <c r="D282" s="4" t="e">
        <f>IF(ISBLANK(B282)," ",VLOOKUP(B282,'Listado articulos'!A:C,3,FALSE))</f>
        <v>#N/A</v>
      </c>
      <c r="E282" s="49">
        <v>1</v>
      </c>
      <c r="F282" s="19"/>
      <c r="G282" s="8" t="str">
        <f t="shared" si="5"/>
        <v/>
      </c>
      <c r="H282" s="3">
        <f>IF(ISBLANK(B282)," ",SUMIF($B$2:B282,B282,$E$2:E282)-SUMIF($B$2:B282,B282,$F$2:F282))</f>
        <v>1</v>
      </c>
    </row>
    <row r="283" spans="2:9">
      <c r="B283" s="46" t="s">
        <v>1234</v>
      </c>
      <c r="C283" s="9" t="e">
        <f>IF(ISBLANK(B283)," ",VLOOKUP(B283,'Listado articulos'!A:B,2,FALSE))</f>
        <v>#N/A</v>
      </c>
      <c r="D283" s="4" t="e">
        <f>IF(ISBLANK(B283)," ",VLOOKUP(B283,'Listado articulos'!A:C,3,FALSE))</f>
        <v>#N/A</v>
      </c>
      <c r="E283" s="49">
        <v>1</v>
      </c>
      <c r="F283" s="19"/>
      <c r="G283" s="8" t="str">
        <f t="shared" si="5"/>
        <v/>
      </c>
      <c r="H283" s="3">
        <f>IF(ISBLANK(B283)," ",SUMIF($B$2:B283,B283,$E$2:E283)-SUMIF($B$2:B283,B283,$F$2:F283))</f>
        <v>1</v>
      </c>
    </row>
    <row r="284" spans="2:9">
      <c r="B284" s="46" t="s">
        <v>606</v>
      </c>
      <c r="C284" s="9" t="str">
        <f>IF(ISBLANK(B284)," ",VLOOKUP(B284,'Listado articulos'!A:B,2,FALSE))</f>
        <v xml:space="preserve">ALFMBRA HOME LIVING </v>
      </c>
      <c r="D284" s="4">
        <f>IF(ISBLANK(B284)," ",VLOOKUP(B284,'Listado articulos'!A:C,3,FALSE))</f>
        <v>66</v>
      </c>
      <c r="E284" s="49">
        <v>2</v>
      </c>
      <c r="F284" s="19"/>
      <c r="G284" s="8" t="str">
        <f t="shared" si="5"/>
        <v/>
      </c>
      <c r="H284" s="3">
        <f>IF(ISBLANK(B284)," ",SUMIF($B$2:B284,B284,$E$2:E284)-SUMIF($B$2:B284,B284,$F$2:F284))</f>
        <v>2</v>
      </c>
    </row>
    <row r="285" spans="2:9">
      <c r="B285" s="46" t="s">
        <v>604</v>
      </c>
      <c r="C285" s="9" t="str">
        <f>IF(ISBLANK(B285)," ",VLOOKUP(B285,'Listado articulos'!A:B,2,FALSE))</f>
        <v>CESPED  ARTIFICIAL</v>
      </c>
      <c r="D285" s="4">
        <f>IF(ISBLANK(B285)," ",VLOOKUP(B285,'Listado articulos'!A:C,3,FALSE))</f>
        <v>125</v>
      </c>
      <c r="E285" s="49">
        <v>3</v>
      </c>
      <c r="F285" s="19"/>
      <c r="G285" s="8" t="str">
        <f t="shared" si="5"/>
        <v/>
      </c>
      <c r="H285" s="3">
        <f>IF(ISBLANK(B285)," ",SUMIF($B$2:B285,B285,$E$2:E285)-SUMIF($B$2:B285,B285,$F$2:F285))</f>
        <v>3</v>
      </c>
    </row>
    <row r="286" spans="2:9">
      <c r="B286" s="46" t="s">
        <v>605</v>
      </c>
      <c r="C286" s="9" t="str">
        <f>IF(ISBLANK(B286)," ",VLOOKUP(B286,'Listado articulos'!A:B,2,FALSE))</f>
        <v xml:space="preserve">ALFOMBRA DE PVC MAX MOTOR </v>
      </c>
      <c r="D286" s="4">
        <f>IF(ISBLANK(B286)," ",VLOOKUP(B286,'Listado articulos'!A:C,3,FALSE))</f>
        <v>50</v>
      </c>
      <c r="E286" s="49">
        <v>5</v>
      </c>
      <c r="F286" s="19"/>
      <c r="G286" s="8" t="str">
        <f t="shared" si="5"/>
        <v/>
      </c>
      <c r="H286" s="3">
        <f>IF(ISBLANK(B286)," ",SUMIF($B$2:B286,B286,$E$2:E286)-SUMIF($B$2:B286,B286,$F$2:F286))</f>
        <v>5</v>
      </c>
    </row>
    <row r="287" spans="2:9">
      <c r="B287" s="46" t="s">
        <v>791</v>
      </c>
      <c r="C287" s="9" t="str">
        <f>IF(ISBLANK(B287)," ",VLOOKUP(B287,'Listado articulos'!A:B,2,FALSE))</f>
        <v>SET EDREDON PALM SPRIMS</v>
      </c>
      <c r="D287" s="4">
        <f>IF(ISBLANK(B287)," ",VLOOKUP(B287,'Listado articulos'!A:C,3,FALSE))</f>
        <v>79</v>
      </c>
      <c r="E287" s="49">
        <v>2</v>
      </c>
      <c r="F287" s="19"/>
      <c r="G287" s="8" t="str">
        <f t="shared" si="5"/>
        <v/>
      </c>
      <c r="H287" s="3">
        <f>IF(ISBLANK(B287)," ",SUMIF($B$2:B287,B287,$E$2:E287)-SUMIF($B$2:B287,B287,$F$2:F287))</f>
        <v>2</v>
      </c>
    </row>
    <row r="288" spans="2:9">
      <c r="B288" s="46" t="s">
        <v>794</v>
      </c>
      <c r="C288" s="9" t="str">
        <f>IF(ISBLANK(B288)," ",VLOOKUP(B288,'Listado articulos'!A:B,2,FALSE))</f>
        <v xml:space="preserve">ALMOHADA REGAL </v>
      </c>
      <c r="D288" s="4">
        <f>IF(ISBLANK(B288)," ",VLOOKUP(B288,'Listado articulos'!A:C,3,FALSE))</f>
        <v>6.5</v>
      </c>
      <c r="E288" s="49">
        <v>7</v>
      </c>
      <c r="F288" s="19"/>
      <c r="G288" s="8" t="str">
        <f t="shared" si="5"/>
        <v/>
      </c>
      <c r="H288" s="3">
        <f>IF(ISBLANK(B288)," ",SUMIF($B$2:B288,B288,$E$2:E288)-SUMIF($B$2:B288,B288,$F$2:F288))</f>
        <v>7</v>
      </c>
    </row>
    <row r="289" spans="2:8">
      <c r="B289" s="50" t="s">
        <v>1235</v>
      </c>
      <c r="C289" s="9" t="e">
        <f>IF(ISBLANK(B289)," ",VLOOKUP(B289,'Listado articulos'!A:B,2,FALSE))</f>
        <v>#N/A</v>
      </c>
      <c r="D289" s="4" t="e">
        <f>IF(ISBLANK(B289)," ",VLOOKUP(B289,'Listado articulos'!A:C,3,FALSE))</f>
        <v>#N/A</v>
      </c>
      <c r="E289" s="49">
        <v>3</v>
      </c>
      <c r="F289" s="19"/>
      <c r="G289" s="8" t="str">
        <f t="shared" si="5"/>
        <v/>
      </c>
      <c r="H289" s="3">
        <f>IF(ISBLANK(B289)," ",SUMIF($B$2:B289,B289,$E$2:E289)-SUMIF($B$2:B289,B289,$F$2:F289))</f>
        <v>3</v>
      </c>
    </row>
    <row r="290" spans="2:8">
      <c r="B290" s="46" t="s">
        <v>383</v>
      </c>
      <c r="C290" s="9" t="str">
        <f>IF(ISBLANK(B290)," ",VLOOKUP(B290,'Listado articulos'!A:B,2,FALSE))</f>
        <v>PORTARRETRATO RAINBOWS</v>
      </c>
      <c r="D290" s="4">
        <f>IF(ISBLANK(B290)," ",VLOOKUP(B290,'Listado articulos'!A:C,3,FALSE))</f>
        <v>12</v>
      </c>
      <c r="E290" s="49">
        <v>10</v>
      </c>
      <c r="F290" s="19"/>
      <c r="G290" s="8" t="str">
        <f t="shared" si="5"/>
        <v/>
      </c>
      <c r="H290" s="3">
        <f>IF(ISBLANK(B290)," ",SUMIF($B$2:B290,B290,$E$2:E290)-SUMIF($B$2:B290,B290,$F$2:F290))</f>
        <v>10</v>
      </c>
    </row>
    <row r="291" spans="2:8">
      <c r="B291" s="46" t="s">
        <v>903</v>
      </c>
      <c r="C291" s="9" t="str">
        <f>IF(ISBLANK(B291)," ",VLOOKUP(B291,'Listado articulos'!A:B,2,FALSE))</f>
        <v>PAILA</v>
      </c>
      <c r="D291" s="4">
        <f>IF(ISBLANK(B291)," ",VLOOKUP(B291,'Listado articulos'!A:C,3,FALSE))</f>
        <v>22</v>
      </c>
      <c r="E291" s="49">
        <v>2</v>
      </c>
      <c r="F291" s="19"/>
      <c r="G291" s="8" t="str">
        <f t="shared" si="5"/>
        <v/>
      </c>
      <c r="H291" s="3">
        <f>IF(ISBLANK(B291)," ",SUMIF($B$2:B291,B291,$E$2:E291)-SUMIF($B$2:B291,B291,$F$2:F291))</f>
        <v>2</v>
      </c>
    </row>
    <row r="292" spans="2:8">
      <c r="B292" s="46" t="s">
        <v>427</v>
      </c>
      <c r="C292" s="9" t="str">
        <f>IF(ISBLANK(B292)," ",VLOOKUP(B292,'Listado articulos'!A:B,2,FALSE))</f>
        <v xml:space="preserve">GAVETERO DE CUATRO ESTANTES </v>
      </c>
      <c r="D292" s="4">
        <f>IF(ISBLANK(B292)," ",VLOOKUP(B292,'Listado articulos'!A:C,3,FALSE))</f>
        <v>115</v>
      </c>
      <c r="E292" s="49">
        <v>1</v>
      </c>
      <c r="F292" s="19"/>
      <c r="G292" s="8" t="str">
        <f t="shared" si="5"/>
        <v/>
      </c>
      <c r="H292" s="3">
        <f>IF(ISBLANK(B292)," ",SUMIF($B$2:B292,B292,$E$2:E292)-SUMIF($B$2:B292,B292,$F$2:F292))</f>
        <v>1</v>
      </c>
    </row>
    <row r="293" spans="2:8">
      <c r="B293" s="46" t="s">
        <v>523</v>
      </c>
      <c r="C293" s="9" t="str">
        <f>IF(ISBLANK(B293)," ",VLOOKUP(B293,'Listado articulos'!A:B,2,FALSE))</f>
        <v xml:space="preserve">PLANTA ARTIFICIAL CON MACETA </v>
      </c>
      <c r="D293" s="4">
        <f>IF(ISBLANK(B293)," ",VLOOKUP(B293,'Listado articulos'!A:C,3,FALSE))</f>
        <v>12</v>
      </c>
      <c r="E293" s="49">
        <v>17</v>
      </c>
      <c r="F293" s="19"/>
      <c r="G293" s="8" t="str">
        <f t="shared" si="5"/>
        <v/>
      </c>
      <c r="H293" s="3">
        <f>IF(ISBLANK(B293)," ",SUMIF($B$2:B293,B293,$E$2:E293)-SUMIF($B$2:B293,B293,$F$2:F293))</f>
        <v>17</v>
      </c>
    </row>
    <row r="294" spans="2:8">
      <c r="B294" s="46" t="s">
        <v>1072</v>
      </c>
      <c r="C294" s="9" t="str">
        <f>IF(ISBLANK(B294)," ",VLOOKUP(B294,'Listado articulos'!A:B,2,FALSE))</f>
        <v>JARRON GRANDE CON FLORERO</v>
      </c>
      <c r="D294" s="4">
        <f>IF(ISBLANK(B294)," ",VLOOKUP(B294,'Listado articulos'!A:C,3,FALSE))</f>
        <v>168</v>
      </c>
      <c r="E294" s="49">
        <v>1</v>
      </c>
      <c r="F294" s="19"/>
      <c r="G294" s="8" t="str">
        <f t="shared" si="5"/>
        <v/>
      </c>
      <c r="H294" s="3">
        <f>IF(ISBLANK(B294)," ",SUMIF($B$2:B294,B294,$E$2:E294)-SUMIF($B$2:B294,B294,$F$2:F294))</f>
        <v>1</v>
      </c>
    </row>
    <row r="295" spans="2:8">
      <c r="B295" s="46" t="s">
        <v>533</v>
      </c>
      <c r="C295" s="9" t="str">
        <f>IF(ISBLANK(B295)," ",VLOOKUP(B295,'Listado articulos'!A:B,2,FALSE))</f>
        <v>JARRON GRANDE</v>
      </c>
      <c r="D295" s="4">
        <f>IF(ISBLANK(B295)," ",VLOOKUP(B295,'Listado articulos'!A:C,3,FALSE))</f>
        <v>148</v>
      </c>
      <c r="E295" s="49">
        <v>1</v>
      </c>
      <c r="F295" s="19"/>
      <c r="G295" s="8" t="str">
        <f t="shared" si="5"/>
        <v/>
      </c>
      <c r="H295" s="3">
        <f>IF(ISBLANK(B295)," ",SUMIF($B$2:B295,B295,$E$2:E295)-SUMIF($B$2:B295,B295,$F$2:F295))</f>
        <v>1</v>
      </c>
    </row>
    <row r="296" spans="2:8">
      <c r="B296" s="46" t="s">
        <v>1236</v>
      </c>
      <c r="C296" s="9" t="e">
        <f>IF(ISBLANK(B296)," ",VLOOKUP(B296,'Listado articulos'!A:B,2,FALSE))</f>
        <v>#N/A</v>
      </c>
      <c r="D296" s="4" t="e">
        <f>IF(ISBLANK(B296)," ",VLOOKUP(B296,'Listado articulos'!A:C,3,FALSE))</f>
        <v>#N/A</v>
      </c>
      <c r="E296" s="49">
        <v>6</v>
      </c>
      <c r="F296" s="19"/>
      <c r="G296" s="8" t="str">
        <f t="shared" si="5"/>
        <v/>
      </c>
      <c r="H296" s="3">
        <f>IF(ISBLANK(B296)," ",SUMIF($B$2:B296,B296,$E$2:E296)-SUMIF($B$2:B296,B296,$F$2:F296))</f>
        <v>6</v>
      </c>
    </row>
    <row r="297" spans="2:8">
      <c r="B297" s="46" t="s">
        <v>520</v>
      </c>
      <c r="C297" s="9" t="str">
        <f>IF(ISBLANK(B297)," ",VLOOKUP(B297,'Listado articulos'!A:B,2,FALSE))</f>
        <v xml:space="preserve">PLANTA DECORATIVA </v>
      </c>
      <c r="D297" s="4">
        <f>IF(ISBLANK(B297)," ",VLOOKUP(B297,'Listado articulos'!A:C,3,FALSE))</f>
        <v>38</v>
      </c>
      <c r="E297" s="49">
        <v>12</v>
      </c>
      <c r="F297" s="19"/>
      <c r="G297" s="8" t="str">
        <f t="shared" si="5"/>
        <v/>
      </c>
      <c r="H297" s="3">
        <f>IF(ISBLANK(B297)," ",SUMIF($B$2:B297,B297,$E$2:E297)-SUMIF($B$2:B297,B297,$F$2:F297))</f>
        <v>12</v>
      </c>
    </row>
    <row r="298" spans="2:8">
      <c r="B298" s="46" t="s">
        <v>1237</v>
      </c>
      <c r="C298" s="9" t="e">
        <f>IF(ISBLANK(B298)," ",VLOOKUP(B298,'Listado articulos'!A:B,2,FALSE))</f>
        <v>#N/A</v>
      </c>
      <c r="D298" s="4" t="e">
        <f>IF(ISBLANK(B298)," ",VLOOKUP(B298,'Listado articulos'!A:C,3,FALSE))</f>
        <v>#N/A</v>
      </c>
      <c r="E298" s="49">
        <v>3</v>
      </c>
      <c r="F298" s="19"/>
      <c r="G298" s="8" t="str">
        <f t="shared" si="5"/>
        <v/>
      </c>
      <c r="H298" s="3">
        <f>IF(ISBLANK(B298)," ",SUMIF($B$2:B298,B298,$E$2:E298)-SUMIF($B$2:B298,B298,$F$2:F298))</f>
        <v>3</v>
      </c>
    </row>
    <row r="299" spans="2:8">
      <c r="B299" s="46" t="s">
        <v>522</v>
      </c>
      <c r="C299" s="9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7</v>
      </c>
      <c r="E299" s="49">
        <v>42</v>
      </c>
      <c r="F299" s="19"/>
      <c r="G299" s="8" t="str">
        <f t="shared" si="5"/>
        <v/>
      </c>
      <c r="H299" s="3">
        <f>IF(ISBLANK(B299)," ",SUMIF($B$2:B299,B299,$E$2:E299)-SUMIF($B$2:B299,B299,$F$2:F299))</f>
        <v>42</v>
      </c>
    </row>
    <row r="300" spans="2:8">
      <c r="B300" s="46" t="s">
        <v>521</v>
      </c>
      <c r="C300" s="9" t="str">
        <f>IF(ISBLANK(B300)," ",VLOOKUP(B300,'Listado articulos'!A:B,2,FALSE))</f>
        <v xml:space="preserve">PLANTA ARTIFICIAL CON MACETA </v>
      </c>
      <c r="D300" s="4">
        <f>IF(ISBLANK(B300)," ",VLOOKUP(B300,'Listado articulos'!A:C,3,FALSE))</f>
        <v>8.5</v>
      </c>
      <c r="E300" s="49">
        <v>48</v>
      </c>
      <c r="F300" s="19"/>
      <c r="G300" s="8" t="str">
        <f t="shared" si="5"/>
        <v/>
      </c>
      <c r="H300" s="3">
        <f>IF(ISBLANK(B300)," ",SUMIF($B$2:B300,B300,$E$2:E300)-SUMIF($B$2:B300,B300,$F$2:F300))</f>
        <v>48</v>
      </c>
    </row>
    <row r="301" spans="2:8">
      <c r="B301" s="46" t="s">
        <v>1238</v>
      </c>
      <c r="C301" s="9" t="e">
        <f>IF(ISBLANK(B301)," ",VLOOKUP(B301,'Listado articulos'!A:B,2,FALSE))</f>
        <v>#N/A</v>
      </c>
      <c r="D301" s="4" t="e">
        <f>IF(ISBLANK(B301)," ",VLOOKUP(B301,'Listado articulos'!A:C,3,FALSE))</f>
        <v>#N/A</v>
      </c>
      <c r="E301" s="49">
        <v>24</v>
      </c>
      <c r="F301" s="19"/>
      <c r="G301" s="8" t="str">
        <f t="shared" si="5"/>
        <v/>
      </c>
      <c r="H301" s="3">
        <f>IF(ISBLANK(B301)," ",SUMIF($B$2:B301,B301,$E$2:E301)-SUMIF($B$2:B301,B301,$F$2:F301))</f>
        <v>24</v>
      </c>
    </row>
    <row r="302" spans="2:8">
      <c r="B302" s="46" t="s">
        <v>782</v>
      </c>
      <c r="C302" s="9" t="str">
        <f>IF(ISBLANK(B302)," ",VLOOKUP(B302,'Listado articulos'!A:B,2,FALSE))</f>
        <v>MANTEL BORDADO</v>
      </c>
      <c r="D302" s="4">
        <f>IF(ISBLANK(B302)," ",VLOOKUP(B302,'Listado articulos'!A:C,3,FALSE))</f>
        <v>0</v>
      </c>
      <c r="E302" s="49">
        <v>17</v>
      </c>
      <c r="F302" s="19"/>
      <c r="G302" s="8" t="str">
        <f t="shared" si="5"/>
        <v/>
      </c>
      <c r="H302" s="3">
        <f>IF(ISBLANK(B302)," ",SUMIF($B$2:B302,B302,$E$2:E302)-SUMIF($B$2:B302,B302,$F$2:F302))</f>
        <v>17</v>
      </c>
    </row>
    <row r="303" spans="2:8">
      <c r="B303" s="46" t="s">
        <v>900</v>
      </c>
      <c r="C303" s="9" t="str">
        <f>IF(ISBLANK(B303)," ",VLOOKUP(B303,'Listado articulos'!A:B,2,FALSE))</f>
        <v>BANDEJA PARA BUFFET</v>
      </c>
      <c r="D303" s="4">
        <f>IF(ISBLANK(B303)," ",VLOOKUP(B303,'Listado articulos'!A:C,3,FALSE))</f>
        <v>68</v>
      </c>
      <c r="E303" s="49">
        <v>1</v>
      </c>
      <c r="F303" s="19"/>
      <c r="G303" s="8" t="str">
        <f t="shared" si="5"/>
        <v/>
      </c>
      <c r="H303" s="3">
        <f>IF(ISBLANK(B303)," ",SUMIF($B$2:B303,B303,$E$2:E303)-SUMIF($B$2:B303,B303,$F$2:F303))</f>
        <v>1</v>
      </c>
    </row>
    <row r="304" spans="2:8">
      <c r="B304" s="46" t="s">
        <v>531</v>
      </c>
      <c r="C304" s="9" t="str">
        <f>IF(ISBLANK(B304)," ",VLOOKUP(B304,'Listado articulos'!A:B,2,FALSE))</f>
        <v>PLANTA ARTIFICIAL</v>
      </c>
      <c r="D304" s="4">
        <f>IF(ISBLANK(B304)," ",VLOOKUP(B304,'Listado articulos'!A:C,3,FALSE))</f>
        <v>4</v>
      </c>
      <c r="E304" s="49">
        <v>185</v>
      </c>
      <c r="F304" s="19"/>
      <c r="G304" s="8" t="str">
        <f t="shared" si="5"/>
        <v/>
      </c>
      <c r="H304" s="3">
        <f>IF(ISBLANK(B304)," ",SUMIF($B$2:B304,B304,$E$2:E304)-SUMIF($B$2:B304,B304,$F$2:F304))</f>
        <v>185</v>
      </c>
    </row>
    <row r="305" spans="2:8">
      <c r="B305" s="46" t="s">
        <v>532</v>
      </c>
      <c r="C305" s="9" t="str">
        <f>IF(ISBLANK(B305)," ",VLOOKUP(B305,'Listado articulos'!A:B,2,FALSE))</f>
        <v>PLANTA ARTIFICIAL</v>
      </c>
      <c r="D305" s="4">
        <f>IF(ISBLANK(B305)," ",VLOOKUP(B305,'Listado articulos'!A:C,3,FALSE))</f>
        <v>3.95</v>
      </c>
      <c r="E305" s="49">
        <v>139</v>
      </c>
      <c r="F305" s="19"/>
      <c r="G305" s="8" t="str">
        <f t="shared" si="5"/>
        <v/>
      </c>
      <c r="H305" s="3">
        <f>IF(ISBLANK(B305)," ",SUMIF($B$2:B305,B305,$E$2:E305)-SUMIF($B$2:B305,B305,$F$2:F305))</f>
        <v>139</v>
      </c>
    </row>
    <row r="306" spans="2:8">
      <c r="B306" s="46" t="s">
        <v>1239</v>
      </c>
      <c r="C306" s="9" t="e">
        <f>IF(ISBLANK(B306)," ",VLOOKUP(B306,'Listado articulos'!A:B,2,FALSE))</f>
        <v>#N/A</v>
      </c>
      <c r="D306" s="4" t="e">
        <f>IF(ISBLANK(B306)," ",VLOOKUP(B306,'Listado articulos'!A:C,3,FALSE))</f>
        <v>#N/A</v>
      </c>
      <c r="E306" s="49">
        <v>1</v>
      </c>
      <c r="F306" s="19"/>
      <c r="G306" s="8" t="str">
        <f t="shared" si="5"/>
        <v/>
      </c>
      <c r="H306" s="3">
        <f>IF(ISBLANK(B306)," ",SUMIF($B$2:B306,B306,$E$2:E306)-SUMIF($B$2:B306,B306,$F$2:F306))</f>
        <v>1</v>
      </c>
    </row>
    <row r="307" spans="2:8">
      <c r="B307" s="46" t="s">
        <v>1240</v>
      </c>
      <c r="C307" s="9" t="e">
        <f>IF(ISBLANK(B307)," ",VLOOKUP(B307,'Listado articulos'!A:B,2,FALSE))</f>
        <v>#N/A</v>
      </c>
      <c r="D307" s="4" t="e">
        <f>IF(ISBLANK(B307)," ",VLOOKUP(B307,'Listado articulos'!A:C,3,FALSE))</f>
        <v>#N/A</v>
      </c>
      <c r="E307" s="49">
        <v>1</v>
      </c>
      <c r="F307" s="19"/>
      <c r="G307" s="8" t="str">
        <f t="shared" si="5"/>
        <v/>
      </c>
      <c r="H307" s="3">
        <f>IF(ISBLANK(B307)," ",SUMIF($B$2:B307,B307,$E$2:E307)-SUMIF($B$2:B307,B307,$F$2:F307))</f>
        <v>1</v>
      </c>
    </row>
    <row r="308" spans="2:8">
      <c r="B308" s="46" t="s">
        <v>1241</v>
      </c>
      <c r="C308" s="9" t="e">
        <f>IF(ISBLANK(B308)," ",VLOOKUP(B308,'Listado articulos'!A:B,2,FALSE))</f>
        <v>#N/A</v>
      </c>
      <c r="D308" s="4" t="e">
        <f>IF(ISBLANK(B308)," ",VLOOKUP(B308,'Listado articulos'!A:C,3,FALSE))</f>
        <v>#N/A</v>
      </c>
      <c r="E308" s="49">
        <v>1</v>
      </c>
      <c r="F308" s="19"/>
      <c r="G308" s="8" t="str">
        <f t="shared" si="5"/>
        <v/>
      </c>
      <c r="H308" s="3">
        <f>IF(ISBLANK(B308)," ",SUMIF($B$2:B308,B308,$E$2:E308)-SUMIF($B$2:B308,B308,$F$2:F308))</f>
        <v>1</v>
      </c>
    </row>
    <row r="309" spans="2:8">
      <c r="B309" s="46" t="s">
        <v>1058</v>
      </c>
      <c r="C309" s="9" t="str">
        <f>IF(ISBLANK(B309)," ",VLOOKUP(B309,'Listado articulos'!A:B,2,FALSE))</f>
        <v>VAJILLA HARTIN</v>
      </c>
      <c r="D309" s="4">
        <f>IF(ISBLANK(B309)," ",VLOOKUP(B309,'Listado articulos'!A:C,3,FALSE))</f>
        <v>98</v>
      </c>
      <c r="E309" s="49">
        <v>1</v>
      </c>
      <c r="F309" s="19"/>
      <c r="G309" s="8" t="str">
        <f t="shared" si="5"/>
        <v/>
      </c>
      <c r="H309" s="3">
        <f>IF(ISBLANK(B309)," ",SUMIF($B$2:B309,B309,$E$2:E309)-SUMIF($B$2:B309,B309,$F$2:F309))</f>
        <v>1</v>
      </c>
    </row>
    <row r="310" spans="2:8">
      <c r="B310" s="46" t="s">
        <v>1242</v>
      </c>
      <c r="C310" s="9" t="e">
        <f>IF(ISBLANK(B310)," ",VLOOKUP(B310,'Listado articulos'!A:B,2,FALSE))</f>
        <v>#N/A</v>
      </c>
      <c r="D310" s="4" t="e">
        <f>IF(ISBLANK(B310)," ",VLOOKUP(B310,'Listado articulos'!A:C,3,FALSE))</f>
        <v>#N/A</v>
      </c>
      <c r="E310" s="49">
        <v>72</v>
      </c>
      <c r="F310" s="19"/>
      <c r="G310" s="8" t="str">
        <f t="shared" si="5"/>
        <v/>
      </c>
      <c r="H310" s="3">
        <f>IF(ISBLANK(B310)," ",SUMIF($B$2:B310,B310,$E$2:E310)-SUMIF($B$2:B310,B310,$F$2:F310))</f>
        <v>72</v>
      </c>
    </row>
    <row r="311" spans="2:8">
      <c r="B311" s="46" t="s">
        <v>1055</v>
      </c>
      <c r="C311" s="9" t="str">
        <f>IF(ISBLANK(B311)," ",VLOOKUP(B311,'Listado articulos'!A:B,2,FALSE))</f>
        <v xml:space="preserve">SET TAZA PARA CAFÉ </v>
      </c>
      <c r="D311" s="4">
        <f>IF(ISBLANK(B311)," ",VLOOKUP(B311,'Listado articulos'!A:C,3,FALSE))</f>
        <v>6.5</v>
      </c>
      <c r="E311" s="49">
        <v>16</v>
      </c>
      <c r="F311" s="19"/>
      <c r="G311" s="8" t="str">
        <f t="shared" si="5"/>
        <v/>
      </c>
      <c r="H311" s="3">
        <f>IF(ISBLANK(B311)," ",SUMIF($B$2:B311,B311,$E$2:E311)-SUMIF($B$2:B311,B311,$F$2:F311))</f>
        <v>16</v>
      </c>
    </row>
    <row r="312" spans="2:8">
      <c r="B312" s="46" t="s">
        <v>1243</v>
      </c>
      <c r="C312" s="9" t="e">
        <f>IF(ISBLANK(B312)," ",VLOOKUP(B312,'Listado articulos'!A:B,2,FALSE))</f>
        <v>#N/A</v>
      </c>
      <c r="D312" s="4" t="e">
        <f>IF(ISBLANK(B312)," ",VLOOKUP(B312,'Listado articulos'!A:C,3,FALSE))</f>
        <v>#N/A</v>
      </c>
      <c r="E312" s="49">
        <v>20</v>
      </c>
      <c r="F312" s="19"/>
      <c r="G312" s="8" t="str">
        <f t="shared" si="5"/>
        <v/>
      </c>
      <c r="H312" s="3">
        <f>IF(ISBLANK(B312)," ",SUMIF($B$2:B312,B312,$E$2:E312)-SUMIF($B$2:B312,B312,$F$2:F312))</f>
        <v>20</v>
      </c>
    </row>
    <row r="313" spans="2:8">
      <c r="B313" s="46" t="s">
        <v>1244</v>
      </c>
      <c r="C313" s="9" t="e">
        <f>IF(ISBLANK(B313)," ",VLOOKUP(B313,'Listado articulos'!A:B,2,FALSE))</f>
        <v>#N/A</v>
      </c>
      <c r="D313" s="4" t="e">
        <f>IF(ISBLANK(B313)," ",VLOOKUP(B313,'Listado articulos'!A:C,3,FALSE))</f>
        <v>#N/A</v>
      </c>
      <c r="E313" s="49">
        <v>24</v>
      </c>
      <c r="F313" s="19"/>
      <c r="G313" s="8" t="str">
        <f t="shared" si="5"/>
        <v/>
      </c>
      <c r="H313" s="3">
        <f>IF(ISBLANK(B313)," ",SUMIF($B$2:B313,B313,$E$2:E313)-SUMIF($B$2:B313,B313,$F$2:F313))</f>
        <v>24</v>
      </c>
    </row>
    <row r="314" spans="2:8">
      <c r="B314" s="46" t="s">
        <v>1008</v>
      </c>
      <c r="C314" s="9" t="str">
        <f>IF(ISBLANK(B314)," ",VLOOKUP(B314,'Listado articulos'!A:B,2,FALSE))</f>
        <v>VASO 14 ONZ</v>
      </c>
      <c r="D314" s="4">
        <f>IF(ISBLANK(B314)," ",VLOOKUP(B314,'Listado articulos'!A:C,3,FALSE))</f>
        <v>0</v>
      </c>
      <c r="E314" s="49">
        <v>24</v>
      </c>
      <c r="F314" s="19"/>
      <c r="G314" s="8" t="str">
        <f t="shared" si="5"/>
        <v/>
      </c>
      <c r="H314" s="3">
        <f>IF(ISBLANK(B314)," ",SUMIF($B$2:B314,B314,$E$2:E314)-SUMIF($B$2:B314,B314,$F$2:F314))</f>
        <v>24</v>
      </c>
    </row>
    <row r="315" spans="2:8">
      <c r="B315" s="46" t="s">
        <v>724</v>
      </c>
      <c r="C315" s="9" t="str">
        <f>IF(ISBLANK(B315)," ",VLOOKUP(B315,'Listado articulos'!A:B,2,FALSE))</f>
        <v xml:space="preserve">COLCHON INFLABLE </v>
      </c>
      <c r="D315" s="4">
        <f>IF(ISBLANK(B315)," ",VLOOKUP(B315,'Listado articulos'!A:C,3,FALSE))</f>
        <v>38</v>
      </c>
      <c r="E315" s="49">
        <v>1</v>
      </c>
      <c r="F315" s="19"/>
      <c r="G315" s="8" t="str">
        <f t="shared" si="5"/>
        <v/>
      </c>
      <c r="H315" s="3">
        <f>IF(ISBLANK(B315)," ",SUMIF($B$2:B315,B315,$E$2:E315)-SUMIF($B$2:B315,B315,$F$2:F315))</f>
        <v>1</v>
      </c>
    </row>
    <row r="316" spans="2:8">
      <c r="B316" s="46" t="s">
        <v>1245</v>
      </c>
      <c r="C316" s="9" t="e">
        <f>IF(ISBLANK(B316)," ",VLOOKUP(B316,'Listado articulos'!A:B,2,FALSE))</f>
        <v>#N/A</v>
      </c>
      <c r="D316" s="4" t="e">
        <f>IF(ISBLANK(B316)," ",VLOOKUP(B316,'Listado articulos'!A:C,3,FALSE))</f>
        <v>#N/A</v>
      </c>
      <c r="E316" s="49">
        <v>1</v>
      </c>
      <c r="F316" s="19"/>
      <c r="G316" s="8" t="str">
        <f t="shared" si="5"/>
        <v/>
      </c>
      <c r="H316" s="3">
        <f>IF(ISBLANK(B316)," ",SUMIF($B$2:B316,B316,$E$2:E316)-SUMIF($B$2:B316,B316,$F$2:F316))</f>
        <v>1</v>
      </c>
    </row>
    <row r="317" spans="2:8">
      <c r="B317" s="46" t="s">
        <v>723</v>
      </c>
      <c r="C317" s="9" t="str">
        <f>IF(ISBLANK(B317)," ",VLOOKUP(B317,'Listado articulos'!A:B,2,FALSE))</f>
        <v xml:space="preserve">SILLON INFLABLE </v>
      </c>
      <c r="D317" s="4">
        <f>IF(ISBLANK(B317)," ",VLOOKUP(B317,'Listado articulos'!A:C,3,FALSE))</f>
        <v>38</v>
      </c>
      <c r="E317" s="49">
        <v>1</v>
      </c>
      <c r="F317" s="19"/>
      <c r="G317" s="8" t="str">
        <f t="shared" si="5"/>
        <v/>
      </c>
      <c r="H317" s="3">
        <f>IF(ISBLANK(B317)," ",SUMIF($B$2:B317,B317,$E$2:E317)-SUMIF($B$2:B317,B317,$F$2:F317))</f>
        <v>1</v>
      </c>
    </row>
    <row r="318" spans="2:8">
      <c r="B318" s="46" t="s">
        <v>706</v>
      </c>
      <c r="C318" s="9" t="str">
        <f>IF(ISBLANK(B318)," ",VLOOKUP(B318,'Listado articulos'!A:B,2,FALSE))</f>
        <v>FLORERO VIDRIO</v>
      </c>
      <c r="D318" s="4">
        <f>IF(ISBLANK(B318)," ",VLOOKUP(B318,'Listado articulos'!A:C,3,FALSE))</f>
        <v>25</v>
      </c>
      <c r="E318" s="49">
        <v>1</v>
      </c>
      <c r="F318" s="19"/>
      <c r="G318" s="8" t="str">
        <f t="shared" si="5"/>
        <v/>
      </c>
      <c r="H318" s="3">
        <f>IF(ISBLANK(B318)," ",SUMIF($B$2:B318,B318,$E$2:E318)-SUMIF($B$2:B318,B318,$F$2:F318))</f>
        <v>1</v>
      </c>
    </row>
    <row r="319" spans="2:8">
      <c r="B319" s="51" t="s">
        <v>722</v>
      </c>
      <c r="C319" s="9" t="str">
        <f>IF(ISBLANK(B319)," ",VLOOKUP(B319,'Listado articulos'!A:B,2,FALSE))</f>
        <v xml:space="preserve">SOFA DE DEDOS </v>
      </c>
      <c r="D319" s="4">
        <f>IF(ISBLANK(B319)," ",VLOOKUP(B319,'Listado articulos'!A:C,3,FALSE))</f>
        <v>135</v>
      </c>
      <c r="E319" s="49">
        <v>1</v>
      </c>
      <c r="F319" s="19"/>
      <c r="G319" s="8" t="str">
        <f t="shared" si="5"/>
        <v/>
      </c>
      <c r="H319" s="3">
        <f>IF(ISBLANK(B319)," ",SUMIF($B$2:B319,B319,$E$2:E319)-SUMIF($B$2:B319,B319,$F$2:F319))</f>
        <v>1</v>
      </c>
    </row>
    <row r="320" spans="2:8">
      <c r="B320" s="46" t="s">
        <v>1246</v>
      </c>
      <c r="C320" s="9" t="e">
        <f>IF(ISBLANK(B320)," ",VLOOKUP(B320,'Listado articulos'!A:B,2,FALSE))</f>
        <v>#N/A</v>
      </c>
      <c r="D320" s="4" t="e">
        <f>IF(ISBLANK(B320)," ",VLOOKUP(B320,'Listado articulos'!A:C,3,FALSE))</f>
        <v>#N/A</v>
      </c>
      <c r="E320" s="49">
        <v>5</v>
      </c>
      <c r="F320" s="19"/>
      <c r="G320" s="8" t="str">
        <f t="shared" si="5"/>
        <v/>
      </c>
      <c r="H320" s="3">
        <f>IF(ISBLANK(B320)," ",SUMIF($B$2:B320,B320,$E$2:E320)-SUMIF($B$2:B320,B320,$F$2:F320))</f>
        <v>5</v>
      </c>
    </row>
    <row r="321" spans="2:8">
      <c r="B321" s="46" t="s">
        <v>664</v>
      </c>
      <c r="C321" s="9" t="str">
        <f>IF(ISBLANK(B321)," ",VLOOKUP(B321,'Listado articulos'!A:B,2,FALSE))</f>
        <v>LAMPARA PARA TECHO 5 BOMBILLOS</v>
      </c>
      <c r="D321" s="4">
        <f>IF(ISBLANK(B321)," ",VLOOKUP(B321,'Listado articulos'!A:C,3,FALSE))</f>
        <v>75</v>
      </c>
      <c r="E321" s="49">
        <v>9</v>
      </c>
      <c r="F321" s="19"/>
      <c r="G321" s="8" t="str">
        <f t="shared" si="5"/>
        <v/>
      </c>
      <c r="H321" s="3">
        <f>IF(ISBLANK(B321)," ",SUMIF($B$2:B321,B321,$E$2:E321)-SUMIF($B$2:B321,B321,$F$2:F321))</f>
        <v>9</v>
      </c>
    </row>
    <row r="322" spans="2:8">
      <c r="B322" s="46" t="s">
        <v>1247</v>
      </c>
      <c r="C322" s="9" t="e">
        <f>IF(ISBLANK(B322)," ",VLOOKUP(B322,'Listado articulos'!A:B,2,FALSE))</f>
        <v>#N/A</v>
      </c>
      <c r="D322" s="4" t="e">
        <f>IF(ISBLANK(B322)," ",VLOOKUP(B322,'Listado articulos'!A:C,3,FALSE))</f>
        <v>#N/A</v>
      </c>
      <c r="E322" s="49">
        <v>10</v>
      </c>
      <c r="F322" s="19"/>
      <c r="G322" s="8" t="str">
        <f t="shared" si="5"/>
        <v/>
      </c>
      <c r="H322" s="3">
        <f>IF(ISBLANK(B322)," ",SUMIF($B$2:B322,B322,$E$2:E322)-SUMIF($B$2:B322,B322,$F$2:F322))</f>
        <v>10</v>
      </c>
    </row>
    <row r="323" spans="2:8">
      <c r="B323" s="46" t="s">
        <v>1113</v>
      </c>
      <c r="C323" s="9" t="str">
        <f>IF(ISBLANK(B323)," ",VLOOKUP(B323,'Listado articulos'!A:B,2,FALSE))</f>
        <v>LAMPARA PARA TECHO AZUL</v>
      </c>
      <c r="D323" s="4">
        <f>IF(ISBLANK(B323)," ",VLOOKUP(B323,'Listado articulos'!A:C,3,FALSE))</f>
        <v>0</v>
      </c>
      <c r="E323" s="49">
        <v>6</v>
      </c>
      <c r="F323" s="19"/>
      <c r="G323" s="8" t="str">
        <f t="shared" si="5"/>
        <v/>
      </c>
      <c r="H323" s="3">
        <f>IF(ISBLANK(B323)," ",SUMIF($B$2:B323,B323,$E$2:E323)-SUMIF($B$2:B323,B323,$F$2:F323))</f>
        <v>6</v>
      </c>
    </row>
    <row r="324" spans="2:8">
      <c r="B324" s="46" t="s">
        <v>1248</v>
      </c>
      <c r="C324" s="9" t="e">
        <f>IF(ISBLANK(B324)," ",VLOOKUP(B324,'Listado articulos'!A:B,2,FALSE))</f>
        <v>#N/A</v>
      </c>
      <c r="D324" s="4" t="e">
        <f>IF(ISBLANK(B324)," ",VLOOKUP(B324,'Listado articulos'!A:C,3,FALSE))</f>
        <v>#N/A</v>
      </c>
      <c r="E324" s="49">
        <v>2</v>
      </c>
      <c r="F324" s="19"/>
      <c r="G324" s="8" t="str">
        <f t="shared" si="5"/>
        <v/>
      </c>
      <c r="H324" s="3">
        <f>IF(ISBLANK(B324)," ",SUMIF($B$2:B324,B324,$E$2:E324)-SUMIF($B$2:B324,B324,$F$2:F324))</f>
        <v>2</v>
      </c>
    </row>
    <row r="325" spans="2:8">
      <c r="B325" s="46" t="s">
        <v>1249</v>
      </c>
      <c r="C325" s="9" t="e">
        <f>IF(ISBLANK(B325)," ",VLOOKUP(B325,'Listado articulos'!A:B,2,FALSE))</f>
        <v>#N/A</v>
      </c>
      <c r="D325" s="4" t="e">
        <f>IF(ISBLANK(B325)," ",VLOOKUP(B325,'Listado articulos'!A:C,3,FALSE))</f>
        <v>#N/A</v>
      </c>
      <c r="E325" s="49">
        <v>9</v>
      </c>
      <c r="F325" s="19"/>
      <c r="G325" s="8" t="str">
        <f t="shared" si="5"/>
        <v/>
      </c>
      <c r="H325" s="3">
        <f>IF(ISBLANK(B325)," ",SUMIF($B$2:B325,B325,$E$2:E325)-SUMIF($B$2:B325,B325,$F$2:F325))</f>
        <v>9</v>
      </c>
    </row>
    <row r="326" spans="2:8">
      <c r="B326" s="46" t="s">
        <v>547</v>
      </c>
      <c r="C326" s="9" t="str">
        <f>IF(ISBLANK(B326)," ",VLOOKUP(B326,'Listado articulos'!A:B,2,FALSE))</f>
        <v>LAMPARA PARA TECHO  5 BOMBILLOS</v>
      </c>
      <c r="D326" s="4">
        <f>IF(ISBLANK(B326)," ",VLOOKUP(B326,'Listado articulos'!A:C,3,FALSE))</f>
        <v>60</v>
      </c>
      <c r="E326" s="49">
        <v>9</v>
      </c>
      <c r="F326" s="19"/>
      <c r="G326" s="8" t="str">
        <f t="shared" si="5"/>
        <v/>
      </c>
      <c r="H326" s="3">
        <f>IF(ISBLANK(B326)," ",SUMIF($B$2:B326,B326,$E$2:E326)-SUMIF($B$2:B326,B326,$F$2:F326))</f>
        <v>9</v>
      </c>
    </row>
    <row r="327" spans="2:8">
      <c r="B327" s="46" t="s">
        <v>1250</v>
      </c>
      <c r="C327" s="9" t="e">
        <f>IF(ISBLANK(B327)," ",VLOOKUP(B327,'Listado articulos'!A:B,2,FALSE))</f>
        <v>#N/A</v>
      </c>
      <c r="D327" s="4" t="e">
        <f>IF(ISBLANK(B327)," ",VLOOKUP(B327,'Listado articulos'!A:C,3,FALSE))</f>
        <v>#N/A</v>
      </c>
      <c r="E327" s="49">
        <v>4</v>
      </c>
      <c r="F327" s="19"/>
      <c r="G327" s="8" t="str">
        <f t="shared" si="5"/>
        <v/>
      </c>
      <c r="H327" s="3">
        <f>IF(ISBLANK(B327)," ",SUMIF($B$2:B327,B327,$E$2:E327)-SUMIF($B$2:B327,B327,$F$2:F327))</f>
        <v>4</v>
      </c>
    </row>
    <row r="328" spans="2:8">
      <c r="B328" s="46" t="s">
        <v>1251</v>
      </c>
      <c r="C328" s="9" t="e">
        <f>IF(ISBLANK(B328)," ",VLOOKUP(B328,'Listado articulos'!A:B,2,FALSE))</f>
        <v>#N/A</v>
      </c>
      <c r="D328" s="4" t="e">
        <f>IF(ISBLANK(B328)," ",VLOOKUP(B328,'Listado articulos'!A:C,3,FALSE))</f>
        <v>#N/A</v>
      </c>
      <c r="E328" s="49">
        <v>2</v>
      </c>
      <c r="F328" s="19"/>
      <c r="G328" s="8" t="str">
        <f t="shared" si="5"/>
        <v/>
      </c>
      <c r="H328" s="3">
        <f>IF(ISBLANK(B328)," ",SUMIF($B$2:B328,B328,$E$2:E328)-SUMIF($B$2:B328,B328,$F$2:F328))</f>
        <v>2</v>
      </c>
    </row>
    <row r="329" spans="2:8">
      <c r="B329" s="46" t="s">
        <v>622</v>
      </c>
      <c r="C329" s="9" t="str">
        <f>IF(ISBLANK(B329)," ",VLOOKUP(B329,'Listado articulos'!A:B,2,FALSE))</f>
        <v>LAMPARA PARA PARED GENOVA</v>
      </c>
      <c r="D329" s="4">
        <f>IF(ISBLANK(B329)," ",VLOOKUP(B329,'Listado articulos'!A:C,3,FALSE))</f>
        <v>0</v>
      </c>
      <c r="E329" s="49">
        <v>9</v>
      </c>
      <c r="F329" s="19"/>
      <c r="G329" s="8" t="str">
        <f t="shared" si="5"/>
        <v/>
      </c>
      <c r="H329" s="3">
        <f>IF(ISBLANK(B329)," ",SUMIF($B$2:B329,B329,$E$2:E329)-SUMIF($B$2:B329,B329,$F$2:F329))</f>
        <v>9</v>
      </c>
    </row>
    <row r="330" spans="2:8">
      <c r="B330" s="24"/>
      <c r="C330" s="9" t="str">
        <f>IF(ISBLANK(B330)," ",VLOOKUP(B330,'Listado articulos'!A:B,2,FALSE))</f>
        <v xml:space="preserve"> </v>
      </c>
      <c r="D330" s="4" t="str">
        <f>IF(ISBLANK(B330)," ",VLOOKUP(B330,'Listado articulos'!A:C,3,FALSE))</f>
        <v xml:space="preserve"> </v>
      </c>
      <c r="E330" s="27"/>
      <c r="F330" s="19"/>
      <c r="G330" s="8" t="str">
        <f t="shared" si="5"/>
        <v/>
      </c>
      <c r="H330" s="3" t="str">
        <f>IF(ISBLANK(B330)," ",SUMIF($B$2:B330,B330,$E$2:E330)-SUMIF($B$2:B330,B330,$F$2:F330))</f>
        <v xml:space="preserve"> </v>
      </c>
    </row>
    <row r="331" spans="2:8">
      <c r="B331" s="24"/>
      <c r="C331" s="9" t="str">
        <f>IF(ISBLANK(B331)," ",VLOOKUP(B331,'Listado articulos'!A:B,2,FALSE))</f>
        <v xml:space="preserve"> </v>
      </c>
      <c r="D331" s="4" t="str">
        <f>IF(ISBLANK(B331)," ",VLOOKUP(B331,'Listado articulos'!A:C,3,FALSE))</f>
        <v xml:space="preserve"> </v>
      </c>
      <c r="E331" s="27"/>
      <c r="F331" s="19"/>
      <c r="G331" s="8" t="str">
        <f t="shared" ref="G331:G394" si="6">IF(H331&lt;0,"stock insuficiente Exceso salida/venta "&amp;H331,"")</f>
        <v/>
      </c>
      <c r="H331" s="3" t="str">
        <f>IF(ISBLANK(B331)," ",SUMIF($B$2:B331,B331,$E$2:E331)-SUMIF($B$2:B331,B331,$F$2:F331))</f>
        <v xml:space="preserve"> </v>
      </c>
    </row>
    <row r="332" spans="2:8">
      <c r="B332" s="24"/>
      <c r="C332" s="9" t="str">
        <f>IF(ISBLANK(B332)," ",VLOOKUP(B332,'Listado articulos'!A:B,2,FALSE))</f>
        <v xml:space="preserve"> </v>
      </c>
      <c r="D332" s="4" t="str">
        <f>IF(ISBLANK(B332)," ",VLOOKUP(B332,'Listado articulos'!A:C,3,FALSE))</f>
        <v xml:space="preserve"> </v>
      </c>
      <c r="E332" s="27"/>
      <c r="F332" s="19"/>
      <c r="G332" s="8" t="str">
        <f t="shared" si="6"/>
        <v/>
      </c>
      <c r="H332" s="3" t="str">
        <f>IF(ISBLANK(B332)," ",SUMIF($B$2:B332,B332,$E$2:E332)-SUMIF($B$2:B332,B332,$F$2:F332))</f>
        <v xml:space="preserve"> </v>
      </c>
    </row>
    <row r="333" spans="2:8">
      <c r="B333" s="24"/>
      <c r="C333" s="9" t="str">
        <f>IF(ISBLANK(B333)," ",VLOOKUP(B333,'Listado articulos'!A:B,2,FALSE))</f>
        <v xml:space="preserve"> </v>
      </c>
      <c r="D333" s="4" t="str">
        <f>IF(ISBLANK(B333)," ",VLOOKUP(B333,'Listado articulos'!A:C,3,FALSE))</f>
        <v xml:space="preserve"> </v>
      </c>
      <c r="E333" s="27"/>
      <c r="F333" s="19"/>
      <c r="G333" s="8" t="str">
        <f t="shared" si="6"/>
        <v/>
      </c>
      <c r="H333" s="3" t="str">
        <f>IF(ISBLANK(B333)," ",SUMIF($B$2:B333,B333,$E$2:E333)-SUMIF($B$2:B333,B333,$F$2:F333))</f>
        <v xml:space="preserve"> </v>
      </c>
    </row>
    <row r="334" spans="2:8">
      <c r="B334" s="24"/>
      <c r="C334" s="9" t="str">
        <f>IF(ISBLANK(B334)," ",VLOOKUP(B334,'Listado articulos'!A:B,2,FALSE))</f>
        <v xml:space="preserve"> </v>
      </c>
      <c r="D334" s="4" t="str">
        <f>IF(ISBLANK(B334)," ",VLOOKUP(B334,'Listado articulos'!A:C,3,FALSE))</f>
        <v xml:space="preserve"> </v>
      </c>
      <c r="E334" s="27"/>
      <c r="F334" s="19"/>
      <c r="G334" s="8" t="str">
        <f t="shared" si="6"/>
        <v/>
      </c>
      <c r="H334" s="3" t="str">
        <f>IF(ISBLANK(B334)," ",SUMIF($B$2:B334,B334,$E$2:E334)-SUMIF($B$2:B334,B334,$F$2:F334))</f>
        <v xml:space="preserve"> </v>
      </c>
    </row>
    <row r="335" spans="2:8">
      <c r="B335" s="24"/>
      <c r="C335" s="9" t="str">
        <f>IF(ISBLANK(B335)," ",VLOOKUP(B335,'Listado articulos'!A:B,2,FALSE))</f>
        <v xml:space="preserve"> </v>
      </c>
      <c r="D335" s="4" t="str">
        <f>IF(ISBLANK(B335)," ",VLOOKUP(B335,'Listado articulos'!A:C,3,FALSE))</f>
        <v xml:space="preserve"> </v>
      </c>
      <c r="E335" s="27"/>
      <c r="F335" s="19"/>
      <c r="G335" s="8" t="str">
        <f t="shared" si="6"/>
        <v/>
      </c>
      <c r="H335" s="3" t="str">
        <f>IF(ISBLANK(B335)," ",SUMIF($B$2:B335,B335,$E$2:E335)-SUMIF($B$2:B335,B335,$F$2:F335))</f>
        <v xml:space="preserve"> </v>
      </c>
    </row>
    <row r="336" spans="2:8">
      <c r="B336" s="24"/>
      <c r="C336" s="9" t="str">
        <f>IF(ISBLANK(B336)," ",VLOOKUP(B336,'Listado articulos'!A:B,2,FALSE))</f>
        <v xml:space="preserve"> </v>
      </c>
      <c r="D336" s="4" t="str">
        <f>IF(ISBLANK(B336)," ",VLOOKUP(B336,'Listado articulos'!A:C,3,FALSE))</f>
        <v xml:space="preserve"> </v>
      </c>
      <c r="E336" s="27"/>
      <c r="F336" s="19"/>
      <c r="G336" s="8" t="str">
        <f t="shared" si="6"/>
        <v/>
      </c>
      <c r="H336" s="3" t="str">
        <f>IF(ISBLANK(B336)," ",SUMIF($B$2:B336,B336,$E$2:E336)-SUMIF($B$2:B336,B336,$F$2:F336))</f>
        <v xml:space="preserve"> </v>
      </c>
    </row>
    <row r="337" spans="2:8">
      <c r="B337" s="24"/>
      <c r="C337" s="9" t="str">
        <f>IF(ISBLANK(B337)," ",VLOOKUP(B337,'Listado articulos'!A:B,2,FALSE))</f>
        <v xml:space="preserve"> </v>
      </c>
      <c r="D337" s="4" t="str">
        <f>IF(ISBLANK(B337)," ",VLOOKUP(B337,'Listado articulos'!A:C,3,FALSE))</f>
        <v xml:space="preserve"> </v>
      </c>
      <c r="E337" s="27"/>
      <c r="F337" s="19"/>
      <c r="G337" s="8" t="str">
        <f t="shared" si="6"/>
        <v/>
      </c>
      <c r="H337" s="3" t="str">
        <f>IF(ISBLANK(B337)," ",SUMIF($B$2:B337,B337,$E$2:E337)-SUMIF($B$2:B337,B337,$F$2:F337))</f>
        <v xml:space="preserve"> </v>
      </c>
    </row>
    <row r="338" spans="2:8">
      <c r="B338" s="24"/>
      <c r="C338" s="9" t="str">
        <f>IF(ISBLANK(B338)," ",VLOOKUP(B338,'Listado articulos'!A:B,2,FALSE))</f>
        <v xml:space="preserve"> </v>
      </c>
      <c r="D338" s="4" t="str">
        <f>IF(ISBLANK(B338)," ",VLOOKUP(B338,'Listado articulos'!A:C,3,FALSE))</f>
        <v xml:space="preserve"> </v>
      </c>
      <c r="E338" s="27"/>
      <c r="F338" s="19"/>
      <c r="G338" s="8" t="str">
        <f t="shared" si="6"/>
        <v/>
      </c>
      <c r="H338" s="3" t="str">
        <f>IF(ISBLANK(B338)," ",SUMIF($B$2:B338,B338,$E$2:E338)-SUMIF($B$2:B338,B338,$F$2:F338))</f>
        <v xml:space="preserve"> </v>
      </c>
    </row>
    <row r="339" spans="2:8">
      <c r="B339" s="24"/>
      <c r="C339" s="9" t="str">
        <f>IF(ISBLANK(B339)," ",VLOOKUP(B339,'Listado articulos'!A:B,2,FALSE))</f>
        <v xml:space="preserve"> </v>
      </c>
      <c r="D339" s="4" t="str">
        <f>IF(ISBLANK(B339)," ",VLOOKUP(B339,'Listado articulos'!A:C,3,FALSE))</f>
        <v xml:space="preserve"> </v>
      </c>
      <c r="E339" s="27"/>
      <c r="F339" s="19"/>
      <c r="G339" s="8" t="str">
        <f t="shared" si="6"/>
        <v/>
      </c>
      <c r="H339" s="3" t="str">
        <f>IF(ISBLANK(B339)," ",SUMIF($B$2:B339,B339,$E$2:E339)-SUMIF($B$2:B339,B339,$F$2:F339))</f>
        <v xml:space="preserve"> </v>
      </c>
    </row>
    <row r="340" spans="2:8">
      <c r="B340" s="24"/>
      <c r="C340" s="9" t="str">
        <f>IF(ISBLANK(B340)," ",VLOOKUP(B340,'Listado articulos'!A:B,2,FALSE))</f>
        <v xml:space="preserve"> </v>
      </c>
      <c r="D340" s="4" t="str">
        <f>IF(ISBLANK(B340)," ",VLOOKUP(B340,'Listado articulos'!A:C,3,FALSE))</f>
        <v xml:space="preserve"> </v>
      </c>
      <c r="E340" s="27"/>
      <c r="F340" s="19"/>
      <c r="G340" s="8" t="str">
        <f t="shared" si="6"/>
        <v/>
      </c>
      <c r="H340" s="3" t="str">
        <f>IF(ISBLANK(B340)," ",SUMIF($B$2:B340,B340,$E$2:E340)-SUMIF($B$2:B340,B340,$F$2:F340))</f>
        <v xml:space="preserve"> </v>
      </c>
    </row>
    <row r="341" spans="2:8">
      <c r="B341" s="24"/>
      <c r="C341" s="9" t="str">
        <f>IF(ISBLANK(B341)," ",VLOOKUP(B341,'Listado articulos'!A:B,2,FALSE))</f>
        <v xml:space="preserve"> </v>
      </c>
      <c r="D341" s="4" t="str">
        <f>IF(ISBLANK(B341)," ",VLOOKUP(B341,'Listado articulos'!A:C,3,FALSE))</f>
        <v xml:space="preserve"> </v>
      </c>
      <c r="E341" s="27"/>
      <c r="F341" s="19"/>
      <c r="G341" s="8" t="str">
        <f t="shared" si="6"/>
        <v/>
      </c>
      <c r="H341" s="3" t="str">
        <f>IF(ISBLANK(B341)," ",SUMIF($B$2:B341,B341,$E$2:E341)-SUMIF($B$2:B341,B341,$F$2:F341))</f>
        <v xml:space="preserve"> </v>
      </c>
    </row>
    <row r="342" spans="2:8">
      <c r="B342" s="24"/>
      <c r="C342" s="9" t="str">
        <f>IF(ISBLANK(B342)," ",VLOOKUP(B342,'Listado articulos'!A:B,2,FALSE))</f>
        <v xml:space="preserve"> </v>
      </c>
      <c r="D342" s="4" t="str">
        <f>IF(ISBLANK(B342)," ",VLOOKUP(B342,'Listado articulos'!A:C,3,FALSE))</f>
        <v xml:space="preserve"> </v>
      </c>
      <c r="E342" s="29"/>
      <c r="F342" s="19"/>
      <c r="G342" s="8" t="str">
        <f t="shared" si="6"/>
        <v/>
      </c>
      <c r="H342" s="3" t="str">
        <f>IF(ISBLANK(B342)," ",SUMIF($B$2:B342,B342,$E$2:E342)-SUMIF($B$2:B342,B342,$F$2:F342))</f>
        <v xml:space="preserve"> </v>
      </c>
    </row>
    <row r="343" spans="2:8">
      <c r="B343" s="24"/>
      <c r="C343" s="9" t="str">
        <f>IF(ISBLANK(B343)," ",VLOOKUP(B343,'Listado articulos'!A:B,2,FALSE))</f>
        <v xml:space="preserve"> </v>
      </c>
      <c r="D343" s="4" t="str">
        <f>IF(ISBLANK(B343)," ",VLOOKUP(B343,'Listado articulos'!A:C,3,FALSE))</f>
        <v xml:space="preserve"> </v>
      </c>
      <c r="E343" s="27"/>
      <c r="F343" s="19"/>
      <c r="G343" s="8" t="str">
        <f t="shared" si="6"/>
        <v/>
      </c>
      <c r="H343" s="3" t="str">
        <f>IF(ISBLANK(B343)," ",SUMIF($B$2:B343,B343,$E$2:E343)-SUMIF($B$2:B343,B343,$F$2:F343))</f>
        <v xml:space="preserve"> </v>
      </c>
    </row>
    <row r="344" spans="2:8">
      <c r="B344" s="24"/>
      <c r="C344" s="9" t="str">
        <f>IF(ISBLANK(B344)," ",VLOOKUP(B344,'Listado articulos'!A:B,2,FALSE))</f>
        <v xml:space="preserve"> </v>
      </c>
      <c r="D344" s="4" t="str">
        <f>IF(ISBLANK(B344)," ",VLOOKUP(B344,'Listado articulos'!A:C,3,FALSE))</f>
        <v xml:space="preserve"> </v>
      </c>
      <c r="E344" s="27"/>
      <c r="F344" s="19"/>
      <c r="G344" s="8" t="str">
        <f t="shared" si="6"/>
        <v/>
      </c>
      <c r="H344" s="3" t="str">
        <f>IF(ISBLANK(B344)," ",SUMIF($B$2:B344,B344,$E$2:E344)-SUMIF($B$2:B344,B344,$F$2:F344))</f>
        <v xml:space="preserve"> </v>
      </c>
    </row>
    <row r="345" spans="2:8">
      <c r="B345" s="24"/>
      <c r="C345" s="9" t="str">
        <f>IF(ISBLANK(B345)," ",VLOOKUP(B345,'Listado articulos'!A:B,2,FALSE))</f>
        <v xml:space="preserve"> </v>
      </c>
      <c r="D345" s="4" t="str">
        <f>IF(ISBLANK(B345)," ",VLOOKUP(B345,'Listado articulos'!A:C,3,FALSE))</f>
        <v xml:space="preserve"> </v>
      </c>
      <c r="E345" s="27"/>
      <c r="F345" s="19"/>
      <c r="G345" s="8" t="str">
        <f t="shared" si="6"/>
        <v/>
      </c>
      <c r="H345" s="3" t="str">
        <f>IF(ISBLANK(B345)," ",SUMIF($B$2:B345,B345,$E$2:E345)-SUMIF($B$2:B345,B345,$F$2:F345))</f>
        <v xml:space="preserve"> </v>
      </c>
    </row>
    <row r="346" spans="2:8">
      <c r="B346" s="24"/>
      <c r="C346" s="9" t="str">
        <f>IF(ISBLANK(B346)," ",VLOOKUP(B346,'Listado articulos'!A:B,2,FALSE))</f>
        <v xml:space="preserve"> </v>
      </c>
      <c r="D346" s="4" t="str">
        <f>IF(ISBLANK(B346)," ",VLOOKUP(B346,'Listado articulos'!A:C,3,FALSE))</f>
        <v xml:space="preserve"> </v>
      </c>
      <c r="E346" s="27"/>
      <c r="F346" s="19"/>
      <c r="G346" s="8" t="str">
        <f t="shared" si="6"/>
        <v/>
      </c>
      <c r="H346" s="3" t="str">
        <f>IF(ISBLANK(B346)," ",SUMIF($B$2:B346,B346,$E$2:E346)-SUMIF($B$2:B346,B346,$F$2:F346))</f>
        <v xml:space="preserve"> </v>
      </c>
    </row>
    <row r="347" spans="2:8">
      <c r="B347" s="24"/>
      <c r="C347" s="9" t="str">
        <f>IF(ISBLANK(B347)," ",VLOOKUP(B347,'Listado articulos'!A:B,2,FALSE))</f>
        <v xml:space="preserve"> </v>
      </c>
      <c r="D347" s="4" t="str">
        <f>IF(ISBLANK(B347)," ",VLOOKUP(B347,'Listado articulos'!A:C,3,FALSE))</f>
        <v xml:space="preserve"> </v>
      </c>
      <c r="E347" s="27"/>
      <c r="F347" s="19"/>
      <c r="G347" s="8" t="str">
        <f t="shared" si="6"/>
        <v/>
      </c>
      <c r="H347" s="3" t="str">
        <f>IF(ISBLANK(B347)," ",SUMIF($B$2:B347,B347,$E$2:E347)-SUMIF($B$2:B347,B347,$F$2:F347))</f>
        <v xml:space="preserve"> </v>
      </c>
    </row>
    <row r="348" spans="2:8">
      <c r="B348" s="24"/>
      <c r="C348" s="9" t="str">
        <f>IF(ISBLANK(B348)," ",VLOOKUP(B348,'Listado articulos'!A:B,2,FALSE))</f>
        <v xml:space="preserve"> </v>
      </c>
      <c r="D348" s="4" t="str">
        <f>IF(ISBLANK(B348)," ",VLOOKUP(B348,'Listado articulos'!A:C,3,FALSE))</f>
        <v xml:space="preserve"> </v>
      </c>
      <c r="E348" s="27"/>
      <c r="F348" s="19"/>
      <c r="G348" s="8" t="str">
        <f t="shared" si="6"/>
        <v/>
      </c>
      <c r="H348" s="3" t="str">
        <f>IF(ISBLANK(B348)," ",SUMIF($B$2:B348,B348,$E$2:E348)-SUMIF($B$2:B348,B348,$F$2:F348))</f>
        <v xml:space="preserve"> </v>
      </c>
    </row>
    <row r="349" spans="2:8">
      <c r="B349" s="24"/>
      <c r="C349" s="9" t="str">
        <f>IF(ISBLANK(B349)," ",VLOOKUP(B349,'Listado articulos'!A:B,2,FALSE))</f>
        <v xml:space="preserve"> </v>
      </c>
      <c r="D349" s="4" t="str">
        <f>IF(ISBLANK(B349)," ",VLOOKUP(B349,'Listado articulos'!A:C,3,FALSE))</f>
        <v xml:space="preserve"> </v>
      </c>
      <c r="E349" s="27"/>
      <c r="F349" s="19"/>
      <c r="G349" s="8" t="str">
        <f t="shared" si="6"/>
        <v/>
      </c>
      <c r="H349" s="3" t="str">
        <f>IF(ISBLANK(B349)," ",SUMIF($B$2:B349,B349,$E$2:E349)-SUMIF($B$2:B349,B349,$F$2:F349))</f>
        <v xml:space="preserve"> </v>
      </c>
    </row>
    <row r="350" spans="2:8">
      <c r="B350" s="24"/>
      <c r="C350" s="9" t="str">
        <f>IF(ISBLANK(B350)," ",VLOOKUP(B350,'Listado articulos'!A:B,2,FALSE))</f>
        <v xml:space="preserve"> </v>
      </c>
      <c r="D350" s="4" t="str">
        <f>IF(ISBLANK(B350)," ",VLOOKUP(B350,'Listado articulos'!A:C,3,FALSE))</f>
        <v xml:space="preserve"> </v>
      </c>
      <c r="E350" s="27"/>
      <c r="F350" s="19"/>
      <c r="G350" s="8" t="str">
        <f t="shared" si="6"/>
        <v/>
      </c>
      <c r="H350" s="3" t="str">
        <f>IF(ISBLANK(B350)," ",SUMIF($B$2:B350,B350,$E$2:E350)-SUMIF($B$2:B350,B350,$F$2:F350))</f>
        <v xml:space="preserve"> </v>
      </c>
    </row>
    <row r="351" spans="2:8">
      <c r="B351" s="24"/>
      <c r="C351" s="9" t="str">
        <f>IF(ISBLANK(B351)," ",VLOOKUP(B351,'Listado articulos'!A:B,2,FALSE))</f>
        <v xml:space="preserve"> </v>
      </c>
      <c r="D351" s="4" t="str">
        <f>IF(ISBLANK(B351)," ",VLOOKUP(B351,'Listado articulos'!A:C,3,FALSE))</f>
        <v xml:space="preserve"> </v>
      </c>
      <c r="E351" s="27"/>
      <c r="F351" s="19"/>
      <c r="G351" s="8" t="str">
        <f t="shared" si="6"/>
        <v/>
      </c>
      <c r="H351" s="3" t="str">
        <f>IF(ISBLANK(B351)," ",SUMIF($B$2:B351,B351,$E$2:E351)-SUMIF($B$2:B351,B351,$F$2:F351))</f>
        <v xml:space="preserve"> </v>
      </c>
    </row>
    <row r="352" spans="2:8">
      <c r="B352" s="24"/>
      <c r="C352" s="9" t="str">
        <f>IF(ISBLANK(B352)," ",VLOOKUP(B352,'Listado articulos'!A:B,2,FALSE))</f>
        <v xml:space="preserve"> </v>
      </c>
      <c r="D352" s="4" t="str">
        <f>IF(ISBLANK(B352)," ",VLOOKUP(B352,'Listado articulos'!A:C,3,FALSE))</f>
        <v xml:space="preserve"> </v>
      </c>
      <c r="E352" s="27"/>
      <c r="F352" s="19"/>
      <c r="G352" s="8" t="str">
        <f t="shared" si="6"/>
        <v/>
      </c>
      <c r="H352" s="3" t="str">
        <f>IF(ISBLANK(B352)," ",SUMIF($B$2:B352,B352,$E$2:E352)-SUMIF($B$2:B352,B352,$F$2:F352))</f>
        <v xml:space="preserve"> </v>
      </c>
    </row>
    <row r="353" spans="2:8">
      <c r="B353" s="24"/>
      <c r="C353" s="9" t="str">
        <f>IF(ISBLANK(B353)," ",VLOOKUP(B353,'Listado articulos'!A:B,2,FALSE))</f>
        <v xml:space="preserve"> </v>
      </c>
      <c r="D353" s="4" t="str">
        <f>IF(ISBLANK(B353)," ",VLOOKUP(B353,'Listado articulos'!A:C,3,FALSE))</f>
        <v xml:space="preserve"> </v>
      </c>
      <c r="E353" s="27"/>
      <c r="F353" s="19"/>
      <c r="G353" s="8" t="str">
        <f t="shared" si="6"/>
        <v/>
      </c>
      <c r="H353" s="3" t="str">
        <f>IF(ISBLANK(B353)," ",SUMIF($B$2:B353,B353,$E$2:E353)-SUMIF($B$2:B353,B353,$F$2:F353))</f>
        <v xml:space="preserve"> </v>
      </c>
    </row>
    <row r="354" spans="2:8">
      <c r="B354" s="24"/>
      <c r="C354" s="9" t="str">
        <f>IF(ISBLANK(B354)," ",VLOOKUP(B354,'Listado articulos'!A:B,2,FALSE))</f>
        <v xml:space="preserve"> </v>
      </c>
      <c r="D354" s="4" t="str">
        <f>IF(ISBLANK(B354)," ",VLOOKUP(B354,'Listado articulos'!A:C,3,FALSE))</f>
        <v xml:space="preserve"> </v>
      </c>
      <c r="E354" s="27"/>
      <c r="F354" s="19"/>
      <c r="G354" s="8" t="str">
        <f t="shared" si="6"/>
        <v/>
      </c>
      <c r="H354" s="3" t="str">
        <f>IF(ISBLANK(B354)," ",SUMIF($B$2:B354,B354,$E$2:E354)-SUMIF($B$2:B354,B354,$F$2:F354))</f>
        <v xml:space="preserve"> </v>
      </c>
    </row>
    <row r="355" spans="2:8">
      <c r="B355" s="24"/>
      <c r="C355" s="9" t="str">
        <f>IF(ISBLANK(B355)," ",VLOOKUP(B355,'Listado articulos'!A:B,2,FALSE))</f>
        <v xml:space="preserve"> </v>
      </c>
      <c r="D355" s="4" t="str">
        <f>IF(ISBLANK(B355)," ",VLOOKUP(B355,'Listado articulos'!A:C,3,FALSE))</f>
        <v xml:space="preserve"> </v>
      </c>
      <c r="E355" s="27"/>
      <c r="F355" s="19"/>
      <c r="G355" s="8" t="str">
        <f t="shared" si="6"/>
        <v/>
      </c>
      <c r="H355" s="3" t="str">
        <f>IF(ISBLANK(B355)," ",SUMIF($B$2:B355,B355,$E$2:E355)-SUMIF($B$2:B355,B355,$F$2:F355))</f>
        <v xml:space="preserve"> </v>
      </c>
    </row>
    <row r="356" spans="2:8">
      <c r="B356" s="24"/>
      <c r="C356" s="9" t="str">
        <f>IF(ISBLANK(B356)," ",VLOOKUP(B356,'Listado articulos'!A:B,2,FALSE))</f>
        <v xml:space="preserve"> </v>
      </c>
      <c r="D356" s="4" t="str">
        <f>IF(ISBLANK(B356)," ",VLOOKUP(B356,'Listado articulos'!A:C,3,FALSE))</f>
        <v xml:space="preserve"> </v>
      </c>
      <c r="E356" s="27"/>
      <c r="F356" s="19"/>
      <c r="G356" s="8" t="str">
        <f t="shared" si="6"/>
        <v/>
      </c>
      <c r="H356" s="3" t="str">
        <f>IF(ISBLANK(B356)," ",SUMIF($B$2:B356,B356,$E$2:E356)-SUMIF($B$2:B356,B356,$F$2:F356))</f>
        <v xml:space="preserve"> </v>
      </c>
    </row>
    <row r="357" spans="2:8">
      <c r="B357" s="24"/>
      <c r="C357" s="9" t="str">
        <f>IF(ISBLANK(B357)," ",VLOOKUP(B357,'Listado articulos'!A:B,2,FALSE))</f>
        <v xml:space="preserve"> </v>
      </c>
      <c r="D357" s="4" t="str">
        <f>IF(ISBLANK(B357)," ",VLOOKUP(B357,'Listado articulos'!A:C,3,FALSE))</f>
        <v xml:space="preserve"> </v>
      </c>
      <c r="E357" s="27"/>
      <c r="F357" s="19"/>
      <c r="G357" s="8" t="str">
        <f t="shared" si="6"/>
        <v/>
      </c>
      <c r="H357" s="3" t="str">
        <f>IF(ISBLANK(B357)," ",SUMIF($B$2:B357,B357,$E$2:E357)-SUMIF($B$2:B357,B357,$F$2:F357))</f>
        <v xml:space="preserve"> </v>
      </c>
    </row>
    <row r="358" spans="2:8">
      <c r="B358" s="24"/>
      <c r="C358" s="9" t="str">
        <f>IF(ISBLANK(B358)," ",VLOOKUP(B358,'Listado articulos'!A:B,2,FALSE))</f>
        <v xml:space="preserve"> </v>
      </c>
      <c r="D358" s="4" t="str">
        <f>IF(ISBLANK(B358)," ",VLOOKUP(B358,'Listado articulos'!A:C,3,FALSE))</f>
        <v xml:space="preserve"> </v>
      </c>
      <c r="E358" s="27"/>
      <c r="F358" s="19"/>
      <c r="G358" s="8" t="str">
        <f t="shared" si="6"/>
        <v/>
      </c>
      <c r="H358" s="3" t="str">
        <f>IF(ISBLANK(B358)," ",SUMIF($B$2:B358,B358,$E$2:E358)-SUMIF($B$2:B358,B358,$F$2:F358))</f>
        <v xml:space="preserve"> </v>
      </c>
    </row>
    <row r="359" spans="2:8">
      <c r="B359" s="24"/>
      <c r="C359" s="9" t="str">
        <f>IF(ISBLANK(B359)," ",VLOOKUP(B359,'Listado articulos'!A:B,2,FALSE))</f>
        <v xml:space="preserve"> </v>
      </c>
      <c r="D359" s="4" t="str">
        <f>IF(ISBLANK(B359)," ",VLOOKUP(B359,'Listado articulos'!A:C,3,FALSE))</f>
        <v xml:space="preserve"> </v>
      </c>
      <c r="E359" s="27"/>
      <c r="F359" s="19"/>
      <c r="G359" s="8" t="str">
        <f t="shared" si="6"/>
        <v/>
      </c>
      <c r="H359" s="3" t="str">
        <f>IF(ISBLANK(B359)," ",SUMIF($B$2:B359,B359,$E$2:E359)-SUMIF($B$2:B359,B359,$F$2:F359))</f>
        <v xml:space="preserve"> </v>
      </c>
    </row>
    <row r="360" spans="2:8">
      <c r="B360" s="24"/>
      <c r="C360" s="9" t="str">
        <f>IF(ISBLANK(B360)," ",VLOOKUP(B360,'Listado articulos'!A:B,2,FALSE))</f>
        <v xml:space="preserve"> </v>
      </c>
      <c r="D360" s="4" t="str">
        <f>IF(ISBLANK(B360)," ",VLOOKUP(B360,'Listado articulos'!A:C,3,FALSE))</f>
        <v xml:space="preserve"> </v>
      </c>
      <c r="E360" s="27"/>
      <c r="F360" s="19"/>
      <c r="G360" s="8" t="str">
        <f t="shared" si="6"/>
        <v/>
      </c>
      <c r="H360" s="3" t="str">
        <f>IF(ISBLANK(B360)," ",SUMIF($B$2:B360,B360,$E$2:E360)-SUMIF($B$2:B360,B360,$F$2:F360))</f>
        <v xml:space="preserve"> </v>
      </c>
    </row>
    <row r="361" spans="2:8">
      <c r="B361" s="24"/>
      <c r="C361" s="9" t="str">
        <f>IF(ISBLANK(B361)," ",VLOOKUP(B361,'Listado articulos'!A:B,2,FALSE))</f>
        <v xml:space="preserve"> </v>
      </c>
      <c r="D361" s="4" t="str">
        <f>IF(ISBLANK(B361)," ",VLOOKUP(B361,'Listado articulos'!A:C,3,FALSE))</f>
        <v xml:space="preserve"> </v>
      </c>
      <c r="E361" s="27"/>
      <c r="F361" s="19"/>
      <c r="G361" s="8" t="str">
        <f t="shared" si="6"/>
        <v/>
      </c>
      <c r="H361" s="3" t="str">
        <f>IF(ISBLANK(B361)," ",SUMIF($B$2:B361,B361,$E$2:E361)-SUMIF($B$2:B361,B361,$F$2:F361))</f>
        <v xml:space="preserve"> </v>
      </c>
    </row>
    <row r="362" spans="2:8">
      <c r="B362" s="24"/>
      <c r="C362" s="9" t="str">
        <f>IF(ISBLANK(B362)," ",VLOOKUP(B362,'Listado articulos'!A:B,2,FALSE))</f>
        <v xml:space="preserve"> </v>
      </c>
      <c r="D362" s="4" t="str">
        <f>IF(ISBLANK(B362)," ",VLOOKUP(B362,'Listado articulos'!A:C,3,FALSE))</f>
        <v xml:space="preserve"> </v>
      </c>
      <c r="E362" s="27"/>
      <c r="F362" s="19"/>
      <c r="G362" s="8" t="str">
        <f t="shared" si="6"/>
        <v/>
      </c>
      <c r="H362" s="3" t="str">
        <f>IF(ISBLANK(B362)," ",SUMIF($B$2:B362,B362,$E$2:E362)-SUMIF($B$2:B362,B362,$F$2:F362))</f>
        <v xml:space="preserve"> </v>
      </c>
    </row>
    <row r="363" spans="2:8">
      <c r="B363" s="24"/>
      <c r="C363" s="9" t="str">
        <f>IF(ISBLANK(B363)," ",VLOOKUP(B363,'Listado articulos'!A:B,2,FALSE))</f>
        <v xml:space="preserve"> </v>
      </c>
      <c r="D363" s="4" t="str">
        <f>IF(ISBLANK(B363)," ",VLOOKUP(B363,'Listado articulos'!A:C,3,FALSE))</f>
        <v xml:space="preserve"> </v>
      </c>
      <c r="E363" s="27"/>
      <c r="F363" s="19"/>
      <c r="G363" s="8" t="str">
        <f t="shared" si="6"/>
        <v/>
      </c>
      <c r="H363" s="3" t="str">
        <f>IF(ISBLANK(B363)," ",SUMIF($B$2:B363,B363,$E$2:E363)-SUMIF($B$2:B363,B363,$F$2:F363))</f>
        <v xml:space="preserve"> </v>
      </c>
    </row>
    <row r="364" spans="2:8">
      <c r="B364" s="24"/>
      <c r="C364" s="9" t="str">
        <f>IF(ISBLANK(B364)," ",VLOOKUP(B364,'Listado articulos'!A:B,2,FALSE))</f>
        <v xml:space="preserve"> </v>
      </c>
      <c r="D364" s="4" t="str">
        <f>IF(ISBLANK(B364)," ",VLOOKUP(B364,'Listado articulos'!A:C,3,FALSE))</f>
        <v xml:space="preserve"> </v>
      </c>
      <c r="E364" s="27"/>
      <c r="F364" s="19"/>
      <c r="G364" s="8" t="str">
        <f t="shared" si="6"/>
        <v/>
      </c>
      <c r="H364" s="3" t="str">
        <f>IF(ISBLANK(B364)," ",SUMIF($B$2:B364,B364,$E$2:E364)-SUMIF($B$2:B364,B364,$F$2:F364))</f>
        <v xml:space="preserve"> </v>
      </c>
    </row>
    <row r="365" spans="2:8">
      <c r="B365" s="24"/>
      <c r="C365" s="9" t="str">
        <f>IF(ISBLANK(B365)," ",VLOOKUP(B365,'Listado articulos'!A:B,2,FALSE))</f>
        <v xml:space="preserve"> </v>
      </c>
      <c r="D365" s="4" t="str">
        <f>IF(ISBLANK(B365)," ",VLOOKUP(B365,'Listado articulos'!A:C,3,FALSE))</f>
        <v xml:space="preserve"> </v>
      </c>
      <c r="E365" s="27"/>
      <c r="F365" s="19"/>
      <c r="G365" s="8" t="str">
        <f t="shared" si="6"/>
        <v/>
      </c>
      <c r="H365" s="3" t="str">
        <f>IF(ISBLANK(B365)," ",SUMIF($B$2:B365,B365,$E$2:E365)-SUMIF($B$2:B365,B365,$F$2:F365))</f>
        <v xml:space="preserve"> </v>
      </c>
    </row>
    <row r="366" spans="2:8">
      <c r="B366" s="24"/>
      <c r="C366" s="9" t="str">
        <f>IF(ISBLANK(B366)," ",VLOOKUP(B366,'Listado articulos'!A:B,2,FALSE))</f>
        <v xml:space="preserve"> </v>
      </c>
      <c r="D366" s="4" t="str">
        <f>IF(ISBLANK(B366)," ",VLOOKUP(B366,'Listado articulos'!A:C,3,FALSE))</f>
        <v xml:space="preserve"> </v>
      </c>
      <c r="E366" s="27"/>
      <c r="F366" s="19"/>
      <c r="G366" s="8" t="str">
        <f t="shared" si="6"/>
        <v/>
      </c>
      <c r="H366" s="3" t="str">
        <f>IF(ISBLANK(B366)," ",SUMIF($B$2:B366,B366,$E$2:E366)-SUMIF($B$2:B366,B366,$F$2:F366))</f>
        <v xml:space="preserve"> </v>
      </c>
    </row>
    <row r="367" spans="2:8">
      <c r="B367" s="24"/>
      <c r="C367" s="9" t="str">
        <f>IF(ISBLANK(B367)," ",VLOOKUP(B367,'Listado articulos'!A:B,2,FALSE))</f>
        <v xml:space="preserve"> </v>
      </c>
      <c r="D367" s="4" t="str">
        <f>IF(ISBLANK(B367)," ",VLOOKUP(B367,'Listado articulos'!A:C,3,FALSE))</f>
        <v xml:space="preserve"> </v>
      </c>
      <c r="E367" s="27"/>
      <c r="F367" s="19"/>
      <c r="G367" s="8" t="str">
        <f t="shared" si="6"/>
        <v/>
      </c>
      <c r="H367" s="3" t="str">
        <f>IF(ISBLANK(B367)," ",SUMIF($B$2:B367,B367,$E$2:E367)-SUMIF($B$2:B367,B367,$F$2:F367))</f>
        <v xml:space="preserve"> </v>
      </c>
    </row>
    <row r="368" spans="2:8">
      <c r="B368" s="24"/>
      <c r="C368" s="9" t="str">
        <f>IF(ISBLANK(B368)," ",VLOOKUP(B368,'Listado articulos'!A:B,2,FALSE))</f>
        <v xml:space="preserve"> </v>
      </c>
      <c r="D368" s="4" t="str">
        <f>IF(ISBLANK(B368)," ",VLOOKUP(B368,'Listado articulos'!A:C,3,FALSE))</f>
        <v xml:space="preserve"> </v>
      </c>
      <c r="E368" s="27"/>
      <c r="F368" s="19"/>
      <c r="G368" s="8" t="str">
        <f t="shared" si="6"/>
        <v/>
      </c>
      <c r="H368" s="3" t="str">
        <f>IF(ISBLANK(B368)," ",SUMIF($B$2:B368,B368,$E$2:E368)-SUMIF($B$2:B368,B368,$F$2:F368))</f>
        <v xml:space="preserve"> </v>
      </c>
    </row>
    <row r="369" spans="2:8">
      <c r="B369" s="24"/>
      <c r="C369" s="9" t="str">
        <f>IF(ISBLANK(B369)," ",VLOOKUP(B369,'Listado articulos'!A:B,2,FALSE))</f>
        <v xml:space="preserve"> </v>
      </c>
      <c r="D369" s="4" t="str">
        <f>IF(ISBLANK(B369)," ",VLOOKUP(B369,'Listado articulos'!A:C,3,FALSE))</f>
        <v xml:space="preserve"> </v>
      </c>
      <c r="E369" s="27"/>
      <c r="F369" s="19"/>
      <c r="G369" s="8" t="str">
        <f t="shared" si="6"/>
        <v/>
      </c>
      <c r="H369" s="3" t="str">
        <f>IF(ISBLANK(B369)," ",SUMIF($B$2:B369,B369,$E$2:E369)-SUMIF($B$2:B369,B369,$F$2:F369))</f>
        <v xml:space="preserve"> </v>
      </c>
    </row>
    <row r="370" spans="2:8">
      <c r="B370" s="24"/>
      <c r="C370" s="9" t="str">
        <f>IF(ISBLANK(B370)," ",VLOOKUP(B370,'Listado articulos'!A:B,2,FALSE))</f>
        <v xml:space="preserve"> </v>
      </c>
      <c r="D370" s="4" t="str">
        <f>IF(ISBLANK(B370)," ",VLOOKUP(B370,'Listado articulos'!A:C,3,FALSE))</f>
        <v xml:space="preserve"> </v>
      </c>
      <c r="E370" s="27"/>
      <c r="F370" s="19"/>
      <c r="G370" s="8" t="str">
        <f t="shared" si="6"/>
        <v/>
      </c>
      <c r="H370" s="3" t="str">
        <f>IF(ISBLANK(B370)," ",SUMIF($B$2:B370,B370,$E$2:E370)-SUMIF($B$2:B370,B370,$F$2:F370))</f>
        <v xml:space="preserve"> </v>
      </c>
    </row>
    <row r="371" spans="2:8">
      <c r="B371" s="24"/>
      <c r="C371" s="9" t="str">
        <f>IF(ISBLANK(B371)," ",VLOOKUP(B371,'Listado articulos'!A:B,2,FALSE))</f>
        <v xml:space="preserve"> </v>
      </c>
      <c r="D371" s="4" t="str">
        <f>IF(ISBLANK(B371)," ",VLOOKUP(B371,'Listado articulos'!A:C,3,FALSE))</f>
        <v xml:space="preserve"> </v>
      </c>
      <c r="E371" s="27"/>
      <c r="F371" s="19"/>
      <c r="G371" s="8" t="str">
        <f t="shared" si="6"/>
        <v/>
      </c>
      <c r="H371" s="3" t="str">
        <f>IF(ISBLANK(B371)," ",SUMIF($B$2:B371,B371,$E$2:E371)-SUMIF($B$2:B371,B371,$F$2:F371))</f>
        <v xml:space="preserve"> </v>
      </c>
    </row>
    <row r="372" spans="2:8">
      <c r="B372" s="24"/>
      <c r="C372" s="9" t="str">
        <f>IF(ISBLANK(B372)," ",VLOOKUP(B372,'Listado articulos'!A:B,2,FALSE))</f>
        <v xml:space="preserve"> </v>
      </c>
      <c r="D372" s="4" t="str">
        <f>IF(ISBLANK(B372)," ",VLOOKUP(B372,'Listado articulos'!A:C,3,FALSE))</f>
        <v xml:space="preserve"> </v>
      </c>
      <c r="E372" s="27"/>
      <c r="F372" s="19"/>
      <c r="G372" s="8" t="str">
        <f t="shared" si="6"/>
        <v/>
      </c>
      <c r="H372" s="3" t="str">
        <f>IF(ISBLANK(B372)," ",SUMIF($B$2:B372,B372,$E$2:E372)-SUMIF($B$2:B372,B372,$F$2:F372))</f>
        <v xml:space="preserve"> </v>
      </c>
    </row>
    <row r="373" spans="2:8">
      <c r="B373" s="24"/>
      <c r="C373" s="9" t="str">
        <f>IF(ISBLANK(B373)," ",VLOOKUP(B373,'Listado articulos'!A:B,2,FALSE))</f>
        <v xml:space="preserve"> </v>
      </c>
      <c r="D373" s="4" t="str">
        <f>IF(ISBLANK(B373)," ",VLOOKUP(B373,'Listado articulos'!A:C,3,FALSE))</f>
        <v xml:space="preserve"> </v>
      </c>
      <c r="E373" s="27"/>
      <c r="F373" s="19"/>
      <c r="G373" s="8" t="str">
        <f t="shared" si="6"/>
        <v/>
      </c>
      <c r="H373" s="3" t="str">
        <f>IF(ISBLANK(B373)," ",SUMIF($B$2:B373,B373,$E$2:E373)-SUMIF($B$2:B373,B373,$F$2:F373))</f>
        <v xml:space="preserve"> </v>
      </c>
    </row>
    <row r="374" spans="2:8">
      <c r="B374" s="24"/>
      <c r="C374" s="9" t="str">
        <f>IF(ISBLANK(B374)," ",VLOOKUP(B374,'Listado articulos'!A:B,2,FALSE))</f>
        <v xml:space="preserve"> </v>
      </c>
      <c r="D374" s="4" t="str">
        <f>IF(ISBLANK(B374)," ",VLOOKUP(B374,'Listado articulos'!A:C,3,FALSE))</f>
        <v xml:space="preserve"> </v>
      </c>
      <c r="E374" s="27"/>
      <c r="F374" s="19"/>
      <c r="G374" s="8" t="str">
        <f t="shared" si="6"/>
        <v/>
      </c>
      <c r="H374" s="3" t="str">
        <f>IF(ISBLANK(B374)," ",SUMIF($B$2:B374,B374,$E$2:E374)-SUMIF($B$2:B374,B374,$F$2:F374))</f>
        <v xml:space="preserve"> </v>
      </c>
    </row>
    <row r="375" spans="2:8">
      <c r="B375" s="24"/>
      <c r="C375" s="9" t="str">
        <f>IF(ISBLANK(B375)," ",VLOOKUP(B375,'Listado articulos'!A:B,2,FALSE))</f>
        <v xml:space="preserve"> </v>
      </c>
      <c r="D375" s="4" t="str">
        <f>IF(ISBLANK(B375)," ",VLOOKUP(B375,'Listado articulos'!A:C,3,FALSE))</f>
        <v xml:space="preserve"> </v>
      </c>
      <c r="E375" s="27"/>
      <c r="F375" s="19"/>
      <c r="G375" s="8" t="str">
        <f t="shared" si="6"/>
        <v/>
      </c>
      <c r="H375" s="3" t="str">
        <f>IF(ISBLANK(B375)," ",SUMIF($B$2:B375,B375,$E$2:E375)-SUMIF($B$2:B375,B375,$F$2:F375))</f>
        <v xml:space="preserve"> </v>
      </c>
    </row>
    <row r="376" spans="2:8">
      <c r="B376" s="24"/>
      <c r="C376" s="9" t="str">
        <f>IF(ISBLANK(B376)," ",VLOOKUP(B376,'Listado articulos'!A:B,2,FALSE))</f>
        <v xml:space="preserve"> </v>
      </c>
      <c r="D376" s="4" t="str">
        <f>IF(ISBLANK(B376)," ",VLOOKUP(B376,'Listado articulos'!A:C,3,FALSE))</f>
        <v xml:space="preserve"> </v>
      </c>
      <c r="E376" s="27"/>
      <c r="F376" s="19"/>
      <c r="G376" s="8" t="str">
        <f t="shared" si="6"/>
        <v/>
      </c>
      <c r="H376" s="3" t="str">
        <f>IF(ISBLANK(B376)," ",SUMIF($B$2:B376,B376,$E$2:E376)-SUMIF($B$2:B376,B376,$F$2:F376))</f>
        <v xml:space="preserve"> </v>
      </c>
    </row>
    <row r="377" spans="2:8">
      <c r="B377" s="24"/>
      <c r="C377" s="9" t="str">
        <f>IF(ISBLANK(B377)," ",VLOOKUP(B377,'Listado articulos'!A:B,2,FALSE))</f>
        <v xml:space="preserve"> </v>
      </c>
      <c r="D377" s="4" t="str">
        <f>IF(ISBLANK(B377)," ",VLOOKUP(B377,'Listado articulos'!A:C,3,FALSE))</f>
        <v xml:space="preserve"> </v>
      </c>
      <c r="E377" s="27"/>
      <c r="F377" s="19"/>
      <c r="G377" s="8" t="str">
        <f t="shared" si="6"/>
        <v/>
      </c>
      <c r="H377" s="3" t="str">
        <f>IF(ISBLANK(B377)," ",SUMIF($B$2:B377,B377,$E$2:E377)-SUMIF($B$2:B377,B377,$F$2:F377))</f>
        <v xml:space="preserve"> </v>
      </c>
    </row>
    <row r="378" spans="2:8">
      <c r="B378" s="24"/>
      <c r="C378" s="9" t="str">
        <f>IF(ISBLANK(B378)," ",VLOOKUP(B378,'Listado articulos'!A:B,2,FALSE))</f>
        <v xml:space="preserve"> </v>
      </c>
      <c r="D378" s="4" t="str">
        <f>IF(ISBLANK(B378)," ",VLOOKUP(B378,'Listado articulos'!A:C,3,FALSE))</f>
        <v xml:space="preserve"> </v>
      </c>
      <c r="E378" s="27"/>
      <c r="F378" s="19"/>
      <c r="G378" s="8" t="str">
        <f t="shared" si="6"/>
        <v/>
      </c>
      <c r="H378" s="3" t="str">
        <f>IF(ISBLANK(B378)," ",SUMIF($B$2:B378,B378,$E$2:E378)-SUMIF($B$2:B378,B378,$F$2:F378))</f>
        <v xml:space="preserve"> </v>
      </c>
    </row>
    <row r="379" spans="2:8">
      <c r="B379" s="24"/>
      <c r="C379" s="9" t="str">
        <f>IF(ISBLANK(B379)," ",VLOOKUP(B379,'Listado articulos'!A:B,2,FALSE))</f>
        <v xml:space="preserve"> </v>
      </c>
      <c r="D379" s="4" t="str">
        <f>IF(ISBLANK(B379)," ",VLOOKUP(B379,'Listado articulos'!A:C,3,FALSE))</f>
        <v xml:space="preserve"> </v>
      </c>
      <c r="E379" s="27"/>
      <c r="F379" s="19"/>
      <c r="G379" s="8" t="str">
        <f t="shared" si="6"/>
        <v/>
      </c>
      <c r="H379" s="3" t="str">
        <f>IF(ISBLANK(B379)," ",SUMIF($B$2:B379,B379,$E$2:E379)-SUMIF($B$2:B379,B379,$F$2:F379))</f>
        <v xml:space="preserve"> </v>
      </c>
    </row>
    <row r="380" spans="2:8">
      <c r="B380" s="24"/>
      <c r="C380" s="9" t="str">
        <f>IF(ISBLANK(B380)," ",VLOOKUP(B380,'Listado articulos'!A:B,2,FALSE))</f>
        <v xml:space="preserve"> </v>
      </c>
      <c r="D380" s="4" t="str">
        <f>IF(ISBLANK(B380)," ",VLOOKUP(B380,'Listado articulos'!A:C,3,FALSE))</f>
        <v xml:space="preserve"> </v>
      </c>
      <c r="E380" s="27"/>
      <c r="F380" s="19"/>
      <c r="G380" s="8" t="str">
        <f t="shared" si="6"/>
        <v/>
      </c>
      <c r="H380" s="3" t="str">
        <f>IF(ISBLANK(B380)," ",SUMIF($B$2:B380,B380,$E$2:E380)-SUMIF($B$2:B380,B380,$F$2:F380))</f>
        <v xml:space="preserve"> </v>
      </c>
    </row>
    <row r="381" spans="2:8">
      <c r="B381" s="24"/>
      <c r="C381" s="9" t="str">
        <f>IF(ISBLANK(B381)," ",VLOOKUP(B381,'Listado articulos'!A:B,2,FALSE))</f>
        <v xml:space="preserve"> </v>
      </c>
      <c r="D381" s="4" t="str">
        <f>IF(ISBLANK(B381)," ",VLOOKUP(B381,'Listado articulos'!A:C,3,FALSE))</f>
        <v xml:space="preserve"> </v>
      </c>
      <c r="E381" s="27"/>
      <c r="F381" s="19"/>
      <c r="G381" s="8" t="str">
        <f t="shared" si="6"/>
        <v/>
      </c>
      <c r="H381" s="3" t="str">
        <f>IF(ISBLANK(B381)," ",SUMIF($B$2:B381,B381,$E$2:E381)-SUMIF($B$2:B381,B381,$F$2:F381))</f>
        <v xml:space="preserve"> </v>
      </c>
    </row>
    <row r="382" spans="2:8">
      <c r="B382" s="24"/>
      <c r="C382" s="9" t="str">
        <f>IF(ISBLANK(B382)," ",VLOOKUP(B382,'Listado articulos'!A:B,2,FALSE))</f>
        <v xml:space="preserve"> </v>
      </c>
      <c r="D382" s="4" t="str">
        <f>IF(ISBLANK(B382)," ",VLOOKUP(B382,'Listado articulos'!A:C,3,FALSE))</f>
        <v xml:space="preserve"> </v>
      </c>
      <c r="E382" s="27"/>
      <c r="F382" s="19"/>
      <c r="G382" s="8" t="str">
        <f t="shared" si="6"/>
        <v/>
      </c>
      <c r="H382" s="3" t="str">
        <f>IF(ISBLANK(B382)," ",SUMIF($B$2:B382,B382,$E$2:E382)-SUMIF($B$2:B382,B382,$F$2:F382))</f>
        <v xml:space="preserve"> </v>
      </c>
    </row>
    <row r="383" spans="2:8">
      <c r="B383" s="24"/>
      <c r="C383" s="9" t="str">
        <f>IF(ISBLANK(B383)," ",VLOOKUP(B383,'Listado articulos'!A:B,2,FALSE))</f>
        <v xml:space="preserve"> </v>
      </c>
      <c r="D383" s="4" t="str">
        <f>IF(ISBLANK(B383)," ",VLOOKUP(B383,'Listado articulos'!A:C,3,FALSE))</f>
        <v xml:space="preserve"> </v>
      </c>
      <c r="E383" s="27"/>
      <c r="F383" s="19"/>
      <c r="G383" s="8" t="str">
        <f t="shared" si="6"/>
        <v/>
      </c>
      <c r="H383" s="3" t="str">
        <f>IF(ISBLANK(B383)," ",SUMIF($B$2:B383,B383,$E$2:E383)-SUMIF($B$2:B383,B383,$F$2:F383))</f>
        <v xml:space="preserve"> </v>
      </c>
    </row>
    <row r="384" spans="2:8">
      <c r="B384" s="24"/>
      <c r="C384" s="9" t="str">
        <f>IF(ISBLANK(B384)," ",VLOOKUP(B384,'Listado articulos'!A:B,2,FALSE))</f>
        <v xml:space="preserve"> </v>
      </c>
      <c r="D384" s="4" t="str">
        <f>IF(ISBLANK(B384)," ",VLOOKUP(B384,'Listado articulos'!A:C,3,FALSE))</f>
        <v xml:space="preserve"> </v>
      </c>
      <c r="E384" s="27"/>
      <c r="F384" s="19"/>
      <c r="G384" s="8" t="str">
        <f t="shared" si="6"/>
        <v/>
      </c>
      <c r="H384" s="3" t="str">
        <f>IF(ISBLANK(B384)," ",SUMIF($B$2:B384,B384,$E$2:E384)-SUMIF($B$2:B384,B384,$F$2:F384))</f>
        <v xml:space="preserve"> </v>
      </c>
    </row>
    <row r="385" spans="2:8">
      <c r="B385" s="24"/>
      <c r="C385" s="9" t="str">
        <f>IF(ISBLANK(B385)," ",VLOOKUP(B385,'Listado articulos'!A:B,2,FALSE))</f>
        <v xml:space="preserve"> </v>
      </c>
      <c r="D385" s="4" t="str">
        <f>IF(ISBLANK(B385)," ",VLOOKUP(B385,'Listado articulos'!A:C,3,FALSE))</f>
        <v xml:space="preserve"> </v>
      </c>
      <c r="E385" s="27"/>
      <c r="F385" s="19"/>
      <c r="G385" s="8" t="str">
        <f t="shared" si="6"/>
        <v/>
      </c>
      <c r="H385" s="3" t="str">
        <f>IF(ISBLANK(B385)," ",SUMIF($B$2:B385,B385,$E$2:E385)-SUMIF($B$2:B385,B385,$F$2:F385))</f>
        <v xml:space="preserve"> </v>
      </c>
    </row>
    <row r="386" spans="2:8">
      <c r="B386" s="24"/>
      <c r="C386" s="9" t="str">
        <f>IF(ISBLANK(B386)," ",VLOOKUP(B386,'Listado articulos'!A:B,2,FALSE))</f>
        <v xml:space="preserve"> </v>
      </c>
      <c r="D386" s="4" t="str">
        <f>IF(ISBLANK(B386)," ",VLOOKUP(B386,'Listado articulos'!A:C,3,FALSE))</f>
        <v xml:space="preserve"> </v>
      </c>
      <c r="E386" s="27"/>
      <c r="F386" s="19"/>
      <c r="G386" s="8" t="str">
        <f t="shared" si="6"/>
        <v/>
      </c>
      <c r="H386" s="3" t="str">
        <f>IF(ISBLANK(B386)," ",SUMIF($B$2:B386,B386,$E$2:E386)-SUMIF($B$2:B386,B386,$F$2:F386))</f>
        <v xml:space="preserve"> </v>
      </c>
    </row>
    <row r="387" spans="2:8">
      <c r="B387" s="24"/>
      <c r="C387" s="9" t="str">
        <f>IF(ISBLANK(B387)," ",VLOOKUP(B387,'Listado articulos'!A:B,2,FALSE))</f>
        <v xml:space="preserve"> </v>
      </c>
      <c r="D387" s="4" t="str">
        <f>IF(ISBLANK(B387)," ",VLOOKUP(B387,'Listado articulos'!A:C,3,FALSE))</f>
        <v xml:space="preserve"> </v>
      </c>
      <c r="E387" s="27"/>
      <c r="F387" s="19"/>
      <c r="G387" s="8" t="str">
        <f t="shared" si="6"/>
        <v/>
      </c>
      <c r="H387" s="3" t="str">
        <f>IF(ISBLANK(B387)," ",SUMIF($B$2:B387,B387,$E$2:E387)-SUMIF($B$2:B387,B387,$F$2:F387))</f>
        <v xml:space="preserve"> </v>
      </c>
    </row>
    <row r="388" spans="2:8">
      <c r="B388" s="24"/>
      <c r="C388" s="9" t="str">
        <f>IF(ISBLANK(B388)," ",VLOOKUP(B388,'Listado articulos'!A:B,2,FALSE))</f>
        <v xml:space="preserve"> </v>
      </c>
      <c r="D388" s="4" t="str">
        <f>IF(ISBLANK(B388)," ",VLOOKUP(B388,'Listado articulos'!A:C,3,FALSE))</f>
        <v xml:space="preserve"> </v>
      </c>
      <c r="E388" s="27"/>
      <c r="F388" s="19"/>
      <c r="G388" s="8" t="str">
        <f t="shared" si="6"/>
        <v/>
      </c>
      <c r="H388" s="3" t="str">
        <f>IF(ISBLANK(B388)," ",SUMIF($B$2:B388,B388,$E$2:E388)-SUMIF($B$2:B388,B388,$F$2:F388))</f>
        <v xml:space="preserve"> </v>
      </c>
    </row>
    <row r="389" spans="2:8">
      <c r="B389" s="24"/>
      <c r="C389" s="9" t="str">
        <f>IF(ISBLANK(B389)," ",VLOOKUP(B389,'Listado articulos'!A:B,2,FALSE))</f>
        <v xml:space="preserve"> </v>
      </c>
      <c r="D389" s="4" t="str">
        <f>IF(ISBLANK(B389)," ",VLOOKUP(B389,'Listado articulos'!A:C,3,FALSE))</f>
        <v xml:space="preserve"> </v>
      </c>
      <c r="E389" s="27"/>
      <c r="F389" s="19"/>
      <c r="G389" s="8" t="str">
        <f t="shared" si="6"/>
        <v/>
      </c>
      <c r="H389" s="3" t="str">
        <f>IF(ISBLANK(B389)," ",SUMIF($B$2:B389,B389,$E$2:E389)-SUMIF($B$2:B389,B389,$F$2:F389))</f>
        <v xml:space="preserve"> </v>
      </c>
    </row>
    <row r="390" spans="2:8">
      <c r="B390" s="24"/>
      <c r="C390" s="9" t="str">
        <f>IF(ISBLANK(B390)," ",VLOOKUP(B390,'Listado articulos'!A:B,2,FALSE))</f>
        <v xml:space="preserve"> </v>
      </c>
      <c r="D390" s="4" t="str">
        <f>IF(ISBLANK(B390)," ",VLOOKUP(B390,'Listado articulos'!A:C,3,FALSE))</f>
        <v xml:space="preserve"> </v>
      </c>
      <c r="E390" s="27"/>
      <c r="F390" s="19"/>
      <c r="G390" s="8" t="str">
        <f t="shared" si="6"/>
        <v/>
      </c>
      <c r="H390" s="3" t="str">
        <f>IF(ISBLANK(B390)," ",SUMIF($B$2:B390,B390,$E$2:E390)-SUMIF($B$2:B390,B390,$F$2:F390))</f>
        <v xml:space="preserve"> </v>
      </c>
    </row>
    <row r="391" spans="2:8">
      <c r="B391" s="24"/>
      <c r="C391" s="9" t="str">
        <f>IF(ISBLANK(B391)," ",VLOOKUP(B391,'Listado articulos'!A:B,2,FALSE))</f>
        <v xml:space="preserve"> </v>
      </c>
      <c r="D391" s="4" t="str">
        <f>IF(ISBLANK(B391)," ",VLOOKUP(B391,'Listado articulos'!A:C,3,FALSE))</f>
        <v xml:space="preserve"> </v>
      </c>
      <c r="E391" s="27"/>
      <c r="F391" s="19"/>
      <c r="G391" s="8" t="str">
        <f t="shared" si="6"/>
        <v/>
      </c>
      <c r="H391" s="3" t="str">
        <f>IF(ISBLANK(B391)," ",SUMIF($B$2:B391,B391,$E$2:E391)-SUMIF($B$2:B391,B391,$F$2:F391))</f>
        <v xml:space="preserve"> </v>
      </c>
    </row>
    <row r="392" spans="2:8">
      <c r="B392" s="24"/>
      <c r="C392" s="9" t="str">
        <f>IF(ISBLANK(B392)," ",VLOOKUP(B392,'Listado articulos'!A:B,2,FALSE))</f>
        <v xml:space="preserve"> </v>
      </c>
      <c r="D392" s="4" t="str">
        <f>IF(ISBLANK(B392)," ",VLOOKUP(B392,'Listado articulos'!A:C,3,FALSE))</f>
        <v xml:space="preserve"> </v>
      </c>
      <c r="E392" s="27"/>
      <c r="F392" s="19"/>
      <c r="G392" s="8" t="str">
        <f t="shared" si="6"/>
        <v/>
      </c>
      <c r="H392" s="3" t="str">
        <f>IF(ISBLANK(B392)," ",SUMIF($B$2:B392,B392,$E$2:E392)-SUMIF($B$2:B392,B392,$F$2:F392))</f>
        <v xml:space="preserve"> </v>
      </c>
    </row>
    <row r="393" spans="2:8">
      <c r="B393" s="24"/>
      <c r="C393" s="9" t="str">
        <f>IF(ISBLANK(B393)," ",VLOOKUP(B393,'Listado articulos'!A:B,2,FALSE))</f>
        <v xml:space="preserve"> </v>
      </c>
      <c r="D393" s="4" t="str">
        <f>IF(ISBLANK(B393)," ",VLOOKUP(B393,'Listado articulos'!A:C,3,FALSE))</f>
        <v xml:space="preserve"> </v>
      </c>
      <c r="E393" s="27"/>
      <c r="F393" s="19"/>
      <c r="G393" s="8" t="str">
        <f t="shared" si="6"/>
        <v/>
      </c>
      <c r="H393" s="3" t="str">
        <f>IF(ISBLANK(B393)," ",SUMIF($B$2:B393,B393,$E$2:E393)-SUMIF($B$2:B393,B393,$F$2:F393))</f>
        <v xml:space="preserve"> </v>
      </c>
    </row>
    <row r="394" spans="2:8">
      <c r="B394" s="24"/>
      <c r="C394" s="9" t="str">
        <f>IF(ISBLANK(B394)," ",VLOOKUP(B394,'Listado articulos'!A:B,2,FALSE))</f>
        <v xml:space="preserve"> </v>
      </c>
      <c r="D394" s="4" t="str">
        <f>IF(ISBLANK(B394)," ",VLOOKUP(B394,'Listado articulos'!A:C,3,FALSE))</f>
        <v xml:space="preserve"> </v>
      </c>
      <c r="E394" s="27"/>
      <c r="F394" s="19"/>
      <c r="G394" s="8" t="str">
        <f t="shared" si="6"/>
        <v/>
      </c>
      <c r="H394" s="3" t="str">
        <f>IF(ISBLANK(B394)," ",SUMIF($B$2:B394,B394,$E$2:E394)-SUMIF($B$2:B394,B394,$F$2:F394))</f>
        <v xml:space="preserve"> </v>
      </c>
    </row>
    <row r="395" spans="2:8">
      <c r="B395" s="24"/>
      <c r="C395" s="9" t="str">
        <f>IF(ISBLANK(B395)," ",VLOOKUP(B395,'Listado articulos'!A:B,2,FALSE))</f>
        <v xml:space="preserve"> </v>
      </c>
      <c r="D395" s="4" t="str">
        <f>IF(ISBLANK(B395)," ",VLOOKUP(B395,'Listado articulos'!A:C,3,FALSE))</f>
        <v xml:space="preserve"> </v>
      </c>
      <c r="E395" s="27"/>
      <c r="F395" s="19"/>
      <c r="G395" s="8" t="str">
        <f t="shared" ref="G395:G458" si="7">IF(H395&lt;0,"stock insuficiente Exceso salida/venta "&amp;H395,"")</f>
        <v/>
      </c>
      <c r="H395" s="3" t="str">
        <f>IF(ISBLANK(B395)," ",SUMIF($B$2:B395,B395,$E$2:E395)-SUMIF($B$2:B395,B395,$F$2:F395))</f>
        <v xml:space="preserve"> </v>
      </c>
    </row>
    <row r="396" spans="2:8">
      <c r="B396" s="24"/>
      <c r="C396" s="9" t="str">
        <f>IF(ISBLANK(B396)," ",VLOOKUP(B396,'Listado articulos'!A:B,2,FALSE))</f>
        <v xml:space="preserve"> </v>
      </c>
      <c r="D396" s="4" t="str">
        <f>IF(ISBLANK(B396)," ",VLOOKUP(B396,'Listado articulos'!A:C,3,FALSE))</f>
        <v xml:space="preserve"> </v>
      </c>
      <c r="E396" s="27"/>
      <c r="F396" s="19"/>
      <c r="G396" s="8" t="str">
        <f t="shared" si="7"/>
        <v/>
      </c>
      <c r="H396" s="3" t="str">
        <f>IF(ISBLANK(B396)," ",SUMIF($B$2:B396,B396,$E$2:E396)-SUMIF($B$2:B396,B396,$F$2:F396))</f>
        <v xml:space="preserve"> </v>
      </c>
    </row>
    <row r="397" spans="2:8">
      <c r="B397" s="24"/>
      <c r="C397" s="9" t="str">
        <f>IF(ISBLANK(B397)," ",VLOOKUP(B397,'Listado articulos'!A:B,2,FALSE))</f>
        <v xml:space="preserve"> </v>
      </c>
      <c r="D397" s="4" t="str">
        <f>IF(ISBLANK(B397)," ",VLOOKUP(B397,'Listado articulos'!A:C,3,FALSE))</f>
        <v xml:space="preserve"> </v>
      </c>
      <c r="E397" s="27"/>
      <c r="F397" s="19"/>
      <c r="G397" s="8" t="str">
        <f t="shared" si="7"/>
        <v/>
      </c>
      <c r="H397" s="3" t="str">
        <f>IF(ISBLANK(B397)," ",SUMIF($B$2:B397,B397,$E$2:E397)-SUMIF($B$2:B397,B397,$F$2:F397))</f>
        <v xml:space="preserve"> </v>
      </c>
    </row>
    <row r="398" spans="2:8">
      <c r="B398" s="24"/>
      <c r="C398" s="9" t="str">
        <f>IF(ISBLANK(B398)," ",VLOOKUP(B398,'Listado articulos'!A:B,2,FALSE))</f>
        <v xml:space="preserve"> </v>
      </c>
      <c r="D398" s="4" t="str">
        <f>IF(ISBLANK(B398)," ",VLOOKUP(B398,'Listado articulos'!A:C,3,FALSE))</f>
        <v xml:space="preserve"> </v>
      </c>
      <c r="E398" s="27"/>
      <c r="F398" s="19"/>
      <c r="G398" s="8" t="str">
        <f t="shared" si="7"/>
        <v/>
      </c>
      <c r="H398" s="3" t="str">
        <f>IF(ISBLANK(B398)," ",SUMIF($B$2:B398,B398,$E$2:E398)-SUMIF($B$2:B398,B398,$F$2:F398))</f>
        <v xml:space="preserve"> </v>
      </c>
    </row>
    <row r="399" spans="2:8">
      <c r="B399" s="24"/>
      <c r="C399" s="9" t="str">
        <f>IF(ISBLANK(B399)," ",VLOOKUP(B399,'Listado articulos'!A:B,2,FALSE))</f>
        <v xml:space="preserve"> </v>
      </c>
      <c r="D399" s="4" t="str">
        <f>IF(ISBLANK(B399)," ",VLOOKUP(B399,'Listado articulos'!A:C,3,FALSE))</f>
        <v xml:space="preserve"> </v>
      </c>
      <c r="E399" s="27"/>
      <c r="F399" s="19"/>
      <c r="G399" s="8" t="str">
        <f t="shared" si="7"/>
        <v/>
      </c>
      <c r="H399" s="3" t="str">
        <f>IF(ISBLANK(B399)," ",SUMIF($B$2:B399,B399,$E$2:E399)-SUMIF($B$2:B399,B399,$F$2:F399))</f>
        <v xml:space="preserve"> </v>
      </c>
    </row>
    <row r="400" spans="2:8">
      <c r="B400" s="24"/>
      <c r="C400" s="9" t="str">
        <f>IF(ISBLANK(B400)," ",VLOOKUP(B400,'Listado articulos'!A:B,2,FALSE))</f>
        <v xml:space="preserve"> </v>
      </c>
      <c r="D400" s="4" t="str">
        <f>IF(ISBLANK(B400)," ",VLOOKUP(B400,'Listado articulos'!A:C,3,FALSE))</f>
        <v xml:space="preserve"> </v>
      </c>
      <c r="E400" s="27"/>
      <c r="F400" s="19"/>
      <c r="G400" s="8" t="str">
        <f t="shared" si="7"/>
        <v/>
      </c>
      <c r="H400" s="3" t="str">
        <f>IF(ISBLANK(B400)," ",SUMIF($B$2:B400,B400,$E$2:E400)-SUMIF($B$2:B400,B400,$F$2:F400))</f>
        <v xml:space="preserve"> </v>
      </c>
    </row>
    <row r="401" spans="2:8">
      <c r="B401" s="24"/>
      <c r="C401" s="9" t="str">
        <f>IF(ISBLANK(B401)," ",VLOOKUP(B401,'Listado articulos'!A:B,2,FALSE))</f>
        <v xml:space="preserve"> </v>
      </c>
      <c r="D401" s="4" t="str">
        <f>IF(ISBLANK(B401)," ",VLOOKUP(B401,'Listado articulos'!A:C,3,FALSE))</f>
        <v xml:space="preserve"> </v>
      </c>
      <c r="E401" s="27"/>
      <c r="F401" s="19"/>
      <c r="G401" s="8" t="str">
        <f t="shared" si="7"/>
        <v/>
      </c>
      <c r="H401" s="3" t="str">
        <f>IF(ISBLANK(B401)," ",SUMIF($B$2:B401,B401,$E$2:E401)-SUMIF($B$2:B401,B401,$F$2:F401))</f>
        <v xml:space="preserve"> </v>
      </c>
    </row>
    <row r="402" spans="2:8">
      <c r="B402" s="24"/>
      <c r="C402" s="9" t="str">
        <f>IF(ISBLANK(B402)," ",VLOOKUP(B402,'Listado articulos'!A:B,2,FALSE))</f>
        <v xml:space="preserve"> </v>
      </c>
      <c r="D402" s="4" t="str">
        <f>IF(ISBLANK(B402)," ",VLOOKUP(B402,'Listado articulos'!A:C,3,FALSE))</f>
        <v xml:space="preserve"> </v>
      </c>
      <c r="E402" s="27"/>
      <c r="F402" s="19"/>
      <c r="G402" s="8" t="str">
        <f t="shared" si="7"/>
        <v/>
      </c>
      <c r="H402" s="3" t="str">
        <f>IF(ISBLANK(B402)," ",SUMIF($B$2:B402,B402,$E$2:E402)-SUMIF($B$2:B402,B402,$F$2:F402))</f>
        <v xml:space="preserve"> </v>
      </c>
    </row>
    <row r="403" spans="2:8">
      <c r="B403" s="24"/>
      <c r="C403" s="9" t="str">
        <f>IF(ISBLANK(B403)," ",VLOOKUP(B403,'Listado articulos'!A:B,2,FALSE))</f>
        <v xml:space="preserve"> </v>
      </c>
      <c r="D403" s="4" t="str">
        <f>IF(ISBLANK(B403)," ",VLOOKUP(B403,'Listado articulos'!A:C,3,FALSE))</f>
        <v xml:space="preserve"> </v>
      </c>
      <c r="E403" s="27"/>
      <c r="F403" s="19"/>
      <c r="G403" s="8" t="str">
        <f t="shared" si="7"/>
        <v/>
      </c>
      <c r="H403" s="3" t="str">
        <f>IF(ISBLANK(B403)," ",SUMIF($B$2:B403,B403,$E$2:E403)-SUMIF($B$2:B403,B403,$F$2:F403))</f>
        <v xml:space="preserve"> </v>
      </c>
    </row>
    <row r="404" spans="2:8">
      <c r="B404" s="24"/>
      <c r="C404" s="9" t="str">
        <f>IF(ISBLANK(B404)," ",VLOOKUP(B404,'Listado articulos'!A:B,2,FALSE))</f>
        <v xml:space="preserve"> </v>
      </c>
      <c r="D404" s="4" t="str">
        <f>IF(ISBLANK(B404)," ",VLOOKUP(B404,'Listado articulos'!A:C,3,FALSE))</f>
        <v xml:space="preserve"> </v>
      </c>
      <c r="E404" s="27"/>
      <c r="F404" s="19"/>
      <c r="G404" s="8" t="str">
        <f t="shared" si="7"/>
        <v/>
      </c>
      <c r="H404" s="3" t="str">
        <f>IF(ISBLANK(B404)," ",SUMIF($B$2:B404,B404,$E$2:E404)-SUMIF($B$2:B404,B404,$F$2:F404))</f>
        <v xml:space="preserve"> </v>
      </c>
    </row>
    <row r="405" spans="2:8">
      <c r="B405" s="24"/>
      <c r="C405" s="9" t="str">
        <f>IF(ISBLANK(B405)," ",VLOOKUP(B405,'Listado articulos'!A:B,2,FALSE))</f>
        <v xml:space="preserve"> </v>
      </c>
      <c r="D405" s="4" t="str">
        <f>IF(ISBLANK(B405)," ",VLOOKUP(B405,'Listado articulos'!A:C,3,FALSE))</f>
        <v xml:space="preserve"> </v>
      </c>
      <c r="E405" s="27"/>
      <c r="F405" s="19"/>
      <c r="G405" s="8" t="str">
        <f t="shared" si="7"/>
        <v/>
      </c>
      <c r="H405" s="3" t="str">
        <f>IF(ISBLANK(B405)," ",SUMIF($B$2:B405,B405,$E$2:E405)-SUMIF($B$2:B405,B405,$F$2:F405))</f>
        <v xml:space="preserve"> </v>
      </c>
    </row>
    <row r="406" spans="2:8">
      <c r="B406" s="24"/>
      <c r="C406" s="9" t="str">
        <f>IF(ISBLANK(B406)," ",VLOOKUP(B406,'Listado articulos'!A:B,2,FALSE))</f>
        <v xml:space="preserve"> </v>
      </c>
      <c r="D406" s="4" t="str">
        <f>IF(ISBLANK(B406)," ",VLOOKUP(B406,'Listado articulos'!A:C,3,FALSE))</f>
        <v xml:space="preserve"> </v>
      </c>
      <c r="E406" s="27"/>
      <c r="F406" s="19"/>
      <c r="G406" s="8" t="str">
        <f t="shared" si="7"/>
        <v/>
      </c>
      <c r="H406" s="3" t="str">
        <f>IF(ISBLANK(B406)," ",SUMIF($B$2:B406,B406,$E$2:E406)-SUMIF($B$2:B406,B406,$F$2:F406))</f>
        <v xml:space="preserve"> </v>
      </c>
    </row>
    <row r="407" spans="2:8">
      <c r="B407" s="24"/>
      <c r="C407" s="9" t="str">
        <f>IF(ISBLANK(B407)," ",VLOOKUP(B407,'Listado articulos'!A:B,2,FALSE))</f>
        <v xml:space="preserve"> </v>
      </c>
      <c r="D407" s="4" t="str">
        <f>IF(ISBLANK(B407)," ",VLOOKUP(B407,'Listado articulos'!A:C,3,FALSE))</f>
        <v xml:space="preserve"> </v>
      </c>
      <c r="E407" s="27"/>
      <c r="F407" s="19"/>
      <c r="G407" s="8" t="str">
        <f t="shared" si="7"/>
        <v/>
      </c>
      <c r="H407" s="3" t="str">
        <f>IF(ISBLANK(B407)," ",SUMIF($B$2:B407,B407,$E$2:E407)-SUMIF($B$2:B407,B407,$F$2:F407))</f>
        <v xml:space="preserve"> </v>
      </c>
    </row>
    <row r="408" spans="2:8">
      <c r="B408" s="24"/>
      <c r="C408" s="9" t="str">
        <f>IF(ISBLANK(B408)," ",VLOOKUP(B408,'Listado articulos'!A:B,2,FALSE))</f>
        <v xml:space="preserve"> </v>
      </c>
      <c r="D408" s="4" t="str">
        <f>IF(ISBLANK(B408)," ",VLOOKUP(B408,'Listado articulos'!A:C,3,FALSE))</f>
        <v xml:space="preserve"> </v>
      </c>
      <c r="E408" s="27"/>
      <c r="F408" s="19"/>
      <c r="G408" s="8" t="str">
        <f t="shared" si="7"/>
        <v/>
      </c>
      <c r="H408" s="3" t="str">
        <f>IF(ISBLANK(B408)," ",SUMIF($B$2:B408,B408,$E$2:E408)-SUMIF($B$2:B408,B408,$F$2:F408))</f>
        <v xml:space="preserve"> </v>
      </c>
    </row>
    <row r="409" spans="2:8">
      <c r="B409" s="24"/>
      <c r="C409" s="9" t="str">
        <f>IF(ISBLANK(B409)," ",VLOOKUP(B409,'Listado articulos'!A:B,2,FALSE))</f>
        <v xml:space="preserve"> </v>
      </c>
      <c r="D409" s="4" t="str">
        <f>IF(ISBLANK(B409)," ",VLOOKUP(B409,'Listado articulos'!A:C,3,FALSE))</f>
        <v xml:space="preserve"> </v>
      </c>
      <c r="E409" s="27"/>
      <c r="F409" s="19"/>
      <c r="G409" s="8" t="str">
        <f t="shared" si="7"/>
        <v/>
      </c>
      <c r="H409" s="3" t="str">
        <f>IF(ISBLANK(B409)," ",SUMIF($B$2:B409,B409,$E$2:E409)-SUMIF($B$2:B409,B409,$F$2:F409))</f>
        <v xml:space="preserve"> </v>
      </c>
    </row>
    <row r="410" spans="2:8">
      <c r="B410" s="24"/>
      <c r="C410" s="9" t="str">
        <f>IF(ISBLANK(B410)," ",VLOOKUP(B410,'Listado articulos'!A:B,2,FALSE))</f>
        <v xml:space="preserve"> </v>
      </c>
      <c r="D410" s="4" t="str">
        <f>IF(ISBLANK(B410)," ",VLOOKUP(B410,'Listado articulos'!A:C,3,FALSE))</f>
        <v xml:space="preserve"> </v>
      </c>
      <c r="E410" s="27"/>
      <c r="F410" s="19"/>
      <c r="G410" s="8" t="str">
        <f t="shared" si="7"/>
        <v/>
      </c>
      <c r="H410" s="3" t="str">
        <f>IF(ISBLANK(B410)," ",SUMIF($B$2:B410,B410,$E$2:E410)-SUMIF($B$2:B410,B410,$F$2:F410))</f>
        <v xml:space="preserve"> </v>
      </c>
    </row>
    <row r="411" spans="2:8">
      <c r="B411" s="24"/>
      <c r="C411" s="9" t="str">
        <f>IF(ISBLANK(B411)," ",VLOOKUP(B411,'Listado articulos'!A:B,2,FALSE))</f>
        <v xml:space="preserve"> </v>
      </c>
      <c r="D411" s="4" t="str">
        <f>IF(ISBLANK(B411)," ",VLOOKUP(B411,'Listado articulos'!A:C,3,FALSE))</f>
        <v xml:space="preserve"> </v>
      </c>
      <c r="E411" s="27"/>
      <c r="F411" s="19"/>
      <c r="G411" s="8" t="str">
        <f t="shared" si="7"/>
        <v/>
      </c>
      <c r="H411" s="3" t="str">
        <f>IF(ISBLANK(B411)," ",SUMIF($B$2:B411,B411,$E$2:E411)-SUMIF($B$2:B411,B411,$F$2:F411))</f>
        <v xml:space="preserve"> </v>
      </c>
    </row>
    <row r="412" spans="2:8">
      <c r="B412" s="24"/>
      <c r="C412" s="9" t="str">
        <f>IF(ISBLANK(B412)," ",VLOOKUP(B412,'Listado articulos'!A:B,2,FALSE))</f>
        <v xml:space="preserve"> </v>
      </c>
      <c r="D412" s="4" t="str">
        <f>IF(ISBLANK(B412)," ",VLOOKUP(B412,'Listado articulos'!A:C,3,FALSE))</f>
        <v xml:space="preserve"> </v>
      </c>
      <c r="E412" s="27"/>
      <c r="F412" s="19"/>
      <c r="G412" s="8" t="str">
        <f t="shared" si="7"/>
        <v/>
      </c>
      <c r="H412" s="3" t="str">
        <f>IF(ISBLANK(B412)," ",SUMIF($B$2:B412,B412,$E$2:E412)-SUMIF($B$2:B412,B412,$F$2:F412))</f>
        <v xml:space="preserve"> </v>
      </c>
    </row>
    <row r="413" spans="2:8">
      <c r="B413" s="24"/>
      <c r="C413" s="9" t="str">
        <f>IF(ISBLANK(B413)," ",VLOOKUP(B413,'Listado articulos'!A:B,2,FALSE))</f>
        <v xml:space="preserve"> </v>
      </c>
      <c r="D413" s="4" t="str">
        <f>IF(ISBLANK(B413)," ",VLOOKUP(B413,'Listado articulos'!A:C,3,FALSE))</f>
        <v xml:space="preserve"> </v>
      </c>
      <c r="E413" s="27"/>
      <c r="F413" s="19"/>
      <c r="G413" s="8" t="str">
        <f t="shared" si="7"/>
        <v/>
      </c>
      <c r="H413" s="3" t="str">
        <f>IF(ISBLANK(B413)," ",SUMIF($B$2:B413,B413,$E$2:E413)-SUMIF($B$2:B413,B413,$F$2:F413))</f>
        <v xml:space="preserve"> </v>
      </c>
    </row>
    <row r="414" spans="2:8">
      <c r="B414" s="24"/>
      <c r="C414" s="9" t="str">
        <f>IF(ISBLANK(B414)," ",VLOOKUP(B414,'Listado articulos'!A:B,2,FALSE))</f>
        <v xml:space="preserve"> </v>
      </c>
      <c r="D414" s="4" t="str">
        <f>IF(ISBLANK(B414)," ",VLOOKUP(B414,'Listado articulos'!A:C,3,FALSE))</f>
        <v xml:space="preserve"> </v>
      </c>
      <c r="E414" s="27"/>
      <c r="F414" s="19"/>
      <c r="G414" s="8" t="str">
        <f t="shared" si="7"/>
        <v/>
      </c>
      <c r="H414" s="3" t="str">
        <f>IF(ISBLANK(B414)," ",SUMIF($B$2:B414,B414,$E$2:E414)-SUMIF($B$2:B414,B414,$F$2:F414))</f>
        <v xml:space="preserve"> </v>
      </c>
    </row>
    <row r="415" spans="2:8">
      <c r="B415" s="24"/>
      <c r="C415" s="9" t="str">
        <f>IF(ISBLANK(B415)," ",VLOOKUP(B415,'Listado articulos'!A:B,2,FALSE))</f>
        <v xml:space="preserve"> </v>
      </c>
      <c r="D415" s="4" t="str">
        <f>IF(ISBLANK(B415)," ",VLOOKUP(B415,'Listado articulos'!A:C,3,FALSE))</f>
        <v xml:space="preserve"> </v>
      </c>
      <c r="E415" s="27"/>
      <c r="F415" s="19"/>
      <c r="G415" s="8" t="str">
        <f t="shared" si="7"/>
        <v/>
      </c>
      <c r="H415" s="3" t="str">
        <f>IF(ISBLANK(B415)," ",SUMIF($B$2:B415,B415,$E$2:E415)-SUMIF($B$2:B415,B415,$F$2:F415))</f>
        <v xml:space="preserve"> </v>
      </c>
    </row>
    <row r="416" spans="2:8">
      <c r="B416" s="24"/>
      <c r="C416" s="9" t="str">
        <f>IF(ISBLANK(B416)," ",VLOOKUP(B416,'Listado articulos'!A:B,2,FALSE))</f>
        <v xml:space="preserve"> </v>
      </c>
      <c r="D416" s="4" t="str">
        <f>IF(ISBLANK(B416)," ",VLOOKUP(B416,'Listado articulos'!A:C,3,FALSE))</f>
        <v xml:space="preserve"> </v>
      </c>
      <c r="E416" s="27"/>
      <c r="F416" s="19"/>
      <c r="G416" s="8" t="str">
        <f t="shared" si="7"/>
        <v/>
      </c>
      <c r="H416" s="3" t="str">
        <f>IF(ISBLANK(B416)," ",SUMIF($B$2:B416,B416,$E$2:E416)-SUMIF($B$2:B416,B416,$F$2:F416))</f>
        <v xml:space="preserve"> </v>
      </c>
    </row>
    <row r="417" spans="2:8">
      <c r="B417" s="24"/>
      <c r="C417" s="9" t="str">
        <f>IF(ISBLANK(B417)," ",VLOOKUP(B417,'Listado articulos'!A:B,2,FALSE))</f>
        <v xml:space="preserve"> </v>
      </c>
      <c r="D417" s="4" t="str">
        <f>IF(ISBLANK(B417)," ",VLOOKUP(B417,'Listado articulos'!A:C,3,FALSE))</f>
        <v xml:space="preserve"> </v>
      </c>
      <c r="E417" s="27"/>
      <c r="F417" s="19"/>
      <c r="G417" s="8" t="str">
        <f t="shared" si="7"/>
        <v/>
      </c>
      <c r="H417" s="3" t="str">
        <f>IF(ISBLANK(B417)," ",SUMIF($B$2:B417,B417,$E$2:E417)-SUMIF($B$2:B417,B417,$F$2:F417))</f>
        <v xml:space="preserve"> </v>
      </c>
    </row>
    <row r="418" spans="2:8">
      <c r="B418" s="24"/>
      <c r="C418" s="9" t="str">
        <f>IF(ISBLANK(B418)," ",VLOOKUP(B418,'Listado articulos'!A:B,2,FALSE))</f>
        <v xml:space="preserve"> </v>
      </c>
      <c r="D418" s="4" t="str">
        <f>IF(ISBLANK(B418)," ",VLOOKUP(B418,'Listado articulos'!A:C,3,FALSE))</f>
        <v xml:space="preserve"> </v>
      </c>
      <c r="E418" s="27"/>
      <c r="F418" s="19"/>
      <c r="G418" s="8" t="str">
        <f t="shared" si="7"/>
        <v/>
      </c>
      <c r="H418" s="3" t="str">
        <f>IF(ISBLANK(B418)," ",SUMIF($B$2:B418,B418,$E$2:E418)-SUMIF($B$2:B418,B418,$F$2:F418))</f>
        <v xml:space="preserve"> </v>
      </c>
    </row>
    <row r="419" spans="2:8">
      <c r="B419" s="24"/>
      <c r="C419" s="9" t="str">
        <f>IF(ISBLANK(B419)," ",VLOOKUP(B419,'Listado articulos'!A:B,2,FALSE))</f>
        <v xml:space="preserve"> </v>
      </c>
      <c r="D419" s="4" t="str">
        <f>IF(ISBLANK(B419)," ",VLOOKUP(B419,'Listado articulos'!A:C,3,FALSE))</f>
        <v xml:space="preserve"> </v>
      </c>
      <c r="E419" s="27"/>
      <c r="F419" s="19"/>
      <c r="G419" s="8" t="str">
        <f t="shared" si="7"/>
        <v/>
      </c>
      <c r="H419" s="3" t="str">
        <f>IF(ISBLANK(B419)," ",SUMIF($B$2:B419,B419,$E$2:E419)-SUMIF($B$2:B419,B419,$F$2:F419))</f>
        <v xml:space="preserve"> </v>
      </c>
    </row>
    <row r="420" spans="2:8">
      <c r="B420" s="24"/>
      <c r="C420" s="9" t="str">
        <f>IF(ISBLANK(B420)," ",VLOOKUP(B420,'Listado articulos'!A:B,2,FALSE))</f>
        <v xml:space="preserve"> </v>
      </c>
      <c r="D420" s="4" t="str">
        <f>IF(ISBLANK(B420)," ",VLOOKUP(B420,'Listado articulos'!A:C,3,FALSE))</f>
        <v xml:space="preserve"> </v>
      </c>
      <c r="E420" s="27"/>
      <c r="F420" s="19"/>
      <c r="G420" s="8" t="str">
        <f t="shared" si="7"/>
        <v/>
      </c>
      <c r="H420" s="3" t="str">
        <f>IF(ISBLANK(B420)," ",SUMIF($B$2:B420,B420,$E$2:E420)-SUMIF($B$2:B420,B420,$F$2:F420))</f>
        <v xml:space="preserve"> </v>
      </c>
    </row>
    <row r="421" spans="2:8">
      <c r="B421" s="24"/>
      <c r="C421" s="9" t="str">
        <f>IF(ISBLANK(B421)," ",VLOOKUP(B421,'Listado articulos'!A:B,2,FALSE))</f>
        <v xml:space="preserve"> </v>
      </c>
      <c r="D421" s="4" t="str">
        <f>IF(ISBLANK(B421)," ",VLOOKUP(B421,'Listado articulos'!A:C,3,FALSE))</f>
        <v xml:space="preserve"> </v>
      </c>
      <c r="E421" s="27"/>
      <c r="F421" s="19"/>
      <c r="G421" s="8" t="str">
        <f t="shared" si="7"/>
        <v/>
      </c>
      <c r="H421" s="3" t="str">
        <f>IF(ISBLANK(B421)," ",SUMIF($B$2:B421,B421,$E$2:E421)-SUMIF($B$2:B421,B421,$F$2:F421))</f>
        <v xml:space="preserve"> </v>
      </c>
    </row>
    <row r="422" spans="2:8">
      <c r="B422" s="24"/>
      <c r="C422" s="9" t="str">
        <f>IF(ISBLANK(B422)," ",VLOOKUP(B422,'Listado articulos'!A:B,2,FALSE))</f>
        <v xml:space="preserve"> </v>
      </c>
      <c r="D422" s="4" t="str">
        <f>IF(ISBLANK(B422)," ",VLOOKUP(B422,'Listado articulos'!A:C,3,FALSE))</f>
        <v xml:space="preserve"> </v>
      </c>
      <c r="E422" s="27"/>
      <c r="F422" s="19"/>
      <c r="G422" s="8" t="str">
        <f t="shared" si="7"/>
        <v/>
      </c>
      <c r="H422" s="3" t="str">
        <f>IF(ISBLANK(B422)," ",SUMIF($B$2:B422,B422,$E$2:E422)-SUMIF($B$2:B422,B422,$F$2:F422))</f>
        <v xml:space="preserve"> </v>
      </c>
    </row>
    <row r="423" spans="2:8">
      <c r="B423" s="24"/>
      <c r="C423" s="9" t="str">
        <f>IF(ISBLANK(B423)," ",VLOOKUP(B423,'Listado articulos'!A:B,2,FALSE))</f>
        <v xml:space="preserve"> </v>
      </c>
      <c r="D423" s="4" t="str">
        <f>IF(ISBLANK(B423)," ",VLOOKUP(B423,'Listado articulos'!A:C,3,FALSE))</f>
        <v xml:space="preserve"> </v>
      </c>
      <c r="E423" s="27"/>
      <c r="F423" s="19"/>
      <c r="G423" s="8" t="str">
        <f t="shared" si="7"/>
        <v/>
      </c>
      <c r="H423" s="3" t="str">
        <f>IF(ISBLANK(B423)," ",SUMIF($B$2:B423,B423,$E$2:E423)-SUMIF($B$2:B423,B423,$F$2:F423))</f>
        <v xml:space="preserve"> </v>
      </c>
    </row>
    <row r="424" spans="2:8">
      <c r="B424" s="24"/>
      <c r="C424" s="9" t="str">
        <f>IF(ISBLANK(B424)," ",VLOOKUP(B424,'Listado articulos'!A:B,2,FALSE))</f>
        <v xml:space="preserve"> </v>
      </c>
      <c r="D424" s="4" t="str">
        <f>IF(ISBLANK(B424)," ",VLOOKUP(B424,'Listado articulos'!A:C,3,FALSE))</f>
        <v xml:space="preserve"> </v>
      </c>
      <c r="E424" s="27"/>
      <c r="F424" s="19"/>
      <c r="G424" s="8" t="str">
        <f t="shared" si="7"/>
        <v/>
      </c>
      <c r="H424" s="3" t="str">
        <f>IF(ISBLANK(B424)," ",SUMIF($B$2:B424,B424,$E$2:E424)-SUMIF($B$2:B424,B424,$F$2:F424))</f>
        <v xml:space="preserve"> </v>
      </c>
    </row>
    <row r="425" spans="2:8">
      <c r="B425" s="24"/>
      <c r="C425" s="9" t="str">
        <f>IF(ISBLANK(B425)," ",VLOOKUP(B425,'Listado articulos'!A:B,2,FALSE))</f>
        <v xml:space="preserve"> </v>
      </c>
      <c r="D425" s="4" t="str">
        <f>IF(ISBLANK(B425)," ",VLOOKUP(B425,'Listado articulos'!A:C,3,FALSE))</f>
        <v xml:space="preserve"> </v>
      </c>
      <c r="E425" s="27"/>
      <c r="F425" s="19"/>
      <c r="G425" s="8" t="str">
        <f t="shared" si="7"/>
        <v/>
      </c>
      <c r="H425" s="3" t="str">
        <f>IF(ISBLANK(B425)," ",SUMIF($B$2:B425,B425,$E$2:E425)-SUMIF($B$2:B425,B425,$F$2:F425))</f>
        <v xml:space="preserve"> </v>
      </c>
    </row>
    <row r="426" spans="2:8">
      <c r="B426" s="24"/>
      <c r="C426" s="9" t="str">
        <f>IF(ISBLANK(B426)," ",VLOOKUP(B426,'Listado articulos'!A:B,2,FALSE))</f>
        <v xml:space="preserve"> </v>
      </c>
      <c r="D426" s="4" t="str">
        <f>IF(ISBLANK(B426)," ",VLOOKUP(B426,'Listado articulos'!A:C,3,FALSE))</f>
        <v xml:space="preserve"> </v>
      </c>
      <c r="E426" s="27"/>
      <c r="F426" s="19"/>
      <c r="G426" s="8" t="str">
        <f t="shared" si="7"/>
        <v/>
      </c>
      <c r="H426" s="3" t="str">
        <f>IF(ISBLANK(B426)," ",SUMIF($B$2:B426,B426,$E$2:E426)-SUMIF($B$2:B426,B426,$F$2:F426))</f>
        <v xml:space="preserve"> </v>
      </c>
    </row>
    <row r="427" spans="2:8">
      <c r="B427" s="24"/>
      <c r="C427" s="9" t="str">
        <f>IF(ISBLANK(B427)," ",VLOOKUP(B427,'Listado articulos'!A:B,2,FALSE))</f>
        <v xml:space="preserve"> </v>
      </c>
      <c r="D427" s="4" t="str">
        <f>IF(ISBLANK(B427)," ",VLOOKUP(B427,'Listado articulos'!A:C,3,FALSE))</f>
        <v xml:space="preserve"> </v>
      </c>
      <c r="E427" s="27"/>
      <c r="F427" s="19"/>
      <c r="G427" s="8" t="str">
        <f t="shared" si="7"/>
        <v/>
      </c>
      <c r="H427" s="3" t="str">
        <f>IF(ISBLANK(B427)," ",SUMIF($B$2:B427,B427,$E$2:E427)-SUMIF($B$2:B427,B427,$F$2:F427))</f>
        <v xml:space="preserve"> </v>
      </c>
    </row>
    <row r="428" spans="2:8">
      <c r="B428" s="24"/>
      <c r="C428" s="9" t="str">
        <f>IF(ISBLANK(B428)," ",VLOOKUP(B428,'Listado articulos'!A:B,2,FALSE))</f>
        <v xml:space="preserve"> </v>
      </c>
      <c r="D428" s="4" t="str">
        <f>IF(ISBLANK(B428)," ",VLOOKUP(B428,'Listado articulos'!A:C,3,FALSE))</f>
        <v xml:space="preserve"> </v>
      </c>
      <c r="E428" s="27"/>
      <c r="F428" s="19"/>
      <c r="G428" s="8" t="str">
        <f t="shared" si="7"/>
        <v/>
      </c>
      <c r="H428" s="3" t="str">
        <f>IF(ISBLANK(B428)," ",SUMIF($B$2:B428,B428,$E$2:E428)-SUMIF($B$2:B428,B428,$F$2:F428))</f>
        <v xml:space="preserve"> </v>
      </c>
    </row>
    <row r="429" spans="2:8">
      <c r="B429" s="24"/>
      <c r="C429" s="9" t="str">
        <f>IF(ISBLANK(B429)," ",VLOOKUP(B429,'Listado articulos'!A:B,2,FALSE))</f>
        <v xml:space="preserve"> </v>
      </c>
      <c r="D429" s="4" t="str">
        <f>IF(ISBLANK(B429)," ",VLOOKUP(B429,'Listado articulos'!A:C,3,FALSE))</f>
        <v xml:space="preserve"> </v>
      </c>
      <c r="E429" s="27"/>
      <c r="F429" s="19"/>
      <c r="G429" s="8" t="str">
        <f t="shared" si="7"/>
        <v/>
      </c>
      <c r="H429" s="3" t="str">
        <f>IF(ISBLANK(B429)," ",SUMIF($B$2:B429,B429,$E$2:E429)-SUMIF($B$2:B429,B429,$F$2:F429))</f>
        <v xml:space="preserve"> </v>
      </c>
    </row>
    <row r="430" spans="2:8">
      <c r="B430" s="24"/>
      <c r="C430" s="9" t="str">
        <f>IF(ISBLANK(B430)," ",VLOOKUP(B430,'Listado articulos'!A:B,2,FALSE))</f>
        <v xml:space="preserve"> </v>
      </c>
      <c r="D430" s="4" t="str">
        <f>IF(ISBLANK(B430)," ",VLOOKUP(B430,'Listado articulos'!A:C,3,FALSE))</f>
        <v xml:space="preserve"> </v>
      </c>
      <c r="E430" s="27"/>
      <c r="F430" s="19"/>
      <c r="G430" s="8" t="str">
        <f t="shared" si="7"/>
        <v/>
      </c>
      <c r="H430" s="3" t="str">
        <f>IF(ISBLANK(B430)," ",SUMIF($B$2:B430,B430,$E$2:E430)-SUMIF($B$2:B430,B430,$F$2:F430))</f>
        <v xml:space="preserve"> </v>
      </c>
    </row>
    <row r="431" spans="2:8">
      <c r="B431" s="24"/>
      <c r="C431" s="9" t="str">
        <f>IF(ISBLANK(B431)," ",VLOOKUP(B431,'Listado articulos'!A:B,2,FALSE))</f>
        <v xml:space="preserve"> </v>
      </c>
      <c r="D431" s="4" t="str">
        <f>IF(ISBLANK(B431)," ",VLOOKUP(B431,'Listado articulos'!A:C,3,FALSE))</f>
        <v xml:space="preserve"> </v>
      </c>
      <c r="E431" s="27"/>
      <c r="F431" s="19"/>
      <c r="G431" s="8" t="str">
        <f t="shared" si="7"/>
        <v/>
      </c>
      <c r="H431" s="3" t="str">
        <f>IF(ISBLANK(B431)," ",SUMIF($B$2:B431,B431,$E$2:E431)-SUMIF($B$2:B431,B431,$F$2:F431))</f>
        <v xml:space="preserve"> </v>
      </c>
    </row>
    <row r="432" spans="2:8">
      <c r="B432" s="24"/>
      <c r="C432" s="9" t="str">
        <f>IF(ISBLANK(B432)," ",VLOOKUP(B432,'Listado articulos'!A:B,2,FALSE))</f>
        <v xml:space="preserve"> </v>
      </c>
      <c r="D432" s="4" t="str">
        <f>IF(ISBLANK(B432)," ",VLOOKUP(B432,'Listado articulos'!A:C,3,FALSE))</f>
        <v xml:space="preserve"> </v>
      </c>
      <c r="E432" s="27"/>
      <c r="F432" s="19"/>
      <c r="G432" s="8" t="str">
        <f t="shared" si="7"/>
        <v/>
      </c>
      <c r="H432" s="3" t="str">
        <f>IF(ISBLANK(B432)," ",SUMIF($B$2:B432,B432,$E$2:E432)-SUMIF($B$2:B432,B432,$F$2:F432))</f>
        <v xml:space="preserve"> </v>
      </c>
    </row>
    <row r="433" spans="2:8">
      <c r="B433" s="24"/>
      <c r="C433" s="9" t="str">
        <f>IF(ISBLANK(B433)," ",VLOOKUP(B433,'Listado articulos'!A:B,2,FALSE))</f>
        <v xml:space="preserve"> </v>
      </c>
      <c r="D433" s="4" t="str">
        <f>IF(ISBLANK(B433)," ",VLOOKUP(B433,'Listado articulos'!A:C,3,FALSE))</f>
        <v xml:space="preserve"> </v>
      </c>
      <c r="E433" s="27"/>
      <c r="F433" s="19"/>
      <c r="G433" s="8" t="str">
        <f t="shared" si="7"/>
        <v/>
      </c>
      <c r="H433" s="3" t="str">
        <f>IF(ISBLANK(B433)," ",SUMIF($B$2:B433,B433,$E$2:E433)-SUMIF($B$2:B433,B433,$F$2:F433))</f>
        <v xml:space="preserve"> </v>
      </c>
    </row>
    <row r="434" spans="2:8">
      <c r="B434" s="24"/>
      <c r="C434" s="9" t="str">
        <f>IF(ISBLANK(B434)," ",VLOOKUP(B434,'Listado articulos'!A:B,2,FALSE))</f>
        <v xml:space="preserve"> </v>
      </c>
      <c r="D434" s="4" t="str">
        <f>IF(ISBLANK(B434)," ",VLOOKUP(B434,'Listado articulos'!A:C,3,FALSE))</f>
        <v xml:space="preserve"> </v>
      </c>
      <c r="E434" s="27"/>
      <c r="F434" s="19"/>
      <c r="G434" s="8" t="str">
        <f t="shared" si="7"/>
        <v/>
      </c>
      <c r="H434" s="3" t="str">
        <f>IF(ISBLANK(B434)," ",SUMIF($B$2:B434,B434,$E$2:E434)-SUMIF($B$2:B434,B434,$F$2:F434))</f>
        <v xml:space="preserve"> </v>
      </c>
    </row>
    <row r="435" spans="2:8">
      <c r="B435" s="24"/>
      <c r="C435" s="9" t="str">
        <f>IF(ISBLANK(B435)," ",VLOOKUP(B435,'Listado articulos'!A:B,2,FALSE))</f>
        <v xml:space="preserve"> </v>
      </c>
      <c r="D435" s="4" t="str">
        <f>IF(ISBLANK(B435)," ",VLOOKUP(B435,'Listado articulos'!A:C,3,FALSE))</f>
        <v xml:space="preserve"> </v>
      </c>
      <c r="E435" s="27"/>
      <c r="F435" s="19"/>
      <c r="G435" s="8" t="str">
        <f t="shared" si="7"/>
        <v/>
      </c>
      <c r="H435" s="3" t="str">
        <f>IF(ISBLANK(B435)," ",SUMIF($B$2:B435,B435,$E$2:E435)-SUMIF($B$2:B435,B435,$F$2:F435))</f>
        <v xml:space="preserve"> </v>
      </c>
    </row>
    <row r="436" spans="2:8">
      <c r="B436" s="24"/>
      <c r="C436" s="9" t="str">
        <f>IF(ISBLANK(B436)," ",VLOOKUP(B436,'Listado articulos'!A:B,2,FALSE))</f>
        <v xml:space="preserve"> </v>
      </c>
      <c r="D436" s="4" t="str">
        <f>IF(ISBLANK(B436)," ",VLOOKUP(B436,'Listado articulos'!A:C,3,FALSE))</f>
        <v xml:space="preserve"> </v>
      </c>
      <c r="E436" s="27"/>
      <c r="F436" s="19"/>
      <c r="G436" s="8" t="str">
        <f t="shared" si="7"/>
        <v/>
      </c>
      <c r="H436" s="3" t="str">
        <f>IF(ISBLANK(B436)," ",SUMIF($B$2:B436,B436,$E$2:E436)-SUMIF($B$2:B436,B436,$F$2:F436))</f>
        <v xml:space="preserve"> </v>
      </c>
    </row>
    <row r="437" spans="2:8">
      <c r="B437" s="24"/>
      <c r="C437" s="9" t="str">
        <f>IF(ISBLANK(B437)," ",VLOOKUP(B437,'Listado articulos'!A:B,2,FALSE))</f>
        <v xml:space="preserve"> </v>
      </c>
      <c r="D437" s="4" t="str">
        <f>IF(ISBLANK(B437)," ",VLOOKUP(B437,'Listado articulos'!A:C,3,FALSE))</f>
        <v xml:space="preserve"> </v>
      </c>
      <c r="E437" s="27"/>
      <c r="F437" s="19"/>
      <c r="G437" s="8" t="str">
        <f t="shared" si="7"/>
        <v/>
      </c>
      <c r="H437" s="3" t="str">
        <f>IF(ISBLANK(B437)," ",SUMIF($B$2:B437,B437,$E$2:E437)-SUMIF($B$2:B437,B437,$F$2:F437))</f>
        <v xml:space="preserve"> </v>
      </c>
    </row>
    <row r="438" spans="2:8">
      <c r="B438" s="24"/>
      <c r="C438" s="9" t="str">
        <f>IF(ISBLANK(B438)," ",VLOOKUP(B438,'Listado articulos'!A:B,2,FALSE))</f>
        <v xml:space="preserve"> </v>
      </c>
      <c r="D438" s="4" t="str">
        <f>IF(ISBLANK(B438)," ",VLOOKUP(B438,'Listado articulos'!A:C,3,FALSE))</f>
        <v xml:space="preserve"> </v>
      </c>
      <c r="E438" s="27"/>
      <c r="F438" s="19"/>
      <c r="G438" s="8" t="str">
        <f t="shared" si="7"/>
        <v/>
      </c>
      <c r="H438" s="3" t="str">
        <f>IF(ISBLANK(B438)," ",SUMIF($B$2:B438,B438,$E$2:E438)-SUMIF($B$2:B438,B438,$F$2:F438))</f>
        <v xml:space="preserve"> </v>
      </c>
    </row>
    <row r="439" spans="2:8">
      <c r="B439" s="24"/>
      <c r="C439" s="9" t="str">
        <f>IF(ISBLANK(B439)," ",VLOOKUP(B439,'Listado articulos'!A:B,2,FALSE))</f>
        <v xml:space="preserve"> </v>
      </c>
      <c r="D439" s="4" t="str">
        <f>IF(ISBLANK(B439)," ",VLOOKUP(B439,'Listado articulos'!A:C,3,FALSE))</f>
        <v xml:space="preserve"> </v>
      </c>
      <c r="E439" s="27"/>
      <c r="F439" s="19"/>
      <c r="G439" s="8" t="str">
        <f t="shared" si="7"/>
        <v/>
      </c>
      <c r="H439" s="3" t="str">
        <f>IF(ISBLANK(B439)," ",SUMIF($B$2:B439,B439,$E$2:E439)-SUMIF($B$2:B439,B439,$F$2:F439))</f>
        <v xml:space="preserve"> </v>
      </c>
    </row>
    <row r="440" spans="2:8">
      <c r="B440" s="24"/>
      <c r="C440" s="9" t="str">
        <f>IF(ISBLANK(B440)," ",VLOOKUP(B440,'Listado articulos'!A:B,2,FALSE))</f>
        <v xml:space="preserve"> </v>
      </c>
      <c r="D440" s="4" t="str">
        <f>IF(ISBLANK(B440)," ",VLOOKUP(B440,'Listado articulos'!A:C,3,FALSE))</f>
        <v xml:space="preserve"> </v>
      </c>
      <c r="E440" s="27"/>
      <c r="F440" s="19"/>
      <c r="G440" s="8" t="str">
        <f t="shared" si="7"/>
        <v/>
      </c>
      <c r="H440" s="3" t="str">
        <f>IF(ISBLANK(B440)," ",SUMIF($B$2:B440,B440,$E$2:E440)-SUMIF($B$2:B440,B440,$F$2:F440))</f>
        <v xml:space="preserve"> </v>
      </c>
    </row>
    <row r="441" spans="2:8">
      <c r="B441" s="24"/>
      <c r="C441" s="9" t="str">
        <f>IF(ISBLANK(B441)," ",VLOOKUP(B441,'Listado articulos'!A:B,2,FALSE))</f>
        <v xml:space="preserve"> </v>
      </c>
      <c r="D441" s="4" t="str">
        <f>IF(ISBLANK(B441)," ",VLOOKUP(B441,'Listado articulos'!A:C,3,FALSE))</f>
        <v xml:space="preserve"> </v>
      </c>
      <c r="E441" s="27"/>
      <c r="F441" s="19"/>
      <c r="G441" s="8" t="str">
        <f t="shared" si="7"/>
        <v/>
      </c>
      <c r="H441" s="3" t="str">
        <f>IF(ISBLANK(B441)," ",SUMIF($B$2:B441,B441,$E$2:E441)-SUMIF($B$2:B441,B441,$F$2:F441))</f>
        <v xml:space="preserve"> </v>
      </c>
    </row>
    <row r="442" spans="2:8">
      <c r="B442" s="24"/>
      <c r="C442" s="9" t="str">
        <f>IF(ISBLANK(B442)," ",VLOOKUP(B442,'Listado articulos'!A:B,2,FALSE))</f>
        <v xml:space="preserve"> </v>
      </c>
      <c r="D442" s="4" t="str">
        <f>IF(ISBLANK(B442)," ",VLOOKUP(B442,'Listado articulos'!A:C,3,FALSE))</f>
        <v xml:space="preserve"> </v>
      </c>
      <c r="E442" s="27"/>
      <c r="F442" s="19"/>
      <c r="G442" s="8" t="str">
        <f t="shared" si="7"/>
        <v/>
      </c>
      <c r="H442" s="3" t="str">
        <f>IF(ISBLANK(B442)," ",SUMIF($B$2:B442,B442,$E$2:E442)-SUMIF($B$2:B442,B442,$F$2:F442))</f>
        <v xml:space="preserve"> </v>
      </c>
    </row>
    <row r="443" spans="2:8">
      <c r="B443" s="24"/>
      <c r="C443" s="9" t="str">
        <f>IF(ISBLANK(B443)," ",VLOOKUP(B443,'Listado articulos'!A:B,2,FALSE))</f>
        <v xml:space="preserve"> </v>
      </c>
      <c r="D443" s="4" t="str">
        <f>IF(ISBLANK(B443)," ",VLOOKUP(B443,'Listado articulos'!A:C,3,FALSE))</f>
        <v xml:space="preserve"> </v>
      </c>
      <c r="E443" s="27"/>
      <c r="F443" s="19"/>
      <c r="G443" s="8" t="str">
        <f t="shared" si="7"/>
        <v/>
      </c>
      <c r="H443" s="3" t="str">
        <f>IF(ISBLANK(B443)," ",SUMIF($B$2:B443,B443,$E$2:E443)-SUMIF($B$2:B443,B443,$F$2:F443))</f>
        <v xml:space="preserve"> </v>
      </c>
    </row>
    <row r="444" spans="2:8">
      <c r="B444" s="24"/>
      <c r="C444" s="9" t="str">
        <f>IF(ISBLANK(B444)," ",VLOOKUP(B444,'Listado articulos'!A:B,2,FALSE))</f>
        <v xml:space="preserve"> </v>
      </c>
      <c r="D444" s="4" t="str">
        <f>IF(ISBLANK(B444)," ",VLOOKUP(B444,'Listado articulos'!A:C,3,FALSE))</f>
        <v xml:space="preserve"> </v>
      </c>
      <c r="E444" s="27"/>
      <c r="F444" s="19"/>
      <c r="G444" s="8" t="str">
        <f t="shared" si="7"/>
        <v/>
      </c>
      <c r="H444" s="3" t="str">
        <f>IF(ISBLANK(B444)," ",SUMIF($B$2:B444,B444,$E$2:E444)-SUMIF($B$2:B444,B444,$F$2:F444))</f>
        <v xml:space="preserve"> </v>
      </c>
    </row>
    <row r="445" spans="2:8">
      <c r="B445" s="24"/>
      <c r="C445" s="9" t="str">
        <f>IF(ISBLANK(B445)," ",VLOOKUP(B445,'Listado articulos'!A:B,2,FALSE))</f>
        <v xml:space="preserve"> </v>
      </c>
      <c r="D445" s="4" t="str">
        <f>IF(ISBLANK(B445)," ",VLOOKUP(B445,'Listado articulos'!A:C,3,FALSE))</f>
        <v xml:space="preserve"> </v>
      </c>
      <c r="E445" s="27"/>
      <c r="F445" s="19"/>
      <c r="G445" s="8" t="str">
        <f t="shared" si="7"/>
        <v/>
      </c>
      <c r="H445" s="3" t="str">
        <f>IF(ISBLANK(B445)," ",SUMIF($B$2:B445,B445,$E$2:E445)-SUMIF($B$2:B445,B445,$F$2:F445))</f>
        <v xml:space="preserve"> </v>
      </c>
    </row>
    <row r="446" spans="2:8">
      <c r="B446" s="24"/>
      <c r="C446" s="9" t="str">
        <f>IF(ISBLANK(B446)," ",VLOOKUP(B446,'Listado articulos'!A:B,2,FALSE))</f>
        <v xml:space="preserve"> </v>
      </c>
      <c r="D446" s="4" t="str">
        <f>IF(ISBLANK(B446)," ",VLOOKUP(B446,'Listado articulos'!A:C,3,FALSE))</f>
        <v xml:space="preserve"> </v>
      </c>
      <c r="E446" s="27"/>
      <c r="F446" s="19"/>
      <c r="G446" s="8" t="str">
        <f t="shared" si="7"/>
        <v/>
      </c>
      <c r="H446" s="3" t="str">
        <f>IF(ISBLANK(B446)," ",SUMIF($B$2:B446,B446,$E$2:E446)-SUMIF($B$2:B446,B446,$F$2:F446))</f>
        <v xml:space="preserve"> </v>
      </c>
    </row>
    <row r="447" spans="2:8">
      <c r="B447" s="24"/>
      <c r="C447" s="9" t="str">
        <f>IF(ISBLANK(B447)," ",VLOOKUP(B447,'Listado articulos'!A:B,2,FALSE))</f>
        <v xml:space="preserve"> </v>
      </c>
      <c r="D447" s="4" t="str">
        <f>IF(ISBLANK(B447)," ",VLOOKUP(B447,'Listado articulos'!A:C,3,FALSE))</f>
        <v xml:space="preserve"> </v>
      </c>
      <c r="E447" s="27"/>
      <c r="F447" s="19"/>
      <c r="G447" s="8" t="str">
        <f t="shared" si="7"/>
        <v/>
      </c>
      <c r="H447" s="3" t="str">
        <f>IF(ISBLANK(B447)," ",SUMIF($B$2:B447,B447,$E$2:E447)-SUMIF($B$2:B447,B447,$F$2:F447))</f>
        <v xml:space="preserve"> </v>
      </c>
    </row>
    <row r="448" spans="2:8">
      <c r="B448" s="24"/>
      <c r="C448" s="9" t="str">
        <f>IF(ISBLANK(B448)," ",VLOOKUP(B448,'Listado articulos'!A:B,2,FALSE))</f>
        <v xml:space="preserve"> </v>
      </c>
      <c r="D448" s="4" t="str">
        <f>IF(ISBLANK(B448)," ",VLOOKUP(B448,'Listado articulos'!A:C,3,FALSE))</f>
        <v xml:space="preserve"> </v>
      </c>
      <c r="E448" s="27"/>
      <c r="F448" s="19"/>
      <c r="G448" s="8" t="str">
        <f t="shared" si="7"/>
        <v/>
      </c>
      <c r="H448" s="3" t="str">
        <f>IF(ISBLANK(B448)," ",SUMIF($B$2:B448,B448,$E$2:E448)-SUMIF($B$2:B448,B448,$F$2:F448))</f>
        <v xml:space="preserve"> </v>
      </c>
    </row>
    <row r="449" spans="2:8">
      <c r="B449" s="24"/>
      <c r="C449" s="9" t="str">
        <f>IF(ISBLANK(B449)," ",VLOOKUP(B449,'Listado articulos'!A:B,2,FALSE))</f>
        <v xml:space="preserve"> </v>
      </c>
      <c r="D449" s="4" t="str">
        <f>IF(ISBLANK(B449)," ",VLOOKUP(B449,'Listado articulos'!A:C,3,FALSE))</f>
        <v xml:space="preserve"> </v>
      </c>
      <c r="E449" s="27"/>
      <c r="F449" s="19"/>
      <c r="G449" s="8" t="str">
        <f t="shared" si="7"/>
        <v/>
      </c>
      <c r="H449" s="3" t="str">
        <f>IF(ISBLANK(B449)," ",SUMIF($B$2:B449,B449,$E$2:E449)-SUMIF($B$2:B449,B449,$F$2:F449))</f>
        <v xml:space="preserve"> </v>
      </c>
    </row>
    <row r="450" spans="2:8">
      <c r="B450" s="24"/>
      <c r="C450" s="9" t="str">
        <f>IF(ISBLANK(B450)," ",VLOOKUP(B450,'Listado articulos'!A:B,2,FALSE))</f>
        <v xml:space="preserve"> </v>
      </c>
      <c r="D450" s="4" t="str">
        <f>IF(ISBLANK(B450)," ",VLOOKUP(B450,'Listado articulos'!A:C,3,FALSE))</f>
        <v xml:space="preserve"> </v>
      </c>
      <c r="E450" s="27"/>
      <c r="F450" s="19"/>
      <c r="G450" s="8" t="str">
        <f t="shared" si="7"/>
        <v/>
      </c>
      <c r="H450" s="3" t="str">
        <f>IF(ISBLANK(B450)," ",SUMIF($B$2:B450,B450,$E$2:E450)-SUMIF($B$2:B450,B450,$F$2:F450))</f>
        <v xml:space="preserve"> </v>
      </c>
    </row>
    <row r="451" spans="2:8">
      <c r="B451" s="24"/>
      <c r="C451" s="9" t="str">
        <f>IF(ISBLANK(B451)," ",VLOOKUP(B451,'Listado articulos'!A:B,2,FALSE))</f>
        <v xml:space="preserve"> </v>
      </c>
      <c r="D451" s="4" t="str">
        <f>IF(ISBLANK(B451)," ",VLOOKUP(B451,'Listado articulos'!A:C,3,FALSE))</f>
        <v xml:space="preserve"> </v>
      </c>
      <c r="E451" s="27"/>
      <c r="F451" s="19"/>
      <c r="G451" s="8" t="str">
        <f t="shared" si="7"/>
        <v/>
      </c>
      <c r="H451" s="3" t="str">
        <f>IF(ISBLANK(B451)," ",SUMIF($B$2:B451,B451,$E$2:E451)-SUMIF($B$2:B451,B451,$F$2:F451))</f>
        <v xml:space="preserve"> </v>
      </c>
    </row>
    <row r="452" spans="2:8">
      <c r="B452" s="24"/>
      <c r="C452" s="9" t="str">
        <f>IF(ISBLANK(B452)," ",VLOOKUP(B452,'Listado articulos'!A:B,2,FALSE))</f>
        <v xml:space="preserve"> </v>
      </c>
      <c r="D452" s="4" t="str">
        <f>IF(ISBLANK(B452)," ",VLOOKUP(B452,'Listado articulos'!A:C,3,FALSE))</f>
        <v xml:space="preserve"> </v>
      </c>
      <c r="E452" s="27"/>
      <c r="F452" s="19"/>
      <c r="G452" s="8" t="str">
        <f t="shared" si="7"/>
        <v/>
      </c>
      <c r="H452" s="3" t="str">
        <f>IF(ISBLANK(B452)," ",SUMIF($B$2:B452,B452,$E$2:E452)-SUMIF($B$2:B452,B452,$F$2:F452))</f>
        <v xml:space="preserve"> </v>
      </c>
    </row>
    <row r="453" spans="2:8">
      <c r="B453" s="24"/>
      <c r="C453" s="9" t="str">
        <f>IF(ISBLANK(B453)," ",VLOOKUP(B453,'Listado articulos'!A:B,2,FALSE))</f>
        <v xml:space="preserve"> </v>
      </c>
      <c r="D453" s="4" t="str">
        <f>IF(ISBLANK(B453)," ",VLOOKUP(B453,'Listado articulos'!A:C,3,FALSE))</f>
        <v xml:space="preserve"> </v>
      </c>
      <c r="E453" s="27"/>
      <c r="F453" s="19"/>
      <c r="G453" s="8" t="str">
        <f t="shared" si="7"/>
        <v/>
      </c>
      <c r="H453" s="3" t="str">
        <f>IF(ISBLANK(B453)," ",SUMIF($B$2:B453,B453,$E$2:E453)-SUMIF($B$2:B453,B453,$F$2:F453))</f>
        <v xml:space="preserve"> </v>
      </c>
    </row>
    <row r="454" spans="2:8">
      <c r="B454" s="24"/>
      <c r="C454" s="9" t="str">
        <f>IF(ISBLANK(B454)," ",VLOOKUP(B454,'Listado articulos'!A:B,2,FALSE))</f>
        <v xml:space="preserve"> </v>
      </c>
      <c r="D454" s="4" t="str">
        <f>IF(ISBLANK(B454)," ",VLOOKUP(B454,'Listado articulos'!A:C,3,FALSE))</f>
        <v xml:space="preserve"> </v>
      </c>
      <c r="E454" s="27"/>
      <c r="F454" s="19"/>
      <c r="G454" s="8" t="str">
        <f t="shared" si="7"/>
        <v/>
      </c>
      <c r="H454" s="3" t="str">
        <f>IF(ISBLANK(B454)," ",SUMIF($B$2:B454,B454,$E$2:E454)-SUMIF($B$2:B454,B454,$F$2:F454))</f>
        <v xml:space="preserve"> </v>
      </c>
    </row>
    <row r="455" spans="2:8">
      <c r="B455" s="24"/>
      <c r="C455" s="9" t="str">
        <f>IF(ISBLANK(B455)," ",VLOOKUP(B455,'Listado articulos'!A:B,2,FALSE))</f>
        <v xml:space="preserve"> </v>
      </c>
      <c r="D455" s="4" t="str">
        <f>IF(ISBLANK(B455)," ",VLOOKUP(B455,'Listado articulos'!A:C,3,FALSE))</f>
        <v xml:space="preserve"> </v>
      </c>
      <c r="E455" s="27"/>
      <c r="F455" s="19"/>
      <c r="G455" s="8" t="str">
        <f t="shared" si="7"/>
        <v/>
      </c>
      <c r="H455" s="3" t="str">
        <f>IF(ISBLANK(B455)," ",SUMIF($B$2:B455,B455,$E$2:E455)-SUMIF($B$2:B455,B455,$F$2:F455))</f>
        <v xml:space="preserve"> </v>
      </c>
    </row>
    <row r="456" spans="2:8">
      <c r="B456" s="24"/>
      <c r="C456" s="9" t="str">
        <f>IF(ISBLANK(B456)," ",VLOOKUP(B456,'Listado articulos'!A:B,2,FALSE))</f>
        <v xml:space="preserve"> </v>
      </c>
      <c r="D456" s="4" t="str">
        <f>IF(ISBLANK(B456)," ",VLOOKUP(B456,'Listado articulos'!A:C,3,FALSE))</f>
        <v xml:space="preserve"> </v>
      </c>
      <c r="E456" s="27"/>
      <c r="F456" s="19"/>
      <c r="G456" s="8" t="str">
        <f t="shared" si="7"/>
        <v/>
      </c>
      <c r="H456" s="3" t="str">
        <f>IF(ISBLANK(B456)," ",SUMIF($B$2:B456,B456,$E$2:E456)-SUMIF($B$2:B456,B456,$F$2:F456))</f>
        <v xml:space="preserve"> </v>
      </c>
    </row>
    <row r="457" spans="2:8">
      <c r="B457" s="24"/>
      <c r="C457" s="9" t="str">
        <f>IF(ISBLANK(B457)," ",VLOOKUP(B457,'Listado articulos'!A:B,2,FALSE))</f>
        <v xml:space="preserve"> </v>
      </c>
      <c r="D457" s="4" t="str">
        <f>IF(ISBLANK(B457)," ",VLOOKUP(B457,'Listado articulos'!A:C,3,FALSE))</f>
        <v xml:space="preserve"> </v>
      </c>
      <c r="E457" s="27"/>
      <c r="F457" s="19"/>
      <c r="G457" s="8" t="str">
        <f t="shared" si="7"/>
        <v/>
      </c>
      <c r="H457" s="3" t="str">
        <f>IF(ISBLANK(B457)," ",SUMIF($B$2:B457,B457,$E$2:E457)-SUMIF($B$2:B457,B457,$F$2:F457))</f>
        <v xml:space="preserve"> </v>
      </c>
    </row>
    <row r="458" spans="2:8">
      <c r="B458" s="24"/>
      <c r="C458" s="9" t="str">
        <f>IF(ISBLANK(B458)," ",VLOOKUP(B458,'Listado articulos'!A:B,2,FALSE))</f>
        <v xml:space="preserve"> </v>
      </c>
      <c r="D458" s="4" t="str">
        <f>IF(ISBLANK(B458)," ",VLOOKUP(B458,'Listado articulos'!A:C,3,FALSE))</f>
        <v xml:space="preserve"> </v>
      </c>
      <c r="E458" s="27"/>
      <c r="F458" s="19"/>
      <c r="G458" s="8" t="str">
        <f t="shared" si="7"/>
        <v/>
      </c>
      <c r="H458" s="3" t="str">
        <f>IF(ISBLANK(B458)," ",SUMIF($B$2:B458,B458,$E$2:E458)-SUMIF($B$2:B458,B458,$F$2:F458))</f>
        <v xml:space="preserve"> </v>
      </c>
    </row>
    <row r="459" spans="2:8">
      <c r="B459" s="24"/>
      <c r="C459" s="9" t="str">
        <f>IF(ISBLANK(B459)," ",VLOOKUP(B459,'Listado articulos'!A:B,2,FALSE))</f>
        <v xml:space="preserve"> </v>
      </c>
      <c r="D459" s="4" t="str">
        <f>IF(ISBLANK(B459)," ",VLOOKUP(B459,'Listado articulos'!A:C,3,FALSE))</f>
        <v xml:space="preserve"> </v>
      </c>
      <c r="E459" s="27"/>
      <c r="F459" s="19"/>
      <c r="G459" s="8" t="str">
        <f t="shared" ref="G459:G522" si="8">IF(H459&lt;0,"stock insuficiente Exceso salida/venta "&amp;H459,"")</f>
        <v/>
      </c>
      <c r="H459" s="3" t="str">
        <f>IF(ISBLANK(B459)," ",SUMIF($B$2:B459,B459,$E$2:E459)-SUMIF($B$2:B459,B459,$F$2:F459))</f>
        <v xml:space="preserve"> </v>
      </c>
    </row>
    <row r="460" spans="2:8">
      <c r="B460" s="24"/>
      <c r="C460" s="9" t="str">
        <f>IF(ISBLANK(B460)," ",VLOOKUP(B460,'Listado articulos'!A:B,2,FALSE))</f>
        <v xml:space="preserve"> </v>
      </c>
      <c r="D460" s="4" t="str">
        <f>IF(ISBLANK(B460)," ",VLOOKUP(B460,'Listado articulos'!A:C,3,FALSE))</f>
        <v xml:space="preserve"> </v>
      </c>
      <c r="E460" s="27"/>
      <c r="F460" s="19"/>
      <c r="G460" s="8" t="str">
        <f t="shared" si="8"/>
        <v/>
      </c>
      <c r="H460" s="3" t="str">
        <f>IF(ISBLANK(B460)," ",SUMIF($B$2:B460,B460,$E$2:E460)-SUMIF($B$2:B460,B460,$F$2:F460))</f>
        <v xml:space="preserve"> </v>
      </c>
    </row>
    <row r="461" spans="2:8">
      <c r="B461" s="24"/>
      <c r="C461" s="9" t="str">
        <f>IF(ISBLANK(B461)," ",VLOOKUP(B461,'Listado articulos'!A:B,2,FALSE))</f>
        <v xml:space="preserve"> </v>
      </c>
      <c r="D461" s="4" t="str">
        <f>IF(ISBLANK(B461)," ",VLOOKUP(B461,'Listado articulos'!A:C,3,FALSE))</f>
        <v xml:space="preserve"> </v>
      </c>
      <c r="E461" s="27"/>
      <c r="F461" s="19"/>
      <c r="G461" s="8" t="str">
        <f t="shared" si="8"/>
        <v/>
      </c>
      <c r="H461" s="3" t="str">
        <f>IF(ISBLANK(B461)," ",SUMIF($B$2:B461,B461,$E$2:E461)-SUMIF($B$2:B461,B461,$F$2:F461))</f>
        <v xml:space="preserve"> </v>
      </c>
    </row>
    <row r="462" spans="2:8">
      <c r="B462" s="24"/>
      <c r="C462" s="9" t="str">
        <f>IF(ISBLANK(B462)," ",VLOOKUP(B462,'Listado articulos'!A:B,2,FALSE))</f>
        <v xml:space="preserve"> </v>
      </c>
      <c r="D462" s="4" t="str">
        <f>IF(ISBLANK(B462)," ",VLOOKUP(B462,'Listado articulos'!A:C,3,FALSE))</f>
        <v xml:space="preserve"> </v>
      </c>
      <c r="E462" s="27"/>
      <c r="F462" s="19"/>
      <c r="G462" s="8" t="str">
        <f t="shared" si="8"/>
        <v/>
      </c>
      <c r="H462" s="3" t="str">
        <f>IF(ISBLANK(B462)," ",SUMIF($B$2:B462,B462,$E$2:E462)-SUMIF($B$2:B462,B462,$F$2:F462))</f>
        <v xml:space="preserve"> </v>
      </c>
    </row>
    <row r="463" spans="2:8">
      <c r="B463" s="24"/>
      <c r="C463" s="9" t="str">
        <f>IF(ISBLANK(B463)," ",VLOOKUP(B463,'Listado articulos'!A:B,2,FALSE))</f>
        <v xml:space="preserve"> </v>
      </c>
      <c r="D463" s="4" t="str">
        <f>IF(ISBLANK(B463)," ",VLOOKUP(B463,'Listado articulos'!A:C,3,FALSE))</f>
        <v xml:space="preserve"> </v>
      </c>
      <c r="E463" s="27"/>
      <c r="F463" s="19"/>
      <c r="G463" s="8" t="str">
        <f t="shared" si="8"/>
        <v/>
      </c>
      <c r="H463" s="3" t="str">
        <f>IF(ISBLANK(B463)," ",SUMIF($B$2:B463,B463,$E$2:E463)-SUMIF($B$2:B463,B463,$F$2:F463))</f>
        <v xml:space="preserve"> </v>
      </c>
    </row>
    <row r="464" spans="2:8">
      <c r="B464" s="24"/>
      <c r="C464" s="9" t="str">
        <f>IF(ISBLANK(B464)," ",VLOOKUP(B464,'Listado articulos'!A:B,2,FALSE))</f>
        <v xml:space="preserve"> </v>
      </c>
      <c r="D464" s="4" t="str">
        <f>IF(ISBLANK(B464)," ",VLOOKUP(B464,'Listado articulos'!A:C,3,FALSE))</f>
        <v xml:space="preserve"> </v>
      </c>
      <c r="E464" s="27"/>
      <c r="F464" s="19"/>
      <c r="G464" s="8" t="str">
        <f t="shared" si="8"/>
        <v/>
      </c>
      <c r="H464" s="3" t="str">
        <f>IF(ISBLANK(B464)," ",SUMIF($B$2:B464,B464,$E$2:E464)-SUMIF($B$2:B464,B464,$F$2:F464))</f>
        <v xml:space="preserve"> </v>
      </c>
    </row>
    <row r="465" spans="2:8">
      <c r="B465" s="24"/>
      <c r="C465" s="9" t="str">
        <f>IF(ISBLANK(B465)," ",VLOOKUP(B465,'Listado articulos'!A:B,2,FALSE))</f>
        <v xml:space="preserve"> </v>
      </c>
      <c r="D465" s="4" t="str">
        <f>IF(ISBLANK(B465)," ",VLOOKUP(B465,'Listado articulos'!A:C,3,FALSE))</f>
        <v xml:space="preserve"> </v>
      </c>
      <c r="E465" s="27"/>
      <c r="F465" s="19"/>
      <c r="G465" s="8" t="str">
        <f t="shared" si="8"/>
        <v/>
      </c>
      <c r="H465" s="3" t="str">
        <f>IF(ISBLANK(B465)," ",SUMIF($B$2:B465,B465,$E$2:E465)-SUMIF($B$2:B465,B465,$F$2:F465))</f>
        <v xml:space="preserve"> </v>
      </c>
    </row>
    <row r="466" spans="2:8">
      <c r="B466" s="24"/>
      <c r="C466" s="9" t="str">
        <f>IF(ISBLANK(B466)," ",VLOOKUP(B466,'Listado articulos'!A:B,2,FALSE))</f>
        <v xml:space="preserve"> </v>
      </c>
      <c r="D466" s="4" t="str">
        <f>IF(ISBLANK(B466)," ",VLOOKUP(B466,'Listado articulos'!A:C,3,FALSE))</f>
        <v xml:space="preserve"> </v>
      </c>
      <c r="E466" s="27"/>
      <c r="F466" s="19"/>
      <c r="G466" s="8" t="str">
        <f t="shared" si="8"/>
        <v/>
      </c>
      <c r="H466" s="3" t="str">
        <f>IF(ISBLANK(B466)," ",SUMIF($B$2:B466,B466,$E$2:E466)-SUMIF($B$2:B466,B466,$F$2:F466))</f>
        <v xml:space="preserve"> </v>
      </c>
    </row>
    <row r="467" spans="2:8">
      <c r="B467" s="24"/>
      <c r="C467" s="9" t="str">
        <f>IF(ISBLANK(B467)," ",VLOOKUP(B467,'Listado articulos'!A:B,2,FALSE))</f>
        <v xml:space="preserve"> </v>
      </c>
      <c r="D467" s="4" t="str">
        <f>IF(ISBLANK(B467)," ",VLOOKUP(B467,'Listado articulos'!A:C,3,FALSE))</f>
        <v xml:space="preserve"> </v>
      </c>
      <c r="E467" s="27"/>
      <c r="F467" s="19"/>
      <c r="G467" s="8" t="str">
        <f t="shared" si="8"/>
        <v/>
      </c>
      <c r="H467" s="3" t="str">
        <f>IF(ISBLANK(B467)," ",SUMIF($B$2:B467,B467,$E$2:E467)-SUMIF($B$2:B467,B467,$F$2:F467))</f>
        <v xml:space="preserve"> </v>
      </c>
    </row>
    <row r="468" spans="2:8">
      <c r="B468" s="24"/>
      <c r="C468" s="9" t="str">
        <f>IF(ISBLANK(B468)," ",VLOOKUP(B468,'Listado articulos'!A:B,2,FALSE))</f>
        <v xml:space="preserve"> </v>
      </c>
      <c r="D468" s="4" t="str">
        <f>IF(ISBLANK(B468)," ",VLOOKUP(B468,'Listado articulos'!A:C,3,FALSE))</f>
        <v xml:space="preserve"> </v>
      </c>
      <c r="E468" s="27"/>
      <c r="F468" s="19"/>
      <c r="G468" s="8" t="str">
        <f t="shared" si="8"/>
        <v/>
      </c>
      <c r="H468" s="3" t="str">
        <f>IF(ISBLANK(B468)," ",SUMIF($B$2:B468,B468,$E$2:E468)-SUMIF($B$2:B468,B468,$F$2:F468))</f>
        <v xml:space="preserve"> </v>
      </c>
    </row>
    <row r="469" spans="2:8">
      <c r="B469" s="24"/>
      <c r="C469" s="9" t="str">
        <f>IF(ISBLANK(B469)," ",VLOOKUP(B469,'Listado articulos'!A:B,2,FALSE))</f>
        <v xml:space="preserve"> </v>
      </c>
      <c r="D469" s="4" t="str">
        <f>IF(ISBLANK(B469)," ",VLOOKUP(B469,'Listado articulos'!A:C,3,FALSE))</f>
        <v xml:space="preserve"> </v>
      </c>
      <c r="E469" s="27"/>
      <c r="F469" s="19"/>
      <c r="G469" s="8" t="str">
        <f t="shared" si="8"/>
        <v/>
      </c>
      <c r="H469" s="3" t="str">
        <f>IF(ISBLANK(B469)," ",SUMIF($B$2:B469,B469,$E$2:E469)-SUMIF($B$2:B469,B469,$F$2:F469))</f>
        <v xml:space="preserve"> </v>
      </c>
    </row>
    <row r="470" spans="2:8">
      <c r="B470" s="24"/>
      <c r="C470" s="9" t="str">
        <f>IF(ISBLANK(B470)," ",VLOOKUP(B470,'Listado articulos'!A:B,2,FALSE))</f>
        <v xml:space="preserve"> </v>
      </c>
      <c r="D470" s="4" t="str">
        <f>IF(ISBLANK(B470)," ",VLOOKUP(B470,'Listado articulos'!A:C,3,FALSE))</f>
        <v xml:space="preserve"> </v>
      </c>
      <c r="E470" s="27"/>
      <c r="F470" s="19"/>
      <c r="G470" s="8" t="str">
        <f t="shared" si="8"/>
        <v/>
      </c>
      <c r="H470" s="3" t="str">
        <f>IF(ISBLANK(B470)," ",SUMIF($B$2:B470,B470,$E$2:E470)-SUMIF($B$2:B470,B470,$F$2:F470))</f>
        <v xml:space="preserve"> </v>
      </c>
    </row>
    <row r="471" spans="2:8">
      <c r="B471" s="24"/>
      <c r="C471" s="9" t="str">
        <f>IF(ISBLANK(B471)," ",VLOOKUP(B471,'Listado articulos'!A:B,2,FALSE))</f>
        <v xml:space="preserve"> </v>
      </c>
      <c r="D471" s="4" t="str">
        <f>IF(ISBLANK(B471)," ",VLOOKUP(B471,'Listado articulos'!A:C,3,FALSE))</f>
        <v xml:space="preserve"> </v>
      </c>
      <c r="E471" s="27"/>
      <c r="F471" s="19"/>
      <c r="G471" s="8" t="str">
        <f t="shared" si="8"/>
        <v/>
      </c>
      <c r="H471" s="3" t="str">
        <f>IF(ISBLANK(B471)," ",SUMIF($B$2:B471,B471,$E$2:E471)-SUMIF($B$2:B471,B471,$F$2:F471))</f>
        <v xml:space="preserve"> </v>
      </c>
    </row>
    <row r="472" spans="2:8">
      <c r="B472" s="24"/>
      <c r="C472" s="9" t="str">
        <f>IF(ISBLANK(B472)," ",VLOOKUP(B472,'Listado articulos'!A:B,2,FALSE))</f>
        <v xml:space="preserve"> </v>
      </c>
      <c r="D472" s="4" t="str">
        <f>IF(ISBLANK(B472)," ",VLOOKUP(B472,'Listado articulos'!A:C,3,FALSE))</f>
        <v xml:space="preserve"> </v>
      </c>
      <c r="E472" s="27"/>
      <c r="F472" s="19"/>
      <c r="G472" s="8" t="str">
        <f t="shared" si="8"/>
        <v/>
      </c>
      <c r="H472" s="3" t="str">
        <f>IF(ISBLANK(B472)," ",SUMIF($B$2:B472,B472,$E$2:E472)-SUMIF($B$2:B472,B472,$F$2:F472))</f>
        <v xml:space="preserve"> </v>
      </c>
    </row>
    <row r="473" spans="2:8">
      <c r="B473" s="24"/>
      <c r="C473" s="9" t="str">
        <f>IF(ISBLANK(B473)," ",VLOOKUP(B473,'Listado articulos'!A:B,2,FALSE))</f>
        <v xml:space="preserve"> </v>
      </c>
      <c r="D473" s="4" t="str">
        <f>IF(ISBLANK(B473)," ",VLOOKUP(B473,'Listado articulos'!A:C,3,FALSE))</f>
        <v xml:space="preserve"> </v>
      </c>
      <c r="E473" s="27"/>
      <c r="F473" s="19"/>
      <c r="G473" s="8" t="str">
        <f t="shared" si="8"/>
        <v/>
      </c>
      <c r="H473" s="3" t="str">
        <f>IF(ISBLANK(B473)," ",SUMIF($B$2:B473,B473,$E$2:E473)-SUMIF($B$2:B473,B473,$F$2:F473))</f>
        <v xml:space="preserve"> </v>
      </c>
    </row>
    <row r="474" spans="2:8">
      <c r="B474" s="24"/>
      <c r="C474" s="9" t="str">
        <f>IF(ISBLANK(B474)," ",VLOOKUP(B474,'Listado articulos'!A:B,2,FALSE))</f>
        <v xml:space="preserve"> </v>
      </c>
      <c r="D474" s="4" t="str">
        <f>IF(ISBLANK(B474)," ",VLOOKUP(B474,'Listado articulos'!A:C,3,FALSE))</f>
        <v xml:space="preserve"> </v>
      </c>
      <c r="E474" s="27"/>
      <c r="F474" s="19"/>
      <c r="G474" s="8" t="str">
        <f t="shared" si="8"/>
        <v/>
      </c>
      <c r="H474" s="3" t="str">
        <f>IF(ISBLANK(B474)," ",SUMIF($B$2:B474,B474,$E$2:E474)-SUMIF($B$2:B474,B474,$F$2:F474))</f>
        <v xml:space="preserve"> </v>
      </c>
    </row>
    <row r="475" spans="2:8">
      <c r="B475" s="24"/>
      <c r="C475" s="9" t="str">
        <f>IF(ISBLANK(B475)," ",VLOOKUP(B475,'Listado articulos'!A:B,2,FALSE))</f>
        <v xml:space="preserve"> </v>
      </c>
      <c r="D475" s="4" t="str">
        <f>IF(ISBLANK(B475)," ",VLOOKUP(B475,'Listado articulos'!A:C,3,FALSE))</f>
        <v xml:space="preserve"> </v>
      </c>
      <c r="E475" s="27"/>
      <c r="F475" s="19"/>
      <c r="G475" s="8" t="str">
        <f t="shared" si="8"/>
        <v/>
      </c>
      <c r="H475" s="3" t="str">
        <f>IF(ISBLANK(B475)," ",SUMIF($B$2:B475,B475,$E$2:E475)-SUMIF($B$2:B475,B475,$F$2:F475))</f>
        <v xml:space="preserve"> </v>
      </c>
    </row>
    <row r="476" spans="2:8">
      <c r="B476" s="24"/>
      <c r="C476" s="9" t="str">
        <f>IF(ISBLANK(B476)," ",VLOOKUP(B476,'Listado articulos'!A:B,2,FALSE))</f>
        <v xml:space="preserve"> </v>
      </c>
      <c r="D476" s="4" t="str">
        <f>IF(ISBLANK(B476)," ",VLOOKUP(B476,'Listado articulos'!A:C,3,FALSE))</f>
        <v xml:space="preserve"> </v>
      </c>
      <c r="E476" s="27"/>
      <c r="F476" s="19"/>
      <c r="G476" s="8" t="str">
        <f t="shared" si="8"/>
        <v/>
      </c>
      <c r="H476" s="3" t="str">
        <f>IF(ISBLANK(B476)," ",SUMIF($B$2:B476,B476,$E$2:E476)-SUMIF($B$2:B476,B476,$F$2:F476))</f>
        <v xml:space="preserve"> </v>
      </c>
    </row>
    <row r="477" spans="2:8">
      <c r="B477" s="24"/>
      <c r="C477" s="9" t="str">
        <f>IF(ISBLANK(B477)," ",VLOOKUP(B477,'Listado articulos'!A:B,2,FALSE))</f>
        <v xml:space="preserve"> </v>
      </c>
      <c r="D477" s="4" t="str">
        <f>IF(ISBLANK(B477)," ",VLOOKUP(B477,'Listado articulos'!A:C,3,FALSE))</f>
        <v xml:space="preserve"> </v>
      </c>
      <c r="E477" s="27"/>
      <c r="F477" s="19"/>
      <c r="G477" s="8" t="str">
        <f t="shared" si="8"/>
        <v/>
      </c>
      <c r="H477" s="3" t="str">
        <f>IF(ISBLANK(B477)," ",SUMIF($B$2:B477,B477,$E$2:E477)-SUMIF($B$2:B477,B477,$F$2:F477))</f>
        <v xml:space="preserve"> </v>
      </c>
    </row>
    <row r="478" spans="2:8">
      <c r="B478" s="24"/>
      <c r="C478" s="9" t="str">
        <f>IF(ISBLANK(B478)," ",VLOOKUP(B478,'Listado articulos'!A:B,2,FALSE))</f>
        <v xml:space="preserve"> </v>
      </c>
      <c r="D478" s="4" t="str">
        <f>IF(ISBLANK(B478)," ",VLOOKUP(B478,'Listado articulos'!A:C,3,FALSE))</f>
        <v xml:space="preserve"> </v>
      </c>
      <c r="E478" s="27"/>
      <c r="F478" s="19"/>
      <c r="G478" s="8" t="str">
        <f t="shared" si="8"/>
        <v/>
      </c>
      <c r="H478" s="3" t="str">
        <f>IF(ISBLANK(B478)," ",SUMIF($B$2:B478,B478,$E$2:E478)-SUMIF($B$2:B478,B478,$F$2:F478))</f>
        <v xml:space="preserve"> </v>
      </c>
    </row>
    <row r="479" spans="2:8">
      <c r="B479" s="24"/>
      <c r="C479" s="9" t="str">
        <f>IF(ISBLANK(B479)," ",VLOOKUP(B479,'Listado articulos'!A:B,2,FALSE))</f>
        <v xml:space="preserve"> </v>
      </c>
      <c r="D479" s="4" t="str">
        <f>IF(ISBLANK(B479)," ",VLOOKUP(B479,'Listado articulos'!A:C,3,FALSE))</f>
        <v xml:space="preserve"> </v>
      </c>
      <c r="E479" s="27"/>
      <c r="F479" s="19"/>
      <c r="G479" s="8" t="str">
        <f t="shared" si="8"/>
        <v/>
      </c>
      <c r="H479" s="3" t="str">
        <f>IF(ISBLANK(B479)," ",SUMIF($B$2:B479,B479,$E$2:E479)-SUMIF($B$2:B479,B479,$F$2:F479))</f>
        <v xml:space="preserve"> </v>
      </c>
    </row>
    <row r="480" spans="2:8">
      <c r="B480" s="24"/>
      <c r="C480" s="9" t="str">
        <f>IF(ISBLANK(B480)," ",VLOOKUP(B480,'Listado articulos'!A:B,2,FALSE))</f>
        <v xml:space="preserve"> </v>
      </c>
      <c r="D480" s="4" t="str">
        <f>IF(ISBLANK(B480)," ",VLOOKUP(B480,'Listado articulos'!A:C,3,FALSE))</f>
        <v xml:space="preserve"> </v>
      </c>
      <c r="E480" s="27"/>
      <c r="F480" s="19"/>
      <c r="G480" s="8" t="str">
        <f t="shared" si="8"/>
        <v/>
      </c>
      <c r="H480" s="3" t="str">
        <f>IF(ISBLANK(B480)," ",SUMIF($B$2:B480,B480,$E$2:E480)-SUMIF($B$2:B480,B480,$F$2:F480))</f>
        <v xml:space="preserve"> </v>
      </c>
    </row>
    <row r="481" spans="2:8">
      <c r="B481" s="24"/>
      <c r="C481" s="9" t="str">
        <f>IF(ISBLANK(B481)," ",VLOOKUP(B481,'Listado articulos'!A:B,2,FALSE))</f>
        <v xml:space="preserve"> </v>
      </c>
      <c r="D481" s="4" t="str">
        <f>IF(ISBLANK(B481)," ",VLOOKUP(B481,'Listado articulos'!A:C,3,FALSE))</f>
        <v xml:space="preserve"> </v>
      </c>
      <c r="E481" s="27"/>
      <c r="F481" s="19"/>
      <c r="G481" s="8" t="str">
        <f t="shared" si="8"/>
        <v/>
      </c>
      <c r="H481" s="3" t="str">
        <f>IF(ISBLANK(B481)," ",SUMIF($B$2:B481,B481,$E$2:E481)-SUMIF($B$2:B481,B481,$F$2:F481))</f>
        <v xml:space="preserve"> </v>
      </c>
    </row>
    <row r="482" spans="2:8">
      <c r="B482" s="24"/>
      <c r="C482" s="9" t="str">
        <f>IF(ISBLANK(B482)," ",VLOOKUP(B482,'Listado articulos'!A:B,2,FALSE))</f>
        <v xml:space="preserve"> </v>
      </c>
      <c r="D482" s="4" t="str">
        <f>IF(ISBLANK(B482)," ",VLOOKUP(B482,'Listado articulos'!A:C,3,FALSE))</f>
        <v xml:space="preserve"> </v>
      </c>
      <c r="E482" s="27"/>
      <c r="F482" s="19"/>
      <c r="G482" s="8" t="str">
        <f t="shared" si="8"/>
        <v/>
      </c>
      <c r="H482" s="3" t="str">
        <f>IF(ISBLANK(B482)," ",SUMIF($B$2:B482,B482,$E$2:E482)-SUMIF($B$2:B482,B482,$F$2:F482))</f>
        <v xml:space="preserve"> </v>
      </c>
    </row>
    <row r="483" spans="2:8">
      <c r="B483" s="24"/>
      <c r="C483" s="9" t="str">
        <f>IF(ISBLANK(B483)," ",VLOOKUP(B483,'Listado articulos'!A:B,2,FALSE))</f>
        <v xml:space="preserve"> </v>
      </c>
      <c r="D483" s="4" t="str">
        <f>IF(ISBLANK(B483)," ",VLOOKUP(B483,'Listado articulos'!A:C,3,FALSE))</f>
        <v xml:space="preserve"> </v>
      </c>
      <c r="E483" s="27"/>
      <c r="F483" s="19"/>
      <c r="G483" s="8" t="str">
        <f t="shared" si="8"/>
        <v/>
      </c>
      <c r="H483" s="3" t="str">
        <f>IF(ISBLANK(B483)," ",SUMIF($B$2:B483,B483,$E$2:E483)-SUMIF($B$2:B483,B483,$F$2:F483))</f>
        <v xml:space="preserve"> </v>
      </c>
    </row>
    <row r="484" spans="2:8">
      <c r="B484" s="24"/>
      <c r="C484" s="9" t="str">
        <f>IF(ISBLANK(B484)," ",VLOOKUP(B484,'Listado articulos'!A:B,2,FALSE))</f>
        <v xml:space="preserve"> </v>
      </c>
      <c r="D484" s="4" t="str">
        <f>IF(ISBLANK(B484)," ",VLOOKUP(B484,'Listado articulos'!A:C,3,FALSE))</f>
        <v xml:space="preserve"> </v>
      </c>
      <c r="E484" s="27"/>
      <c r="F484" s="19"/>
      <c r="G484" s="8" t="str">
        <f t="shared" si="8"/>
        <v/>
      </c>
      <c r="H484" s="3" t="str">
        <f>IF(ISBLANK(B484)," ",SUMIF($B$2:B484,B484,$E$2:E484)-SUMIF($B$2:B484,B484,$F$2:F484))</f>
        <v xml:space="preserve"> </v>
      </c>
    </row>
    <row r="485" spans="2:8">
      <c r="B485" s="24"/>
      <c r="C485" s="9" t="str">
        <f>IF(ISBLANK(B485)," ",VLOOKUP(B485,'Listado articulos'!A:B,2,FALSE))</f>
        <v xml:space="preserve"> </v>
      </c>
      <c r="D485" s="4" t="str">
        <f>IF(ISBLANK(B485)," ",VLOOKUP(B485,'Listado articulos'!A:C,3,FALSE))</f>
        <v xml:space="preserve"> </v>
      </c>
      <c r="E485" s="27"/>
      <c r="F485" s="19"/>
      <c r="G485" s="8" t="str">
        <f t="shared" si="8"/>
        <v/>
      </c>
      <c r="H485" s="3" t="str">
        <f>IF(ISBLANK(B485)," ",SUMIF($B$2:B485,B485,$E$2:E485)-SUMIF($B$2:B485,B485,$F$2:F485))</f>
        <v xml:space="preserve"> </v>
      </c>
    </row>
    <row r="486" spans="2:8">
      <c r="B486" s="24"/>
      <c r="C486" s="9" t="str">
        <f>IF(ISBLANK(B486)," ",VLOOKUP(B486,'Listado articulos'!A:B,2,FALSE))</f>
        <v xml:space="preserve"> </v>
      </c>
      <c r="D486" s="4" t="str">
        <f>IF(ISBLANK(B486)," ",VLOOKUP(B486,'Listado articulos'!A:C,3,FALSE))</f>
        <v xml:space="preserve"> </v>
      </c>
      <c r="E486" s="27"/>
      <c r="F486" s="19"/>
      <c r="G486" s="8" t="str">
        <f t="shared" si="8"/>
        <v/>
      </c>
      <c r="H486" s="3" t="str">
        <f>IF(ISBLANK(B486)," ",SUMIF($B$2:B486,B486,$E$2:E486)-SUMIF($B$2:B486,B486,$F$2:F486))</f>
        <v xml:space="preserve"> </v>
      </c>
    </row>
    <row r="487" spans="2:8">
      <c r="B487" s="24"/>
      <c r="C487" s="9" t="str">
        <f>IF(ISBLANK(B487)," ",VLOOKUP(B487,'Listado articulos'!A:B,2,FALSE))</f>
        <v xml:space="preserve"> </v>
      </c>
      <c r="D487" s="4" t="str">
        <f>IF(ISBLANK(B487)," ",VLOOKUP(B487,'Listado articulos'!A:C,3,FALSE))</f>
        <v xml:space="preserve"> </v>
      </c>
      <c r="E487" s="27"/>
      <c r="F487" s="19"/>
      <c r="G487" s="8" t="str">
        <f t="shared" si="8"/>
        <v/>
      </c>
      <c r="H487" s="3" t="str">
        <f>IF(ISBLANK(B487)," ",SUMIF($B$2:B487,B487,$E$2:E487)-SUMIF($B$2:B487,B487,$F$2:F487))</f>
        <v xml:space="preserve"> </v>
      </c>
    </row>
    <row r="488" spans="2:8">
      <c r="B488" s="24"/>
      <c r="C488" s="9" t="str">
        <f>IF(ISBLANK(B488)," ",VLOOKUP(B488,'Listado articulos'!A:B,2,FALSE))</f>
        <v xml:space="preserve"> </v>
      </c>
      <c r="D488" s="4" t="str">
        <f>IF(ISBLANK(B488)," ",VLOOKUP(B488,'Listado articulos'!A:C,3,FALSE))</f>
        <v xml:space="preserve"> </v>
      </c>
      <c r="E488" s="27"/>
      <c r="F488" s="19"/>
      <c r="G488" s="8" t="str">
        <f t="shared" si="8"/>
        <v/>
      </c>
      <c r="H488" s="3" t="str">
        <f>IF(ISBLANK(B488)," ",SUMIF($B$2:B488,B488,$E$2:E488)-SUMIF($B$2:B488,B488,$F$2:F488))</f>
        <v xml:space="preserve"> </v>
      </c>
    </row>
    <row r="489" spans="2:8">
      <c r="B489" s="24"/>
      <c r="C489" s="9" t="str">
        <f>IF(ISBLANK(B489)," ",VLOOKUP(B489,'Listado articulos'!A:B,2,FALSE))</f>
        <v xml:space="preserve"> </v>
      </c>
      <c r="D489" s="4" t="str">
        <f>IF(ISBLANK(B489)," ",VLOOKUP(B489,'Listado articulos'!A:C,3,FALSE))</f>
        <v xml:space="preserve"> </v>
      </c>
      <c r="E489" s="27"/>
      <c r="F489" s="19"/>
      <c r="G489" s="8" t="str">
        <f t="shared" si="8"/>
        <v/>
      </c>
      <c r="H489" s="3" t="str">
        <f>IF(ISBLANK(B489)," ",SUMIF($B$2:B489,B489,$E$2:E489)-SUMIF($B$2:B489,B489,$F$2:F489))</f>
        <v xml:space="preserve"> </v>
      </c>
    </row>
    <row r="490" spans="2:8">
      <c r="B490" s="24"/>
      <c r="C490" s="9" t="str">
        <f>IF(ISBLANK(B490)," ",VLOOKUP(B490,'Listado articulos'!A:B,2,FALSE))</f>
        <v xml:space="preserve"> </v>
      </c>
      <c r="D490" s="4" t="str">
        <f>IF(ISBLANK(B490)," ",VLOOKUP(B490,'Listado articulos'!A:C,3,FALSE))</f>
        <v xml:space="preserve"> </v>
      </c>
      <c r="E490" s="27"/>
      <c r="F490" s="19"/>
      <c r="G490" s="8" t="str">
        <f t="shared" si="8"/>
        <v/>
      </c>
      <c r="H490" s="3" t="str">
        <f>IF(ISBLANK(B490)," ",SUMIF($B$2:B490,B490,$E$2:E490)-SUMIF($B$2:B490,B490,$F$2:F490))</f>
        <v xml:space="preserve"> </v>
      </c>
    </row>
    <row r="491" spans="2:8">
      <c r="B491" s="24"/>
      <c r="C491" s="9" t="str">
        <f>IF(ISBLANK(B491)," ",VLOOKUP(B491,'Listado articulos'!A:B,2,FALSE))</f>
        <v xml:space="preserve"> </v>
      </c>
      <c r="D491" s="4" t="str">
        <f>IF(ISBLANK(B491)," ",VLOOKUP(B491,'Listado articulos'!A:C,3,FALSE))</f>
        <v xml:space="preserve"> </v>
      </c>
      <c r="E491" s="27"/>
      <c r="F491" s="19"/>
      <c r="G491" s="8" t="str">
        <f t="shared" si="8"/>
        <v/>
      </c>
      <c r="H491" s="3" t="str">
        <f>IF(ISBLANK(B491)," ",SUMIF($B$2:B491,B491,$E$2:E491)-SUMIF($B$2:B491,B491,$F$2:F491))</f>
        <v xml:space="preserve"> </v>
      </c>
    </row>
    <row r="492" spans="2:8">
      <c r="B492" s="24"/>
      <c r="C492" s="9" t="str">
        <f>IF(ISBLANK(B492)," ",VLOOKUP(B492,'Listado articulos'!A:B,2,FALSE))</f>
        <v xml:space="preserve"> </v>
      </c>
      <c r="D492" s="4" t="str">
        <f>IF(ISBLANK(B492)," ",VLOOKUP(B492,'Listado articulos'!A:C,3,FALSE))</f>
        <v xml:space="preserve"> </v>
      </c>
      <c r="E492" s="27"/>
      <c r="F492" s="19"/>
      <c r="G492" s="8" t="str">
        <f t="shared" si="8"/>
        <v/>
      </c>
      <c r="H492" s="3" t="str">
        <f>IF(ISBLANK(B492)," ",SUMIF($B$2:B492,B492,$E$2:E492)-SUMIF($B$2:B492,B492,$F$2:F492))</f>
        <v xml:space="preserve"> </v>
      </c>
    </row>
    <row r="493" spans="2:8">
      <c r="B493" s="24"/>
      <c r="C493" s="9" t="str">
        <f>IF(ISBLANK(B493)," ",VLOOKUP(B493,'Listado articulos'!A:B,2,FALSE))</f>
        <v xml:space="preserve"> </v>
      </c>
      <c r="D493" s="4" t="str">
        <f>IF(ISBLANK(B493)," ",VLOOKUP(B493,'Listado articulos'!A:C,3,FALSE))</f>
        <v xml:space="preserve"> </v>
      </c>
      <c r="E493" s="27"/>
      <c r="F493" s="19"/>
      <c r="G493" s="8" t="str">
        <f t="shared" si="8"/>
        <v/>
      </c>
      <c r="H493" s="3" t="str">
        <f>IF(ISBLANK(B493)," ",SUMIF($B$2:B493,B493,$E$2:E493)-SUMIF($B$2:B493,B493,$F$2:F493))</f>
        <v xml:space="preserve"> </v>
      </c>
    </row>
    <row r="494" spans="2:8">
      <c r="B494" s="24"/>
      <c r="C494" s="9" t="str">
        <f>IF(ISBLANK(B494)," ",VLOOKUP(B494,'Listado articulos'!A:B,2,FALSE))</f>
        <v xml:space="preserve"> </v>
      </c>
      <c r="D494" s="4" t="str">
        <f>IF(ISBLANK(B494)," ",VLOOKUP(B494,'Listado articulos'!A:C,3,FALSE))</f>
        <v xml:space="preserve"> </v>
      </c>
      <c r="E494" s="27"/>
      <c r="F494" s="19"/>
      <c r="G494" s="8" t="str">
        <f t="shared" si="8"/>
        <v/>
      </c>
      <c r="H494" s="3" t="str">
        <f>IF(ISBLANK(B494)," ",SUMIF($B$2:B494,B494,$E$2:E494)-SUMIF($B$2:B494,B494,$F$2:F494))</f>
        <v xml:space="preserve"> </v>
      </c>
    </row>
    <row r="495" spans="2:8">
      <c r="B495" s="24"/>
      <c r="C495" s="9" t="str">
        <f>IF(ISBLANK(B495)," ",VLOOKUP(B495,'Listado articulos'!A:B,2,FALSE))</f>
        <v xml:space="preserve"> </v>
      </c>
      <c r="D495" s="4" t="str">
        <f>IF(ISBLANK(B495)," ",VLOOKUP(B495,'Listado articulos'!A:C,3,FALSE))</f>
        <v xml:space="preserve"> </v>
      </c>
      <c r="E495" s="27"/>
      <c r="F495" s="19"/>
      <c r="G495" s="8" t="str">
        <f t="shared" si="8"/>
        <v/>
      </c>
      <c r="H495" s="3" t="str">
        <f>IF(ISBLANK(B495)," ",SUMIF($B$2:B495,B495,$E$2:E495)-SUMIF($B$2:B495,B495,$F$2:F495))</f>
        <v xml:space="preserve"> </v>
      </c>
    </row>
    <row r="496" spans="2:8">
      <c r="B496" s="24"/>
      <c r="C496" s="9" t="str">
        <f>IF(ISBLANK(B496)," ",VLOOKUP(B496,'Listado articulos'!A:B,2,FALSE))</f>
        <v xml:space="preserve"> </v>
      </c>
      <c r="D496" s="4" t="str">
        <f>IF(ISBLANK(B496)," ",VLOOKUP(B496,'Listado articulos'!A:C,3,FALSE))</f>
        <v xml:space="preserve"> </v>
      </c>
      <c r="E496" s="27"/>
      <c r="F496" s="19"/>
      <c r="G496" s="8" t="str">
        <f t="shared" si="8"/>
        <v/>
      </c>
      <c r="H496" s="3" t="str">
        <f>IF(ISBLANK(B496)," ",SUMIF($B$2:B496,B496,$E$2:E496)-SUMIF($B$2:B496,B496,$F$2:F496))</f>
        <v xml:space="preserve"> </v>
      </c>
    </row>
    <row r="497" spans="2:8">
      <c r="B497" s="24"/>
      <c r="C497" s="9" t="str">
        <f>IF(ISBLANK(B497)," ",VLOOKUP(B497,'Listado articulos'!A:B,2,FALSE))</f>
        <v xml:space="preserve"> </v>
      </c>
      <c r="D497" s="4" t="str">
        <f>IF(ISBLANK(B497)," ",VLOOKUP(B497,'Listado articulos'!A:C,3,FALSE))</f>
        <v xml:space="preserve"> </v>
      </c>
      <c r="E497" s="27"/>
      <c r="F497" s="19"/>
      <c r="G497" s="8" t="str">
        <f t="shared" si="8"/>
        <v/>
      </c>
      <c r="H497" s="3" t="str">
        <f>IF(ISBLANK(B497)," ",SUMIF($B$2:B497,B497,$E$2:E497)-SUMIF($B$2:B497,B497,$F$2:F497))</f>
        <v xml:space="preserve"> </v>
      </c>
    </row>
    <row r="498" spans="2:8">
      <c r="B498" s="24"/>
      <c r="C498" s="9" t="str">
        <f>IF(ISBLANK(B498)," ",VLOOKUP(B498,'Listado articulos'!A:B,2,FALSE))</f>
        <v xml:space="preserve"> </v>
      </c>
      <c r="D498" s="4" t="str">
        <f>IF(ISBLANK(B498)," ",VLOOKUP(B498,'Listado articulos'!A:C,3,FALSE))</f>
        <v xml:space="preserve"> </v>
      </c>
      <c r="E498" s="27"/>
      <c r="F498" s="19"/>
      <c r="G498" s="8" t="str">
        <f t="shared" si="8"/>
        <v/>
      </c>
      <c r="H498" s="3" t="str">
        <f>IF(ISBLANK(B498)," ",SUMIF($B$2:B498,B498,$E$2:E498)-SUMIF($B$2:B498,B498,$F$2:F498))</f>
        <v xml:space="preserve"> </v>
      </c>
    </row>
    <row r="499" spans="2:8">
      <c r="B499" s="24"/>
      <c r="C499" s="9" t="str">
        <f>IF(ISBLANK(B499)," ",VLOOKUP(B499,'Listado articulos'!A:B,2,FALSE))</f>
        <v xml:space="preserve"> </v>
      </c>
      <c r="D499" s="4" t="str">
        <f>IF(ISBLANK(B499)," ",VLOOKUP(B499,'Listado articulos'!A:C,3,FALSE))</f>
        <v xml:space="preserve"> </v>
      </c>
      <c r="E499" s="27"/>
      <c r="F499" s="19"/>
      <c r="G499" s="8" t="str">
        <f t="shared" si="8"/>
        <v/>
      </c>
      <c r="H499" s="3" t="str">
        <f>IF(ISBLANK(B499)," ",SUMIF($B$2:B499,B499,$E$2:E499)-SUMIF($B$2:B499,B499,$F$2:F499))</f>
        <v xml:space="preserve"> </v>
      </c>
    </row>
    <row r="500" spans="2:8">
      <c r="B500" s="24"/>
      <c r="C500" s="9" t="str">
        <f>IF(ISBLANK(B500)," ",VLOOKUP(B500,'Listado articulos'!A:B,2,FALSE))</f>
        <v xml:space="preserve"> </v>
      </c>
      <c r="D500" s="4" t="str">
        <f>IF(ISBLANK(B500)," ",VLOOKUP(B500,'Listado articulos'!A:C,3,FALSE))</f>
        <v xml:space="preserve"> </v>
      </c>
      <c r="E500" s="27"/>
      <c r="F500" s="19"/>
      <c r="G500" s="8" t="str">
        <f t="shared" si="8"/>
        <v/>
      </c>
      <c r="H500" s="3" t="str">
        <f>IF(ISBLANK(B500)," ",SUMIF($B$2:B500,B500,$E$2:E500)-SUMIF($B$2:B500,B500,$F$2:F500))</f>
        <v xml:space="preserve"> </v>
      </c>
    </row>
    <row r="501" spans="2:8">
      <c r="B501" s="24"/>
      <c r="C501" s="9" t="str">
        <f>IF(ISBLANK(B501)," ",VLOOKUP(B501,'Listado articulos'!A:B,2,FALSE))</f>
        <v xml:space="preserve"> </v>
      </c>
      <c r="D501" s="4" t="str">
        <f>IF(ISBLANK(B501)," ",VLOOKUP(B501,'Listado articulos'!A:C,3,FALSE))</f>
        <v xml:space="preserve"> </v>
      </c>
      <c r="E501" s="27"/>
      <c r="F501" s="19"/>
      <c r="G501" s="8" t="str">
        <f t="shared" si="8"/>
        <v/>
      </c>
      <c r="H501" s="3" t="str">
        <f>IF(ISBLANK(B501)," ",SUMIF($B$2:B501,B501,$E$2:E501)-SUMIF($B$2:B501,B501,$F$2:F501))</f>
        <v xml:space="preserve"> </v>
      </c>
    </row>
    <row r="502" spans="2:8">
      <c r="B502" s="24"/>
      <c r="C502" s="9" t="str">
        <f>IF(ISBLANK(B502)," ",VLOOKUP(B502,'Listado articulos'!A:B,2,FALSE))</f>
        <v xml:space="preserve"> </v>
      </c>
      <c r="D502" s="4" t="str">
        <f>IF(ISBLANK(B502)," ",VLOOKUP(B502,'Listado articulos'!A:C,3,FALSE))</f>
        <v xml:space="preserve"> </v>
      </c>
      <c r="E502" s="27"/>
      <c r="F502" s="19"/>
      <c r="G502" s="8" t="str">
        <f t="shared" si="8"/>
        <v/>
      </c>
      <c r="H502" s="3" t="str">
        <f>IF(ISBLANK(B502)," ",SUMIF($B$2:B502,B502,$E$2:E502)-SUMIF($B$2:B502,B502,$F$2:F502))</f>
        <v xml:space="preserve"> </v>
      </c>
    </row>
    <row r="503" spans="2:8">
      <c r="B503" s="24"/>
      <c r="C503" s="9" t="str">
        <f>IF(ISBLANK(B503)," ",VLOOKUP(B503,'Listado articulos'!A:B,2,FALSE))</f>
        <v xml:space="preserve"> </v>
      </c>
      <c r="D503" s="4" t="str">
        <f>IF(ISBLANK(B503)," ",VLOOKUP(B503,'Listado articulos'!A:C,3,FALSE))</f>
        <v xml:space="preserve"> </v>
      </c>
      <c r="E503" s="27"/>
      <c r="F503" s="19"/>
      <c r="G503" s="8" t="str">
        <f t="shared" si="8"/>
        <v/>
      </c>
      <c r="H503" s="3" t="str">
        <f>IF(ISBLANK(B503)," ",SUMIF($B$2:B503,B503,$E$2:E503)-SUMIF($B$2:B503,B503,$F$2:F503))</f>
        <v xml:space="preserve"> </v>
      </c>
    </row>
    <row r="504" spans="2:8">
      <c r="B504" s="24"/>
      <c r="C504" s="9" t="str">
        <f>IF(ISBLANK(B504)," ",VLOOKUP(B504,'Listado articulos'!A:B,2,FALSE))</f>
        <v xml:space="preserve"> </v>
      </c>
      <c r="D504" s="4" t="str">
        <f>IF(ISBLANK(B504)," ",VLOOKUP(B504,'Listado articulos'!A:C,3,FALSE))</f>
        <v xml:space="preserve"> </v>
      </c>
      <c r="E504" s="27"/>
      <c r="F504" s="19"/>
      <c r="G504" s="8" t="str">
        <f t="shared" si="8"/>
        <v/>
      </c>
      <c r="H504" s="3" t="str">
        <f>IF(ISBLANK(B504)," ",SUMIF($B$2:B504,B504,$E$2:E504)-SUMIF($B$2:B504,B504,$F$2:F504))</f>
        <v xml:space="preserve"> </v>
      </c>
    </row>
    <row r="505" spans="2:8">
      <c r="B505" s="24"/>
      <c r="C505" s="9" t="str">
        <f>IF(ISBLANK(B505)," ",VLOOKUP(B505,'Listado articulos'!A:B,2,FALSE))</f>
        <v xml:space="preserve"> </v>
      </c>
      <c r="D505" s="4" t="str">
        <f>IF(ISBLANK(B505)," ",VLOOKUP(B505,'Listado articulos'!A:C,3,FALSE))</f>
        <v xml:space="preserve"> </v>
      </c>
      <c r="E505" s="27"/>
      <c r="F505" s="19"/>
      <c r="G505" s="8" t="str">
        <f t="shared" si="8"/>
        <v/>
      </c>
      <c r="H505" s="3" t="str">
        <f>IF(ISBLANK(B505)," ",SUMIF($B$2:B505,B505,$E$2:E505)-SUMIF($B$2:B505,B505,$F$2:F505))</f>
        <v xml:space="preserve"> </v>
      </c>
    </row>
    <row r="506" spans="2:8">
      <c r="B506" s="24"/>
      <c r="C506" s="9" t="str">
        <f>IF(ISBLANK(B506)," ",VLOOKUP(B506,'Listado articulos'!A:B,2,FALSE))</f>
        <v xml:space="preserve"> </v>
      </c>
      <c r="D506" s="4" t="str">
        <f>IF(ISBLANK(B506)," ",VLOOKUP(B506,'Listado articulos'!A:C,3,FALSE))</f>
        <v xml:space="preserve"> </v>
      </c>
      <c r="E506" s="27"/>
      <c r="F506" s="19"/>
      <c r="G506" s="8" t="str">
        <f t="shared" si="8"/>
        <v/>
      </c>
      <c r="H506" s="3" t="str">
        <f>IF(ISBLANK(B506)," ",SUMIF($B$2:B506,B506,$E$2:E506)-SUMIF($B$2:B506,B506,$F$2:F506))</f>
        <v xml:space="preserve"> </v>
      </c>
    </row>
    <row r="507" spans="2:8">
      <c r="B507" s="24"/>
      <c r="C507" s="9" t="str">
        <f>IF(ISBLANK(B507)," ",VLOOKUP(B507,'Listado articulos'!A:B,2,FALSE))</f>
        <v xml:space="preserve"> </v>
      </c>
      <c r="D507" s="4" t="str">
        <f>IF(ISBLANK(B507)," ",VLOOKUP(B507,'Listado articulos'!A:C,3,FALSE))</f>
        <v xml:space="preserve"> </v>
      </c>
      <c r="E507" s="27"/>
      <c r="F507" s="19"/>
      <c r="G507" s="8" t="str">
        <f t="shared" si="8"/>
        <v/>
      </c>
      <c r="H507" s="3" t="str">
        <f>IF(ISBLANK(B507)," ",SUMIF($B$2:B507,B507,$E$2:E507)-SUMIF($B$2:B507,B507,$F$2:F507))</f>
        <v xml:space="preserve"> </v>
      </c>
    </row>
    <row r="508" spans="2:8">
      <c r="B508" s="24"/>
      <c r="C508" s="9" t="str">
        <f>IF(ISBLANK(B508)," ",VLOOKUP(B508,'Listado articulos'!A:B,2,FALSE))</f>
        <v xml:space="preserve"> </v>
      </c>
      <c r="D508" s="4" t="str">
        <f>IF(ISBLANK(B508)," ",VLOOKUP(B508,'Listado articulos'!A:C,3,FALSE))</f>
        <v xml:space="preserve"> </v>
      </c>
      <c r="E508" s="27"/>
      <c r="F508" s="19"/>
      <c r="G508" s="8" t="str">
        <f t="shared" si="8"/>
        <v/>
      </c>
      <c r="H508" s="3" t="str">
        <f>IF(ISBLANK(B508)," ",SUMIF($B$2:B508,B508,$E$2:E508)-SUMIF($B$2:B508,B508,$F$2:F508))</f>
        <v xml:space="preserve"> </v>
      </c>
    </row>
    <row r="509" spans="2:8">
      <c r="B509" s="24"/>
      <c r="C509" s="9" t="str">
        <f>IF(ISBLANK(B509)," ",VLOOKUP(B509,'Listado articulos'!A:B,2,FALSE))</f>
        <v xml:space="preserve"> </v>
      </c>
      <c r="D509" s="4" t="str">
        <f>IF(ISBLANK(B509)," ",VLOOKUP(B509,'Listado articulos'!A:C,3,FALSE))</f>
        <v xml:space="preserve"> </v>
      </c>
      <c r="E509" s="27"/>
      <c r="F509" s="19"/>
      <c r="G509" s="8" t="str">
        <f t="shared" si="8"/>
        <v/>
      </c>
      <c r="H509" s="3" t="str">
        <f>IF(ISBLANK(B509)," ",SUMIF($B$2:B509,B509,$E$2:E509)-SUMIF($B$2:B509,B509,$F$2:F509))</f>
        <v xml:space="preserve"> </v>
      </c>
    </row>
    <row r="510" spans="2:8">
      <c r="B510" s="24"/>
      <c r="C510" s="9" t="str">
        <f>IF(ISBLANK(B510)," ",VLOOKUP(B510,'Listado articulos'!A:B,2,FALSE))</f>
        <v xml:space="preserve"> </v>
      </c>
      <c r="D510" s="4" t="str">
        <f>IF(ISBLANK(B510)," ",VLOOKUP(B510,'Listado articulos'!A:C,3,FALSE))</f>
        <v xml:space="preserve"> </v>
      </c>
      <c r="E510" s="27"/>
      <c r="F510" s="19"/>
      <c r="G510" s="8" t="str">
        <f t="shared" si="8"/>
        <v/>
      </c>
      <c r="H510" s="3" t="str">
        <f>IF(ISBLANK(B510)," ",SUMIF($B$2:B510,B510,$E$2:E510)-SUMIF($B$2:B510,B510,$F$2:F510))</f>
        <v xml:space="preserve"> </v>
      </c>
    </row>
    <row r="511" spans="2:8">
      <c r="B511" s="24"/>
      <c r="C511" s="9" t="str">
        <f>IF(ISBLANK(B511)," ",VLOOKUP(B511,'Listado articulos'!A:B,2,FALSE))</f>
        <v xml:space="preserve"> </v>
      </c>
      <c r="D511" s="4" t="str">
        <f>IF(ISBLANK(B511)," ",VLOOKUP(B511,'Listado articulos'!A:C,3,FALSE))</f>
        <v xml:space="preserve"> </v>
      </c>
      <c r="E511" s="27"/>
      <c r="F511" s="19"/>
      <c r="G511" s="8" t="str">
        <f t="shared" si="8"/>
        <v/>
      </c>
      <c r="H511" s="3" t="str">
        <f>IF(ISBLANK(B511)," ",SUMIF($B$2:B511,B511,$E$2:E511)-SUMIF($B$2:B511,B511,$F$2:F511))</f>
        <v xml:space="preserve"> </v>
      </c>
    </row>
    <row r="512" spans="2:8">
      <c r="B512" s="24"/>
      <c r="C512" s="9" t="str">
        <f>IF(ISBLANK(B512)," ",VLOOKUP(B512,'Listado articulos'!A:B,2,FALSE))</f>
        <v xml:space="preserve"> </v>
      </c>
      <c r="D512" s="4" t="str">
        <f>IF(ISBLANK(B512)," ",VLOOKUP(B512,'Listado articulos'!A:C,3,FALSE))</f>
        <v xml:space="preserve"> </v>
      </c>
      <c r="E512" s="27"/>
      <c r="F512" s="19"/>
      <c r="G512" s="8" t="str">
        <f t="shared" si="8"/>
        <v/>
      </c>
      <c r="H512" s="3" t="str">
        <f>IF(ISBLANK(B512)," ",SUMIF($B$2:B512,B512,$E$2:E512)-SUMIF($B$2:B512,B512,$F$2:F512))</f>
        <v xml:space="preserve"> </v>
      </c>
    </row>
    <row r="513" spans="2:8">
      <c r="B513" s="24"/>
      <c r="C513" s="9" t="str">
        <f>IF(ISBLANK(B513)," ",VLOOKUP(B513,'Listado articulos'!A:B,2,FALSE))</f>
        <v xml:space="preserve"> </v>
      </c>
      <c r="D513" s="4" t="str">
        <f>IF(ISBLANK(B513)," ",VLOOKUP(B513,'Listado articulos'!A:C,3,FALSE))</f>
        <v xml:space="preserve"> </v>
      </c>
      <c r="E513" s="27"/>
      <c r="F513" s="19"/>
      <c r="G513" s="8" t="str">
        <f t="shared" si="8"/>
        <v/>
      </c>
      <c r="H513" s="3" t="str">
        <f>IF(ISBLANK(B513)," ",SUMIF($B$2:B513,B513,$E$2:E513)-SUMIF($B$2:B513,B513,$F$2:F513))</f>
        <v xml:space="preserve"> </v>
      </c>
    </row>
    <row r="514" spans="2:8">
      <c r="B514" s="24"/>
      <c r="C514" s="9" t="str">
        <f>IF(ISBLANK(B514)," ",VLOOKUP(B514,'Listado articulos'!A:B,2,FALSE))</f>
        <v xml:space="preserve"> </v>
      </c>
      <c r="D514" s="4" t="str">
        <f>IF(ISBLANK(B514)," ",VLOOKUP(B514,'Listado articulos'!A:C,3,FALSE))</f>
        <v xml:space="preserve"> </v>
      </c>
      <c r="E514" s="27"/>
      <c r="F514" s="19"/>
      <c r="G514" s="8" t="str">
        <f t="shared" si="8"/>
        <v/>
      </c>
      <c r="H514" s="3" t="str">
        <f>IF(ISBLANK(B514)," ",SUMIF($B$2:B514,B514,$E$2:E514)-SUMIF($B$2:B514,B514,$F$2:F514))</f>
        <v xml:space="preserve"> </v>
      </c>
    </row>
    <row r="515" spans="2:8">
      <c r="B515" s="24"/>
      <c r="C515" s="9" t="str">
        <f>IF(ISBLANK(B515)," ",VLOOKUP(B515,'Listado articulos'!A:B,2,FALSE))</f>
        <v xml:space="preserve"> </v>
      </c>
      <c r="D515" s="4" t="str">
        <f>IF(ISBLANK(B515)," ",VLOOKUP(B515,'Listado articulos'!A:C,3,FALSE))</f>
        <v xml:space="preserve"> </v>
      </c>
      <c r="E515" s="27"/>
      <c r="F515" s="19"/>
      <c r="G515" s="8" t="str">
        <f t="shared" si="8"/>
        <v/>
      </c>
      <c r="H515" s="3" t="str">
        <f>IF(ISBLANK(B515)," ",SUMIF($B$2:B515,B515,$E$2:E515)-SUMIF($B$2:B515,B515,$F$2:F515))</f>
        <v xml:space="preserve"> </v>
      </c>
    </row>
    <row r="516" spans="2:8">
      <c r="B516" s="24"/>
      <c r="C516" s="9" t="str">
        <f>IF(ISBLANK(B516)," ",VLOOKUP(B516,'Listado articulos'!A:B,2,FALSE))</f>
        <v xml:space="preserve"> </v>
      </c>
      <c r="D516" s="4" t="str">
        <f>IF(ISBLANK(B516)," ",VLOOKUP(B516,'Listado articulos'!A:C,3,FALSE))</f>
        <v xml:space="preserve"> </v>
      </c>
      <c r="E516" s="27"/>
      <c r="F516" s="19"/>
      <c r="G516" s="8" t="str">
        <f t="shared" si="8"/>
        <v/>
      </c>
      <c r="H516" s="3" t="str">
        <f>IF(ISBLANK(B516)," ",SUMIF($B$2:B516,B516,$E$2:E516)-SUMIF($B$2:B516,B516,$F$2:F516))</f>
        <v xml:space="preserve"> </v>
      </c>
    </row>
    <row r="517" spans="2:8">
      <c r="B517" s="24"/>
      <c r="C517" s="9" t="str">
        <f>IF(ISBLANK(B517)," ",VLOOKUP(B517,'Listado articulos'!A:B,2,FALSE))</f>
        <v xml:space="preserve"> </v>
      </c>
      <c r="D517" s="4" t="str">
        <f>IF(ISBLANK(B517)," ",VLOOKUP(B517,'Listado articulos'!A:C,3,FALSE))</f>
        <v xml:space="preserve"> </v>
      </c>
      <c r="E517" s="27"/>
      <c r="F517" s="19"/>
      <c r="G517" s="8" t="str">
        <f t="shared" si="8"/>
        <v/>
      </c>
      <c r="H517" s="3" t="str">
        <f>IF(ISBLANK(B517)," ",SUMIF($B$2:B517,B517,$E$2:E517)-SUMIF($B$2:B517,B517,$F$2:F517))</f>
        <v xml:space="preserve"> </v>
      </c>
    </row>
    <row r="518" spans="2:8">
      <c r="B518" s="24"/>
      <c r="C518" s="9" t="str">
        <f>IF(ISBLANK(B518)," ",VLOOKUP(B518,'Listado articulos'!A:B,2,FALSE))</f>
        <v xml:space="preserve"> </v>
      </c>
      <c r="D518" s="4" t="str">
        <f>IF(ISBLANK(B518)," ",VLOOKUP(B518,'Listado articulos'!A:C,3,FALSE))</f>
        <v xml:space="preserve"> </v>
      </c>
      <c r="E518" s="27"/>
      <c r="F518" s="19"/>
      <c r="G518" s="8" t="str">
        <f t="shared" si="8"/>
        <v/>
      </c>
      <c r="H518" s="3" t="str">
        <f>IF(ISBLANK(B518)," ",SUMIF($B$2:B518,B518,$E$2:E518)-SUMIF($B$2:B518,B518,$F$2:F518))</f>
        <v xml:space="preserve"> </v>
      </c>
    </row>
    <row r="519" spans="2:8">
      <c r="B519" s="24"/>
      <c r="C519" s="9" t="str">
        <f>IF(ISBLANK(B519)," ",VLOOKUP(B519,'Listado articulos'!A:B,2,FALSE))</f>
        <v xml:space="preserve"> </v>
      </c>
      <c r="D519" s="4" t="str">
        <f>IF(ISBLANK(B519)," ",VLOOKUP(B519,'Listado articulos'!A:C,3,FALSE))</f>
        <v xml:space="preserve"> </v>
      </c>
      <c r="E519" s="27"/>
      <c r="F519" s="19"/>
      <c r="G519" s="8" t="str">
        <f t="shared" si="8"/>
        <v/>
      </c>
      <c r="H519" s="3" t="str">
        <f>IF(ISBLANK(B519)," ",SUMIF($B$2:B519,B519,$E$2:E519)-SUMIF($B$2:B519,B519,$F$2:F519))</f>
        <v xml:space="preserve"> </v>
      </c>
    </row>
    <row r="520" spans="2:8">
      <c r="B520" s="24"/>
      <c r="C520" s="9" t="str">
        <f>IF(ISBLANK(B520)," ",VLOOKUP(B520,'Listado articulos'!A:B,2,FALSE))</f>
        <v xml:space="preserve"> </v>
      </c>
      <c r="D520" s="4" t="str">
        <f>IF(ISBLANK(B520)," ",VLOOKUP(B520,'Listado articulos'!A:C,3,FALSE))</f>
        <v xml:space="preserve"> </v>
      </c>
      <c r="E520" s="27"/>
      <c r="F520" s="19"/>
      <c r="G520" s="8" t="str">
        <f t="shared" si="8"/>
        <v/>
      </c>
      <c r="H520" s="3" t="str">
        <f>IF(ISBLANK(B520)," ",SUMIF($B$2:B520,B520,$E$2:E520)-SUMIF($B$2:B520,B520,$F$2:F520))</f>
        <v xml:space="preserve"> </v>
      </c>
    </row>
    <row r="521" spans="2:8">
      <c r="B521" s="24"/>
      <c r="C521" s="9" t="str">
        <f>IF(ISBLANK(B521)," ",VLOOKUP(B521,'Listado articulos'!A:B,2,FALSE))</f>
        <v xml:space="preserve"> </v>
      </c>
      <c r="D521" s="4" t="str">
        <f>IF(ISBLANK(B521)," ",VLOOKUP(B521,'Listado articulos'!A:C,3,FALSE))</f>
        <v xml:space="preserve"> </v>
      </c>
      <c r="E521" s="27"/>
      <c r="F521" s="19"/>
      <c r="G521" s="8" t="str">
        <f t="shared" si="8"/>
        <v/>
      </c>
      <c r="H521" s="3" t="str">
        <f>IF(ISBLANK(B521)," ",SUMIF($B$2:B521,B521,$E$2:E521)-SUMIF($B$2:B521,B521,$F$2:F521))</f>
        <v xml:space="preserve"> </v>
      </c>
    </row>
    <row r="522" spans="2:8">
      <c r="B522" s="24"/>
      <c r="C522" s="9" t="str">
        <f>IF(ISBLANK(B522)," ",VLOOKUP(B522,'Listado articulos'!A:B,2,FALSE))</f>
        <v xml:space="preserve"> </v>
      </c>
      <c r="D522" s="4" t="str">
        <f>IF(ISBLANK(B522)," ",VLOOKUP(B522,'Listado articulos'!A:C,3,FALSE))</f>
        <v xml:space="preserve"> </v>
      </c>
      <c r="E522" s="27"/>
      <c r="F522" s="19"/>
      <c r="G522" s="8" t="str">
        <f t="shared" si="8"/>
        <v/>
      </c>
      <c r="H522" s="3" t="str">
        <f>IF(ISBLANK(B522)," ",SUMIF($B$2:B522,B522,$E$2:E522)-SUMIF($B$2:B522,B522,$F$2:F522))</f>
        <v xml:space="preserve"> </v>
      </c>
    </row>
    <row r="523" spans="2:8">
      <c r="B523" s="24"/>
      <c r="C523" s="9" t="str">
        <f>IF(ISBLANK(B523)," ",VLOOKUP(B523,'Listado articulos'!A:B,2,FALSE))</f>
        <v xml:space="preserve"> </v>
      </c>
      <c r="D523" s="4" t="str">
        <f>IF(ISBLANK(B523)," ",VLOOKUP(B523,'Listado articulos'!A:C,3,FALSE))</f>
        <v xml:space="preserve"> </v>
      </c>
      <c r="E523" s="27"/>
      <c r="F523" s="19"/>
      <c r="G523" s="8" t="str">
        <f t="shared" ref="G523:G586" si="9">IF(H523&lt;0,"stock insuficiente Exceso salida/venta "&amp;H523,"")</f>
        <v/>
      </c>
      <c r="H523" s="3" t="str">
        <f>IF(ISBLANK(B523)," ",SUMIF($B$2:B523,B523,$E$2:E523)-SUMIF($B$2:B523,B523,$F$2:F523))</f>
        <v xml:space="preserve"> </v>
      </c>
    </row>
    <row r="524" spans="2:8">
      <c r="B524" s="24"/>
      <c r="C524" s="9" t="str">
        <f>IF(ISBLANK(B524)," ",VLOOKUP(B524,'Listado articulos'!A:B,2,FALSE))</f>
        <v xml:space="preserve"> </v>
      </c>
      <c r="D524" s="4" t="str">
        <f>IF(ISBLANK(B524)," ",VLOOKUP(B524,'Listado articulos'!A:C,3,FALSE))</f>
        <v xml:space="preserve"> </v>
      </c>
      <c r="E524" s="27"/>
      <c r="F524" s="19"/>
      <c r="G524" s="8" t="str">
        <f t="shared" si="9"/>
        <v/>
      </c>
      <c r="H524" s="3" t="str">
        <f>IF(ISBLANK(B524)," ",SUMIF($B$2:B524,B524,$E$2:E524)-SUMIF($B$2:B524,B524,$F$2:F524))</f>
        <v xml:space="preserve"> </v>
      </c>
    </row>
    <row r="525" spans="2:8">
      <c r="B525" s="24"/>
      <c r="C525" s="9" t="str">
        <f>IF(ISBLANK(B525)," ",VLOOKUP(B525,'Listado articulos'!A:B,2,FALSE))</f>
        <v xml:space="preserve"> </v>
      </c>
      <c r="D525" s="4" t="str">
        <f>IF(ISBLANK(B525)," ",VLOOKUP(B525,'Listado articulos'!A:C,3,FALSE))</f>
        <v xml:space="preserve"> </v>
      </c>
      <c r="E525" s="27"/>
      <c r="F525" s="19"/>
      <c r="G525" s="8" t="str">
        <f t="shared" si="9"/>
        <v/>
      </c>
      <c r="H525" s="3" t="str">
        <f>IF(ISBLANK(B525)," ",SUMIF($B$2:B525,B525,$E$2:E525)-SUMIF($B$2:B525,B525,$F$2:F525))</f>
        <v xml:space="preserve"> </v>
      </c>
    </row>
    <row r="526" spans="2:8">
      <c r="B526" s="24"/>
      <c r="C526" s="9" t="str">
        <f>IF(ISBLANK(B526)," ",VLOOKUP(B526,'Listado articulos'!A:B,2,FALSE))</f>
        <v xml:space="preserve"> </v>
      </c>
      <c r="D526" s="4" t="str">
        <f>IF(ISBLANK(B526)," ",VLOOKUP(B526,'Listado articulos'!A:C,3,FALSE))</f>
        <v xml:space="preserve"> </v>
      </c>
      <c r="E526" s="27"/>
      <c r="F526" s="19"/>
      <c r="G526" s="8" t="str">
        <f t="shared" si="9"/>
        <v/>
      </c>
      <c r="H526" s="3" t="str">
        <f>IF(ISBLANK(B526)," ",SUMIF($B$2:B526,B526,$E$2:E526)-SUMIF($B$2:B526,B526,$F$2:F526))</f>
        <v xml:space="preserve"> </v>
      </c>
    </row>
    <row r="527" spans="2:8">
      <c r="B527" s="24"/>
      <c r="C527" s="9" t="str">
        <f>IF(ISBLANK(B527)," ",VLOOKUP(B527,'Listado articulos'!A:B,2,FALSE))</f>
        <v xml:space="preserve"> </v>
      </c>
      <c r="D527" s="4" t="str">
        <f>IF(ISBLANK(B527)," ",VLOOKUP(B527,'Listado articulos'!A:C,3,FALSE))</f>
        <v xml:space="preserve"> </v>
      </c>
      <c r="E527" s="27"/>
      <c r="F527" s="19"/>
      <c r="G527" s="8" t="str">
        <f t="shared" si="9"/>
        <v/>
      </c>
      <c r="H527" s="3" t="str">
        <f>IF(ISBLANK(B527)," ",SUMIF($B$2:B527,B527,$E$2:E527)-SUMIF($B$2:B527,B527,$F$2:F527))</f>
        <v xml:space="preserve"> </v>
      </c>
    </row>
    <row r="528" spans="2:8">
      <c r="B528" s="24"/>
      <c r="C528" s="9" t="str">
        <f>IF(ISBLANK(B528)," ",VLOOKUP(B528,'Listado articulos'!A:B,2,FALSE))</f>
        <v xml:space="preserve"> </v>
      </c>
      <c r="D528" s="4" t="str">
        <f>IF(ISBLANK(B528)," ",VLOOKUP(B528,'Listado articulos'!A:C,3,FALSE))</f>
        <v xml:space="preserve"> </v>
      </c>
      <c r="E528" s="27"/>
      <c r="F528" s="19"/>
      <c r="G528" s="8" t="str">
        <f t="shared" si="9"/>
        <v/>
      </c>
      <c r="H528" s="3" t="str">
        <f>IF(ISBLANK(B528)," ",SUMIF($B$2:B528,B528,$E$2:E528)-SUMIF($B$2:B528,B528,$F$2:F528))</f>
        <v xml:space="preserve"> </v>
      </c>
    </row>
    <row r="529" spans="2:8">
      <c r="B529" s="24"/>
      <c r="C529" s="9" t="str">
        <f>IF(ISBLANK(B529)," ",VLOOKUP(B529,'Listado articulos'!A:B,2,FALSE))</f>
        <v xml:space="preserve"> </v>
      </c>
      <c r="D529" s="4" t="str">
        <f>IF(ISBLANK(B529)," ",VLOOKUP(B529,'Listado articulos'!A:C,3,FALSE))</f>
        <v xml:space="preserve"> </v>
      </c>
      <c r="E529" s="27"/>
      <c r="F529" s="19"/>
      <c r="G529" s="8" t="str">
        <f t="shared" si="9"/>
        <v/>
      </c>
      <c r="H529" s="3" t="str">
        <f>IF(ISBLANK(B529)," ",SUMIF($B$2:B529,B529,$E$2:E529)-SUMIF($B$2:B529,B529,$F$2:F529))</f>
        <v xml:space="preserve"> </v>
      </c>
    </row>
    <row r="530" spans="2:8">
      <c r="B530" s="24"/>
      <c r="C530" s="9" t="str">
        <f>IF(ISBLANK(B530)," ",VLOOKUP(B530,'Listado articulos'!A:B,2,FALSE))</f>
        <v xml:space="preserve"> </v>
      </c>
      <c r="D530" s="4" t="str">
        <f>IF(ISBLANK(B530)," ",VLOOKUP(B530,'Listado articulos'!A:C,3,FALSE))</f>
        <v xml:space="preserve"> </v>
      </c>
      <c r="E530" s="27"/>
      <c r="F530" s="19"/>
      <c r="G530" s="8" t="str">
        <f t="shared" si="9"/>
        <v/>
      </c>
      <c r="H530" s="3" t="str">
        <f>IF(ISBLANK(B530)," ",SUMIF($B$2:B530,B530,$E$2:E530)-SUMIF($B$2:B530,B530,$F$2:F530))</f>
        <v xml:space="preserve"> </v>
      </c>
    </row>
    <row r="531" spans="2:8">
      <c r="B531" s="24"/>
      <c r="C531" s="9" t="str">
        <f>IF(ISBLANK(B531)," ",VLOOKUP(B531,'Listado articulos'!A:B,2,FALSE))</f>
        <v xml:space="preserve"> </v>
      </c>
      <c r="D531" s="4" t="str">
        <f>IF(ISBLANK(B531)," ",VLOOKUP(B531,'Listado articulos'!A:C,3,FALSE))</f>
        <v xml:space="preserve"> </v>
      </c>
      <c r="E531" s="27"/>
      <c r="F531" s="19"/>
      <c r="G531" s="8" t="str">
        <f t="shared" si="9"/>
        <v/>
      </c>
      <c r="H531" s="3" t="str">
        <f>IF(ISBLANK(B531)," ",SUMIF($B$2:B531,B531,$E$2:E531)-SUMIF($B$2:B531,B531,$F$2:F531))</f>
        <v xml:space="preserve"> </v>
      </c>
    </row>
    <row r="532" spans="2:8">
      <c r="B532" s="24"/>
      <c r="C532" s="9" t="str">
        <f>IF(ISBLANK(B532)," ",VLOOKUP(B532,'Listado articulos'!A:B,2,FALSE))</f>
        <v xml:space="preserve"> </v>
      </c>
      <c r="D532" s="4" t="str">
        <f>IF(ISBLANK(B532)," ",VLOOKUP(B532,'Listado articulos'!A:C,3,FALSE))</f>
        <v xml:space="preserve"> </v>
      </c>
      <c r="E532" s="27"/>
      <c r="F532" s="19"/>
      <c r="G532" s="8" t="str">
        <f t="shared" si="9"/>
        <v/>
      </c>
      <c r="H532" s="3" t="str">
        <f>IF(ISBLANK(B532)," ",SUMIF($B$2:B532,B532,$E$2:E532)-SUMIF($B$2:B532,B532,$F$2:F532))</f>
        <v xml:space="preserve"> </v>
      </c>
    </row>
    <row r="533" spans="2:8">
      <c r="B533" s="24"/>
      <c r="C533" s="9" t="str">
        <f>IF(ISBLANK(B533)," ",VLOOKUP(B533,'Listado articulos'!A:B,2,FALSE))</f>
        <v xml:space="preserve"> </v>
      </c>
      <c r="D533" s="4" t="str">
        <f>IF(ISBLANK(B533)," ",VLOOKUP(B533,'Listado articulos'!A:C,3,FALSE))</f>
        <v xml:space="preserve"> </v>
      </c>
      <c r="E533" s="27"/>
      <c r="F533" s="19"/>
      <c r="G533" s="8" t="str">
        <f t="shared" si="9"/>
        <v/>
      </c>
      <c r="H533" s="3" t="str">
        <f>IF(ISBLANK(B533)," ",SUMIF($B$2:B533,B533,$E$2:E533)-SUMIF($B$2:B533,B533,$F$2:F533))</f>
        <v xml:space="preserve"> </v>
      </c>
    </row>
    <row r="534" spans="2:8">
      <c r="B534" s="24"/>
      <c r="C534" s="9" t="str">
        <f>IF(ISBLANK(B534)," ",VLOOKUP(B534,'Listado articulos'!A:B,2,FALSE))</f>
        <v xml:space="preserve"> </v>
      </c>
      <c r="D534" s="4" t="str">
        <f>IF(ISBLANK(B534)," ",VLOOKUP(B534,'Listado articulos'!A:C,3,FALSE))</f>
        <v xml:space="preserve"> </v>
      </c>
      <c r="E534" s="27"/>
      <c r="F534" s="19"/>
      <c r="G534" s="8" t="str">
        <f t="shared" si="9"/>
        <v/>
      </c>
      <c r="H534" s="3" t="str">
        <f>IF(ISBLANK(B534)," ",SUMIF($B$2:B534,B534,$E$2:E534)-SUMIF($B$2:B534,B534,$F$2:F534))</f>
        <v xml:space="preserve"> </v>
      </c>
    </row>
    <row r="535" spans="2:8">
      <c r="B535" s="24"/>
      <c r="C535" s="9" t="str">
        <f>IF(ISBLANK(B535)," ",VLOOKUP(B535,'Listado articulos'!A:B,2,FALSE))</f>
        <v xml:space="preserve"> </v>
      </c>
      <c r="D535" s="4" t="str">
        <f>IF(ISBLANK(B535)," ",VLOOKUP(B535,'Listado articulos'!A:C,3,FALSE))</f>
        <v xml:space="preserve"> </v>
      </c>
      <c r="E535" s="27"/>
      <c r="F535" s="19"/>
      <c r="G535" s="8" t="str">
        <f t="shared" si="9"/>
        <v/>
      </c>
      <c r="H535" s="3" t="str">
        <f>IF(ISBLANK(B535)," ",SUMIF($B$2:B535,B535,$E$2:E535)-SUMIF($B$2:B535,B535,$F$2:F535))</f>
        <v xml:space="preserve"> </v>
      </c>
    </row>
    <row r="536" spans="2:8">
      <c r="B536" s="24"/>
      <c r="C536" s="9" t="str">
        <f>IF(ISBLANK(B536)," ",VLOOKUP(B536,'Listado articulos'!A:B,2,FALSE))</f>
        <v xml:space="preserve"> </v>
      </c>
      <c r="D536" s="4" t="str">
        <f>IF(ISBLANK(B536)," ",VLOOKUP(B536,'Listado articulos'!A:C,3,FALSE))</f>
        <v xml:space="preserve"> </v>
      </c>
      <c r="E536" s="27"/>
      <c r="F536" s="19"/>
      <c r="G536" s="8" t="str">
        <f t="shared" si="9"/>
        <v/>
      </c>
      <c r="H536" s="3" t="str">
        <f>IF(ISBLANK(B536)," ",SUMIF($B$2:B536,B536,$E$2:E536)-SUMIF($B$2:B536,B536,$F$2:F536))</f>
        <v xml:space="preserve"> </v>
      </c>
    </row>
    <row r="537" spans="2:8">
      <c r="B537" s="24"/>
      <c r="C537" s="9" t="str">
        <f>IF(ISBLANK(B537)," ",VLOOKUP(B537,'Listado articulos'!A:B,2,FALSE))</f>
        <v xml:space="preserve"> </v>
      </c>
      <c r="D537" s="4" t="str">
        <f>IF(ISBLANK(B537)," ",VLOOKUP(B537,'Listado articulos'!A:C,3,FALSE))</f>
        <v xml:space="preserve"> </v>
      </c>
      <c r="E537" s="27"/>
      <c r="F537" s="19"/>
      <c r="G537" s="8" t="str">
        <f t="shared" si="9"/>
        <v/>
      </c>
      <c r="H537" s="3" t="str">
        <f>IF(ISBLANK(B537)," ",SUMIF($B$2:B537,B537,$E$2:E537)-SUMIF($B$2:B537,B537,$F$2:F537))</f>
        <v xml:space="preserve"> </v>
      </c>
    </row>
    <row r="538" spans="2:8">
      <c r="B538" s="24"/>
      <c r="C538" s="9" t="str">
        <f>IF(ISBLANK(B538)," ",VLOOKUP(B538,'Listado articulos'!A:B,2,FALSE))</f>
        <v xml:space="preserve"> </v>
      </c>
      <c r="D538" s="4" t="str">
        <f>IF(ISBLANK(B538)," ",VLOOKUP(B538,'Listado articulos'!A:C,3,FALSE))</f>
        <v xml:space="preserve"> </v>
      </c>
      <c r="E538" s="27"/>
      <c r="F538" s="19"/>
      <c r="G538" s="8" t="str">
        <f t="shared" si="9"/>
        <v/>
      </c>
      <c r="H538" s="3" t="str">
        <f>IF(ISBLANK(B538)," ",SUMIF($B$2:B538,B538,$E$2:E538)-SUMIF($B$2:B538,B538,$F$2:F538))</f>
        <v xml:space="preserve"> </v>
      </c>
    </row>
    <row r="539" spans="2:8">
      <c r="B539" s="24"/>
      <c r="C539" s="9" t="str">
        <f>IF(ISBLANK(B539)," ",VLOOKUP(B539,'Listado articulos'!A:B,2,FALSE))</f>
        <v xml:space="preserve"> </v>
      </c>
      <c r="D539" s="4" t="str">
        <f>IF(ISBLANK(B539)," ",VLOOKUP(B539,'Listado articulos'!A:C,3,FALSE))</f>
        <v xml:space="preserve"> </v>
      </c>
      <c r="E539" s="27"/>
      <c r="F539" s="19"/>
      <c r="G539" s="8" t="str">
        <f t="shared" si="9"/>
        <v/>
      </c>
      <c r="H539" s="3" t="str">
        <f>IF(ISBLANK(B539)," ",SUMIF($B$2:B539,B539,$E$2:E539)-SUMIF($B$2:B539,B539,$F$2:F539))</f>
        <v xml:space="preserve"> </v>
      </c>
    </row>
    <row r="540" spans="2:8">
      <c r="B540" s="24"/>
      <c r="C540" s="9" t="str">
        <f>IF(ISBLANK(B540)," ",VLOOKUP(B540,'Listado articulos'!A:B,2,FALSE))</f>
        <v xml:space="preserve"> </v>
      </c>
      <c r="D540" s="4" t="str">
        <f>IF(ISBLANK(B540)," ",VLOOKUP(B540,'Listado articulos'!A:C,3,FALSE))</f>
        <v xml:space="preserve"> </v>
      </c>
      <c r="E540" s="27"/>
      <c r="F540" s="19"/>
      <c r="G540" s="8" t="str">
        <f t="shared" si="9"/>
        <v/>
      </c>
      <c r="H540" s="3" t="str">
        <f>IF(ISBLANK(B540)," ",SUMIF($B$2:B540,B540,$E$2:E540)-SUMIF($B$2:B540,B540,$F$2:F540))</f>
        <v xml:space="preserve"> </v>
      </c>
    </row>
    <row r="541" spans="2:8">
      <c r="B541" s="24"/>
      <c r="C541" s="9" t="str">
        <f>IF(ISBLANK(B541)," ",VLOOKUP(B541,'Listado articulos'!A:B,2,FALSE))</f>
        <v xml:space="preserve"> </v>
      </c>
      <c r="D541" s="4" t="str">
        <f>IF(ISBLANK(B541)," ",VLOOKUP(B541,'Listado articulos'!A:C,3,FALSE))</f>
        <v xml:space="preserve"> </v>
      </c>
      <c r="E541" s="27"/>
      <c r="F541" s="19"/>
      <c r="G541" s="8" t="str">
        <f t="shared" si="9"/>
        <v/>
      </c>
      <c r="H541" s="3" t="str">
        <f>IF(ISBLANK(B541)," ",SUMIF($B$2:B541,B541,$E$2:E541)-SUMIF($B$2:B541,B541,$F$2:F541))</f>
        <v xml:space="preserve"> </v>
      </c>
    </row>
    <row r="542" spans="2:8">
      <c r="B542" s="24"/>
      <c r="C542" s="9" t="str">
        <f>IF(ISBLANK(B542)," ",VLOOKUP(B542,'Listado articulos'!A:B,2,FALSE))</f>
        <v xml:space="preserve"> </v>
      </c>
      <c r="D542" s="4" t="str">
        <f>IF(ISBLANK(B542)," ",VLOOKUP(B542,'Listado articulos'!A:C,3,FALSE))</f>
        <v xml:space="preserve"> </v>
      </c>
      <c r="E542" s="27"/>
      <c r="F542" s="19"/>
      <c r="G542" s="8" t="str">
        <f t="shared" si="9"/>
        <v/>
      </c>
      <c r="H542" s="3" t="str">
        <f>IF(ISBLANK(B542)," ",SUMIF($B$2:B542,B542,$E$2:E542)-SUMIF($B$2:B542,B542,$F$2:F542))</f>
        <v xml:space="preserve"> </v>
      </c>
    </row>
    <row r="543" spans="2:8">
      <c r="B543" s="24"/>
      <c r="C543" s="9" t="str">
        <f>IF(ISBLANK(B543)," ",VLOOKUP(B543,'Listado articulos'!A:B,2,FALSE))</f>
        <v xml:space="preserve"> </v>
      </c>
      <c r="D543" s="4" t="str">
        <f>IF(ISBLANK(B543)," ",VLOOKUP(B543,'Listado articulos'!A:C,3,FALSE))</f>
        <v xml:space="preserve"> </v>
      </c>
      <c r="E543" s="27"/>
      <c r="F543" s="19"/>
      <c r="G543" s="8" t="str">
        <f t="shared" si="9"/>
        <v/>
      </c>
      <c r="H543" s="3" t="str">
        <f>IF(ISBLANK(B543)," ",SUMIF($B$2:B543,B543,$E$2:E543)-SUMIF($B$2:B543,B543,$F$2:F543))</f>
        <v xml:space="preserve"> </v>
      </c>
    </row>
    <row r="544" spans="2:8">
      <c r="B544" s="24"/>
      <c r="C544" s="9" t="str">
        <f>IF(ISBLANK(B544)," ",VLOOKUP(B544,'Listado articulos'!A:B,2,FALSE))</f>
        <v xml:space="preserve"> </v>
      </c>
      <c r="D544" s="4" t="str">
        <f>IF(ISBLANK(B544)," ",VLOOKUP(B544,'Listado articulos'!A:C,3,FALSE))</f>
        <v xml:space="preserve"> </v>
      </c>
      <c r="E544" s="27"/>
      <c r="F544" s="19"/>
      <c r="G544" s="8" t="str">
        <f t="shared" si="9"/>
        <v/>
      </c>
      <c r="H544" s="3" t="str">
        <f>IF(ISBLANK(B544)," ",SUMIF($B$2:B544,B544,$E$2:E544)-SUMIF($B$2:B544,B544,$F$2:F544))</f>
        <v xml:space="preserve"> </v>
      </c>
    </row>
    <row r="545" spans="2:8">
      <c r="B545" s="24"/>
      <c r="C545" s="9" t="str">
        <f>IF(ISBLANK(B545)," ",VLOOKUP(B545,'Listado articulos'!A:B,2,FALSE))</f>
        <v xml:space="preserve"> </v>
      </c>
      <c r="D545" s="4" t="str">
        <f>IF(ISBLANK(B545)," ",VLOOKUP(B545,'Listado articulos'!A:C,3,FALSE))</f>
        <v xml:space="preserve"> </v>
      </c>
      <c r="E545" s="27"/>
      <c r="F545" s="19"/>
      <c r="G545" s="8" t="str">
        <f t="shared" si="9"/>
        <v/>
      </c>
      <c r="H545" s="3" t="str">
        <f>IF(ISBLANK(B545)," ",SUMIF($B$2:B545,B545,$E$2:E545)-SUMIF($B$2:B545,B545,$F$2:F545))</f>
        <v xml:space="preserve"> </v>
      </c>
    </row>
    <row r="546" spans="2:8">
      <c r="B546" s="24"/>
      <c r="C546" s="9" t="str">
        <f>IF(ISBLANK(B546)," ",VLOOKUP(B546,'Listado articulos'!A:B,2,FALSE))</f>
        <v xml:space="preserve"> </v>
      </c>
      <c r="D546" s="4" t="str">
        <f>IF(ISBLANK(B546)," ",VLOOKUP(B546,'Listado articulos'!A:C,3,FALSE))</f>
        <v xml:space="preserve"> </v>
      </c>
      <c r="E546" s="27"/>
      <c r="F546" s="19"/>
      <c r="G546" s="8" t="str">
        <f t="shared" si="9"/>
        <v/>
      </c>
      <c r="H546" s="3" t="str">
        <f>IF(ISBLANK(B546)," ",SUMIF($B$2:B546,B546,$E$2:E546)-SUMIF($B$2:B546,B546,$F$2:F546))</f>
        <v xml:space="preserve"> </v>
      </c>
    </row>
    <row r="547" spans="2:8">
      <c r="B547" s="24"/>
      <c r="C547" s="9" t="str">
        <f>IF(ISBLANK(B547)," ",VLOOKUP(B547,'Listado articulos'!A:B,2,FALSE))</f>
        <v xml:space="preserve"> </v>
      </c>
      <c r="D547" s="4" t="str">
        <f>IF(ISBLANK(B547)," ",VLOOKUP(B547,'Listado articulos'!A:C,3,FALSE))</f>
        <v xml:space="preserve"> </v>
      </c>
      <c r="E547" s="27"/>
      <c r="F547" s="19"/>
      <c r="G547" s="8" t="str">
        <f t="shared" si="9"/>
        <v/>
      </c>
      <c r="H547" s="3" t="str">
        <f>IF(ISBLANK(B547)," ",SUMIF($B$2:B547,B547,$E$2:E547)-SUMIF($B$2:B547,B547,$F$2:F547))</f>
        <v xml:space="preserve"> </v>
      </c>
    </row>
    <row r="548" spans="2:8">
      <c r="B548" s="24"/>
      <c r="C548" s="9" t="str">
        <f>IF(ISBLANK(B548)," ",VLOOKUP(B548,'Listado articulos'!A:B,2,FALSE))</f>
        <v xml:space="preserve"> </v>
      </c>
      <c r="D548" s="4" t="str">
        <f>IF(ISBLANK(B548)," ",VLOOKUP(B548,'Listado articulos'!A:C,3,FALSE))</f>
        <v xml:space="preserve"> </v>
      </c>
      <c r="E548" s="27"/>
      <c r="F548" s="19"/>
      <c r="G548" s="8" t="str">
        <f t="shared" si="9"/>
        <v/>
      </c>
      <c r="H548" s="3" t="str">
        <f>IF(ISBLANK(B548)," ",SUMIF($B$2:B548,B548,$E$2:E548)-SUMIF($B$2:B548,B548,$F$2:F548))</f>
        <v xml:space="preserve"> </v>
      </c>
    </row>
    <row r="549" spans="2:8">
      <c r="B549" s="24"/>
      <c r="C549" s="9" t="str">
        <f>IF(ISBLANK(B549)," ",VLOOKUP(B549,'Listado articulos'!A:B,2,FALSE))</f>
        <v xml:space="preserve"> </v>
      </c>
      <c r="D549" s="4" t="str">
        <f>IF(ISBLANK(B549)," ",VLOOKUP(B549,'Listado articulos'!A:C,3,FALSE))</f>
        <v xml:space="preserve"> </v>
      </c>
      <c r="E549" s="27"/>
      <c r="F549" s="19"/>
      <c r="G549" s="8" t="str">
        <f t="shared" si="9"/>
        <v/>
      </c>
      <c r="H549" s="3" t="str">
        <f>IF(ISBLANK(B549)," ",SUMIF($B$2:B549,B549,$E$2:E549)-SUMIF($B$2:B549,B549,$F$2:F549))</f>
        <v xml:space="preserve"> </v>
      </c>
    </row>
    <row r="550" spans="2:8">
      <c r="B550" s="24"/>
      <c r="C550" s="9" t="str">
        <f>IF(ISBLANK(B550)," ",VLOOKUP(B550,'Listado articulos'!A:B,2,FALSE))</f>
        <v xml:space="preserve"> </v>
      </c>
      <c r="D550" s="4" t="str">
        <f>IF(ISBLANK(B550)," ",VLOOKUP(B550,'Listado articulos'!A:C,3,FALSE))</f>
        <v xml:space="preserve"> </v>
      </c>
      <c r="E550" s="27"/>
      <c r="F550" s="19"/>
      <c r="G550" s="8" t="str">
        <f t="shared" si="9"/>
        <v/>
      </c>
      <c r="H550" s="3" t="str">
        <f>IF(ISBLANK(B550)," ",SUMIF($B$2:B550,B550,$E$2:E550)-SUMIF($B$2:B550,B550,$F$2:F550))</f>
        <v xml:space="preserve"> </v>
      </c>
    </row>
    <row r="551" spans="2:8">
      <c r="B551" s="24"/>
      <c r="C551" s="9" t="str">
        <f>IF(ISBLANK(B551)," ",VLOOKUP(B551,'Listado articulos'!A:B,2,FALSE))</f>
        <v xml:space="preserve"> </v>
      </c>
      <c r="D551" s="4" t="str">
        <f>IF(ISBLANK(B551)," ",VLOOKUP(B551,'Listado articulos'!A:C,3,FALSE))</f>
        <v xml:space="preserve"> </v>
      </c>
      <c r="E551" s="27"/>
      <c r="F551" s="19"/>
      <c r="G551" s="8" t="str">
        <f t="shared" si="9"/>
        <v/>
      </c>
      <c r="H551" s="3" t="str">
        <f>IF(ISBLANK(B551)," ",SUMIF($B$2:B551,B551,$E$2:E551)-SUMIF($B$2:B551,B551,$F$2:F551))</f>
        <v xml:space="preserve"> </v>
      </c>
    </row>
    <row r="552" spans="2:8">
      <c r="B552" s="24"/>
      <c r="C552" s="9" t="str">
        <f>IF(ISBLANK(B552)," ",VLOOKUP(B552,'Listado articulos'!A:B,2,FALSE))</f>
        <v xml:space="preserve"> </v>
      </c>
      <c r="D552" s="4" t="str">
        <f>IF(ISBLANK(B552)," ",VLOOKUP(B552,'Listado articulos'!A:C,3,FALSE))</f>
        <v xml:space="preserve"> </v>
      </c>
      <c r="E552" s="27"/>
      <c r="F552" s="19"/>
      <c r="G552" s="8" t="str">
        <f t="shared" si="9"/>
        <v/>
      </c>
      <c r="H552" s="3" t="str">
        <f>IF(ISBLANK(B552)," ",SUMIF($B$2:B552,B552,$E$2:E552)-SUMIF($B$2:B552,B552,$F$2:F552))</f>
        <v xml:space="preserve"> </v>
      </c>
    </row>
    <row r="553" spans="2:8">
      <c r="B553" s="24"/>
      <c r="C553" s="9" t="str">
        <f>IF(ISBLANK(B553)," ",VLOOKUP(B553,'Listado articulos'!A:B,2,FALSE))</f>
        <v xml:space="preserve"> </v>
      </c>
      <c r="D553" s="4" t="str">
        <f>IF(ISBLANK(B553)," ",VLOOKUP(B553,'Listado articulos'!A:C,3,FALSE))</f>
        <v xml:space="preserve"> </v>
      </c>
      <c r="E553" s="27"/>
      <c r="F553" s="19"/>
      <c r="G553" s="8" t="str">
        <f t="shared" si="9"/>
        <v/>
      </c>
      <c r="H553" s="3" t="str">
        <f>IF(ISBLANK(B553)," ",SUMIF($B$2:B553,B553,$E$2:E553)-SUMIF($B$2:B553,B553,$F$2:F553))</f>
        <v xml:space="preserve"> </v>
      </c>
    </row>
    <row r="554" spans="2:8">
      <c r="B554" s="24"/>
      <c r="C554" s="9" t="str">
        <f>IF(ISBLANK(B554)," ",VLOOKUP(B554,'Listado articulos'!A:B,2,FALSE))</f>
        <v xml:space="preserve"> </v>
      </c>
      <c r="D554" s="4" t="str">
        <f>IF(ISBLANK(B554)," ",VLOOKUP(B554,'Listado articulos'!A:C,3,FALSE))</f>
        <v xml:space="preserve"> </v>
      </c>
      <c r="E554" s="27"/>
      <c r="F554" s="19"/>
      <c r="G554" s="8" t="str">
        <f t="shared" si="9"/>
        <v/>
      </c>
      <c r="H554" s="3" t="str">
        <f>IF(ISBLANK(B554)," ",SUMIF($B$2:B554,B554,$E$2:E554)-SUMIF($B$2:B554,B554,$F$2:F554))</f>
        <v xml:space="preserve"> </v>
      </c>
    </row>
    <row r="555" spans="2:8">
      <c r="B555" s="24"/>
      <c r="C555" s="9" t="str">
        <f>IF(ISBLANK(B555)," ",VLOOKUP(B555,'Listado articulos'!A:B,2,FALSE))</f>
        <v xml:space="preserve"> </v>
      </c>
      <c r="D555" s="4" t="str">
        <f>IF(ISBLANK(B555)," ",VLOOKUP(B555,'Listado articulos'!A:C,3,FALSE))</f>
        <v xml:space="preserve"> </v>
      </c>
      <c r="E555" s="27"/>
      <c r="F555" s="19"/>
      <c r="G555" s="8" t="str">
        <f t="shared" si="9"/>
        <v/>
      </c>
      <c r="H555" s="3" t="str">
        <f>IF(ISBLANK(B555)," ",SUMIF($B$2:B555,B555,$E$2:E555)-SUMIF($B$2:B555,B555,$F$2:F555))</f>
        <v xml:space="preserve"> </v>
      </c>
    </row>
    <row r="556" spans="2:8">
      <c r="B556" s="24"/>
      <c r="C556" s="9" t="str">
        <f>IF(ISBLANK(B556)," ",VLOOKUP(B556,'Listado articulos'!A:B,2,FALSE))</f>
        <v xml:space="preserve"> </v>
      </c>
      <c r="D556" s="4" t="str">
        <f>IF(ISBLANK(B556)," ",VLOOKUP(B556,'Listado articulos'!A:C,3,FALSE))</f>
        <v xml:space="preserve"> </v>
      </c>
      <c r="E556" s="27"/>
      <c r="F556" s="19"/>
      <c r="G556" s="8" t="str">
        <f t="shared" si="9"/>
        <v/>
      </c>
      <c r="H556" s="3" t="str">
        <f>IF(ISBLANK(B556)," ",SUMIF($B$2:B556,B556,$E$2:E556)-SUMIF($B$2:B556,B556,$F$2:F556))</f>
        <v xml:space="preserve"> </v>
      </c>
    </row>
    <row r="557" spans="2:8">
      <c r="B557" s="24"/>
      <c r="C557" s="9" t="str">
        <f>IF(ISBLANK(B557)," ",VLOOKUP(B557,'Listado articulos'!A:B,2,FALSE))</f>
        <v xml:space="preserve"> </v>
      </c>
      <c r="D557" s="4" t="str">
        <f>IF(ISBLANK(B557)," ",VLOOKUP(B557,'Listado articulos'!A:C,3,FALSE))</f>
        <v xml:space="preserve"> </v>
      </c>
      <c r="E557" s="27"/>
      <c r="F557" s="19"/>
      <c r="G557" s="8" t="str">
        <f t="shared" si="9"/>
        <v/>
      </c>
      <c r="H557" s="3" t="str">
        <f>IF(ISBLANK(B557)," ",SUMIF($B$2:B557,B557,$E$2:E557)-SUMIF($B$2:B557,B557,$F$2:F557))</f>
        <v xml:space="preserve"> </v>
      </c>
    </row>
    <row r="558" spans="2:8">
      <c r="B558" s="24"/>
      <c r="C558" s="9" t="str">
        <f>IF(ISBLANK(B558)," ",VLOOKUP(B558,'Listado articulos'!A:B,2,FALSE))</f>
        <v xml:space="preserve"> </v>
      </c>
      <c r="D558" s="4" t="str">
        <f>IF(ISBLANK(B558)," ",VLOOKUP(B558,'Listado articulos'!A:C,3,FALSE))</f>
        <v xml:space="preserve"> </v>
      </c>
      <c r="E558" s="27"/>
      <c r="F558" s="19"/>
      <c r="G558" s="8" t="str">
        <f t="shared" si="9"/>
        <v/>
      </c>
      <c r="H558" s="3" t="str">
        <f>IF(ISBLANK(B558)," ",SUMIF($B$2:B558,B558,$E$2:E558)-SUMIF($B$2:B558,B558,$F$2:F558))</f>
        <v xml:space="preserve"> </v>
      </c>
    </row>
    <row r="559" spans="2:8">
      <c r="B559" s="24"/>
      <c r="C559" s="9" t="str">
        <f>IF(ISBLANK(B559)," ",VLOOKUP(B559,'Listado articulos'!A:B,2,FALSE))</f>
        <v xml:space="preserve"> </v>
      </c>
      <c r="D559" s="4" t="str">
        <f>IF(ISBLANK(B559)," ",VLOOKUP(B559,'Listado articulos'!A:C,3,FALSE))</f>
        <v xml:space="preserve"> </v>
      </c>
      <c r="E559" s="27"/>
      <c r="F559" s="19"/>
      <c r="G559" s="8" t="str">
        <f t="shared" si="9"/>
        <v/>
      </c>
      <c r="H559" s="3" t="str">
        <f>IF(ISBLANK(B559)," ",SUMIF($B$2:B559,B559,$E$2:E559)-SUMIF($B$2:B559,B559,$F$2:F559))</f>
        <v xml:space="preserve"> </v>
      </c>
    </row>
    <row r="560" spans="2:8">
      <c r="B560" s="24"/>
      <c r="C560" s="9" t="str">
        <f>IF(ISBLANK(B560)," ",VLOOKUP(B560,'Listado articulos'!A:B,2,FALSE))</f>
        <v xml:space="preserve"> </v>
      </c>
      <c r="D560" s="4" t="str">
        <f>IF(ISBLANK(B560)," ",VLOOKUP(B560,'Listado articulos'!A:C,3,FALSE))</f>
        <v xml:space="preserve"> </v>
      </c>
      <c r="E560" s="27"/>
      <c r="F560" s="19"/>
      <c r="G560" s="8" t="str">
        <f t="shared" si="9"/>
        <v/>
      </c>
      <c r="H560" s="3" t="str">
        <f>IF(ISBLANK(B560)," ",SUMIF($B$2:B560,B560,$E$2:E560)-SUMIF($B$2:B560,B560,$F$2:F560))</f>
        <v xml:space="preserve"> </v>
      </c>
    </row>
    <row r="561" spans="2:8">
      <c r="B561" s="24"/>
      <c r="C561" s="9" t="str">
        <f>IF(ISBLANK(B561)," ",VLOOKUP(B561,'Listado articulos'!A:B,2,FALSE))</f>
        <v xml:space="preserve"> </v>
      </c>
      <c r="D561" s="4" t="str">
        <f>IF(ISBLANK(B561)," ",VLOOKUP(B561,'Listado articulos'!A:C,3,FALSE))</f>
        <v xml:space="preserve"> </v>
      </c>
      <c r="E561" s="27"/>
      <c r="F561" s="19"/>
      <c r="G561" s="8" t="str">
        <f t="shared" si="9"/>
        <v/>
      </c>
      <c r="H561" s="3" t="str">
        <f>IF(ISBLANK(B561)," ",SUMIF($B$2:B561,B561,$E$2:E561)-SUMIF($B$2:B561,B561,$F$2:F561))</f>
        <v xml:space="preserve"> </v>
      </c>
    </row>
    <row r="562" spans="2:8">
      <c r="B562" s="24"/>
      <c r="C562" s="9" t="str">
        <f>IF(ISBLANK(B562)," ",VLOOKUP(B562,'Listado articulos'!A:B,2,FALSE))</f>
        <v xml:space="preserve"> </v>
      </c>
      <c r="D562" s="4" t="str">
        <f>IF(ISBLANK(B562)," ",VLOOKUP(B562,'Listado articulos'!A:C,3,FALSE))</f>
        <v xml:space="preserve"> </v>
      </c>
      <c r="E562" s="27"/>
      <c r="F562" s="19"/>
      <c r="G562" s="8" t="str">
        <f t="shared" si="9"/>
        <v/>
      </c>
      <c r="H562" s="3" t="str">
        <f>IF(ISBLANK(B562)," ",SUMIF($B$2:B562,B562,$E$2:E562)-SUMIF($B$2:B562,B562,$F$2:F562))</f>
        <v xml:space="preserve"> </v>
      </c>
    </row>
    <row r="563" spans="2:8">
      <c r="B563" s="24"/>
      <c r="C563" s="9" t="str">
        <f>IF(ISBLANK(B563)," ",VLOOKUP(B563,'Listado articulos'!A:B,2,FALSE))</f>
        <v xml:space="preserve"> </v>
      </c>
      <c r="D563" s="4" t="str">
        <f>IF(ISBLANK(B563)," ",VLOOKUP(B563,'Listado articulos'!A:C,3,FALSE))</f>
        <v xml:space="preserve"> </v>
      </c>
      <c r="E563" s="27"/>
      <c r="F563" s="19"/>
      <c r="G563" s="8" t="str">
        <f t="shared" si="9"/>
        <v/>
      </c>
      <c r="H563" s="3" t="str">
        <f>IF(ISBLANK(B563)," ",SUMIF($B$2:B563,B563,$E$2:E563)-SUMIF($B$2:B563,B563,$F$2:F563))</f>
        <v xml:space="preserve"> </v>
      </c>
    </row>
    <row r="564" spans="2:8">
      <c r="B564" s="24"/>
      <c r="C564" s="9" t="str">
        <f>IF(ISBLANK(B564)," ",VLOOKUP(B564,'Listado articulos'!A:B,2,FALSE))</f>
        <v xml:space="preserve"> </v>
      </c>
      <c r="D564" s="4" t="str">
        <f>IF(ISBLANK(B564)," ",VLOOKUP(B564,'Listado articulos'!A:C,3,FALSE))</f>
        <v xml:space="preserve"> </v>
      </c>
      <c r="E564" s="27"/>
      <c r="F564" s="19"/>
      <c r="G564" s="8" t="str">
        <f t="shared" si="9"/>
        <v/>
      </c>
      <c r="H564" s="3" t="str">
        <f>IF(ISBLANK(B564)," ",SUMIF($B$2:B564,B564,$E$2:E564)-SUMIF($B$2:B564,B564,$F$2:F564))</f>
        <v xml:space="preserve"> </v>
      </c>
    </row>
    <row r="565" spans="2:8">
      <c r="B565" s="24"/>
      <c r="C565" s="9" t="str">
        <f>IF(ISBLANK(B565)," ",VLOOKUP(B565,'Listado articulos'!A:B,2,FALSE))</f>
        <v xml:space="preserve"> </v>
      </c>
      <c r="D565" s="4" t="str">
        <f>IF(ISBLANK(B565)," ",VLOOKUP(B565,'Listado articulos'!A:C,3,FALSE))</f>
        <v xml:space="preserve"> </v>
      </c>
      <c r="E565" s="27"/>
      <c r="F565" s="19"/>
      <c r="G565" s="8" t="str">
        <f t="shared" si="9"/>
        <v/>
      </c>
      <c r="H565" s="3" t="str">
        <f>IF(ISBLANK(B565)," ",SUMIF($B$2:B565,B565,$E$2:E565)-SUMIF($B$2:B565,B565,$F$2:F565))</f>
        <v xml:space="preserve"> </v>
      </c>
    </row>
    <row r="566" spans="2:8">
      <c r="B566" s="24"/>
      <c r="C566" s="9" t="str">
        <f>IF(ISBLANK(B566)," ",VLOOKUP(B566,'Listado articulos'!A:B,2,FALSE))</f>
        <v xml:space="preserve"> </v>
      </c>
      <c r="D566" s="4" t="str">
        <f>IF(ISBLANK(B566)," ",VLOOKUP(B566,'Listado articulos'!A:C,3,FALSE))</f>
        <v xml:space="preserve"> </v>
      </c>
      <c r="E566" s="27"/>
      <c r="F566" s="19"/>
      <c r="G566" s="8" t="str">
        <f t="shared" si="9"/>
        <v/>
      </c>
      <c r="H566" s="3" t="str">
        <f>IF(ISBLANK(B566)," ",SUMIF($B$2:B566,B566,$E$2:E566)-SUMIF($B$2:B566,B566,$F$2:F566))</f>
        <v xml:space="preserve"> </v>
      </c>
    </row>
    <row r="567" spans="2:8">
      <c r="B567" s="24"/>
      <c r="C567" s="9" t="str">
        <f>IF(ISBLANK(B567)," ",VLOOKUP(B567,'Listado articulos'!A:B,2,FALSE))</f>
        <v xml:space="preserve"> </v>
      </c>
      <c r="D567" s="4" t="str">
        <f>IF(ISBLANK(B567)," ",VLOOKUP(B567,'Listado articulos'!A:C,3,FALSE))</f>
        <v xml:space="preserve"> </v>
      </c>
      <c r="E567" s="27"/>
      <c r="F567" s="19"/>
      <c r="G567" s="8" t="str">
        <f t="shared" si="9"/>
        <v/>
      </c>
      <c r="H567" s="3" t="str">
        <f>IF(ISBLANK(B567)," ",SUMIF($B$2:B567,B567,$E$2:E567)-SUMIF($B$2:B567,B567,$F$2:F567))</f>
        <v xml:space="preserve"> </v>
      </c>
    </row>
    <row r="568" spans="2:8">
      <c r="B568" s="24"/>
      <c r="C568" s="9" t="str">
        <f>IF(ISBLANK(B568)," ",VLOOKUP(B568,'Listado articulos'!A:B,2,FALSE))</f>
        <v xml:space="preserve"> </v>
      </c>
      <c r="D568" s="4" t="str">
        <f>IF(ISBLANK(B568)," ",VLOOKUP(B568,'Listado articulos'!A:C,3,FALSE))</f>
        <v xml:space="preserve"> </v>
      </c>
      <c r="E568" s="27"/>
      <c r="F568" s="19"/>
      <c r="G568" s="8" t="str">
        <f t="shared" si="9"/>
        <v/>
      </c>
      <c r="H568" s="3" t="str">
        <f>IF(ISBLANK(B568)," ",SUMIF($B$2:B568,B568,$E$2:E568)-SUMIF($B$2:B568,B568,$F$2:F568))</f>
        <v xml:space="preserve"> </v>
      </c>
    </row>
    <row r="569" spans="2:8">
      <c r="B569" s="24"/>
      <c r="C569" s="9" t="str">
        <f>IF(ISBLANK(B569)," ",VLOOKUP(B569,'Listado articulos'!A:B,2,FALSE))</f>
        <v xml:space="preserve"> </v>
      </c>
      <c r="D569" s="4" t="str">
        <f>IF(ISBLANK(B569)," ",VLOOKUP(B569,'Listado articulos'!A:C,3,FALSE))</f>
        <v xml:space="preserve"> </v>
      </c>
      <c r="E569" s="27"/>
      <c r="F569" s="19"/>
      <c r="G569" s="8" t="str">
        <f t="shared" si="9"/>
        <v/>
      </c>
      <c r="H569" s="3" t="str">
        <f>IF(ISBLANK(B569)," ",SUMIF($B$2:B569,B569,$E$2:E569)-SUMIF($B$2:B569,B569,$F$2:F569))</f>
        <v xml:space="preserve"> </v>
      </c>
    </row>
    <row r="570" spans="2:8">
      <c r="B570" s="24"/>
      <c r="C570" s="9" t="str">
        <f>IF(ISBLANK(B570)," ",VLOOKUP(B570,'Listado articulos'!A:B,2,FALSE))</f>
        <v xml:space="preserve"> </v>
      </c>
      <c r="D570" s="4" t="str">
        <f>IF(ISBLANK(B570)," ",VLOOKUP(B570,'Listado articulos'!A:C,3,FALSE))</f>
        <v xml:space="preserve"> </v>
      </c>
      <c r="E570" s="27"/>
      <c r="F570" s="19"/>
      <c r="G570" s="8" t="str">
        <f t="shared" si="9"/>
        <v/>
      </c>
      <c r="H570" s="3" t="str">
        <f>IF(ISBLANK(B570)," ",SUMIF($B$2:B570,B570,$E$2:E570)-SUMIF($B$2:B570,B570,$F$2:F570))</f>
        <v xml:space="preserve"> </v>
      </c>
    </row>
    <row r="571" spans="2:8">
      <c r="B571" s="24"/>
      <c r="C571" s="9" t="str">
        <f>IF(ISBLANK(B571)," ",VLOOKUP(B571,'Listado articulos'!A:B,2,FALSE))</f>
        <v xml:space="preserve"> </v>
      </c>
      <c r="D571" s="4" t="str">
        <f>IF(ISBLANK(B571)," ",VLOOKUP(B571,'Listado articulos'!A:C,3,FALSE))</f>
        <v xml:space="preserve"> </v>
      </c>
      <c r="E571" s="27"/>
      <c r="F571" s="19"/>
      <c r="G571" s="8" t="str">
        <f t="shared" si="9"/>
        <v/>
      </c>
      <c r="H571" s="3" t="str">
        <f>IF(ISBLANK(B571)," ",SUMIF($B$2:B571,B571,$E$2:E571)-SUMIF($B$2:B571,B571,$F$2:F571))</f>
        <v xml:space="preserve"> </v>
      </c>
    </row>
    <row r="572" spans="2:8">
      <c r="B572" s="24"/>
      <c r="C572" s="9" t="str">
        <f>IF(ISBLANK(B572)," ",VLOOKUP(B572,'Listado articulos'!A:B,2,FALSE))</f>
        <v xml:space="preserve"> </v>
      </c>
      <c r="D572" s="4" t="str">
        <f>IF(ISBLANK(B572)," ",VLOOKUP(B572,'Listado articulos'!A:C,3,FALSE))</f>
        <v xml:space="preserve"> </v>
      </c>
      <c r="E572" s="27"/>
      <c r="F572" s="19"/>
      <c r="G572" s="8" t="str">
        <f t="shared" si="9"/>
        <v/>
      </c>
      <c r="H572" s="3" t="str">
        <f>IF(ISBLANK(B572)," ",SUMIF($B$2:B572,B572,$E$2:E572)-SUMIF($B$2:B572,B572,$F$2:F572))</f>
        <v xml:space="preserve"> </v>
      </c>
    </row>
    <row r="573" spans="2:8">
      <c r="B573" s="24"/>
      <c r="C573" s="9" t="str">
        <f>IF(ISBLANK(B573)," ",VLOOKUP(B573,'Listado articulos'!A:B,2,FALSE))</f>
        <v xml:space="preserve"> </v>
      </c>
      <c r="D573" s="4" t="str">
        <f>IF(ISBLANK(B573)," ",VLOOKUP(B573,'Listado articulos'!A:C,3,FALSE))</f>
        <v xml:space="preserve"> </v>
      </c>
      <c r="E573" s="27"/>
      <c r="F573" s="19"/>
      <c r="G573" s="8" t="str">
        <f t="shared" si="9"/>
        <v/>
      </c>
      <c r="H573" s="3" t="str">
        <f>IF(ISBLANK(B573)," ",SUMIF($B$2:B573,B573,$E$2:E573)-SUMIF($B$2:B573,B573,$F$2:F573))</f>
        <v xml:space="preserve"> </v>
      </c>
    </row>
    <row r="574" spans="2:8">
      <c r="B574" s="24"/>
      <c r="C574" s="9" t="str">
        <f>IF(ISBLANK(B574)," ",VLOOKUP(B574,'Listado articulos'!A:B,2,FALSE))</f>
        <v xml:space="preserve"> </v>
      </c>
      <c r="D574" s="4" t="str">
        <f>IF(ISBLANK(B574)," ",VLOOKUP(B574,'Listado articulos'!A:C,3,FALSE))</f>
        <v xml:space="preserve"> </v>
      </c>
      <c r="E574" s="27"/>
      <c r="F574" s="19"/>
      <c r="G574" s="8" t="str">
        <f t="shared" si="9"/>
        <v/>
      </c>
      <c r="H574" s="3" t="str">
        <f>IF(ISBLANK(B574)," ",SUMIF($B$2:B574,B574,$E$2:E574)-SUMIF($B$2:B574,B574,$F$2:F574))</f>
        <v xml:space="preserve"> </v>
      </c>
    </row>
    <row r="575" spans="2:8">
      <c r="B575" s="24"/>
      <c r="C575" s="9" t="str">
        <f>IF(ISBLANK(B575)," ",VLOOKUP(B575,'Listado articulos'!A:B,2,FALSE))</f>
        <v xml:space="preserve"> </v>
      </c>
      <c r="D575" s="4" t="str">
        <f>IF(ISBLANK(B575)," ",VLOOKUP(B575,'Listado articulos'!A:C,3,FALSE))</f>
        <v xml:space="preserve"> </v>
      </c>
      <c r="E575" s="27"/>
      <c r="F575" s="19"/>
      <c r="G575" s="8" t="str">
        <f t="shared" si="9"/>
        <v/>
      </c>
      <c r="H575" s="3" t="str">
        <f>IF(ISBLANK(B575)," ",SUMIF($B$2:B575,B575,$E$2:E575)-SUMIF($B$2:B575,B575,$F$2:F575))</f>
        <v xml:space="preserve"> </v>
      </c>
    </row>
    <row r="576" spans="2:8">
      <c r="B576" s="24"/>
      <c r="C576" s="9" t="str">
        <f>IF(ISBLANK(B576)," ",VLOOKUP(B576,'Listado articulos'!A:B,2,FALSE))</f>
        <v xml:space="preserve"> </v>
      </c>
      <c r="D576" s="4" t="str">
        <f>IF(ISBLANK(B576)," ",VLOOKUP(B576,'Listado articulos'!A:C,3,FALSE))</f>
        <v xml:space="preserve"> </v>
      </c>
      <c r="E576" s="27"/>
      <c r="F576" s="19"/>
      <c r="G576" s="8" t="str">
        <f t="shared" si="9"/>
        <v/>
      </c>
      <c r="H576" s="3" t="str">
        <f>IF(ISBLANK(B576)," ",SUMIF($B$2:B576,B576,$E$2:E576)-SUMIF($B$2:B576,B576,$F$2:F576))</f>
        <v xml:space="preserve"> </v>
      </c>
    </row>
    <row r="577" spans="2:8">
      <c r="B577" s="24"/>
      <c r="C577" s="9" t="str">
        <f>IF(ISBLANK(B577)," ",VLOOKUP(B577,'Listado articulos'!A:B,2,FALSE))</f>
        <v xml:space="preserve"> </v>
      </c>
      <c r="D577" s="4" t="str">
        <f>IF(ISBLANK(B577)," ",VLOOKUP(B577,'Listado articulos'!A:C,3,FALSE))</f>
        <v xml:space="preserve"> </v>
      </c>
      <c r="E577" s="27"/>
      <c r="F577" s="19"/>
      <c r="G577" s="8" t="str">
        <f t="shared" si="9"/>
        <v/>
      </c>
      <c r="H577" s="3" t="str">
        <f>IF(ISBLANK(B577)," ",SUMIF($B$2:B577,B577,$E$2:E577)-SUMIF($B$2:B577,B577,$F$2:F577))</f>
        <v xml:space="preserve"> </v>
      </c>
    </row>
    <row r="578" spans="2:8">
      <c r="B578" s="24"/>
      <c r="C578" s="9" t="str">
        <f>IF(ISBLANK(B578)," ",VLOOKUP(B578,'Listado articulos'!A:B,2,FALSE))</f>
        <v xml:space="preserve"> </v>
      </c>
      <c r="D578" s="4" t="str">
        <f>IF(ISBLANK(B578)," ",VLOOKUP(B578,'Listado articulos'!A:C,3,FALSE))</f>
        <v xml:space="preserve"> </v>
      </c>
      <c r="E578" s="27"/>
      <c r="F578" s="19"/>
      <c r="G578" s="8" t="str">
        <f t="shared" si="9"/>
        <v/>
      </c>
      <c r="H578" s="3" t="str">
        <f>IF(ISBLANK(B578)," ",SUMIF($B$2:B578,B578,$E$2:E578)-SUMIF($B$2:B578,B578,$F$2:F578))</f>
        <v xml:space="preserve"> </v>
      </c>
    </row>
    <row r="579" spans="2:8">
      <c r="B579" s="24"/>
      <c r="C579" s="9" t="str">
        <f>IF(ISBLANK(B579)," ",VLOOKUP(B579,'Listado articulos'!A:B,2,FALSE))</f>
        <v xml:space="preserve"> </v>
      </c>
      <c r="D579" s="4" t="str">
        <f>IF(ISBLANK(B579)," ",VLOOKUP(B579,'Listado articulos'!A:C,3,FALSE))</f>
        <v xml:space="preserve"> </v>
      </c>
      <c r="E579" s="27"/>
      <c r="F579" s="19"/>
      <c r="G579" s="8" t="str">
        <f t="shared" si="9"/>
        <v/>
      </c>
      <c r="H579" s="3" t="str">
        <f>IF(ISBLANK(B579)," ",SUMIF($B$2:B579,B579,$E$2:E579)-SUMIF($B$2:B579,B579,$F$2:F579))</f>
        <v xml:space="preserve"> </v>
      </c>
    </row>
    <row r="580" spans="2:8">
      <c r="B580" s="24"/>
      <c r="C580" s="9" t="str">
        <f>IF(ISBLANK(B580)," ",VLOOKUP(B580,'Listado articulos'!A:B,2,FALSE))</f>
        <v xml:space="preserve"> </v>
      </c>
      <c r="D580" s="4" t="str">
        <f>IF(ISBLANK(B580)," ",VLOOKUP(B580,'Listado articulos'!A:C,3,FALSE))</f>
        <v xml:space="preserve"> </v>
      </c>
      <c r="E580" s="27"/>
      <c r="F580" s="19"/>
      <c r="G580" s="8" t="str">
        <f t="shared" si="9"/>
        <v/>
      </c>
      <c r="H580" s="3" t="str">
        <f>IF(ISBLANK(B580)," ",SUMIF($B$2:B580,B580,$E$2:E580)-SUMIF($B$2:B580,B580,$F$2:F580))</f>
        <v xml:space="preserve"> </v>
      </c>
    </row>
    <row r="581" spans="2:8">
      <c r="B581" s="24"/>
      <c r="C581" s="9" t="str">
        <f>IF(ISBLANK(B581)," ",VLOOKUP(B581,'Listado articulos'!A:B,2,FALSE))</f>
        <v xml:space="preserve"> </v>
      </c>
      <c r="D581" s="4" t="str">
        <f>IF(ISBLANK(B581)," ",VLOOKUP(B581,'Listado articulos'!A:C,3,FALSE))</f>
        <v xml:space="preserve"> </v>
      </c>
      <c r="E581" s="27"/>
      <c r="F581" s="19"/>
      <c r="G581" s="8" t="str">
        <f t="shared" si="9"/>
        <v/>
      </c>
      <c r="H581" s="3" t="str">
        <f>IF(ISBLANK(B581)," ",SUMIF($B$2:B581,B581,$E$2:E581)-SUMIF($B$2:B581,B581,$F$2:F581))</f>
        <v xml:space="preserve"> </v>
      </c>
    </row>
    <row r="582" spans="2:8">
      <c r="B582" s="24"/>
      <c r="C582" s="9" t="str">
        <f>IF(ISBLANK(B582)," ",VLOOKUP(B582,'Listado articulos'!A:B,2,FALSE))</f>
        <v xml:space="preserve"> </v>
      </c>
      <c r="D582" s="4" t="str">
        <f>IF(ISBLANK(B582)," ",VLOOKUP(B582,'Listado articulos'!A:C,3,FALSE))</f>
        <v xml:space="preserve"> </v>
      </c>
      <c r="E582" s="27"/>
      <c r="F582" s="19"/>
      <c r="G582" s="8" t="str">
        <f t="shared" si="9"/>
        <v/>
      </c>
      <c r="H582" s="3" t="str">
        <f>IF(ISBLANK(B582)," ",SUMIF($B$2:B582,B582,$E$2:E582)-SUMIF($B$2:B582,B582,$F$2:F582))</f>
        <v xml:space="preserve"> </v>
      </c>
    </row>
    <row r="583" spans="2:8">
      <c r="B583" s="24"/>
      <c r="C583" s="9" t="str">
        <f>IF(ISBLANK(B583)," ",VLOOKUP(B583,'Listado articulos'!A:B,2,FALSE))</f>
        <v xml:space="preserve"> </v>
      </c>
      <c r="D583" s="4" t="str">
        <f>IF(ISBLANK(B583)," ",VLOOKUP(B583,'Listado articulos'!A:C,3,FALSE))</f>
        <v xml:space="preserve"> </v>
      </c>
      <c r="E583" s="27"/>
      <c r="F583" s="19"/>
      <c r="G583" s="8" t="str">
        <f t="shared" si="9"/>
        <v/>
      </c>
      <c r="H583" s="3" t="str">
        <f>IF(ISBLANK(B583)," ",SUMIF($B$2:B583,B583,$E$2:E583)-SUMIF($B$2:B583,B583,$F$2:F583))</f>
        <v xml:space="preserve"> </v>
      </c>
    </row>
    <row r="584" spans="2:8">
      <c r="B584" s="24"/>
      <c r="C584" s="9" t="str">
        <f>IF(ISBLANK(B584)," ",VLOOKUP(B584,'Listado articulos'!A:B,2,FALSE))</f>
        <v xml:space="preserve"> </v>
      </c>
      <c r="D584" s="4" t="str">
        <f>IF(ISBLANK(B584)," ",VLOOKUP(B584,'Listado articulos'!A:C,3,FALSE))</f>
        <v xml:space="preserve"> </v>
      </c>
      <c r="E584" s="27"/>
      <c r="F584" s="19"/>
      <c r="G584" s="8" t="str">
        <f t="shared" si="9"/>
        <v/>
      </c>
      <c r="H584" s="3" t="str">
        <f>IF(ISBLANK(B584)," ",SUMIF($B$2:B584,B584,$E$2:E584)-SUMIF($B$2:B584,B584,$F$2:F584))</f>
        <v xml:space="preserve"> </v>
      </c>
    </row>
    <row r="585" spans="2:8">
      <c r="B585" s="24"/>
      <c r="C585" s="9" t="str">
        <f>IF(ISBLANK(B585)," ",VLOOKUP(B585,'Listado articulos'!A:B,2,FALSE))</f>
        <v xml:space="preserve"> </v>
      </c>
      <c r="D585" s="4" t="str">
        <f>IF(ISBLANK(B585)," ",VLOOKUP(B585,'Listado articulos'!A:C,3,FALSE))</f>
        <v xml:space="preserve"> </v>
      </c>
      <c r="E585" s="27"/>
      <c r="F585" s="19"/>
      <c r="G585" s="8" t="str">
        <f t="shared" si="9"/>
        <v/>
      </c>
      <c r="H585" s="3" t="str">
        <f>IF(ISBLANK(B585)," ",SUMIF($B$2:B585,B585,$E$2:E585)-SUMIF($B$2:B585,B585,$F$2:F585))</f>
        <v xml:space="preserve"> </v>
      </c>
    </row>
    <row r="586" spans="2:8">
      <c r="B586" s="24"/>
      <c r="C586" s="9" t="str">
        <f>IF(ISBLANK(B586)," ",VLOOKUP(B586,'Listado articulos'!A:B,2,FALSE))</f>
        <v xml:space="preserve"> </v>
      </c>
      <c r="D586" s="4" t="str">
        <f>IF(ISBLANK(B586)," ",VLOOKUP(B586,'Listado articulos'!A:C,3,FALSE))</f>
        <v xml:space="preserve"> </v>
      </c>
      <c r="E586" s="27"/>
      <c r="F586" s="19"/>
      <c r="G586" s="8" t="str">
        <f t="shared" si="9"/>
        <v/>
      </c>
      <c r="H586" s="3" t="str">
        <f>IF(ISBLANK(B586)," ",SUMIF($B$2:B586,B586,$E$2:E586)-SUMIF($B$2:B586,B586,$F$2:F586))</f>
        <v xml:space="preserve"> </v>
      </c>
    </row>
    <row r="587" spans="2:8">
      <c r="B587" s="24"/>
      <c r="C587" s="9" t="str">
        <f>IF(ISBLANK(B587)," ",VLOOKUP(B587,'Listado articulos'!A:B,2,FALSE))</f>
        <v xml:space="preserve"> </v>
      </c>
      <c r="D587" s="4" t="str">
        <f>IF(ISBLANK(B587)," ",VLOOKUP(B587,'Listado articulos'!A:C,3,FALSE))</f>
        <v xml:space="preserve"> </v>
      </c>
      <c r="E587" s="27"/>
      <c r="F587" s="19"/>
      <c r="G587" s="8" t="str">
        <f t="shared" ref="G587:G650" si="10">IF(H587&lt;0,"stock insuficiente Exceso salida/venta "&amp;H587,"")</f>
        <v/>
      </c>
      <c r="H587" s="3" t="str">
        <f>IF(ISBLANK(B587)," ",SUMIF($B$2:B587,B587,$E$2:E587)-SUMIF($B$2:B587,B587,$F$2:F587))</f>
        <v xml:space="preserve"> </v>
      </c>
    </row>
    <row r="588" spans="2:8">
      <c r="B588" s="24"/>
      <c r="C588" s="9" t="str">
        <f>IF(ISBLANK(B588)," ",VLOOKUP(B588,'Listado articulos'!A:B,2,FALSE))</f>
        <v xml:space="preserve"> </v>
      </c>
      <c r="D588" s="4" t="str">
        <f>IF(ISBLANK(B588)," ",VLOOKUP(B588,'Listado articulos'!A:C,3,FALSE))</f>
        <v xml:space="preserve"> </v>
      </c>
      <c r="E588" s="27"/>
      <c r="F588" s="19"/>
      <c r="G588" s="8" t="str">
        <f t="shared" si="10"/>
        <v/>
      </c>
      <c r="H588" s="3" t="str">
        <f>IF(ISBLANK(B588)," ",SUMIF($B$2:B588,B588,$E$2:E588)-SUMIF($B$2:B588,B588,$F$2:F588))</f>
        <v xml:space="preserve"> </v>
      </c>
    </row>
    <row r="589" spans="2:8">
      <c r="B589" s="24"/>
      <c r="C589" s="9" t="str">
        <f>IF(ISBLANK(B589)," ",VLOOKUP(B589,'Listado articulos'!A:B,2,FALSE))</f>
        <v xml:space="preserve"> </v>
      </c>
      <c r="D589" s="4" t="str">
        <f>IF(ISBLANK(B589)," ",VLOOKUP(B589,'Listado articulos'!A:C,3,FALSE))</f>
        <v xml:space="preserve"> </v>
      </c>
      <c r="E589" s="27"/>
      <c r="F589" s="19"/>
      <c r="G589" s="8" t="str">
        <f t="shared" si="10"/>
        <v/>
      </c>
      <c r="H589" s="3" t="str">
        <f>IF(ISBLANK(B589)," ",SUMIF($B$2:B589,B589,$E$2:E589)-SUMIF($B$2:B589,B589,$F$2:F589))</f>
        <v xml:space="preserve"> </v>
      </c>
    </row>
    <row r="590" spans="2:8">
      <c r="B590" s="24"/>
      <c r="C590" s="9" t="str">
        <f>IF(ISBLANK(B590)," ",VLOOKUP(B590,'Listado articulos'!A:B,2,FALSE))</f>
        <v xml:space="preserve"> </v>
      </c>
      <c r="D590" s="4" t="str">
        <f>IF(ISBLANK(B590)," ",VLOOKUP(B590,'Listado articulos'!A:C,3,FALSE))</f>
        <v xml:space="preserve"> </v>
      </c>
      <c r="E590" s="27"/>
      <c r="F590" s="19"/>
      <c r="G590" s="8" t="str">
        <f t="shared" si="10"/>
        <v/>
      </c>
      <c r="H590" s="3" t="str">
        <f>IF(ISBLANK(B590)," ",SUMIF($B$2:B590,B590,$E$2:E590)-SUMIF($B$2:B590,B590,$F$2:F590))</f>
        <v xml:space="preserve"> </v>
      </c>
    </row>
    <row r="591" spans="2:8">
      <c r="B591" s="24"/>
      <c r="C591" s="9" t="str">
        <f>IF(ISBLANK(B591)," ",VLOOKUP(B591,'Listado articulos'!A:B,2,FALSE))</f>
        <v xml:space="preserve"> </v>
      </c>
      <c r="D591" s="4" t="str">
        <f>IF(ISBLANK(B591)," ",VLOOKUP(B591,'Listado articulos'!A:C,3,FALSE))</f>
        <v xml:space="preserve"> </v>
      </c>
      <c r="E591" s="27"/>
      <c r="F591" s="19"/>
      <c r="G591" s="8" t="str">
        <f t="shared" si="10"/>
        <v/>
      </c>
      <c r="H591" s="3" t="str">
        <f>IF(ISBLANK(B591)," ",SUMIF($B$2:B591,B591,$E$2:E591)-SUMIF($B$2:B591,B591,$F$2:F591))</f>
        <v xml:space="preserve"> </v>
      </c>
    </row>
    <row r="592" spans="2:8">
      <c r="B592" s="24"/>
      <c r="C592" s="9" t="str">
        <f>IF(ISBLANK(B592)," ",VLOOKUP(B592,'Listado articulos'!A:B,2,FALSE))</f>
        <v xml:space="preserve"> </v>
      </c>
      <c r="D592" s="4" t="str">
        <f>IF(ISBLANK(B592)," ",VLOOKUP(B592,'Listado articulos'!A:C,3,FALSE))</f>
        <v xml:space="preserve"> </v>
      </c>
      <c r="E592" s="27"/>
      <c r="F592" s="19"/>
      <c r="G592" s="8" t="str">
        <f t="shared" si="10"/>
        <v/>
      </c>
      <c r="H592" s="3" t="str">
        <f>IF(ISBLANK(B592)," ",SUMIF($B$2:B592,B592,$E$2:E592)-SUMIF($B$2:B592,B592,$F$2:F592))</f>
        <v xml:space="preserve"> </v>
      </c>
    </row>
    <row r="593" spans="2:8">
      <c r="B593" s="24"/>
      <c r="C593" s="9" t="str">
        <f>IF(ISBLANK(B593)," ",VLOOKUP(B593,'Listado articulos'!A:B,2,FALSE))</f>
        <v xml:space="preserve"> </v>
      </c>
      <c r="D593" s="4" t="str">
        <f>IF(ISBLANK(B593)," ",VLOOKUP(B593,'Listado articulos'!A:C,3,FALSE))</f>
        <v xml:space="preserve"> </v>
      </c>
      <c r="E593" s="27"/>
      <c r="F593" s="19"/>
      <c r="G593" s="8" t="str">
        <f t="shared" si="10"/>
        <v/>
      </c>
      <c r="H593" s="3" t="str">
        <f>IF(ISBLANK(B593)," ",SUMIF($B$2:B593,B593,$E$2:E593)-SUMIF($B$2:B593,B593,$F$2:F593))</f>
        <v xml:space="preserve"> </v>
      </c>
    </row>
    <row r="594" spans="2:8">
      <c r="B594" s="24"/>
      <c r="C594" s="9" t="str">
        <f>IF(ISBLANK(B594)," ",VLOOKUP(B594,'Listado articulos'!A:B,2,FALSE))</f>
        <v xml:space="preserve"> </v>
      </c>
      <c r="D594" s="4" t="str">
        <f>IF(ISBLANK(B594)," ",VLOOKUP(B594,'Listado articulos'!A:C,3,FALSE))</f>
        <v xml:space="preserve"> </v>
      </c>
      <c r="E594" s="27"/>
      <c r="F594" s="19"/>
      <c r="G594" s="8" t="str">
        <f t="shared" si="10"/>
        <v/>
      </c>
      <c r="H594" s="3" t="str">
        <f>IF(ISBLANK(B594)," ",SUMIF($B$2:B594,B594,$E$2:E594)-SUMIF($B$2:B594,B594,$F$2:F594))</f>
        <v xml:space="preserve"> </v>
      </c>
    </row>
    <row r="595" spans="2:8">
      <c r="B595" s="24"/>
      <c r="C595" s="9" t="str">
        <f>IF(ISBLANK(B595)," ",VLOOKUP(B595,'Listado articulos'!A:B,2,FALSE))</f>
        <v xml:space="preserve"> </v>
      </c>
      <c r="D595" s="4" t="str">
        <f>IF(ISBLANK(B595)," ",VLOOKUP(B595,'Listado articulos'!A:C,3,FALSE))</f>
        <v xml:space="preserve"> </v>
      </c>
      <c r="E595" s="27"/>
      <c r="F595" s="19"/>
      <c r="G595" s="8" t="str">
        <f t="shared" si="10"/>
        <v/>
      </c>
      <c r="H595" s="3" t="str">
        <f>IF(ISBLANK(B595)," ",SUMIF($B$2:B595,B595,$E$2:E595)-SUMIF($B$2:B595,B595,$F$2:F595))</f>
        <v xml:space="preserve"> </v>
      </c>
    </row>
    <row r="596" spans="2:8">
      <c r="B596" s="24"/>
      <c r="C596" s="9" t="str">
        <f>IF(ISBLANK(B596)," ",VLOOKUP(B596,'Listado articulos'!A:B,2,FALSE))</f>
        <v xml:space="preserve"> </v>
      </c>
      <c r="D596" s="4" t="str">
        <f>IF(ISBLANK(B596)," ",VLOOKUP(B596,'Listado articulos'!A:C,3,FALSE))</f>
        <v xml:space="preserve"> </v>
      </c>
      <c r="E596" s="27"/>
      <c r="F596" s="19"/>
      <c r="G596" s="8" t="str">
        <f t="shared" si="10"/>
        <v/>
      </c>
      <c r="H596" s="3" t="str">
        <f>IF(ISBLANK(B596)," ",SUMIF($B$2:B596,B596,$E$2:E596)-SUMIF($B$2:B596,B596,$F$2:F596))</f>
        <v xml:space="preserve"> </v>
      </c>
    </row>
    <row r="597" spans="2:8">
      <c r="B597" s="24"/>
      <c r="C597" s="9" t="str">
        <f>IF(ISBLANK(B597)," ",VLOOKUP(B597,'Listado articulos'!A:B,2,FALSE))</f>
        <v xml:space="preserve"> </v>
      </c>
      <c r="D597" s="4" t="str">
        <f>IF(ISBLANK(B597)," ",VLOOKUP(B597,'Listado articulos'!A:C,3,FALSE))</f>
        <v xml:space="preserve"> </v>
      </c>
      <c r="E597" s="27"/>
      <c r="F597" s="19"/>
      <c r="G597" s="8" t="str">
        <f t="shared" si="10"/>
        <v/>
      </c>
      <c r="H597" s="3" t="str">
        <f>IF(ISBLANK(B597)," ",SUMIF($B$2:B597,B597,$E$2:E597)-SUMIF($B$2:B597,B597,$F$2:F597))</f>
        <v xml:space="preserve"> </v>
      </c>
    </row>
    <row r="598" spans="2:8">
      <c r="B598" s="24"/>
      <c r="C598" s="9" t="str">
        <f>IF(ISBLANK(B598)," ",VLOOKUP(B598,'Listado articulos'!A:B,2,FALSE))</f>
        <v xml:space="preserve"> </v>
      </c>
      <c r="D598" s="4" t="str">
        <f>IF(ISBLANK(B598)," ",VLOOKUP(B598,'Listado articulos'!A:C,3,FALSE))</f>
        <v xml:space="preserve"> </v>
      </c>
      <c r="E598" s="27"/>
      <c r="F598" s="19"/>
      <c r="G598" s="8" t="str">
        <f t="shared" si="10"/>
        <v/>
      </c>
      <c r="H598" s="3" t="str">
        <f>IF(ISBLANK(B598)," ",SUMIF($B$2:B598,B598,$E$2:E598)-SUMIF($B$2:B598,B598,$F$2:F598))</f>
        <v xml:space="preserve"> </v>
      </c>
    </row>
    <row r="599" spans="2:8">
      <c r="B599" s="24"/>
      <c r="C599" s="9" t="str">
        <f>IF(ISBLANK(B599)," ",VLOOKUP(B599,'Listado articulos'!A:B,2,FALSE))</f>
        <v xml:space="preserve"> </v>
      </c>
      <c r="D599" s="4" t="str">
        <f>IF(ISBLANK(B599)," ",VLOOKUP(B599,'Listado articulos'!A:C,3,FALSE))</f>
        <v xml:space="preserve"> </v>
      </c>
      <c r="E599" s="27"/>
      <c r="F599" s="19"/>
      <c r="G599" s="8" t="str">
        <f t="shared" si="10"/>
        <v/>
      </c>
      <c r="H599" s="3" t="str">
        <f>IF(ISBLANK(B599)," ",SUMIF($B$2:B599,B599,$E$2:E599)-SUMIF($B$2:B599,B599,$F$2:F599))</f>
        <v xml:space="preserve"> </v>
      </c>
    </row>
    <row r="600" spans="2:8">
      <c r="B600" s="24"/>
      <c r="C600" s="9" t="str">
        <f>IF(ISBLANK(B600)," ",VLOOKUP(B600,'Listado articulos'!A:B,2,FALSE))</f>
        <v xml:space="preserve"> </v>
      </c>
      <c r="D600" s="4" t="str">
        <f>IF(ISBLANK(B600)," ",VLOOKUP(B600,'Listado articulos'!A:C,3,FALSE))</f>
        <v xml:space="preserve"> </v>
      </c>
      <c r="E600" s="27"/>
      <c r="F600" s="19"/>
      <c r="G600" s="8" t="str">
        <f t="shared" si="10"/>
        <v/>
      </c>
      <c r="H600" s="3" t="str">
        <f>IF(ISBLANK(B600)," ",SUMIF($B$2:B600,B600,$E$2:E600)-SUMIF($B$2:B600,B600,$F$2:F600))</f>
        <v xml:space="preserve"> </v>
      </c>
    </row>
    <row r="601" spans="2:8">
      <c r="B601" s="24"/>
      <c r="C601" s="9" t="str">
        <f>IF(ISBLANK(B601)," ",VLOOKUP(B601,'Listado articulos'!A:B,2,FALSE))</f>
        <v xml:space="preserve"> </v>
      </c>
      <c r="D601" s="4" t="str">
        <f>IF(ISBLANK(B601)," ",VLOOKUP(B601,'Listado articulos'!A:C,3,FALSE))</f>
        <v xml:space="preserve"> </v>
      </c>
      <c r="E601" s="27"/>
      <c r="F601" s="19"/>
      <c r="G601" s="8" t="str">
        <f t="shared" si="10"/>
        <v/>
      </c>
      <c r="H601" s="3" t="str">
        <f>IF(ISBLANK(B601)," ",SUMIF($B$2:B601,B601,$E$2:E601)-SUMIF($B$2:B601,B601,$F$2:F601))</f>
        <v xml:space="preserve"> </v>
      </c>
    </row>
    <row r="602" spans="2:8">
      <c r="B602" s="24"/>
      <c r="C602" s="9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7"/>
      <c r="F602" s="19"/>
      <c r="G602" s="8" t="str">
        <f t="shared" si="10"/>
        <v/>
      </c>
      <c r="H602" s="3" t="str">
        <f>IF(ISBLANK(B602)," ",SUMIF($B$2:B602,B602,$E$2:E602)-SUMIF($B$2:B602,B602,$F$2:F602))</f>
        <v xml:space="preserve"> </v>
      </c>
    </row>
    <row r="603" spans="2:8">
      <c r="B603" s="24"/>
      <c r="C603" s="9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7"/>
      <c r="F603" s="19"/>
      <c r="G603" s="8" t="str">
        <f t="shared" si="10"/>
        <v/>
      </c>
      <c r="H603" s="3" t="str">
        <f>IF(ISBLANK(B603)," ",SUMIF($B$2:B603,B603,$E$2:E603)-SUMIF($B$2:B603,B603,$F$2:F603))</f>
        <v xml:space="preserve"> </v>
      </c>
    </row>
    <row r="604" spans="2:8">
      <c r="B604" s="24"/>
      <c r="C604" s="9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7"/>
      <c r="F604" s="19"/>
      <c r="G604" s="8" t="str">
        <f t="shared" si="10"/>
        <v/>
      </c>
      <c r="H604" s="3" t="str">
        <f>IF(ISBLANK(B604)," ",SUMIF($B$2:B604,B604,$E$2:E604)-SUMIF($B$2:B604,B604,$F$2:F604))</f>
        <v xml:space="preserve"> </v>
      </c>
    </row>
    <row r="605" spans="2:8">
      <c r="B605" s="24"/>
      <c r="C605" s="9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7"/>
      <c r="F605" s="19"/>
      <c r="G605" s="8" t="str">
        <f t="shared" si="10"/>
        <v/>
      </c>
      <c r="H605" s="3" t="str">
        <f>IF(ISBLANK(B605)," ",SUMIF($B$2:B605,B605,$E$2:E605)-SUMIF($B$2:B605,B605,$F$2:F605))</f>
        <v xml:space="preserve"> </v>
      </c>
    </row>
    <row r="606" spans="2:8">
      <c r="B606" s="24"/>
      <c r="C606" s="9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7"/>
      <c r="F606" s="19"/>
      <c r="G606" s="8" t="str">
        <f t="shared" si="10"/>
        <v/>
      </c>
      <c r="H606" s="3" t="str">
        <f>IF(ISBLANK(B606)," ",SUMIF($B$2:B606,B606,$E$2:E606)-SUMIF($B$2:B606,B606,$F$2:F606))</f>
        <v xml:space="preserve"> </v>
      </c>
    </row>
    <row r="607" spans="2:8">
      <c r="B607" s="24"/>
      <c r="C607" s="9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7"/>
      <c r="F607" s="19"/>
      <c r="G607" s="8" t="str">
        <f t="shared" si="10"/>
        <v/>
      </c>
      <c r="H607" s="3" t="str">
        <f>IF(ISBLANK(B607)," ",SUMIF($B$2:B607,B607,$E$2:E607)-SUMIF($B$2:B607,B607,$F$2:F607))</f>
        <v xml:space="preserve"> </v>
      </c>
    </row>
    <row r="608" spans="2:8">
      <c r="B608" s="24"/>
      <c r="C608" s="9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0"/>
      <c r="F608" s="19"/>
      <c r="G608" s="8" t="str">
        <f t="shared" si="10"/>
        <v/>
      </c>
      <c r="H608" s="3" t="str">
        <f>IF(ISBLANK(B608)," ",SUMIF($B$2:B608,B608,$E$2:E608)-SUMIF($B$2:B608,B608,$F$2:F608))</f>
        <v xml:space="preserve"> </v>
      </c>
    </row>
    <row r="609" spans="2:8">
      <c r="B609" s="24"/>
      <c r="C609" s="9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0"/>
      <c r="F609" s="19"/>
      <c r="G609" s="8" t="str">
        <f t="shared" si="10"/>
        <v/>
      </c>
      <c r="H609" s="3" t="str">
        <f>IF(ISBLANK(B609)," ",SUMIF($B$2:B609,B609,$E$2:E609)-SUMIF($B$2:B609,B609,$F$2:F609))</f>
        <v xml:space="preserve"> </v>
      </c>
    </row>
    <row r="610" spans="2:8">
      <c r="B610" s="24"/>
      <c r="C610" s="9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0"/>
      <c r="F610" s="19"/>
      <c r="G610" s="8" t="str">
        <f t="shared" si="10"/>
        <v/>
      </c>
      <c r="H610" s="3" t="str">
        <f>IF(ISBLANK(B610)," ",SUMIF($B$2:B610,B610,$E$2:E610)-SUMIF($B$2:B610,B610,$F$2:F610))</f>
        <v xml:space="preserve"> </v>
      </c>
    </row>
    <row r="611" spans="2:8">
      <c r="B611" s="24"/>
      <c r="C611" s="9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0"/>
      <c r="F611" s="19"/>
      <c r="G611" s="8" t="str">
        <f t="shared" si="10"/>
        <v/>
      </c>
      <c r="H611" s="3" t="str">
        <f>IF(ISBLANK(B611)," ",SUMIF($B$2:B611,B611,$E$2:E611)-SUMIF($B$2:B611,B611,$F$2:F611))</f>
        <v xml:space="preserve"> </v>
      </c>
    </row>
    <row r="612" spans="2:8">
      <c r="B612" s="24"/>
      <c r="C612" s="9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0"/>
      <c r="F612" s="19"/>
      <c r="G612" s="8" t="str">
        <f t="shared" si="10"/>
        <v/>
      </c>
      <c r="H612" s="3" t="str">
        <f>IF(ISBLANK(B612)," ",SUMIF($B$2:B612,B612,$E$2:E612)-SUMIF($B$2:B612,B612,$F$2:F612))</f>
        <v xml:space="preserve"> </v>
      </c>
    </row>
    <row r="613" spans="2:8">
      <c r="B613" s="24"/>
      <c r="C613" s="9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0"/>
      <c r="F613" s="19"/>
      <c r="G613" s="8" t="str">
        <f t="shared" si="10"/>
        <v/>
      </c>
      <c r="H613" s="3" t="str">
        <f>IF(ISBLANK(B613)," ",SUMIF($B$2:B613,B613,$E$2:E613)-SUMIF($B$2:B613,B613,$F$2:F613))</f>
        <v xml:space="preserve"> </v>
      </c>
    </row>
    <row r="614" spans="2:8">
      <c r="B614" s="24"/>
      <c r="C614" s="9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0"/>
      <c r="F614" s="19"/>
      <c r="G614" s="8" t="str">
        <f t="shared" si="10"/>
        <v/>
      </c>
      <c r="H614" s="3" t="str">
        <f>IF(ISBLANK(B614)," ",SUMIF($B$2:B614,B614,$E$2:E614)-SUMIF($B$2:B614,B614,$F$2:F614))</f>
        <v xml:space="preserve"> </v>
      </c>
    </row>
    <row r="615" spans="2:8">
      <c r="B615" s="24"/>
      <c r="C615" s="9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0"/>
      <c r="F615" s="19"/>
      <c r="G615" s="8" t="str">
        <f t="shared" si="10"/>
        <v/>
      </c>
      <c r="H615" s="3" t="str">
        <f>IF(ISBLANK(B615)," ",SUMIF($B$2:B615,B615,$E$2:E615)-SUMIF($B$2:B615,B615,$F$2:F615))</f>
        <v xml:space="preserve"> </v>
      </c>
    </row>
    <row r="616" spans="2:8">
      <c r="B616" s="24"/>
      <c r="C616" s="9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0"/>
      <c r="F616" s="19"/>
      <c r="G616" s="8" t="str">
        <f t="shared" si="10"/>
        <v/>
      </c>
      <c r="H616" s="3" t="str">
        <f>IF(ISBLANK(B616)," ",SUMIF($B$2:B616,B616,$E$2:E616)-SUMIF($B$2:B616,B616,$F$2:F616))</f>
        <v xml:space="preserve"> </v>
      </c>
    </row>
    <row r="617" spans="2:8">
      <c r="B617" s="24"/>
      <c r="C617" s="9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0"/>
      <c r="F617" s="19"/>
      <c r="G617" s="8" t="str">
        <f t="shared" si="10"/>
        <v/>
      </c>
      <c r="H617" s="3" t="str">
        <f>IF(ISBLANK(B617)," ",SUMIF($B$2:B617,B617,$E$2:E617)-SUMIF($B$2:B617,B617,$F$2:F617))</f>
        <v xml:space="preserve"> </v>
      </c>
    </row>
    <row r="618" spans="2:8">
      <c r="B618" s="24"/>
      <c r="C618" s="9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0"/>
      <c r="F618" s="19"/>
      <c r="G618" s="8" t="str">
        <f t="shared" si="10"/>
        <v/>
      </c>
      <c r="H618" s="3" t="str">
        <f>IF(ISBLANK(B618)," ",SUMIF($B$2:B618,B618,$E$2:E618)-SUMIF($B$2:B618,B618,$F$2:F618))</f>
        <v xml:space="preserve"> </v>
      </c>
    </row>
    <row r="619" spans="2:8">
      <c r="B619" s="24"/>
      <c r="C619" s="9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0"/>
      <c r="F619" s="19"/>
      <c r="G619" s="8" t="str">
        <f t="shared" si="10"/>
        <v/>
      </c>
      <c r="H619" s="3" t="str">
        <f>IF(ISBLANK(B619)," ",SUMIF($B$2:B619,B619,$E$2:E619)-SUMIF($B$2:B619,B619,$F$2:F619))</f>
        <v xml:space="preserve"> </v>
      </c>
    </row>
    <row r="620" spans="2:8">
      <c r="B620" s="24"/>
      <c r="C620" s="9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0"/>
      <c r="F620" s="19"/>
      <c r="G620" s="8" t="str">
        <f t="shared" si="10"/>
        <v/>
      </c>
      <c r="H620" s="3" t="str">
        <f>IF(ISBLANK(B620)," ",SUMIF($B$2:B620,B620,$E$2:E620)-SUMIF($B$2:B620,B620,$F$2:F620))</f>
        <v xml:space="preserve"> </v>
      </c>
    </row>
    <row r="621" spans="2:8">
      <c r="B621" s="24"/>
      <c r="C621" s="9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0"/>
      <c r="F621" s="19"/>
      <c r="G621" s="8" t="str">
        <f t="shared" si="10"/>
        <v/>
      </c>
      <c r="H621" s="3" t="str">
        <f>IF(ISBLANK(B621)," ",SUMIF($B$2:B621,B621,$E$2:E621)-SUMIF($B$2:B621,B621,$F$2:F621))</f>
        <v xml:space="preserve"> </v>
      </c>
    </row>
    <row r="622" spans="2:8">
      <c r="B622" s="24"/>
      <c r="C622" s="9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0"/>
      <c r="F622" s="19"/>
      <c r="G622" s="8" t="str">
        <f t="shared" si="10"/>
        <v/>
      </c>
      <c r="H622" s="3" t="str">
        <f>IF(ISBLANK(B622)," ",SUMIF($B$2:B622,B622,$E$2:E622)-SUMIF($B$2:B622,B622,$F$2:F622))</f>
        <v xml:space="preserve"> </v>
      </c>
    </row>
    <row r="623" spans="2:8">
      <c r="B623" s="24"/>
      <c r="C623" s="9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0"/>
      <c r="F623" s="19"/>
      <c r="G623" s="8" t="str">
        <f t="shared" si="10"/>
        <v/>
      </c>
      <c r="H623" s="3" t="str">
        <f>IF(ISBLANK(B623)," ",SUMIF($B$2:B623,B623,$E$2:E623)-SUMIF($B$2:B623,B623,$F$2:F623))</f>
        <v xml:space="preserve"> </v>
      </c>
    </row>
    <row r="624" spans="2:8">
      <c r="B624" s="24"/>
      <c r="C624" s="9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0"/>
      <c r="F624" s="19"/>
      <c r="G624" s="8" t="str">
        <f t="shared" si="10"/>
        <v/>
      </c>
      <c r="H624" s="3" t="str">
        <f>IF(ISBLANK(B624)," ",SUMIF($B$2:B624,B624,$E$2:E624)-SUMIF($B$2:B624,B624,$F$2:F624))</f>
        <v xml:space="preserve"> </v>
      </c>
    </row>
    <row r="625" spans="2:8">
      <c r="B625" s="24"/>
      <c r="C625" s="9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0"/>
      <c r="F625" s="19"/>
      <c r="G625" s="8" t="str">
        <f t="shared" si="10"/>
        <v/>
      </c>
      <c r="H625" s="3" t="str">
        <f>IF(ISBLANK(B625)," ",SUMIF($B$2:B625,B625,$E$2:E625)-SUMIF($B$2:B625,B625,$F$2:F625))</f>
        <v xml:space="preserve"> </v>
      </c>
    </row>
    <row r="626" spans="2:8">
      <c r="B626" s="24"/>
      <c r="C626" s="9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0"/>
      <c r="F626" s="19"/>
      <c r="G626" s="8" t="str">
        <f t="shared" si="10"/>
        <v/>
      </c>
      <c r="H626" s="3" t="str">
        <f>IF(ISBLANK(B626)," ",SUMIF($B$2:B626,B626,$E$2:E626)-SUMIF($B$2:B626,B626,$F$2:F626))</f>
        <v xml:space="preserve"> </v>
      </c>
    </row>
    <row r="627" spans="2:8">
      <c r="B627" s="24"/>
      <c r="C627" s="9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0"/>
      <c r="F627" s="19"/>
      <c r="G627" s="8" t="str">
        <f t="shared" si="10"/>
        <v/>
      </c>
      <c r="H627" s="3" t="str">
        <f>IF(ISBLANK(B627)," ",SUMIF($B$2:B627,B627,$E$2:E627)-SUMIF($B$2:B627,B627,$F$2:F627))</f>
        <v xml:space="preserve"> </v>
      </c>
    </row>
    <row r="628" spans="2:8">
      <c r="B628" s="24"/>
      <c r="C628" s="9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0"/>
      <c r="F628" s="19"/>
      <c r="G628" s="8" t="str">
        <f t="shared" si="10"/>
        <v/>
      </c>
      <c r="H628" s="3" t="str">
        <f>IF(ISBLANK(B628)," ",SUMIF($B$2:B628,B628,$E$2:E628)-SUMIF($B$2:B628,B628,$F$2:F628))</f>
        <v xml:space="preserve"> </v>
      </c>
    </row>
    <row r="629" spans="2:8">
      <c r="B629" s="24"/>
      <c r="C629" s="9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0"/>
      <c r="F629" s="19"/>
      <c r="G629" s="8" t="str">
        <f t="shared" si="10"/>
        <v/>
      </c>
      <c r="H629" s="3" t="str">
        <f>IF(ISBLANK(B629)," ",SUMIF($B$2:B629,B629,$E$2:E629)-SUMIF($B$2:B629,B629,$F$2:F629))</f>
        <v xml:space="preserve"> </v>
      </c>
    </row>
    <row r="630" spans="2:8">
      <c r="B630" s="24"/>
      <c r="C630" s="9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0"/>
      <c r="F630" s="19"/>
      <c r="G630" s="8" t="str">
        <f t="shared" si="10"/>
        <v/>
      </c>
      <c r="H630" s="3" t="str">
        <f>IF(ISBLANK(B630)," ",SUMIF($B$2:B630,B630,$E$2:E630)-SUMIF($B$2:B630,B630,$F$2:F630))</f>
        <v xml:space="preserve"> </v>
      </c>
    </row>
    <row r="631" spans="2:8">
      <c r="B631" s="24"/>
      <c r="C631" s="9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0"/>
      <c r="F631" s="19"/>
      <c r="G631" s="8" t="str">
        <f t="shared" si="10"/>
        <v/>
      </c>
      <c r="H631" s="3" t="str">
        <f>IF(ISBLANK(B631)," ",SUMIF($B$2:B631,B631,$E$2:E631)-SUMIF($B$2:B631,B631,$F$2:F631))</f>
        <v xml:space="preserve"> </v>
      </c>
    </row>
    <row r="632" spans="2:8">
      <c r="B632" s="24"/>
      <c r="C632" s="9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0"/>
      <c r="F632" s="19"/>
      <c r="G632" s="8" t="str">
        <f t="shared" si="10"/>
        <v/>
      </c>
      <c r="H632" s="3" t="str">
        <f>IF(ISBLANK(B632)," ",SUMIF($B$2:B632,B632,$E$2:E632)-SUMIF($B$2:B632,B632,$F$2:F632))</f>
        <v xml:space="preserve"> </v>
      </c>
    </row>
    <row r="633" spans="2:8">
      <c r="B633" s="24"/>
      <c r="C633" s="9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0"/>
      <c r="F633" s="19"/>
      <c r="G633" s="8" t="str">
        <f t="shared" si="10"/>
        <v/>
      </c>
      <c r="H633" s="3" t="str">
        <f>IF(ISBLANK(B633)," ",SUMIF($B$2:B633,B633,$E$2:E633)-SUMIF($B$2:B633,B633,$F$2:F633))</f>
        <v xml:space="preserve"> </v>
      </c>
    </row>
    <row r="634" spans="2:8">
      <c r="B634" s="24"/>
      <c r="C634" s="9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0"/>
      <c r="F634" s="19"/>
      <c r="G634" s="8" t="str">
        <f t="shared" si="10"/>
        <v/>
      </c>
      <c r="H634" s="3" t="str">
        <f>IF(ISBLANK(B634)," ",SUMIF($B$2:B634,B634,$E$2:E634)-SUMIF($B$2:B634,B634,$F$2:F634))</f>
        <v xml:space="preserve"> </v>
      </c>
    </row>
    <row r="635" spans="2:8">
      <c r="B635" s="24"/>
      <c r="C635" s="9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0"/>
      <c r="F635" s="19"/>
      <c r="G635" s="8" t="str">
        <f t="shared" si="10"/>
        <v/>
      </c>
      <c r="H635" s="3" t="str">
        <f>IF(ISBLANK(B635)," ",SUMIF($B$2:B635,B635,$E$2:E635)-SUMIF($B$2:B635,B635,$F$2:F635))</f>
        <v xml:space="preserve"> </v>
      </c>
    </row>
    <row r="636" spans="2:8">
      <c r="B636" s="24"/>
      <c r="C636" s="9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0"/>
      <c r="F636" s="19">
        <v>1</v>
      </c>
      <c r="G636" s="8" t="str">
        <f t="shared" si="10"/>
        <v/>
      </c>
      <c r="H636" s="3" t="str">
        <f>IF(ISBLANK(B636)," ",SUMIF($B$2:B636,B636,$E$2:E636)-SUMIF($B$2:B636,B636,$F$2:F636))</f>
        <v xml:space="preserve"> </v>
      </c>
    </row>
    <row r="637" spans="2:8">
      <c r="B637" s="24"/>
      <c r="C637" s="9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0"/>
      <c r="F637" s="19"/>
      <c r="G637" s="8" t="str">
        <f t="shared" si="10"/>
        <v/>
      </c>
      <c r="H637" s="3" t="str">
        <f>IF(ISBLANK(B637)," ",SUMIF($B$2:B637,B637,$E$2:E637)-SUMIF($B$2:B637,B637,$F$2:F637))</f>
        <v xml:space="preserve"> </v>
      </c>
    </row>
    <row r="638" spans="2:8">
      <c r="B638" s="24"/>
      <c r="C638" s="9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0">
        <v>1</v>
      </c>
      <c r="F638" s="19"/>
      <c r="G638" s="8" t="str">
        <f t="shared" si="10"/>
        <v/>
      </c>
      <c r="H638" s="3" t="str">
        <f>IF(ISBLANK(B638)," ",SUMIF($B$2:B638,B638,$E$2:E638)-SUMIF($B$2:B638,B638,$F$2:F638))</f>
        <v xml:space="preserve"> </v>
      </c>
    </row>
    <row r="639" spans="2:8">
      <c r="B639" s="24"/>
      <c r="C639" s="9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0">
        <v>1</v>
      </c>
      <c r="F639" s="19"/>
      <c r="G639" s="8" t="str">
        <f t="shared" si="10"/>
        <v/>
      </c>
      <c r="H639" s="3" t="str">
        <f>IF(ISBLANK(B639)," ",SUMIF($B$2:B639,B639,$E$2:E639)-SUMIF($B$2:B639,B639,$F$2:F639))</f>
        <v xml:space="preserve"> </v>
      </c>
    </row>
    <row r="640" spans="2:8">
      <c r="B640" s="24"/>
      <c r="C640" s="9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0">
        <v>1</v>
      </c>
      <c r="F640" s="19"/>
      <c r="G640" s="8" t="str">
        <f t="shared" si="10"/>
        <v/>
      </c>
      <c r="H640" s="3" t="str">
        <f>IF(ISBLANK(B640)," ",SUMIF($B$2:B640,B640,$E$2:E640)-SUMIF($B$2:B640,B640,$F$2:F640))</f>
        <v xml:space="preserve"> </v>
      </c>
    </row>
    <row r="641" spans="2:8">
      <c r="B641" s="24"/>
      <c r="C641" s="9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0"/>
      <c r="F641" s="19">
        <v>2</v>
      </c>
      <c r="G641" s="8" t="str">
        <f t="shared" si="10"/>
        <v/>
      </c>
      <c r="H641" s="3" t="str">
        <f>IF(ISBLANK(B641)," ",SUMIF($B$2:B641,B641,$E$2:E641)-SUMIF($B$2:B641,B641,$F$2:F641))</f>
        <v xml:space="preserve"> </v>
      </c>
    </row>
    <row r="642" spans="2:8">
      <c r="B642" s="24"/>
      <c r="C642" s="9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0">
        <v>1</v>
      </c>
      <c r="F642" s="19"/>
      <c r="G642" s="8" t="str">
        <f t="shared" si="10"/>
        <v/>
      </c>
      <c r="H642" s="3" t="str">
        <f>IF(ISBLANK(B642)," ",SUMIF($B$2:B642,B642,$E$2:E642)-SUMIF($B$2:B642,B642,$F$2:F642))</f>
        <v xml:space="preserve"> </v>
      </c>
    </row>
    <row r="643" spans="2:8">
      <c r="B643" s="24"/>
      <c r="C643" s="9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0">
        <v>2</v>
      </c>
      <c r="F643" s="19"/>
      <c r="G643" s="8" t="str">
        <f t="shared" si="10"/>
        <v/>
      </c>
      <c r="H643" s="3" t="str">
        <f>IF(ISBLANK(B643)," ",SUMIF($B$2:B643,B643,$E$2:E643)-SUMIF($B$2:B643,B643,$F$2:F643))</f>
        <v xml:space="preserve"> </v>
      </c>
    </row>
    <row r="644" spans="2:8">
      <c r="B644" s="24"/>
      <c r="C644" s="9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0">
        <v>1</v>
      </c>
      <c r="F644" s="19"/>
      <c r="G644" s="8" t="str">
        <f t="shared" si="10"/>
        <v/>
      </c>
      <c r="H644" s="3" t="str">
        <f>IF(ISBLANK(B644)," ",SUMIF($B$2:B644,B644,$E$2:E644)-SUMIF($B$2:B644,B644,$F$2:F644))</f>
        <v xml:space="preserve"> </v>
      </c>
    </row>
    <row r="645" spans="2:8">
      <c r="B645" s="24"/>
      <c r="C645" s="9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0">
        <v>2</v>
      </c>
      <c r="F645" s="19"/>
      <c r="G645" s="8" t="str">
        <f t="shared" si="10"/>
        <v/>
      </c>
      <c r="H645" s="3" t="str">
        <f>IF(ISBLANK(B645)," ",SUMIF($B$2:B645,B645,$E$2:E645)-SUMIF($B$2:B645,B645,$F$2:F645))</f>
        <v xml:space="preserve"> </v>
      </c>
    </row>
    <row r="646" spans="2:8">
      <c r="B646" s="24"/>
      <c r="C646" s="9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0">
        <v>1</v>
      </c>
      <c r="F646" s="19"/>
      <c r="G646" s="8" t="str">
        <f t="shared" si="10"/>
        <v/>
      </c>
      <c r="H646" s="3" t="str">
        <f>IF(ISBLANK(B646)," ",SUMIF($B$2:B646,B646,$E$2:E646)-SUMIF($B$2:B646,B646,$F$2:F646))</f>
        <v xml:space="preserve"> </v>
      </c>
    </row>
    <row r="647" spans="2:8">
      <c r="B647" s="24"/>
      <c r="C647" s="9" t="str">
        <f>IF(ISBLANK(B647)," ",VLOOKUP(B647,'Listado articulos'!A:B,2,FALSE))</f>
        <v xml:space="preserve"> </v>
      </c>
      <c r="D647" s="4" t="str">
        <f>IF(ISBLANK(B647)," ",VLOOKUP(B647,'Listado articulos'!A:C,3,FALSE))</f>
        <v xml:space="preserve"> </v>
      </c>
      <c r="E647" s="20">
        <v>16</v>
      </c>
      <c r="F647" s="19"/>
      <c r="G647" s="8" t="str">
        <f t="shared" si="10"/>
        <v/>
      </c>
      <c r="H647" s="3" t="str">
        <f>IF(ISBLANK(B647)," ",SUMIF($B$2:B647,B647,$E$2:E647)-SUMIF($B$2:B647,B647,$F$2:F647))</f>
        <v xml:space="preserve"> </v>
      </c>
    </row>
    <row r="648" spans="2:8">
      <c r="B648" s="24"/>
      <c r="C648" s="9" t="str">
        <f>IF(ISBLANK(B648)," ",VLOOKUP(B648,'Listado articulos'!A:B,2,FALSE))</f>
        <v xml:space="preserve"> </v>
      </c>
      <c r="D648" s="4" t="str">
        <f>IF(ISBLANK(B648)," ",VLOOKUP(B648,'Listado articulos'!A:C,3,FALSE))</f>
        <v xml:space="preserve"> </v>
      </c>
      <c r="E648" s="20">
        <v>24</v>
      </c>
      <c r="F648" s="19"/>
      <c r="G648" s="8" t="str">
        <f t="shared" si="10"/>
        <v/>
      </c>
      <c r="H648" s="3" t="str">
        <f>IF(ISBLANK(B648)," ",SUMIF($B$2:B648,B648,$E$2:E648)-SUMIF($B$2:B648,B648,$F$2:F648))</f>
        <v xml:space="preserve"> </v>
      </c>
    </row>
    <row r="649" spans="2:8">
      <c r="B649" s="24"/>
      <c r="C649" s="9" t="str">
        <f>IF(ISBLANK(B649)," ",VLOOKUP(B649,'Listado articulos'!A:B,2,FALSE))</f>
        <v xml:space="preserve"> </v>
      </c>
      <c r="D649" s="4" t="str">
        <f>IF(ISBLANK(B649)," ",VLOOKUP(B649,'Listado articulos'!A:C,3,FALSE))</f>
        <v xml:space="preserve"> </v>
      </c>
      <c r="E649" s="20">
        <v>12</v>
      </c>
      <c r="F649" s="19"/>
      <c r="G649" s="8" t="str">
        <f t="shared" si="10"/>
        <v/>
      </c>
      <c r="H649" s="3" t="str">
        <f>IF(ISBLANK(B649)," ",SUMIF($B$2:B649,B649,$E$2:E649)-SUMIF($B$2:B649,B649,$F$2:F649))</f>
        <v xml:space="preserve"> </v>
      </c>
    </row>
    <row r="650" spans="2:8">
      <c r="B650" s="24"/>
      <c r="C650" s="9" t="str">
        <f>IF(ISBLANK(B650)," ",VLOOKUP(B650,'Listado articulos'!A:B,2,FALSE))</f>
        <v xml:space="preserve"> </v>
      </c>
      <c r="D650" s="4" t="str">
        <f>IF(ISBLANK(B650)," ",VLOOKUP(B650,'Listado articulos'!A:C,3,FALSE))</f>
        <v xml:space="preserve"> </v>
      </c>
      <c r="E650" s="20">
        <v>3</v>
      </c>
      <c r="F650" s="19"/>
      <c r="G650" s="8" t="str">
        <f t="shared" si="10"/>
        <v/>
      </c>
      <c r="H650" s="3" t="str">
        <f>IF(ISBLANK(B650)," ",SUMIF($B$2:B650,B650,$E$2:E650)-SUMIF($B$2:B650,B650,$F$2:F650))</f>
        <v xml:space="preserve"> </v>
      </c>
    </row>
    <row r="651" spans="2:8">
      <c r="B651" s="24"/>
      <c r="C651" s="9" t="str">
        <f>IF(ISBLANK(B651)," ",VLOOKUP(B651,'Listado articulos'!A:B,2,FALSE))</f>
        <v xml:space="preserve"> </v>
      </c>
      <c r="D651" s="4" t="str">
        <f>IF(ISBLANK(B651)," ",VLOOKUP(B651,'Listado articulos'!A:C,3,FALSE))</f>
        <v xml:space="preserve"> </v>
      </c>
      <c r="E651" s="20">
        <v>1</v>
      </c>
      <c r="F651" s="19"/>
      <c r="G651" s="8" t="str">
        <f t="shared" ref="G651:G714" si="11">IF(H651&lt;0,"stock insuficiente Exceso salida/venta "&amp;H651,"")</f>
        <v/>
      </c>
      <c r="H651" s="3" t="str">
        <f>IF(ISBLANK(B651)," ",SUMIF($B$2:B651,B651,$E$2:E651)-SUMIF($B$2:B651,B651,$F$2:F651))</f>
        <v xml:space="preserve"> </v>
      </c>
    </row>
    <row r="652" spans="2:8">
      <c r="B652" s="24"/>
      <c r="C652" s="9" t="str">
        <f>IF(ISBLANK(B652)," ",VLOOKUP(B652,'Listado articulos'!A:B,2,FALSE))</f>
        <v xml:space="preserve"> </v>
      </c>
      <c r="D652" s="4" t="str">
        <f>IF(ISBLANK(B652)," ",VLOOKUP(B652,'Listado articulos'!A:C,3,FALSE))</f>
        <v xml:space="preserve"> </v>
      </c>
      <c r="E652" s="20">
        <v>1</v>
      </c>
      <c r="F652" s="19"/>
      <c r="G652" s="8" t="str">
        <f t="shared" si="11"/>
        <v/>
      </c>
      <c r="H652" s="3" t="str">
        <f>IF(ISBLANK(B652)," ",SUMIF($B$2:B652,B652,$E$2:E652)-SUMIF($B$2:B652,B652,$F$2:F652))</f>
        <v xml:space="preserve"> </v>
      </c>
    </row>
    <row r="653" spans="2:8">
      <c r="B653" s="24"/>
      <c r="C653" s="9" t="str">
        <f>IF(ISBLANK(B653)," ",VLOOKUP(B653,'Listado articulos'!A:B,2,FALSE))</f>
        <v xml:space="preserve"> </v>
      </c>
      <c r="D653" s="4" t="str">
        <f>IF(ISBLANK(B653)," ",VLOOKUP(B653,'Listado articulos'!A:C,3,FALSE))</f>
        <v xml:space="preserve"> </v>
      </c>
      <c r="E653" s="20">
        <v>1</v>
      </c>
      <c r="F653" s="19"/>
      <c r="G653" s="8" t="str">
        <f t="shared" si="11"/>
        <v/>
      </c>
      <c r="H653" s="3" t="str">
        <f>IF(ISBLANK(B653)," ",SUMIF($B$2:B653,B653,$E$2:E653)-SUMIF($B$2:B653,B653,$F$2:F653))</f>
        <v xml:space="preserve"> </v>
      </c>
    </row>
    <row r="654" spans="2:8">
      <c r="B654" s="24"/>
      <c r="C654" s="9" t="str">
        <f>IF(ISBLANK(B654)," ",VLOOKUP(B654,'Listado articulos'!A:B,2,FALSE))</f>
        <v xml:space="preserve"> </v>
      </c>
      <c r="D654" s="4" t="str">
        <f>IF(ISBLANK(B654)," ",VLOOKUP(B654,'Listado articulos'!A:C,3,FALSE))</f>
        <v xml:space="preserve"> </v>
      </c>
      <c r="E654" s="20">
        <v>1</v>
      </c>
      <c r="F654" s="19"/>
      <c r="G654" s="8" t="str">
        <f t="shared" si="11"/>
        <v/>
      </c>
      <c r="H654" s="3" t="str">
        <f>IF(ISBLANK(B654)," ",SUMIF($B$2:B654,B654,$E$2:E654)-SUMIF($B$2:B654,B654,$F$2:F654))</f>
        <v xml:space="preserve"> </v>
      </c>
    </row>
    <row r="655" spans="2:8">
      <c r="B655" s="24"/>
      <c r="C655" s="9" t="str">
        <f>IF(ISBLANK(B655)," ",VLOOKUP(B655,'Listado articulos'!A:B,2,FALSE))</f>
        <v xml:space="preserve"> </v>
      </c>
      <c r="D655" s="4" t="str">
        <f>IF(ISBLANK(B655)," ",VLOOKUP(B655,'Listado articulos'!A:C,3,FALSE))</f>
        <v xml:space="preserve"> </v>
      </c>
      <c r="E655" s="20">
        <v>1</v>
      </c>
      <c r="F655" s="19"/>
      <c r="G655" s="8" t="str">
        <f t="shared" si="11"/>
        <v/>
      </c>
      <c r="H655" s="3" t="str">
        <f>IF(ISBLANK(B655)," ",SUMIF($B$2:B655,B655,$E$2:E655)-SUMIF($B$2:B655,B655,$F$2:F655))</f>
        <v xml:space="preserve"> </v>
      </c>
    </row>
    <row r="656" spans="2:8">
      <c r="B656" s="24"/>
      <c r="C656" s="9" t="str">
        <f>IF(ISBLANK(B656)," ",VLOOKUP(B656,'Listado articulos'!A:B,2,FALSE))</f>
        <v xml:space="preserve"> </v>
      </c>
      <c r="D656" s="4" t="str">
        <f>IF(ISBLANK(B656)," ",VLOOKUP(B656,'Listado articulos'!A:C,3,FALSE))</f>
        <v xml:space="preserve"> </v>
      </c>
      <c r="E656" s="20">
        <v>4</v>
      </c>
      <c r="F656" s="19"/>
      <c r="G656" s="8" t="str">
        <f t="shared" si="11"/>
        <v/>
      </c>
      <c r="H656" s="3" t="str">
        <f>IF(ISBLANK(B656)," ",SUMIF($B$2:B656,B656,$E$2:E656)-SUMIF($B$2:B656,B656,$F$2:F656))</f>
        <v xml:space="preserve"> </v>
      </c>
    </row>
    <row r="657" spans="2:8">
      <c r="B657" s="24"/>
      <c r="C657" s="9" t="str">
        <f>IF(ISBLANK(B657)," ",VLOOKUP(B657,'Listado articulos'!A:B,2,FALSE))</f>
        <v xml:space="preserve"> </v>
      </c>
      <c r="D657" s="4" t="str">
        <f>IF(ISBLANK(B657)," ",VLOOKUP(B657,'Listado articulos'!A:C,3,FALSE))</f>
        <v xml:space="preserve"> </v>
      </c>
      <c r="E657" s="20">
        <v>1</v>
      </c>
      <c r="F657" s="19"/>
      <c r="G657" s="8" t="str">
        <f t="shared" si="11"/>
        <v/>
      </c>
      <c r="H657" s="3" t="str">
        <f>IF(ISBLANK(B657)," ",SUMIF($B$2:B657,B657,$E$2:E657)-SUMIF($B$2:B657,B657,$F$2:F657))</f>
        <v xml:space="preserve"> </v>
      </c>
    </row>
    <row r="658" spans="2:8">
      <c r="B658" s="24"/>
      <c r="C658" s="9" t="str">
        <f>IF(ISBLANK(B658)," ",VLOOKUP(B658,'Listado articulos'!A:B,2,FALSE))</f>
        <v xml:space="preserve"> </v>
      </c>
      <c r="D658" s="4" t="str">
        <f>IF(ISBLANK(B658)," ",VLOOKUP(B658,'Listado articulos'!A:C,3,FALSE))</f>
        <v xml:space="preserve"> </v>
      </c>
      <c r="E658" s="20">
        <v>1</v>
      </c>
      <c r="F658" s="19"/>
      <c r="G658" s="8" t="str">
        <f t="shared" si="11"/>
        <v/>
      </c>
      <c r="H658" s="3" t="str">
        <f>IF(ISBLANK(B658)," ",SUMIF($B$2:B658,B658,$E$2:E658)-SUMIF($B$2:B658,B658,$F$2:F658))</f>
        <v xml:space="preserve"> </v>
      </c>
    </row>
    <row r="659" spans="2:8">
      <c r="B659" s="24"/>
      <c r="C659" s="9" t="str">
        <f>IF(ISBLANK(B659)," ",VLOOKUP(B659,'Listado articulos'!A:B,2,FALSE))</f>
        <v xml:space="preserve"> </v>
      </c>
      <c r="D659" s="4" t="str">
        <f>IF(ISBLANK(B659)," ",VLOOKUP(B659,'Listado articulos'!A:C,3,FALSE))</f>
        <v xml:space="preserve"> </v>
      </c>
      <c r="E659" s="20">
        <v>1</v>
      </c>
      <c r="F659" s="19"/>
      <c r="G659" s="8" t="str">
        <f t="shared" si="11"/>
        <v/>
      </c>
      <c r="H659" s="3" t="str">
        <f>IF(ISBLANK(B659)," ",SUMIF($B$2:B659,B659,$E$2:E659)-SUMIF($B$2:B659,B659,$F$2:F659))</f>
        <v xml:space="preserve"> </v>
      </c>
    </row>
    <row r="660" spans="2:8">
      <c r="B660" s="24"/>
      <c r="C660" s="9" t="str">
        <f>IF(ISBLANK(B660)," ",VLOOKUP(B660,'Listado articulos'!A:B,2,FALSE))</f>
        <v xml:space="preserve"> </v>
      </c>
      <c r="D660" s="4" t="str">
        <f>IF(ISBLANK(B660)," ",VLOOKUP(B660,'Listado articulos'!A:C,3,FALSE))</f>
        <v xml:space="preserve"> </v>
      </c>
      <c r="E660" s="20">
        <v>2</v>
      </c>
      <c r="F660" s="19"/>
      <c r="G660" s="8" t="str">
        <f t="shared" si="11"/>
        <v/>
      </c>
      <c r="H660" s="3" t="str">
        <f>IF(ISBLANK(B660)," ",SUMIF($B$2:B660,B660,$E$2:E660)-SUMIF($B$2:B660,B660,$F$2:F660))</f>
        <v xml:space="preserve"> </v>
      </c>
    </row>
    <row r="661" spans="2:8">
      <c r="B661" s="24"/>
      <c r="C661" s="9" t="str">
        <f>IF(ISBLANK(B661)," ",VLOOKUP(B661,'Listado articulos'!A:B,2,FALSE))</f>
        <v xml:space="preserve"> </v>
      </c>
      <c r="D661" s="4" t="str">
        <f>IF(ISBLANK(B661)," ",VLOOKUP(B661,'Listado articulos'!A:C,3,FALSE))</f>
        <v xml:space="preserve"> </v>
      </c>
      <c r="E661" s="20">
        <v>1</v>
      </c>
      <c r="F661" s="19"/>
      <c r="G661" s="8" t="str">
        <f t="shared" si="11"/>
        <v/>
      </c>
      <c r="H661" s="3" t="str">
        <f>IF(ISBLANK(B661)," ",SUMIF($B$2:B661,B661,$E$2:E661)-SUMIF($B$2:B661,B661,$F$2:F661))</f>
        <v xml:space="preserve"> </v>
      </c>
    </row>
    <row r="662" spans="2:8">
      <c r="B662" s="24"/>
      <c r="C662" s="9" t="str">
        <f>IF(ISBLANK(B662)," ",VLOOKUP(B662,'Listado articulos'!A:B,2,FALSE))</f>
        <v xml:space="preserve"> </v>
      </c>
      <c r="D662" s="4" t="str">
        <f>IF(ISBLANK(B662)," ",VLOOKUP(B662,'Listado articulos'!A:C,3,FALSE))</f>
        <v xml:space="preserve"> </v>
      </c>
      <c r="E662" s="20">
        <v>2</v>
      </c>
      <c r="F662" s="19"/>
      <c r="G662" s="8" t="str">
        <f t="shared" si="11"/>
        <v/>
      </c>
      <c r="H662" s="3" t="str">
        <f>IF(ISBLANK(B662)," ",SUMIF($B$2:B662,B662,$E$2:E662)-SUMIF($B$2:B662,B662,$F$2:F662))</f>
        <v xml:space="preserve"> </v>
      </c>
    </row>
    <row r="663" spans="2:8">
      <c r="B663" s="24"/>
      <c r="C663" s="9" t="str">
        <f>IF(ISBLANK(B663)," ",VLOOKUP(B663,'Listado articulos'!A:B,2,FALSE))</f>
        <v xml:space="preserve"> </v>
      </c>
      <c r="D663" s="4" t="str">
        <f>IF(ISBLANK(B663)," ",VLOOKUP(B663,'Listado articulos'!A:C,3,FALSE))</f>
        <v xml:space="preserve"> </v>
      </c>
      <c r="E663" s="20">
        <v>1</v>
      </c>
      <c r="F663" s="19"/>
      <c r="G663" s="8" t="str">
        <f t="shared" si="11"/>
        <v/>
      </c>
      <c r="H663" s="3" t="str">
        <f>IF(ISBLANK(B663)," ",SUMIF($B$2:B663,B663,$E$2:E663)-SUMIF($B$2:B663,B663,$F$2:F663))</f>
        <v xml:space="preserve"> </v>
      </c>
    </row>
    <row r="664" spans="2:8">
      <c r="B664" s="24"/>
      <c r="C664" s="9" t="str">
        <f>IF(ISBLANK(B664)," ",VLOOKUP(B664,'Listado articulos'!A:B,2,FALSE))</f>
        <v xml:space="preserve"> </v>
      </c>
      <c r="D664" s="4" t="str">
        <f>IF(ISBLANK(B664)," ",VLOOKUP(B664,'Listado articulos'!A:C,3,FALSE))</f>
        <v xml:space="preserve"> </v>
      </c>
      <c r="E664" s="20">
        <v>1</v>
      </c>
      <c r="F664" s="19"/>
      <c r="G664" s="8" t="str">
        <f t="shared" si="11"/>
        <v/>
      </c>
      <c r="H664" s="3" t="str">
        <f>IF(ISBLANK(B664)," ",SUMIF($B$2:B664,B664,$E$2:E664)-SUMIF($B$2:B664,B664,$F$2:F664))</f>
        <v xml:space="preserve"> </v>
      </c>
    </row>
    <row r="665" spans="2:8">
      <c r="B665" s="24"/>
      <c r="C665" s="9" t="str">
        <f>IF(ISBLANK(B665)," ",VLOOKUP(B665,'Listado articulos'!A:B,2,FALSE))</f>
        <v xml:space="preserve"> </v>
      </c>
      <c r="D665" s="4" t="str">
        <f>IF(ISBLANK(B665)," ",VLOOKUP(B665,'Listado articulos'!A:C,3,FALSE))</f>
        <v xml:space="preserve"> </v>
      </c>
      <c r="E665" s="20">
        <v>2</v>
      </c>
      <c r="F665" s="19"/>
      <c r="G665" s="8" t="str">
        <f t="shared" si="11"/>
        <v/>
      </c>
      <c r="H665" s="3" t="str">
        <f>IF(ISBLANK(B665)," ",SUMIF($B$2:B665,B665,$E$2:E665)-SUMIF($B$2:B665,B665,$F$2:F665))</f>
        <v xml:space="preserve"> </v>
      </c>
    </row>
    <row r="666" spans="2:8">
      <c r="B666" s="24"/>
      <c r="C666" s="9" t="str">
        <f>IF(ISBLANK(B666)," ",VLOOKUP(B666,'Listado articulos'!A:B,2,FALSE))</f>
        <v xml:space="preserve"> </v>
      </c>
      <c r="D666" s="4" t="str">
        <f>IF(ISBLANK(B666)," ",VLOOKUP(B666,'Listado articulos'!A:C,3,FALSE))</f>
        <v xml:space="preserve"> </v>
      </c>
      <c r="E666" s="20">
        <v>1</v>
      </c>
      <c r="F666" s="19"/>
      <c r="G666" s="8" t="str">
        <f t="shared" si="11"/>
        <v/>
      </c>
      <c r="H666" s="3" t="str">
        <f>IF(ISBLANK(B666)," ",SUMIF($B$2:B666,B666,$E$2:E666)-SUMIF($B$2:B666,B666,$F$2:F666))</f>
        <v xml:space="preserve"> </v>
      </c>
    </row>
    <row r="667" spans="2:8">
      <c r="B667" s="24"/>
      <c r="C667" s="9" t="str">
        <f>IF(ISBLANK(B667)," ",VLOOKUP(B667,'Listado articulos'!A:B,2,FALSE))</f>
        <v xml:space="preserve"> </v>
      </c>
      <c r="D667" s="4" t="str">
        <f>IF(ISBLANK(B667)," ",VLOOKUP(B667,'Listado articulos'!A:C,3,FALSE))</f>
        <v xml:space="preserve"> </v>
      </c>
      <c r="E667" s="20">
        <v>1</v>
      </c>
      <c r="F667" s="19"/>
      <c r="G667" s="8" t="str">
        <f t="shared" si="11"/>
        <v/>
      </c>
      <c r="H667" s="3" t="str">
        <f>IF(ISBLANK(B667)," ",SUMIF($B$2:B667,B667,$E$2:E667)-SUMIF($B$2:B667,B667,$F$2:F667))</f>
        <v xml:space="preserve"> </v>
      </c>
    </row>
    <row r="668" spans="2:8">
      <c r="B668" s="24"/>
      <c r="C668" s="9" t="str">
        <f>IF(ISBLANK(B668)," ",VLOOKUP(B668,'Listado articulos'!A:B,2,FALSE))</f>
        <v xml:space="preserve"> </v>
      </c>
      <c r="D668" s="4" t="str">
        <f>IF(ISBLANK(B668)," ",VLOOKUP(B668,'Listado articulos'!A:C,3,FALSE))</f>
        <v xml:space="preserve"> </v>
      </c>
      <c r="E668" s="20">
        <v>1</v>
      </c>
      <c r="F668" s="19"/>
      <c r="G668" s="8" t="str">
        <f t="shared" si="11"/>
        <v/>
      </c>
      <c r="H668" s="3" t="str">
        <f>IF(ISBLANK(B668)," ",SUMIF($B$2:B668,B668,$E$2:E668)-SUMIF($B$2:B668,B668,$F$2:F668))</f>
        <v xml:space="preserve"> </v>
      </c>
    </row>
    <row r="669" spans="2:8">
      <c r="B669" s="24"/>
      <c r="C669" s="9" t="str">
        <f>IF(ISBLANK(B669)," ",VLOOKUP(B669,'Listado articulos'!A:B,2,FALSE))</f>
        <v xml:space="preserve"> </v>
      </c>
      <c r="D669" s="4" t="str">
        <f>IF(ISBLANK(B669)," ",VLOOKUP(B669,'Listado articulos'!A:C,3,FALSE))</f>
        <v xml:space="preserve"> </v>
      </c>
      <c r="E669" s="20">
        <v>3</v>
      </c>
      <c r="F669" s="19"/>
      <c r="G669" s="8" t="str">
        <f t="shared" si="11"/>
        <v/>
      </c>
      <c r="H669" s="3" t="str">
        <f>IF(ISBLANK(B669)," ",SUMIF($B$2:B669,B669,$E$2:E669)-SUMIF($B$2:B669,B669,$F$2:F669))</f>
        <v xml:space="preserve"> </v>
      </c>
    </row>
    <row r="670" spans="2:8">
      <c r="B670" s="24"/>
      <c r="C670" s="9" t="str">
        <f>IF(ISBLANK(B670)," ",VLOOKUP(B670,'Listado articulos'!A:B,2,FALSE))</f>
        <v xml:space="preserve"> </v>
      </c>
      <c r="D670" s="4" t="str">
        <f>IF(ISBLANK(B670)," ",VLOOKUP(B670,'Listado articulos'!A:C,3,FALSE))</f>
        <v xml:space="preserve"> </v>
      </c>
      <c r="E670" s="20">
        <v>3</v>
      </c>
      <c r="F670" s="19"/>
      <c r="G670" s="8" t="str">
        <f t="shared" si="11"/>
        <v/>
      </c>
      <c r="H670" s="3" t="str">
        <f>IF(ISBLANK(B670)," ",SUMIF($B$2:B670,B670,$E$2:E670)-SUMIF($B$2:B670,B670,$F$2:F670))</f>
        <v xml:space="preserve"> </v>
      </c>
    </row>
    <row r="671" spans="2:8">
      <c r="B671" s="24"/>
      <c r="C671" s="9" t="str">
        <f>IF(ISBLANK(B671)," ",VLOOKUP(B671,'Listado articulos'!A:B,2,FALSE))</f>
        <v xml:space="preserve"> </v>
      </c>
      <c r="D671" s="4" t="str">
        <f>IF(ISBLANK(B671)," ",VLOOKUP(B671,'Listado articulos'!A:C,3,FALSE))</f>
        <v xml:space="preserve"> </v>
      </c>
      <c r="E671" s="20">
        <v>2</v>
      </c>
      <c r="F671" s="19"/>
      <c r="G671" s="8" t="str">
        <f t="shared" si="11"/>
        <v/>
      </c>
      <c r="H671" s="3" t="str">
        <f>IF(ISBLANK(B671)," ",SUMIF($B$2:B671,B671,$E$2:E671)-SUMIF($B$2:B671,B671,$F$2:F671))</f>
        <v xml:space="preserve"> </v>
      </c>
    </row>
    <row r="672" spans="2:8">
      <c r="B672" s="24"/>
      <c r="C672" s="9" t="str">
        <f>IF(ISBLANK(B672)," ",VLOOKUP(B672,'Listado articulos'!A:B,2,FALSE))</f>
        <v xml:space="preserve"> </v>
      </c>
      <c r="D672" s="4" t="str">
        <f>IF(ISBLANK(B672)," ",VLOOKUP(B672,'Listado articulos'!A:C,3,FALSE))</f>
        <v xml:space="preserve"> </v>
      </c>
      <c r="E672" s="20">
        <v>4</v>
      </c>
      <c r="F672" s="19"/>
      <c r="G672" s="8" t="str">
        <f t="shared" si="11"/>
        <v/>
      </c>
      <c r="H672" s="3" t="str">
        <f>IF(ISBLANK(B672)," ",SUMIF($B$2:B672,B672,$E$2:E672)-SUMIF($B$2:B672,B672,$F$2:F672))</f>
        <v xml:space="preserve"> </v>
      </c>
    </row>
    <row r="673" spans="2:8">
      <c r="B673" s="57"/>
      <c r="C673" s="9" t="str">
        <f>IF(ISBLANK(B673)," ",VLOOKUP(B673,'Listado articulos'!A:B,2,FALSE))</f>
        <v xml:space="preserve"> </v>
      </c>
      <c r="D673" s="4" t="str">
        <f>IF(ISBLANK(B673)," ",VLOOKUP(B673,'Listado articulos'!A:C,3,FALSE))</f>
        <v xml:space="preserve"> </v>
      </c>
      <c r="E673" s="20">
        <v>2</v>
      </c>
      <c r="F673" s="19"/>
      <c r="G673" s="8" t="str">
        <f t="shared" si="11"/>
        <v/>
      </c>
      <c r="H673" s="3" t="str">
        <f>IF(ISBLANK(B673)," ",SUMIF($B$2:B673,B673,$E$2:E673)-SUMIF($B$2:B673,B673,$F$2:F673))</f>
        <v xml:space="preserve"> </v>
      </c>
    </row>
    <row r="674" spans="2:8">
      <c r="B674" s="57"/>
      <c r="C674" s="9" t="str">
        <f>IF(ISBLANK(B674)," ",VLOOKUP(B674,'Listado articulos'!A:B,2,FALSE))</f>
        <v xml:space="preserve"> </v>
      </c>
      <c r="D674" s="4" t="str">
        <f>IF(ISBLANK(B674)," ",VLOOKUP(B674,'Listado articulos'!A:C,3,FALSE))</f>
        <v xml:space="preserve"> </v>
      </c>
      <c r="E674" s="20">
        <v>2</v>
      </c>
      <c r="F674" s="19"/>
      <c r="G674" s="8"/>
      <c r="H674" s="3" t="str">
        <f>IF(ISBLANK(B674)," ",SUMIF($B$2:B674,B674,$E$2:E674)-SUMIF($B$2:B674,B674,$F$2:F674))</f>
        <v xml:space="preserve"> </v>
      </c>
    </row>
    <row r="675" spans="2:8">
      <c r="B675" s="57"/>
      <c r="C675" s="9" t="str">
        <f>IF(ISBLANK(B675)," ",VLOOKUP(B675,'Listado articulos'!A:B,2,FALSE))</f>
        <v xml:space="preserve"> </v>
      </c>
      <c r="D675" s="4" t="str">
        <f>IF(ISBLANK(B675)," ",VLOOKUP(B675,'Listado articulos'!A:C,3,FALSE))</f>
        <v xml:space="preserve"> </v>
      </c>
      <c r="E675" s="20">
        <v>2</v>
      </c>
      <c r="F675" s="19"/>
      <c r="G675" s="8"/>
      <c r="H675" s="3" t="str">
        <f>IF(ISBLANK(B675)," ",SUMIF($B$2:B675,B675,$E$2:E675)-SUMIF($B$2:B675,B675,$F$2:F675))</f>
        <v xml:space="preserve"> </v>
      </c>
    </row>
    <row r="676" spans="2:8">
      <c r="B676" s="58"/>
      <c r="C676" s="9" t="str">
        <f>IF(ISBLANK(B676)," ",VLOOKUP(B676,'Listado articulos'!A:B,2,FALSE))</f>
        <v xml:space="preserve"> </v>
      </c>
      <c r="D676" s="4" t="str">
        <f>IF(ISBLANK(B676)," ",VLOOKUP(B676,'Listado articulos'!A:C,3,FALSE))</f>
        <v xml:space="preserve"> </v>
      </c>
      <c r="E676" s="20">
        <v>1</v>
      </c>
      <c r="F676" s="19"/>
      <c r="G676" s="8" t="str">
        <f t="shared" ref="G676:G710" si="12">IF(H676&lt;0,"stock insuficiente Exceso salida/venta "&amp;H676,"")</f>
        <v/>
      </c>
      <c r="H676" s="3" t="str">
        <f>IF(ISBLANK(B676)," ",SUMIF($B$2:B676,B676,$E$2:E676)-SUMIF($B$2:B676,B676,$F$2:F676))</f>
        <v xml:space="preserve"> </v>
      </c>
    </row>
    <row r="677" spans="2:8">
      <c r="B677" s="24"/>
      <c r="C677" s="9" t="str">
        <f>IF(ISBLANK(B677)," ",VLOOKUP(B677,'Listado articulos'!A:B,2,FALSE))</f>
        <v xml:space="preserve"> </v>
      </c>
      <c r="D677" s="4" t="str">
        <f>IF(ISBLANK(B677)," ",VLOOKUP(B677,'Listado articulos'!A:C,3,FALSE))</f>
        <v xml:space="preserve"> </v>
      </c>
      <c r="E677" s="20">
        <v>3</v>
      </c>
      <c r="F677" s="19"/>
      <c r="G677" s="8" t="str">
        <f t="shared" si="12"/>
        <v/>
      </c>
      <c r="H677" s="3" t="str">
        <f>IF(ISBLANK(B677)," ",SUMIF($B$2:B677,B677,$E$2:E677)-SUMIF($B$2:B677,B677,$F$2:F677))</f>
        <v xml:space="preserve"> </v>
      </c>
    </row>
    <row r="678" spans="2:8">
      <c r="B678" s="24"/>
      <c r="C678" s="9" t="str">
        <f>IF(ISBLANK(B678)," ",VLOOKUP(B678,'Listado articulos'!A:B,2,FALSE))</f>
        <v xml:space="preserve"> </v>
      </c>
      <c r="D678" s="4" t="str">
        <f>IF(ISBLANK(B678)," ",VLOOKUP(B678,'Listado articulos'!A:C,3,FALSE))</f>
        <v xml:space="preserve"> </v>
      </c>
      <c r="E678" s="20">
        <v>1</v>
      </c>
      <c r="F678" s="19"/>
      <c r="G678" s="8" t="str">
        <f t="shared" si="12"/>
        <v/>
      </c>
      <c r="H678" s="3" t="str">
        <f>IF(ISBLANK(B678)," ",SUMIF($B$2:B678,B678,$E$2:E678)-SUMIF($B$2:B678,B678,$F$2:F678))</f>
        <v xml:space="preserve"> </v>
      </c>
    </row>
    <row r="679" spans="2:8">
      <c r="B679" s="24"/>
      <c r="C679" s="9" t="str">
        <f>IF(ISBLANK(B679)," ",VLOOKUP(B679,'Listado articulos'!A:B,2,FALSE))</f>
        <v xml:space="preserve"> </v>
      </c>
      <c r="D679" s="4" t="str">
        <f>IF(ISBLANK(B679)," ",VLOOKUP(B679,'Listado articulos'!A:C,3,FALSE))</f>
        <v xml:space="preserve"> </v>
      </c>
      <c r="E679" s="20">
        <v>4</v>
      </c>
      <c r="F679" s="19"/>
      <c r="G679" s="8" t="str">
        <f t="shared" si="12"/>
        <v/>
      </c>
      <c r="H679" s="3" t="str">
        <f>IF(ISBLANK(B679)," ",SUMIF($B$2:B679,B679,$E$2:E679)-SUMIF($B$2:B679,B679,$F$2:F679))</f>
        <v xml:space="preserve"> </v>
      </c>
    </row>
    <row r="680" spans="2:8">
      <c r="B680" s="24"/>
      <c r="C680" s="9" t="str">
        <f>IF(ISBLANK(B680)," ",VLOOKUP(B680,'Listado articulos'!A:B,2,FALSE))</f>
        <v xml:space="preserve"> </v>
      </c>
      <c r="D680" s="4" t="str">
        <f>IF(ISBLANK(B680)," ",VLOOKUP(B680,'Listado articulos'!A:C,3,FALSE))</f>
        <v xml:space="preserve"> </v>
      </c>
      <c r="E680" s="20">
        <v>1</v>
      </c>
      <c r="F680" s="19"/>
      <c r="G680" s="8" t="str">
        <f t="shared" si="12"/>
        <v/>
      </c>
      <c r="H680" s="3" t="str">
        <f>IF(ISBLANK(B680)," ",SUMIF($B$2:B680,B680,$E$2:E680)-SUMIF($B$2:B680,B680,$F$2:F680))</f>
        <v xml:space="preserve"> </v>
      </c>
    </row>
    <row r="681" spans="2:8">
      <c r="B681" s="24"/>
      <c r="C681" s="9" t="str">
        <f>IF(ISBLANK(B681)," ",VLOOKUP(B681,'Listado articulos'!A:B,2,FALSE))</f>
        <v xml:space="preserve"> </v>
      </c>
      <c r="D681" s="4" t="str">
        <f>IF(ISBLANK(B681)," ",VLOOKUP(B681,'Listado articulos'!A:C,3,FALSE))</f>
        <v xml:space="preserve"> </v>
      </c>
      <c r="E681" s="20">
        <v>1</v>
      </c>
      <c r="F681" s="19"/>
      <c r="G681" s="8" t="str">
        <f t="shared" si="12"/>
        <v/>
      </c>
      <c r="H681" s="3" t="str">
        <f>IF(ISBLANK(B681)," ",SUMIF($B$2:B681,B681,$E$2:E681)-SUMIF($B$2:B681,B681,$F$2:F681))</f>
        <v xml:space="preserve"> </v>
      </c>
    </row>
    <row r="682" spans="2:8">
      <c r="B682" s="24"/>
      <c r="C682" s="9" t="str">
        <f>IF(ISBLANK(B682)," ",VLOOKUP(B682,'Listado articulos'!A:B,2,FALSE))</f>
        <v xml:space="preserve"> </v>
      </c>
      <c r="D682" s="4" t="str">
        <f>IF(ISBLANK(B682)," ",VLOOKUP(B682,'Listado articulos'!A:C,3,FALSE))</f>
        <v xml:space="preserve"> </v>
      </c>
      <c r="E682" s="20">
        <v>1</v>
      </c>
      <c r="F682" s="19"/>
      <c r="G682" s="8" t="str">
        <f t="shared" si="12"/>
        <v/>
      </c>
      <c r="H682" s="3" t="str">
        <f>IF(ISBLANK(B682)," ",SUMIF($B$2:B682,B682,$E$2:E682)-SUMIF($B$2:B682,B682,$F$2:F682))</f>
        <v xml:space="preserve"> </v>
      </c>
    </row>
    <row r="683" spans="2:8">
      <c r="B683" s="24"/>
      <c r="C683" s="9" t="str">
        <f>IF(ISBLANK(B683)," ",VLOOKUP(B683,'Listado articulos'!A:B,2,FALSE))</f>
        <v xml:space="preserve"> </v>
      </c>
      <c r="D683" s="4" t="str">
        <f>IF(ISBLANK(B683)," ",VLOOKUP(B683,'Listado articulos'!A:C,3,FALSE))</f>
        <v xml:space="preserve"> </v>
      </c>
      <c r="E683" s="20">
        <v>1</v>
      </c>
      <c r="F683" s="19"/>
      <c r="G683" s="8" t="str">
        <f t="shared" si="12"/>
        <v/>
      </c>
      <c r="H683" s="3" t="str">
        <f>IF(ISBLANK(B683)," ",SUMIF($B$2:B683,B683,$E$2:E683)-SUMIF($B$2:B683,B683,$F$2:F683))</f>
        <v xml:space="preserve"> </v>
      </c>
    </row>
    <row r="684" spans="2:8">
      <c r="B684" s="24"/>
      <c r="C684" s="9" t="str">
        <f>IF(ISBLANK(B684)," ",VLOOKUP(B684,'Listado articulos'!A:B,2,FALSE))</f>
        <v xml:space="preserve"> </v>
      </c>
      <c r="D684" s="4" t="str">
        <f>IF(ISBLANK(B684)," ",VLOOKUP(B684,'Listado articulos'!A:C,3,FALSE))</f>
        <v xml:space="preserve"> </v>
      </c>
      <c r="E684" s="20">
        <v>1</v>
      </c>
      <c r="F684" s="19"/>
      <c r="G684" s="8" t="str">
        <f t="shared" si="12"/>
        <v/>
      </c>
      <c r="H684" s="3" t="str">
        <f>IF(ISBLANK(B684)," ",SUMIF($B$2:B684,B684,$E$2:E684)-SUMIF($B$2:B684,B684,$F$2:F684))</f>
        <v xml:space="preserve"> </v>
      </c>
    </row>
    <row r="685" spans="2:8">
      <c r="B685" s="24"/>
      <c r="C685" s="9" t="str">
        <f>IF(ISBLANK(B685)," ",VLOOKUP(B685,'Listado articulos'!A:B,2,FALSE))</f>
        <v xml:space="preserve"> </v>
      </c>
      <c r="D685" s="4" t="str">
        <f>IF(ISBLANK(B685)," ",VLOOKUP(B685,'Listado articulos'!A:C,3,FALSE))</f>
        <v xml:space="preserve"> </v>
      </c>
      <c r="E685" s="20">
        <v>3</v>
      </c>
      <c r="F685" s="19"/>
      <c r="G685" s="8" t="str">
        <f t="shared" si="12"/>
        <v/>
      </c>
      <c r="H685" s="3" t="str">
        <f>IF(ISBLANK(B685)," ",SUMIF($B$2:B685,B685,$E$2:E685)-SUMIF($B$2:B685,B685,$F$2:F685))</f>
        <v xml:space="preserve"> </v>
      </c>
    </row>
    <row r="686" spans="2:8">
      <c r="B686" s="24"/>
      <c r="C686" s="9" t="str">
        <f>IF(ISBLANK(B686)," ",VLOOKUP(B686,'Listado articulos'!A:B,2,FALSE))</f>
        <v xml:space="preserve"> </v>
      </c>
      <c r="D686" s="4" t="str">
        <f>IF(ISBLANK(B686)," ",VLOOKUP(B686,'Listado articulos'!A:C,3,FALSE))</f>
        <v xml:space="preserve"> </v>
      </c>
      <c r="E686" s="20">
        <v>6</v>
      </c>
      <c r="F686" s="19"/>
      <c r="G686" s="8" t="str">
        <f t="shared" si="12"/>
        <v/>
      </c>
      <c r="H686" s="3" t="str">
        <f>IF(ISBLANK(B686)," ",SUMIF($B$2:B686,B686,$E$2:E686)-SUMIF($B$2:B686,B686,$F$2:F686))</f>
        <v xml:space="preserve"> </v>
      </c>
    </row>
    <row r="687" spans="2:8">
      <c r="B687" s="24"/>
      <c r="C687" s="9" t="str">
        <f>IF(ISBLANK(B687)," ",VLOOKUP(B687,'Listado articulos'!A:B,2,FALSE))</f>
        <v xml:space="preserve"> </v>
      </c>
      <c r="D687" s="4" t="str">
        <f>IF(ISBLANK(B687)," ",VLOOKUP(B687,'Listado articulos'!A:C,3,FALSE))</f>
        <v xml:space="preserve"> </v>
      </c>
      <c r="E687" s="20">
        <v>1</v>
      </c>
      <c r="F687" s="19"/>
      <c r="G687" s="8" t="str">
        <f t="shared" si="12"/>
        <v/>
      </c>
      <c r="H687" s="3" t="str">
        <f>IF(ISBLANK(B687)," ",SUMIF($B$2:B687,B687,$E$2:E687)-SUMIF($B$2:B687,B687,$F$2:F687))</f>
        <v xml:space="preserve"> </v>
      </c>
    </row>
    <row r="688" spans="2:8">
      <c r="B688" s="24"/>
      <c r="C688" s="9" t="str">
        <f>IF(ISBLANK(B688)," ",VLOOKUP(B688,'Listado articulos'!A:B,2,FALSE))</f>
        <v xml:space="preserve"> </v>
      </c>
      <c r="D688" s="4" t="str">
        <f>IF(ISBLANK(B688)," ",VLOOKUP(B688,'Listado articulos'!A:C,3,FALSE))</f>
        <v xml:space="preserve"> </v>
      </c>
      <c r="E688" s="20">
        <v>2</v>
      </c>
      <c r="F688" s="19"/>
      <c r="G688" s="8" t="str">
        <f t="shared" si="12"/>
        <v/>
      </c>
      <c r="H688" s="3" t="str">
        <f>IF(ISBLANK(B688)," ",SUMIF($B$2:B688,B688,$E$2:E688)-SUMIF($B$2:B688,B688,$F$2:F688))</f>
        <v xml:space="preserve"> </v>
      </c>
    </row>
    <row r="689" spans="2:8">
      <c r="B689" s="24"/>
      <c r="C689" s="9" t="str">
        <f>IF(ISBLANK(B689)," ",VLOOKUP(B689,'Listado articulos'!A:B,2,FALSE))</f>
        <v xml:space="preserve"> </v>
      </c>
      <c r="D689" s="4" t="str">
        <f>IF(ISBLANK(B689)," ",VLOOKUP(B689,'Listado articulos'!A:C,3,FALSE))</f>
        <v xml:space="preserve"> </v>
      </c>
      <c r="E689" s="20">
        <v>1</v>
      </c>
      <c r="F689" s="19"/>
      <c r="G689" s="8" t="str">
        <f t="shared" si="12"/>
        <v/>
      </c>
      <c r="H689" s="3" t="str">
        <f>IF(ISBLANK(B689)," ",SUMIF($B$2:B689,B689,$E$2:E689)-SUMIF($B$2:B689,B689,$F$2:F689))</f>
        <v xml:space="preserve"> </v>
      </c>
    </row>
    <row r="690" spans="2:8">
      <c r="B690" s="24"/>
      <c r="C690" s="9" t="str">
        <f>IF(ISBLANK(B690)," ",VLOOKUP(B690,'Listado articulos'!A:B,2,FALSE))</f>
        <v xml:space="preserve"> </v>
      </c>
      <c r="D690" s="4" t="str">
        <f>IF(ISBLANK(B690)," ",VLOOKUP(B690,'Listado articulos'!A:C,3,FALSE))</f>
        <v xml:space="preserve"> </v>
      </c>
      <c r="E690" s="20">
        <v>3</v>
      </c>
      <c r="F690" s="19"/>
      <c r="G690" s="8" t="str">
        <f t="shared" si="12"/>
        <v/>
      </c>
      <c r="H690" s="3" t="str">
        <f>IF(ISBLANK(B690)," ",SUMIF($B$2:B690,B690,$E$2:E690)-SUMIF($B$2:B690,B690,$F$2:F690))</f>
        <v xml:space="preserve"> </v>
      </c>
    </row>
    <row r="691" spans="2:8">
      <c r="B691" s="24"/>
      <c r="C691" s="9" t="str">
        <f>IF(ISBLANK(B691)," ",VLOOKUP(B691,'Listado articulos'!A:B,2,FALSE))</f>
        <v xml:space="preserve"> </v>
      </c>
      <c r="D691" s="4" t="str">
        <f>IF(ISBLANK(B691)," ",VLOOKUP(B691,'Listado articulos'!A:C,3,FALSE))</f>
        <v xml:space="preserve"> </v>
      </c>
      <c r="E691" s="20">
        <v>3</v>
      </c>
      <c r="F691" s="19"/>
      <c r="G691" s="8" t="str">
        <f t="shared" si="12"/>
        <v/>
      </c>
      <c r="H691" s="3" t="str">
        <f>IF(ISBLANK(B691)," ",SUMIF($B$2:B691,B691,$E$2:E691)-SUMIF($B$2:B691,B691,$F$2:F691))</f>
        <v xml:space="preserve"> </v>
      </c>
    </row>
    <row r="692" spans="2:8">
      <c r="B692" s="24"/>
      <c r="C692" s="9" t="str">
        <f>IF(ISBLANK(B692)," ",VLOOKUP(B692,'Listado articulos'!A:B,2,FALSE))</f>
        <v xml:space="preserve"> </v>
      </c>
      <c r="D692" s="4" t="str">
        <f>IF(ISBLANK(B692)," ",VLOOKUP(B692,'Listado articulos'!A:C,3,FALSE))</f>
        <v xml:space="preserve"> </v>
      </c>
      <c r="E692" s="20">
        <v>6</v>
      </c>
      <c r="F692" s="19"/>
      <c r="G692" s="8" t="str">
        <f t="shared" si="12"/>
        <v/>
      </c>
      <c r="H692" s="3" t="str">
        <f>IF(ISBLANK(B692)," ",SUMIF($B$2:B692,B692,$E$2:E692)-SUMIF($B$2:B692,B692,$F$2:F692))</f>
        <v xml:space="preserve"> </v>
      </c>
    </row>
    <row r="693" spans="2:8">
      <c r="B693" s="24"/>
      <c r="C693" s="9" t="str">
        <f>IF(ISBLANK(B693)," ",VLOOKUP(B693,'Listado articulos'!A:B,2,FALSE))</f>
        <v xml:space="preserve"> </v>
      </c>
      <c r="D693" s="4" t="str">
        <f>IF(ISBLANK(B693)," ",VLOOKUP(B693,'Listado articulos'!A:C,3,FALSE))</f>
        <v xml:space="preserve"> </v>
      </c>
      <c r="E693" s="20">
        <v>1</v>
      </c>
      <c r="F693" s="19"/>
      <c r="G693" s="8" t="str">
        <f t="shared" si="12"/>
        <v/>
      </c>
      <c r="H693" s="3" t="str">
        <f>IF(ISBLANK(B693)," ",SUMIF($B$2:B693,B693,$E$2:E693)-SUMIF($B$2:B693,B693,$F$2:F693))</f>
        <v xml:space="preserve"> </v>
      </c>
    </row>
    <row r="694" spans="2:8">
      <c r="B694" s="24"/>
      <c r="C694" s="9" t="str">
        <f>IF(ISBLANK(B694)," ",VLOOKUP(B694,'Listado articulos'!A:B,2,FALSE))</f>
        <v xml:space="preserve"> </v>
      </c>
      <c r="D694" s="4" t="str">
        <f>IF(ISBLANK(B694)," ",VLOOKUP(B694,'Listado articulos'!A:C,3,FALSE))</f>
        <v xml:space="preserve"> </v>
      </c>
      <c r="E694" s="20">
        <v>1</v>
      </c>
      <c r="F694" s="19"/>
      <c r="G694" s="8" t="str">
        <f t="shared" si="12"/>
        <v/>
      </c>
      <c r="H694" s="3" t="str">
        <f>IF(ISBLANK(B694)," ",SUMIF($B$2:B694,B694,$E$2:E694)-SUMIF($B$2:B694,B694,$F$2:F694))</f>
        <v xml:space="preserve"> </v>
      </c>
    </row>
    <row r="695" spans="2:8">
      <c r="B695" s="24"/>
      <c r="C695" s="9" t="str">
        <f>IF(ISBLANK(B695)," ",VLOOKUP(B695,'Listado articulos'!A:B,2,FALSE))</f>
        <v xml:space="preserve"> </v>
      </c>
      <c r="D695" s="4" t="str">
        <f>IF(ISBLANK(B695)," ",VLOOKUP(B695,'Listado articulos'!A:C,3,FALSE))</f>
        <v xml:space="preserve"> </v>
      </c>
      <c r="E695" s="20">
        <v>1</v>
      </c>
      <c r="F695" s="19"/>
      <c r="G695" s="8" t="str">
        <f t="shared" si="12"/>
        <v/>
      </c>
      <c r="H695" s="3" t="str">
        <f>IF(ISBLANK(B695)," ",SUMIF($B$2:B695,B695,$E$2:E695)-SUMIF($B$2:B695,B695,$F$2:F695))</f>
        <v xml:space="preserve"> </v>
      </c>
    </row>
    <row r="696" spans="2:8">
      <c r="B696" s="24"/>
      <c r="C696" s="9" t="str">
        <f>IF(ISBLANK(B696)," ",VLOOKUP(B696,'Listado articulos'!A:B,2,FALSE))</f>
        <v xml:space="preserve"> </v>
      </c>
      <c r="D696" s="4" t="str">
        <f>IF(ISBLANK(B696)," ",VLOOKUP(B696,'Listado articulos'!A:C,3,FALSE))</f>
        <v xml:space="preserve"> </v>
      </c>
      <c r="E696" s="20">
        <v>4</v>
      </c>
      <c r="F696" s="19"/>
      <c r="G696" s="8" t="str">
        <f t="shared" si="12"/>
        <v/>
      </c>
      <c r="H696" s="3" t="str">
        <f>IF(ISBLANK(B696)," ",SUMIF($B$2:B696,B696,$E$2:E696)-SUMIF($B$2:B696,B696,$F$2:F696))</f>
        <v xml:space="preserve"> </v>
      </c>
    </row>
    <row r="697" spans="2:8">
      <c r="B697" s="24"/>
      <c r="C697" s="9" t="str">
        <f>IF(ISBLANK(B697)," ",VLOOKUP(B697,'Listado articulos'!A:B,2,FALSE))</f>
        <v xml:space="preserve"> </v>
      </c>
      <c r="D697" s="4" t="str">
        <f>IF(ISBLANK(B697)," ",VLOOKUP(B697,'Listado articulos'!A:C,3,FALSE))</f>
        <v xml:space="preserve"> </v>
      </c>
      <c r="E697" s="20">
        <v>2</v>
      </c>
      <c r="F697" s="19"/>
      <c r="G697" s="8" t="str">
        <f t="shared" si="12"/>
        <v/>
      </c>
      <c r="H697" s="3" t="str">
        <f>IF(ISBLANK(B697)," ",SUMIF($B$2:B697,B697,$E$2:E697)-SUMIF($B$2:B697,B697,$F$2:F697))</f>
        <v xml:space="preserve"> </v>
      </c>
    </row>
    <row r="698" spans="2:8">
      <c r="B698" s="24"/>
      <c r="C698" s="9" t="str">
        <f>IF(ISBLANK(B698)," ",VLOOKUP(B698,'Listado articulos'!A:B,2,FALSE))</f>
        <v xml:space="preserve"> </v>
      </c>
      <c r="D698" s="4" t="str">
        <f>IF(ISBLANK(B698)," ",VLOOKUP(B698,'Listado articulos'!A:C,3,FALSE))</f>
        <v xml:space="preserve"> </v>
      </c>
      <c r="E698" s="20">
        <v>4</v>
      </c>
      <c r="F698" s="19"/>
      <c r="G698" s="8" t="str">
        <f t="shared" si="12"/>
        <v/>
      </c>
      <c r="H698" s="3" t="str">
        <f>IF(ISBLANK(B698)," ",SUMIF($B$2:B698,B698,$E$2:E698)-SUMIF($B$2:B698,B698,$F$2:F698))</f>
        <v xml:space="preserve"> </v>
      </c>
    </row>
    <row r="699" spans="2:8">
      <c r="B699" s="24"/>
      <c r="C699" s="9" t="str">
        <f>IF(ISBLANK(B699)," ",VLOOKUP(B699,'Listado articulos'!A:B,2,FALSE))</f>
        <v xml:space="preserve"> </v>
      </c>
      <c r="D699" s="4" t="str">
        <f>IF(ISBLANK(B699)," ",VLOOKUP(B699,'Listado articulos'!A:C,3,FALSE))</f>
        <v xml:space="preserve"> </v>
      </c>
      <c r="E699" s="20">
        <v>1</v>
      </c>
      <c r="F699" s="19"/>
      <c r="G699" s="8" t="str">
        <f t="shared" si="12"/>
        <v/>
      </c>
      <c r="H699" s="3" t="str">
        <f>IF(ISBLANK(B699)," ",SUMIF($B$2:B699,B699,$E$2:E699)-SUMIF($B$2:B699,B699,$F$2:F699))</f>
        <v xml:space="preserve"> </v>
      </c>
    </row>
    <row r="700" spans="2:8">
      <c r="B700" s="24"/>
      <c r="C700" s="9" t="str">
        <f>IF(ISBLANK(B700)," ",VLOOKUP(B700,'Listado articulos'!A:B,2,FALSE))</f>
        <v xml:space="preserve"> </v>
      </c>
      <c r="D700" s="4" t="str">
        <f>IF(ISBLANK(B700)," ",VLOOKUP(B700,'Listado articulos'!A:C,3,FALSE))</f>
        <v xml:space="preserve"> </v>
      </c>
      <c r="E700" s="20">
        <v>1</v>
      </c>
      <c r="F700" s="19"/>
      <c r="G700" s="8" t="str">
        <f t="shared" si="12"/>
        <v/>
      </c>
      <c r="H700" s="3" t="str">
        <f>IF(ISBLANK(B700)," ",SUMIF($B$2:B700,B700,$E$2:E700)-SUMIF($B$2:B700,B700,$F$2:F700))</f>
        <v xml:space="preserve"> </v>
      </c>
    </row>
    <row r="701" spans="2:8">
      <c r="B701" s="24"/>
      <c r="C701" s="9" t="str">
        <f>IF(ISBLANK(B701)," ",VLOOKUP(B701,'Listado articulos'!A:B,2,FALSE))</f>
        <v xml:space="preserve"> </v>
      </c>
      <c r="D701" s="4" t="str">
        <f>IF(ISBLANK(B701)," ",VLOOKUP(B701,'Listado articulos'!A:C,3,FALSE))</f>
        <v xml:space="preserve"> </v>
      </c>
      <c r="E701" s="20">
        <v>2</v>
      </c>
      <c r="F701" s="19"/>
      <c r="G701" s="8" t="str">
        <f t="shared" si="12"/>
        <v/>
      </c>
      <c r="H701" s="3" t="str">
        <f>IF(ISBLANK(B701)," ",SUMIF($B$2:B701,B701,$E$2:E701)-SUMIF($B$2:B701,B701,$F$2:F701))</f>
        <v xml:space="preserve"> </v>
      </c>
    </row>
    <row r="702" spans="2:8">
      <c r="B702" s="24"/>
      <c r="C702" s="9" t="str">
        <f>IF(ISBLANK(B702)," ",VLOOKUP(B702,'Listado articulos'!A:B,2,FALSE))</f>
        <v xml:space="preserve"> </v>
      </c>
      <c r="D702" s="4" t="str">
        <f>IF(ISBLANK(B702)," ",VLOOKUP(B702,'Listado articulos'!A:C,3,FALSE))</f>
        <v xml:space="preserve"> </v>
      </c>
      <c r="E702" s="20">
        <v>5</v>
      </c>
      <c r="F702" s="19"/>
      <c r="G702" s="8" t="str">
        <f t="shared" si="12"/>
        <v/>
      </c>
      <c r="H702" s="3" t="str">
        <f>IF(ISBLANK(B702)," ",SUMIF($B$2:B702,B702,$E$2:E702)-SUMIF($B$2:B702,B702,$F$2:F702))</f>
        <v xml:space="preserve"> </v>
      </c>
    </row>
    <row r="703" spans="2:8">
      <c r="B703" s="24"/>
      <c r="C703" s="9" t="str">
        <f>IF(ISBLANK(B703)," ",VLOOKUP(B703,'Listado articulos'!A:B,2,FALSE))</f>
        <v xml:space="preserve"> </v>
      </c>
      <c r="D703" s="4" t="str">
        <f>IF(ISBLANK(B703)," ",VLOOKUP(B703,'Listado articulos'!A:C,3,FALSE))</f>
        <v xml:space="preserve"> </v>
      </c>
      <c r="E703" s="20">
        <v>3</v>
      </c>
      <c r="F703" s="19"/>
      <c r="G703" s="8" t="str">
        <f t="shared" si="12"/>
        <v/>
      </c>
      <c r="H703" s="3" t="str">
        <f>IF(ISBLANK(B703)," ",SUMIF($B$2:B703,B703,$E$2:E703)-SUMIF($B$2:B703,B703,$F$2:F703))</f>
        <v xml:space="preserve"> </v>
      </c>
    </row>
    <row r="704" spans="2:8">
      <c r="B704" s="31"/>
      <c r="C704" s="9" t="str">
        <f>IF(ISBLANK(B704)," ",VLOOKUP(B704,'Listado articulos'!A:B,2,FALSE))</f>
        <v xml:space="preserve"> </v>
      </c>
      <c r="D704" s="4" t="str">
        <f>IF(ISBLANK(B704)," ",VLOOKUP(B704,'Listado articulos'!A:C,3,FALSE))</f>
        <v xml:space="preserve"> </v>
      </c>
      <c r="E704" s="20">
        <v>2</v>
      </c>
      <c r="F704" s="19"/>
      <c r="G704" s="8" t="str">
        <f t="shared" si="12"/>
        <v/>
      </c>
      <c r="H704" s="3" t="str">
        <f>IF(ISBLANK(B704)," ",SUMIF($B$2:B704,B704,$E$2:E704)-SUMIF($B$2:B704,B704,$F$2:F704))</f>
        <v xml:space="preserve"> </v>
      </c>
    </row>
    <row r="705" spans="2:8">
      <c r="B705" s="24"/>
      <c r="C705" s="9" t="str">
        <f>IF(ISBLANK(B705)," ",VLOOKUP(B705,'Listado articulos'!A:B,2,FALSE))</f>
        <v xml:space="preserve"> </v>
      </c>
      <c r="D705" s="4" t="str">
        <f>IF(ISBLANK(B705)," ",VLOOKUP(B705,'Listado articulos'!A:C,3,FALSE))</f>
        <v xml:space="preserve"> </v>
      </c>
      <c r="E705" s="20">
        <v>2</v>
      </c>
      <c r="F705" s="19"/>
      <c r="G705" s="8" t="str">
        <f t="shared" si="12"/>
        <v/>
      </c>
      <c r="H705" s="3" t="str">
        <f>IF(ISBLANK(B705)," ",SUMIF($B$2:B705,B705,$E$2:E705)-SUMIF($B$2:B705,B705,$F$2:F705))</f>
        <v xml:space="preserve"> </v>
      </c>
    </row>
    <row r="706" spans="2:8">
      <c r="B706" s="24"/>
      <c r="C706" s="9" t="str">
        <f>IF(ISBLANK(B706)," ",VLOOKUP(B706,'Listado articulos'!A:B,2,FALSE))</f>
        <v xml:space="preserve"> </v>
      </c>
      <c r="D706" s="4" t="str">
        <f>IF(ISBLANK(B706)," ",VLOOKUP(B706,'Listado articulos'!A:C,3,FALSE))</f>
        <v xml:space="preserve"> </v>
      </c>
      <c r="E706" s="20">
        <v>1</v>
      </c>
      <c r="F706" s="19"/>
      <c r="G706" s="8" t="str">
        <f t="shared" si="12"/>
        <v/>
      </c>
      <c r="H706" s="3" t="str">
        <f>IF(ISBLANK(B706)," ",SUMIF($B$2:B706,B706,$E$2:E706)-SUMIF($B$2:B706,B706,$F$2:F706))</f>
        <v xml:space="preserve"> </v>
      </c>
    </row>
    <row r="707" spans="2:8">
      <c r="B707" s="24"/>
      <c r="C707" s="9" t="str">
        <f>IF(ISBLANK(B707)," ",VLOOKUP(B707,'Listado articulos'!A:B,2,FALSE))</f>
        <v xml:space="preserve"> </v>
      </c>
      <c r="D707" s="4" t="str">
        <f>IF(ISBLANK(B707)," ",VLOOKUP(B707,'Listado articulos'!A:C,3,FALSE))</f>
        <v xml:space="preserve"> </v>
      </c>
      <c r="E707" s="20">
        <v>1</v>
      </c>
      <c r="F707" s="19"/>
      <c r="G707" s="8" t="str">
        <f t="shared" si="12"/>
        <v/>
      </c>
      <c r="H707" s="3" t="str">
        <f>IF(ISBLANK(B707)," ",SUMIF($B$2:B707,B707,$E$2:E707)-SUMIF($B$2:B707,B707,$F$2:F707))</f>
        <v xml:space="preserve"> </v>
      </c>
    </row>
    <row r="708" spans="2:8">
      <c r="B708" s="24"/>
      <c r="C708" s="9" t="str">
        <f>IF(ISBLANK(B708)," ",VLOOKUP(B708,'Listado articulos'!A:B,2,FALSE))</f>
        <v xml:space="preserve"> </v>
      </c>
      <c r="D708" s="4" t="str">
        <f>IF(ISBLANK(B708)," ",VLOOKUP(B708,'Listado articulos'!A:C,3,FALSE))</f>
        <v xml:space="preserve"> </v>
      </c>
      <c r="E708" s="20">
        <v>1</v>
      </c>
      <c r="F708" s="19"/>
      <c r="G708" s="8" t="str">
        <f t="shared" si="12"/>
        <v/>
      </c>
      <c r="H708" s="3" t="str">
        <f>IF(ISBLANK(B708)," ",SUMIF($B$2:B708,B708,$E$2:E708)-SUMIF($B$2:B708,B708,$F$2:F708))</f>
        <v xml:space="preserve"> </v>
      </c>
    </row>
    <row r="709" spans="2:8">
      <c r="B709" s="24"/>
      <c r="C709" s="9" t="str">
        <f>IF(ISBLANK(B709)," ",VLOOKUP(B709,'Listado articulos'!A:B,2,FALSE))</f>
        <v xml:space="preserve"> </v>
      </c>
      <c r="D709" s="4" t="str">
        <f>IF(ISBLANK(B709)," ",VLOOKUP(B709,'Listado articulos'!A:C,3,FALSE))</f>
        <v xml:space="preserve"> </v>
      </c>
      <c r="E709" s="20">
        <v>1</v>
      </c>
      <c r="F709" s="19"/>
      <c r="G709" s="8" t="str">
        <f t="shared" si="12"/>
        <v/>
      </c>
      <c r="H709" s="3" t="str">
        <f>IF(ISBLANK(B709)," ",SUMIF($B$2:B709,B709,$E$2:E709)-SUMIF($B$2:B709,B709,$F$2:F709))</f>
        <v xml:space="preserve"> </v>
      </c>
    </row>
    <row r="710" spans="2:8">
      <c r="B710" s="24"/>
      <c r="C710" s="9" t="str">
        <f>IF(ISBLANK(B710)," ",VLOOKUP(B710,'Listado articulos'!A:B,2,FALSE))</f>
        <v xml:space="preserve"> </v>
      </c>
      <c r="D710" s="4" t="str">
        <f>IF(ISBLANK(B710)," ",VLOOKUP(B710,'Listado articulos'!A:C,3,FALSE))</f>
        <v xml:space="preserve"> </v>
      </c>
      <c r="E710" s="20">
        <v>1</v>
      </c>
      <c r="F710" s="19"/>
      <c r="G710" s="8" t="str">
        <f t="shared" si="12"/>
        <v/>
      </c>
      <c r="H710" s="3" t="str">
        <f>IF(ISBLANK(B710)," ",SUMIF($B$2:B710,B710,$E$2:E710)-SUMIF($B$2:B710,B710,$F$2:F710))</f>
        <v xml:space="preserve"> </v>
      </c>
    </row>
    <row r="711" spans="2:8">
      <c r="B711" s="24"/>
      <c r="C711" s="9" t="str">
        <f>IF(ISBLANK(B711)," ",VLOOKUP(B711,'Listado articulos'!A:B,2,FALSE))</f>
        <v xml:space="preserve"> </v>
      </c>
      <c r="D711" s="4" t="str">
        <f>IF(ISBLANK(B711)," ",VLOOKUP(B711,'Listado articulos'!A:C,3,FALSE))</f>
        <v xml:space="preserve"> </v>
      </c>
      <c r="E711" s="20">
        <v>1</v>
      </c>
      <c r="F711" s="19"/>
      <c r="G711" s="8"/>
      <c r="H711" s="3" t="str">
        <f>IF(ISBLANK(B711)," ",SUMIF($B$2:B711,B711,$E$2:E711)-SUMIF($B$2:B711,B711,$F$2:F711))</f>
        <v xml:space="preserve"> </v>
      </c>
    </row>
    <row r="712" spans="2:8">
      <c r="B712" s="24"/>
      <c r="C712" s="9" t="str">
        <f>IF(ISBLANK(B712)," ",VLOOKUP(B712,'Listado articulos'!A:B,2,FALSE))</f>
        <v xml:space="preserve"> </v>
      </c>
      <c r="D712" s="4" t="str">
        <f>IF(ISBLANK(B712)," ",VLOOKUP(B712,'Listado articulos'!A:C,3,FALSE))</f>
        <v xml:space="preserve"> </v>
      </c>
      <c r="E712" s="20">
        <v>1</v>
      </c>
      <c r="F712" s="19"/>
      <c r="G712" s="8" t="str">
        <f>IF(H712&lt;0,"stock insuficiente Exceso salida/venta "&amp;H712,"")</f>
        <v/>
      </c>
      <c r="H712" s="3" t="str">
        <f>IF(ISBLANK(B712)," ",SUMIF($B$2:B712,B712,$E$2:E712)-SUMIF($B$2:B712,B712,$F$2:F712))</f>
        <v xml:space="preserve"> </v>
      </c>
    </row>
    <row r="713" spans="2:8">
      <c r="B713" s="24"/>
      <c r="C713" s="9" t="str">
        <f>IF(ISBLANK(B713)," ",VLOOKUP(B713,'Listado articulos'!A:B,2,FALSE))</f>
        <v xml:space="preserve"> </v>
      </c>
      <c r="D713" s="4" t="str">
        <f>IF(ISBLANK(B713)," ",VLOOKUP(B713,'Listado articulos'!A:C,3,FALSE))</f>
        <v xml:space="preserve"> </v>
      </c>
      <c r="E713" s="20">
        <v>1</v>
      </c>
      <c r="F713" s="19"/>
      <c r="G713" s="8" t="str">
        <f>IF(H713&lt;0,"stock insuficiente Exceso salida/venta "&amp;H713,"")</f>
        <v/>
      </c>
      <c r="H713" s="3" t="str">
        <f>IF(ISBLANK(B713)," ",SUMIF($B$2:B713,B713,$E$2:E713)-SUMIF($B$2:B713,B713,$F$2:F713))</f>
        <v xml:space="preserve"> </v>
      </c>
    </row>
    <row r="714" spans="2:8">
      <c r="B714" s="24"/>
      <c r="C714" s="9" t="str">
        <f>IF(ISBLANK(B714)," ",VLOOKUP(B714,'Listado articulos'!A:B,2,FALSE))</f>
        <v xml:space="preserve"> </v>
      </c>
      <c r="D714" s="4" t="str">
        <f>IF(ISBLANK(B714)," ",VLOOKUP(B714,'Listado articulos'!A:C,3,FALSE))</f>
        <v xml:space="preserve"> </v>
      </c>
      <c r="E714" s="20">
        <v>1</v>
      </c>
      <c r="F714" s="19"/>
      <c r="G714" s="8" t="str">
        <f>IF(H714&lt;0,"stock insuficiente Exceso salida/venta "&amp;H714,"")</f>
        <v/>
      </c>
      <c r="H714" s="3" t="str">
        <f>IF(ISBLANK(B714)," ",SUMIF($B$2:B714,B714,$E$2:E714)-SUMIF($B$2:B714,B714,$F$2:F714))</f>
        <v xml:space="preserve"> </v>
      </c>
    </row>
    <row r="715" spans="2:8">
      <c r="B715" s="24"/>
      <c r="C715" s="9" t="str">
        <f>IF(ISBLANK(B715)," ",VLOOKUP(B715,'Listado articulos'!A:B,2,FALSE))</f>
        <v xml:space="preserve"> </v>
      </c>
      <c r="D715" s="4" t="str">
        <f>IF(ISBLANK(B715)," ",VLOOKUP(B715,'Listado articulos'!A:C,3,FALSE))</f>
        <v xml:space="preserve"> </v>
      </c>
      <c r="E715" s="20">
        <v>1</v>
      </c>
      <c r="F715" s="19"/>
      <c r="G715" s="8" t="str">
        <f>IF(H715&lt;0,"stock insuficiente Exceso salida/venta "&amp;H715,"")</f>
        <v/>
      </c>
      <c r="H715" s="3" t="str">
        <f>IF(ISBLANK(B715)," ",SUMIF($B$2:B715,B715,$E$2:E715)-SUMIF($B$2:B715,B715,$F$2:F715))</f>
        <v xml:space="preserve"> </v>
      </c>
    </row>
    <row r="716" spans="2:8">
      <c r="B716" s="24"/>
      <c r="C716" s="9" t="str">
        <f>IF(ISBLANK(B716)," ",VLOOKUP(B716,'Listado articulos'!A:B,2,FALSE))</f>
        <v xml:space="preserve"> </v>
      </c>
      <c r="D716" s="4" t="str">
        <f>IF(ISBLANK(B716)," ",VLOOKUP(B716,'Listado articulos'!A:C,3,FALSE))</f>
        <v xml:space="preserve"> </v>
      </c>
      <c r="E716" s="20">
        <v>1</v>
      </c>
      <c r="F716" s="19"/>
      <c r="G716" s="8"/>
      <c r="H716" s="3" t="str">
        <f>IF(ISBLANK(B716)," ",SUMIF($B$2:B716,B716,$E$2:E716)-SUMIF($B$2:B716,B716,$F$2:F716))</f>
        <v xml:space="preserve"> </v>
      </c>
    </row>
    <row r="717" spans="2:8">
      <c r="B717" s="24"/>
      <c r="C717" s="9" t="str">
        <f>IF(ISBLANK(B717)," ",VLOOKUP(B717,'Listado articulos'!A:B,2,FALSE))</f>
        <v xml:space="preserve"> </v>
      </c>
      <c r="D717" s="4" t="str">
        <f>IF(ISBLANK(B717)," ",VLOOKUP(B717,'Listado articulos'!A:C,3,FALSE))</f>
        <v xml:space="preserve"> </v>
      </c>
      <c r="E717" s="20">
        <v>2</v>
      </c>
      <c r="F717" s="19"/>
      <c r="G717" s="8" t="str">
        <f t="shared" ref="G717:G734" si="13">IF(H717&lt;0,"stock insuficiente Exceso salida/venta "&amp;H717,"")</f>
        <v/>
      </c>
      <c r="H717" s="3" t="str">
        <f>IF(ISBLANK(B717)," ",SUMIF($B$2:B717,B717,$E$2:E717)-SUMIF($B$2:B717,B717,$F$2:F717))</f>
        <v xml:space="preserve"> </v>
      </c>
    </row>
    <row r="718" spans="2:8">
      <c r="B718" s="24"/>
      <c r="C718" s="9" t="str">
        <f>IF(ISBLANK(B718)," ",VLOOKUP(B718,'Listado articulos'!A:B,2,FALSE))</f>
        <v xml:space="preserve"> </v>
      </c>
      <c r="D718" s="4" t="str">
        <f>IF(ISBLANK(B718)," ",VLOOKUP(B718,'Listado articulos'!A:C,3,FALSE))</f>
        <v xml:space="preserve"> </v>
      </c>
      <c r="E718" s="20">
        <v>6</v>
      </c>
      <c r="F718" s="19"/>
      <c r="G718" s="8" t="str">
        <f t="shared" si="13"/>
        <v/>
      </c>
      <c r="H718" s="3" t="str">
        <f>IF(ISBLANK(B718)," ",SUMIF($B$2:B718,B718,$E$2:E718)-SUMIF($B$2:B718,B718,$F$2:F718))</f>
        <v xml:space="preserve"> </v>
      </c>
    </row>
    <row r="719" spans="2:8">
      <c r="B719" s="31"/>
      <c r="C719" s="9" t="str">
        <f>IF(ISBLANK(B719)," ",VLOOKUP(B719,'Listado articulos'!A:B,2,FALSE))</f>
        <v xml:space="preserve"> </v>
      </c>
      <c r="D719" s="4" t="str">
        <f>IF(ISBLANK(B719)," ",VLOOKUP(B719,'Listado articulos'!A:C,3,FALSE))</f>
        <v xml:space="preserve"> </v>
      </c>
      <c r="E719" s="20">
        <v>6</v>
      </c>
      <c r="F719" s="19"/>
      <c r="G719" s="8" t="str">
        <f t="shared" si="13"/>
        <v/>
      </c>
      <c r="H719" s="3" t="str">
        <f>IF(ISBLANK(B719)," ",SUMIF($B$2:B719,B719,$E$2:E719)-SUMIF($B$2:B719,B719,$F$2:F719))</f>
        <v xml:space="preserve"> </v>
      </c>
    </row>
    <row r="720" spans="2:8">
      <c r="B720" s="24"/>
      <c r="C720" s="9" t="str">
        <f>IF(ISBLANK(B720)," ",VLOOKUP(B720,'Listado articulos'!A:B,2,FALSE))</f>
        <v xml:space="preserve"> </v>
      </c>
      <c r="D720" s="4" t="str">
        <f>IF(ISBLANK(B720)," ",VLOOKUP(B720,'Listado articulos'!A:C,3,FALSE))</f>
        <v xml:space="preserve"> </v>
      </c>
      <c r="E720" s="20">
        <v>3</v>
      </c>
      <c r="F720" s="19"/>
      <c r="G720" s="8" t="str">
        <f t="shared" si="13"/>
        <v/>
      </c>
      <c r="H720" s="3" t="str">
        <f>IF(ISBLANK(B720)," ",SUMIF($B$2:B720,B720,$E$2:E720)-SUMIF($B$2:B720,B720,$F$2:F720))</f>
        <v xml:space="preserve"> </v>
      </c>
    </row>
    <row r="721" spans="2:8">
      <c r="B721" s="24"/>
      <c r="C721" s="9" t="str">
        <f>IF(ISBLANK(B721)," ",VLOOKUP(B721,'Listado articulos'!A:B,2,FALSE))</f>
        <v xml:space="preserve"> </v>
      </c>
      <c r="D721" s="4" t="str">
        <f>IF(ISBLANK(B721)," ",VLOOKUP(B721,'Listado articulos'!A:C,3,FALSE))</f>
        <v xml:space="preserve"> </v>
      </c>
      <c r="E721" s="20">
        <v>1</v>
      </c>
      <c r="F721" s="19"/>
      <c r="G721" s="8" t="str">
        <f t="shared" si="13"/>
        <v/>
      </c>
      <c r="H721" s="3" t="str">
        <f>IF(ISBLANK(B721)," ",SUMIF($B$2:B721,B721,$E$2:E721)-SUMIF($B$2:B721,B721,$F$2:F721))</f>
        <v xml:space="preserve"> </v>
      </c>
    </row>
    <row r="722" spans="2:8">
      <c r="B722" s="24"/>
      <c r="C722" s="9" t="str">
        <f>IF(ISBLANK(B722)," ",VLOOKUP(B722,'Listado articulos'!A:B,2,FALSE))</f>
        <v xml:space="preserve"> </v>
      </c>
      <c r="D722" s="4" t="str">
        <f>IF(ISBLANK(B722)," ",VLOOKUP(B722,'Listado articulos'!A:C,3,FALSE))</f>
        <v xml:space="preserve"> </v>
      </c>
      <c r="E722" s="20">
        <v>1</v>
      </c>
      <c r="F722" s="19"/>
      <c r="G722" s="8" t="str">
        <f t="shared" si="13"/>
        <v/>
      </c>
      <c r="H722" s="3" t="str">
        <f>IF(ISBLANK(B722)," ",SUMIF($B$2:B722,B722,$E$2:E722)-SUMIF($B$2:B722,B722,$F$2:F722))</f>
        <v xml:space="preserve"> </v>
      </c>
    </row>
    <row r="723" spans="2:8">
      <c r="B723" s="31"/>
      <c r="C723" s="9" t="str">
        <f>IF(ISBLANK(B723)," ",VLOOKUP(B723,'Listado articulos'!A:B,2,FALSE))</f>
        <v xml:space="preserve"> </v>
      </c>
      <c r="D723" s="4" t="str">
        <f>IF(ISBLANK(B723)," ",VLOOKUP(B723,'Listado articulos'!A:C,3,FALSE))</f>
        <v xml:space="preserve"> </v>
      </c>
      <c r="E723" s="20">
        <v>2</v>
      </c>
      <c r="F723" s="19"/>
      <c r="G723" s="8" t="str">
        <f t="shared" si="13"/>
        <v/>
      </c>
      <c r="H723" s="3" t="str">
        <f>IF(ISBLANK(B723)," ",SUMIF($B$2:B723,B723,$E$2:E723)-SUMIF($B$2:B723,B723,$F$2:F723))</f>
        <v xml:space="preserve"> </v>
      </c>
    </row>
    <row r="724" spans="2:8">
      <c r="B724" s="24"/>
      <c r="C724" s="9" t="str">
        <f>IF(ISBLANK(B724)," ",VLOOKUP(B724,'Listado articulos'!A:B,2,FALSE))</f>
        <v xml:space="preserve"> </v>
      </c>
      <c r="D724" s="4" t="str">
        <f>IF(ISBLANK(B724)," ",VLOOKUP(B724,'Listado articulos'!A:C,3,FALSE))</f>
        <v xml:space="preserve"> </v>
      </c>
      <c r="E724" s="20">
        <v>3</v>
      </c>
      <c r="F724" s="19"/>
      <c r="G724" s="8" t="str">
        <f t="shared" si="13"/>
        <v/>
      </c>
      <c r="H724" s="3" t="str">
        <f>IF(ISBLANK(B724)," ",SUMIF($B$2:B724,B724,$E$2:E724)-SUMIF($B$2:B724,B724,$F$2:F724))</f>
        <v xml:space="preserve"> </v>
      </c>
    </row>
    <row r="725" spans="2:8">
      <c r="B725" s="24"/>
      <c r="C725" s="9" t="str">
        <f>IF(ISBLANK(B725)," ",VLOOKUP(B725,'Listado articulos'!A:B,2,FALSE))</f>
        <v xml:space="preserve"> </v>
      </c>
      <c r="D725" s="4" t="str">
        <f>IF(ISBLANK(B725)," ",VLOOKUP(B725,'Listado articulos'!A:C,3,FALSE))</f>
        <v xml:space="preserve"> </v>
      </c>
      <c r="E725" s="20">
        <v>2</v>
      </c>
      <c r="F725" s="19"/>
      <c r="G725" s="8" t="str">
        <f t="shared" si="13"/>
        <v/>
      </c>
      <c r="H725" s="3" t="str">
        <f>IF(ISBLANK(B725)," ",SUMIF($B$2:B725,B725,$E$2:E725)-SUMIF($B$2:B725,B725,$F$2:F725))</f>
        <v xml:space="preserve"> </v>
      </c>
    </row>
    <row r="726" spans="2:8">
      <c r="B726" s="24"/>
      <c r="C726" s="9" t="str">
        <f>IF(ISBLANK(B726)," ",VLOOKUP(B726,'Listado articulos'!A:B,2,FALSE))</f>
        <v xml:space="preserve"> </v>
      </c>
      <c r="D726" s="4" t="str">
        <f>IF(ISBLANK(B726)," ",VLOOKUP(B726,'Listado articulos'!A:C,3,FALSE))</f>
        <v xml:space="preserve"> </v>
      </c>
      <c r="E726" s="20">
        <v>2</v>
      </c>
      <c r="F726" s="19"/>
      <c r="G726" s="8" t="str">
        <f t="shared" si="13"/>
        <v/>
      </c>
      <c r="H726" s="3" t="str">
        <f>IF(ISBLANK(B726)," ",SUMIF($B$2:B726,B726,$E$2:E726)-SUMIF($B$2:B726,B726,$F$2:F726))</f>
        <v xml:space="preserve"> </v>
      </c>
    </row>
    <row r="727" spans="2:8">
      <c r="B727" s="24"/>
      <c r="C727" s="9" t="str">
        <f>IF(ISBLANK(B727)," ",VLOOKUP(B727,'Listado articulos'!A:B,2,FALSE))</f>
        <v xml:space="preserve"> </v>
      </c>
      <c r="D727" s="4" t="str">
        <f>IF(ISBLANK(B727)," ",VLOOKUP(B727,'Listado articulos'!A:C,3,FALSE))</f>
        <v xml:space="preserve"> </v>
      </c>
      <c r="E727" s="20">
        <v>2</v>
      </c>
      <c r="F727" s="19"/>
      <c r="G727" s="8" t="str">
        <f t="shared" si="13"/>
        <v/>
      </c>
      <c r="H727" s="3" t="str">
        <f>IF(ISBLANK(B727)," ",SUMIF($B$2:B727,B727,$E$2:E727)-SUMIF($B$2:B727,B727,$F$2:F727))</f>
        <v xml:space="preserve"> </v>
      </c>
    </row>
    <row r="728" spans="2:8">
      <c r="B728" s="24"/>
      <c r="C728" s="9" t="str">
        <f>IF(ISBLANK(B728)," ",VLOOKUP(B728,'Listado articulos'!A:B,2,FALSE))</f>
        <v xml:space="preserve"> </v>
      </c>
      <c r="D728" s="4" t="str">
        <f>IF(ISBLANK(B728)," ",VLOOKUP(B728,'Listado articulos'!A:C,3,FALSE))</f>
        <v xml:space="preserve"> </v>
      </c>
      <c r="E728" s="20">
        <v>4</v>
      </c>
      <c r="F728" s="19"/>
      <c r="G728" s="8" t="str">
        <f t="shared" si="13"/>
        <v/>
      </c>
      <c r="H728" s="3" t="str">
        <f>IF(ISBLANK(B728)," ",SUMIF($B$2:B728,B728,$E$2:E728)-SUMIF($B$2:B728,B728,$F$2:F728))</f>
        <v xml:space="preserve"> </v>
      </c>
    </row>
    <row r="729" spans="2:8">
      <c r="B729" s="24"/>
      <c r="C729" s="9" t="str">
        <f>IF(ISBLANK(B729)," ",VLOOKUP(B729,'Listado articulos'!A:B,2,FALSE))</f>
        <v xml:space="preserve"> </v>
      </c>
      <c r="D729" s="4" t="str">
        <f>IF(ISBLANK(B729)," ",VLOOKUP(B729,'Listado articulos'!A:C,3,FALSE))</f>
        <v xml:space="preserve"> </v>
      </c>
      <c r="E729" s="20">
        <v>4</v>
      </c>
      <c r="F729" s="19"/>
      <c r="G729" s="8" t="str">
        <f t="shared" si="13"/>
        <v/>
      </c>
      <c r="H729" s="3" t="str">
        <f>IF(ISBLANK(B729)," ",SUMIF($B$2:B729,B729,$E$2:E729)-SUMIF($B$2:B729,B729,$F$2:F729))</f>
        <v xml:space="preserve"> </v>
      </c>
    </row>
    <row r="730" spans="2:8">
      <c r="B730" s="24"/>
      <c r="C730" s="9" t="str">
        <f>IF(ISBLANK(B730)," ",VLOOKUP(B730,'Listado articulos'!A:B,2,FALSE))</f>
        <v xml:space="preserve"> </v>
      </c>
      <c r="D730" s="4" t="str">
        <f>IF(ISBLANK(B730)," ",VLOOKUP(B730,'Listado articulos'!A:C,3,FALSE))</f>
        <v xml:space="preserve"> </v>
      </c>
      <c r="E730" s="20">
        <v>1</v>
      </c>
      <c r="F730" s="19"/>
      <c r="G730" s="8" t="str">
        <f t="shared" si="13"/>
        <v/>
      </c>
      <c r="H730" s="3" t="str">
        <f>IF(ISBLANK(B730)," ",SUMIF($B$2:B730,B730,$E$2:E730)-SUMIF($B$2:B730,B730,$F$2:F730))</f>
        <v xml:space="preserve"> </v>
      </c>
    </row>
    <row r="731" spans="2:8">
      <c r="B731" s="24"/>
      <c r="C731" s="9" t="str">
        <f>IF(ISBLANK(B731)," ",VLOOKUP(B731,'Listado articulos'!A:B,2,FALSE))</f>
        <v xml:space="preserve"> </v>
      </c>
      <c r="D731" s="4" t="str">
        <f>IF(ISBLANK(B731)," ",VLOOKUP(B731,'Listado articulos'!A:C,3,FALSE))</f>
        <v xml:space="preserve"> </v>
      </c>
      <c r="E731" s="20">
        <v>1</v>
      </c>
      <c r="F731" s="19"/>
      <c r="G731" s="8" t="str">
        <f t="shared" si="13"/>
        <v/>
      </c>
      <c r="H731" s="3" t="str">
        <f>IF(ISBLANK(B731)," ",SUMIF($B$2:B731,B731,$E$2:E731)-SUMIF($B$2:B731,B731,$F$2:F731))</f>
        <v xml:space="preserve"> </v>
      </c>
    </row>
    <row r="732" spans="2:8">
      <c r="B732" s="24"/>
      <c r="C732" s="9" t="str">
        <f>IF(ISBLANK(B732)," ",VLOOKUP(B732,'Listado articulos'!A:B,2,FALSE))</f>
        <v xml:space="preserve"> </v>
      </c>
      <c r="D732" s="4" t="str">
        <f>IF(ISBLANK(B732)," ",VLOOKUP(B732,'Listado articulos'!A:C,3,FALSE))</f>
        <v xml:space="preserve"> </v>
      </c>
      <c r="E732" s="20">
        <v>3</v>
      </c>
      <c r="F732" s="19"/>
      <c r="G732" s="8" t="str">
        <f t="shared" si="13"/>
        <v/>
      </c>
      <c r="H732" s="3" t="str">
        <f>IF(ISBLANK(B732)," ",SUMIF($B$2:B732,B732,$E$2:E732)-SUMIF($B$2:B732,B732,$F$2:F732))</f>
        <v xml:space="preserve"> </v>
      </c>
    </row>
    <row r="733" spans="2:8">
      <c r="B733" s="31"/>
      <c r="C733" s="9" t="str">
        <f>IF(ISBLANK(B733)," ",VLOOKUP(B733,'Listado articulos'!A:B,2,FALSE))</f>
        <v xml:space="preserve"> </v>
      </c>
      <c r="D733" s="4" t="str">
        <f>IF(ISBLANK(B733)," ",VLOOKUP(B733,'Listado articulos'!A:C,3,FALSE))</f>
        <v xml:space="preserve"> </v>
      </c>
      <c r="E733" s="20">
        <v>1</v>
      </c>
      <c r="F733" s="19"/>
      <c r="G733" s="8" t="str">
        <f t="shared" si="13"/>
        <v/>
      </c>
      <c r="H733" s="3" t="str">
        <f>IF(ISBLANK(B733)," ",SUMIF($B$2:B733,B733,$E$2:E733)-SUMIF($B$2:B733,B733,$F$2:F733))</f>
        <v xml:space="preserve"> </v>
      </c>
    </row>
    <row r="734" spans="2:8">
      <c r="B734" s="24"/>
      <c r="C734" s="9" t="str">
        <f>IF(ISBLANK(B734)," ",VLOOKUP(B734,'Listado articulos'!A:B,2,FALSE))</f>
        <v xml:space="preserve"> </v>
      </c>
      <c r="D734" s="4" t="str">
        <f>IF(ISBLANK(B734)," ",VLOOKUP(B734,'Listado articulos'!A:C,3,FALSE))</f>
        <v xml:space="preserve"> </v>
      </c>
      <c r="E734" s="20">
        <v>1</v>
      </c>
      <c r="F734" s="19"/>
      <c r="G734" s="8" t="str">
        <f t="shared" si="13"/>
        <v/>
      </c>
      <c r="H734" s="3" t="str">
        <f>IF(ISBLANK(B734)," ",SUMIF($B$2:B734,B734,$E$2:E734)-SUMIF($B$2:B734,B734,$F$2:F734))</f>
        <v xml:space="preserve"> </v>
      </c>
    </row>
    <row r="735" spans="2:8">
      <c r="B735" s="24"/>
      <c r="C735" s="9" t="str">
        <f>IF(ISBLANK(B735)," ",VLOOKUP(B735,'Listado articulos'!A:B,2,FALSE))</f>
        <v xml:space="preserve"> </v>
      </c>
      <c r="D735" s="4" t="str">
        <f>IF(ISBLANK(B735)," ",VLOOKUP(B735,'Listado articulos'!A:C,3,FALSE))</f>
        <v xml:space="preserve"> </v>
      </c>
      <c r="E735" s="20">
        <v>1</v>
      </c>
      <c r="F735" s="19"/>
      <c r="G735" s="8"/>
      <c r="H735" s="3" t="str">
        <f>IF(ISBLANK(B735)," ",SUMIF($B$2:B735,B735,$E$2:E735)-SUMIF($B$2:B735,B735,$F$2:F735))</f>
        <v xml:space="preserve"> </v>
      </c>
    </row>
    <row r="736" spans="2:8">
      <c r="B736" s="24"/>
      <c r="C736" s="9" t="str">
        <f>IF(ISBLANK(B736)," ",VLOOKUP(B736,'Listado articulos'!A:B,2,FALSE))</f>
        <v xml:space="preserve"> </v>
      </c>
      <c r="D736" s="4" t="str">
        <f>IF(ISBLANK(B736)," ",VLOOKUP(B736,'Listado articulos'!A:C,3,FALSE))</f>
        <v xml:space="preserve"> </v>
      </c>
      <c r="E736" s="20">
        <v>1</v>
      </c>
      <c r="F736" s="19"/>
      <c r="G736" s="8" t="str">
        <f t="shared" ref="G736:G745" si="14">IF(H736&lt;0,"stock insuficiente Exceso salida/venta "&amp;H736,"")</f>
        <v/>
      </c>
      <c r="H736" s="3" t="str">
        <f>IF(ISBLANK(B736)," ",SUMIF($B$2:B736,B736,$E$2:E736)-SUMIF($B$2:B736,B736,$F$2:F736))</f>
        <v xml:space="preserve"> </v>
      </c>
    </row>
    <row r="737" spans="2:8">
      <c r="B737" s="24"/>
      <c r="C737" s="9" t="str">
        <f>IF(ISBLANK(B737)," ",VLOOKUP(B737,'Listado articulos'!A:B,2,FALSE))</f>
        <v xml:space="preserve"> </v>
      </c>
      <c r="D737" s="4" t="str">
        <f>IF(ISBLANK(B737)," ",VLOOKUP(B737,'Listado articulos'!A:C,3,FALSE))</f>
        <v xml:space="preserve"> </v>
      </c>
      <c r="E737" s="20">
        <v>1</v>
      </c>
      <c r="F737" s="19"/>
      <c r="G737" s="8" t="str">
        <f t="shared" si="14"/>
        <v/>
      </c>
      <c r="H737" s="3" t="str">
        <f>IF(ISBLANK(B737)," ",SUMIF($B$2:B737,B737,$E$2:E737)-SUMIF($B$2:B737,B737,$F$2:F737))</f>
        <v xml:space="preserve"> </v>
      </c>
    </row>
    <row r="738" spans="2:8">
      <c r="B738" s="24"/>
      <c r="C738" s="9" t="str">
        <f>IF(ISBLANK(B738)," ",VLOOKUP(B738,'Listado articulos'!A:B,2,FALSE))</f>
        <v xml:space="preserve"> </v>
      </c>
      <c r="D738" s="4" t="str">
        <f>IF(ISBLANK(B738)," ",VLOOKUP(B738,'Listado articulos'!A:C,3,FALSE))</f>
        <v xml:space="preserve"> </v>
      </c>
      <c r="E738" s="20">
        <v>10</v>
      </c>
      <c r="F738" s="19"/>
      <c r="G738" s="8" t="str">
        <f t="shared" si="14"/>
        <v/>
      </c>
      <c r="H738" s="3" t="str">
        <f>IF(ISBLANK(B738)," ",SUMIF($B$2:B738,B738,$E$2:E738)-SUMIF($B$2:B738,B738,$F$2:F738))</f>
        <v xml:space="preserve"> </v>
      </c>
    </row>
    <row r="739" spans="2:8">
      <c r="B739" s="24"/>
      <c r="C739" s="9" t="str">
        <f>IF(ISBLANK(B739)," ",VLOOKUP(B739,'Listado articulos'!A:B,2,FALSE))</f>
        <v xml:space="preserve"> </v>
      </c>
      <c r="D739" s="4" t="str">
        <f>IF(ISBLANK(B739)," ",VLOOKUP(B739,'Listado articulos'!A:C,3,FALSE))</f>
        <v xml:space="preserve"> </v>
      </c>
      <c r="E739" s="20">
        <v>4</v>
      </c>
      <c r="F739" s="19"/>
      <c r="G739" s="8" t="str">
        <f t="shared" si="14"/>
        <v/>
      </c>
      <c r="H739" s="3" t="str">
        <f>IF(ISBLANK(B739)," ",SUMIF($B$2:B739,B739,$E$2:E739)-SUMIF($B$2:B739,B739,$F$2:F739))</f>
        <v xml:space="preserve"> </v>
      </c>
    </row>
    <row r="740" spans="2:8">
      <c r="B740" s="24"/>
      <c r="C740" s="9" t="str">
        <f>IF(ISBLANK(B740)," ",VLOOKUP(B740,'Listado articulos'!A:B,2,FALSE))</f>
        <v xml:space="preserve"> </v>
      </c>
      <c r="D740" s="4" t="str">
        <f>IF(ISBLANK(B740)," ",VLOOKUP(B740,'Listado articulos'!A:C,3,FALSE))</f>
        <v xml:space="preserve"> </v>
      </c>
      <c r="E740" s="20">
        <v>2</v>
      </c>
      <c r="F740" s="19"/>
      <c r="G740" s="8" t="str">
        <f t="shared" si="14"/>
        <v/>
      </c>
      <c r="H740" s="3" t="str">
        <f>IF(ISBLANK(B740)," ",SUMIF($B$2:B740,B740,$E$2:E740)-SUMIF($B$2:B740,B740,$F$2:F740))</f>
        <v xml:space="preserve"> </v>
      </c>
    </row>
    <row r="741" spans="2:8">
      <c r="B741" s="24"/>
      <c r="C741" s="9" t="str">
        <f>IF(ISBLANK(B741)," ",VLOOKUP(B741,'Listado articulos'!A:B,2,FALSE))</f>
        <v xml:space="preserve"> </v>
      </c>
      <c r="D741" s="4" t="str">
        <f>IF(ISBLANK(B741)," ",VLOOKUP(B741,'Listado articulos'!A:C,3,FALSE))</f>
        <v xml:space="preserve"> </v>
      </c>
      <c r="E741" s="20">
        <v>2</v>
      </c>
      <c r="F741" s="19"/>
      <c r="G741" s="8" t="str">
        <f t="shared" si="14"/>
        <v/>
      </c>
      <c r="H741" s="3" t="str">
        <f>IF(ISBLANK(B741)," ",SUMIF($B$2:B741,B741,$E$2:E741)-SUMIF($B$2:B741,B741,$F$2:F741))</f>
        <v xml:space="preserve"> </v>
      </c>
    </row>
    <row r="742" spans="2:8">
      <c r="B742" s="24"/>
      <c r="C742" s="9" t="str">
        <f>IF(ISBLANK(B742)," ",VLOOKUP(B742,'Listado articulos'!A:B,2,FALSE))</f>
        <v xml:space="preserve"> </v>
      </c>
      <c r="D742" s="4" t="str">
        <f>IF(ISBLANK(B742)," ",VLOOKUP(B742,'Listado articulos'!A:C,3,FALSE))</f>
        <v xml:space="preserve"> </v>
      </c>
      <c r="E742" s="20">
        <v>1</v>
      </c>
      <c r="F742" s="19"/>
      <c r="G742" s="8" t="str">
        <f t="shared" si="14"/>
        <v/>
      </c>
      <c r="H742" s="3" t="str">
        <f>IF(ISBLANK(B742)," ",SUMIF($B$2:B742,B742,$E$2:E742)-SUMIF($B$2:B742,B742,$F$2:F742))</f>
        <v xml:space="preserve"> </v>
      </c>
    </row>
    <row r="743" spans="2:8">
      <c r="B743" s="24"/>
      <c r="C743" s="9" t="str">
        <f>IF(ISBLANK(B743)," ",VLOOKUP(B743,'Listado articulos'!A:B,2,FALSE))</f>
        <v xml:space="preserve"> </v>
      </c>
      <c r="D743" s="4" t="str">
        <f>IF(ISBLANK(B743)," ",VLOOKUP(B743,'Listado articulos'!A:C,3,FALSE))</f>
        <v xml:space="preserve"> </v>
      </c>
      <c r="E743" s="20">
        <v>1</v>
      </c>
      <c r="F743" s="19"/>
      <c r="G743" s="8" t="str">
        <f t="shared" si="14"/>
        <v/>
      </c>
      <c r="H743" s="3" t="str">
        <f>IF(ISBLANK(B743)," ",SUMIF($B$2:B743,B743,$E$2:E743)-SUMIF($B$2:B743,B743,$F$2:F743))</f>
        <v xml:space="preserve"> </v>
      </c>
    </row>
    <row r="744" spans="2:8">
      <c r="B744" s="24"/>
      <c r="C744" s="9" t="str">
        <f>IF(ISBLANK(B744)," ",VLOOKUP(B744,'Listado articulos'!A:B,2,FALSE))</f>
        <v xml:space="preserve"> </v>
      </c>
      <c r="D744" s="4" t="str">
        <f>IF(ISBLANK(B744)," ",VLOOKUP(B744,'Listado articulos'!A:C,3,FALSE))</f>
        <v xml:space="preserve"> </v>
      </c>
      <c r="E744" s="20">
        <v>1</v>
      </c>
      <c r="F744" s="19"/>
      <c r="G744" s="8" t="str">
        <f t="shared" si="14"/>
        <v/>
      </c>
      <c r="H744" s="3" t="str">
        <f>IF(ISBLANK(B744)," ",SUMIF($B$2:B744,B744,$E$2:E744)-SUMIF($B$2:B744,B744,$F$2:F744))</f>
        <v xml:space="preserve"> </v>
      </c>
    </row>
    <row r="745" spans="2:8">
      <c r="B745" s="24"/>
      <c r="C745" s="9" t="str">
        <f>IF(ISBLANK(B745)," ",VLOOKUP(B745,'Listado articulos'!A:B,2,FALSE))</f>
        <v xml:space="preserve"> </v>
      </c>
      <c r="D745" s="4" t="str">
        <f>IF(ISBLANK(B745)," ",VLOOKUP(B745,'Listado articulos'!A:C,3,FALSE))</f>
        <v xml:space="preserve"> </v>
      </c>
      <c r="E745" s="20">
        <v>1</v>
      </c>
      <c r="F745" s="19"/>
      <c r="G745" s="8" t="str">
        <f t="shared" si="14"/>
        <v/>
      </c>
      <c r="H745" s="3" t="str">
        <f>IF(ISBLANK(B745)," ",SUMIF($B$2:B745,B745,$E$2:E745)-SUMIF($B$2:B745,B745,$F$2:F745))</f>
        <v xml:space="preserve"> </v>
      </c>
    </row>
    <row r="746" spans="2:8">
      <c r="B746" s="45"/>
      <c r="C746" s="9" t="str">
        <f>IF(ISBLANK(B746)," ",VLOOKUP(B746,'Listado articulos'!A:B,2,FALSE))</f>
        <v xml:space="preserve"> </v>
      </c>
      <c r="D746" s="4" t="str">
        <f>IF(ISBLANK(B746)," ",VLOOKUP(B746,'Listado articulos'!A:C,3,FALSE))</f>
        <v xml:space="preserve"> </v>
      </c>
      <c r="E746" s="20">
        <v>1</v>
      </c>
      <c r="F746" s="19"/>
      <c r="G746" s="8"/>
      <c r="H746" s="3" t="str">
        <f>IF(ISBLANK(B746)," ",SUMIF($B$2:B746,B746,$E$2:E746)-SUMIF($B$2:B746,B746,$F$2:F746))</f>
        <v xml:space="preserve"> </v>
      </c>
    </row>
    <row r="747" spans="2:8">
      <c r="B747" s="24"/>
      <c r="C747" s="9" t="str">
        <f>IF(ISBLANK(B747)," ",VLOOKUP(B747,'Listado articulos'!A:B,2,FALSE))</f>
        <v xml:space="preserve"> </v>
      </c>
      <c r="D747" s="4" t="str">
        <f>IF(ISBLANK(B747)," ",VLOOKUP(B747,'Listado articulos'!A:C,3,FALSE))</f>
        <v xml:space="preserve"> </v>
      </c>
      <c r="E747" s="20">
        <v>1</v>
      </c>
      <c r="F747" s="19"/>
      <c r="G747" s="8" t="str">
        <f t="shared" ref="G747:G757" si="15">IF(H747&lt;0,"stock insuficiente Exceso salida/venta "&amp;H747,"")</f>
        <v/>
      </c>
      <c r="H747" s="3" t="str">
        <f>IF(ISBLANK(B747)," ",SUMIF($B$2:B747,B747,$E$2:E747)-SUMIF($B$2:B747,B747,$F$2:F747))</f>
        <v xml:space="preserve"> </v>
      </c>
    </row>
    <row r="748" spans="2:8">
      <c r="B748" s="24"/>
      <c r="C748" s="9" t="str">
        <f>IF(ISBLANK(B748)," ",VLOOKUP(B748,'Listado articulos'!A:B,2,FALSE))</f>
        <v xml:space="preserve"> </v>
      </c>
      <c r="D748" s="4" t="str">
        <f>IF(ISBLANK(B748)," ",VLOOKUP(B748,'Listado articulos'!A:C,3,FALSE))</f>
        <v xml:space="preserve"> </v>
      </c>
      <c r="E748" s="20">
        <v>1</v>
      </c>
      <c r="F748" s="19"/>
      <c r="G748" s="8" t="str">
        <f t="shared" si="15"/>
        <v/>
      </c>
      <c r="H748" s="3" t="str">
        <f>IF(ISBLANK(B748)," ",SUMIF($B$2:B748,B748,$E$2:E748)-SUMIF($B$2:B748,B748,$F$2:F748))</f>
        <v xml:space="preserve"> </v>
      </c>
    </row>
    <row r="749" spans="2:8">
      <c r="B749" s="24"/>
      <c r="C749" s="9" t="str">
        <f>IF(ISBLANK(B749)," ",VLOOKUP(B749,'Listado articulos'!A:B,2,FALSE))</f>
        <v xml:space="preserve"> </v>
      </c>
      <c r="D749" s="4" t="str">
        <f>IF(ISBLANK(B749)," ",VLOOKUP(B749,'Listado articulos'!A:C,3,FALSE))</f>
        <v xml:space="preserve"> </v>
      </c>
      <c r="E749" s="20">
        <v>1</v>
      </c>
      <c r="F749" s="19"/>
      <c r="G749" s="8" t="str">
        <f t="shared" si="15"/>
        <v/>
      </c>
      <c r="H749" s="3" t="str">
        <f>IF(ISBLANK(B749)," ",SUMIF($B$2:B749,B749,$E$2:E749)-SUMIF($B$2:B749,B749,$F$2:F749))</f>
        <v xml:space="preserve"> </v>
      </c>
    </row>
    <row r="750" spans="2:8">
      <c r="B750" s="24"/>
      <c r="C750" s="9" t="str">
        <f>IF(ISBLANK(B750)," ",VLOOKUP(B750,'Listado articulos'!A:B,2,FALSE))</f>
        <v xml:space="preserve"> </v>
      </c>
      <c r="D750" s="4" t="str">
        <f>IF(ISBLANK(B750)," ",VLOOKUP(B750,'Listado articulos'!A:C,3,FALSE))</f>
        <v xml:space="preserve"> </v>
      </c>
      <c r="E750" s="20">
        <v>1</v>
      </c>
      <c r="F750" s="19"/>
      <c r="G750" s="8" t="str">
        <f t="shared" si="15"/>
        <v/>
      </c>
      <c r="H750" s="3" t="str">
        <f>IF(ISBLANK(B750)," ",SUMIF($B$2:B750,B750,$E$2:E750)-SUMIF($B$2:B750,B750,$F$2:F750))</f>
        <v xml:space="preserve"> </v>
      </c>
    </row>
    <row r="751" spans="2:8">
      <c r="B751" s="24"/>
      <c r="C751" s="9" t="str">
        <f>IF(ISBLANK(B751)," ",VLOOKUP(B751,'Listado articulos'!A:B,2,FALSE))</f>
        <v xml:space="preserve"> </v>
      </c>
      <c r="D751" s="4" t="str">
        <f>IF(ISBLANK(B751)," ",VLOOKUP(B751,'Listado articulos'!A:C,3,FALSE))</f>
        <v xml:space="preserve"> </v>
      </c>
      <c r="E751" s="20">
        <v>1</v>
      </c>
      <c r="F751" s="19"/>
      <c r="G751" s="8" t="str">
        <f t="shared" si="15"/>
        <v/>
      </c>
      <c r="H751" s="3" t="str">
        <f>IF(ISBLANK(B751)," ",SUMIF($B$2:B751,B751,$E$2:E751)-SUMIF($B$2:B751,B751,$F$2:F751))</f>
        <v xml:space="preserve"> </v>
      </c>
    </row>
    <row r="752" spans="2:8">
      <c r="B752" s="24"/>
      <c r="C752" s="9" t="str">
        <f>IF(ISBLANK(B752)," ",VLOOKUP(B752,'Listado articulos'!A:B,2,FALSE))</f>
        <v xml:space="preserve"> </v>
      </c>
      <c r="D752" s="4" t="str">
        <f>IF(ISBLANK(B752)," ",VLOOKUP(B752,'Listado articulos'!A:C,3,FALSE))</f>
        <v xml:space="preserve"> </v>
      </c>
      <c r="E752" s="20">
        <v>2</v>
      </c>
      <c r="F752" s="19"/>
      <c r="G752" s="8" t="str">
        <f t="shared" si="15"/>
        <v/>
      </c>
      <c r="H752" s="3" t="str">
        <f>IF(ISBLANK(B752)," ",SUMIF($B$2:B752,B752,$E$2:E752)-SUMIF($B$2:B752,B752,$F$2:F752))</f>
        <v xml:space="preserve"> </v>
      </c>
    </row>
    <row r="753" spans="2:8">
      <c r="B753" s="24"/>
      <c r="C753" s="9" t="str">
        <f>IF(ISBLANK(B753)," ",VLOOKUP(B753,'Listado articulos'!A:B,2,FALSE))</f>
        <v xml:space="preserve"> </v>
      </c>
      <c r="D753" s="4" t="str">
        <f>IF(ISBLANK(B753)," ",VLOOKUP(B753,'Listado articulos'!A:C,3,FALSE))</f>
        <v xml:space="preserve"> </v>
      </c>
      <c r="E753" s="20">
        <v>1</v>
      </c>
      <c r="F753" s="19"/>
      <c r="G753" s="8" t="str">
        <f t="shared" si="15"/>
        <v/>
      </c>
      <c r="H753" s="3" t="str">
        <f>IF(ISBLANK(B753)," ",SUMIF($B$2:B753,B753,$E$2:E753)-SUMIF($B$2:B753,B753,$F$2:F753))</f>
        <v xml:space="preserve"> </v>
      </c>
    </row>
    <row r="754" spans="2:8">
      <c r="B754" s="24"/>
      <c r="C754" s="9" t="str">
        <f>IF(ISBLANK(B754)," ",VLOOKUP(B754,'Listado articulos'!A:B,2,FALSE))</f>
        <v xml:space="preserve"> </v>
      </c>
      <c r="D754" s="4" t="str">
        <f>IF(ISBLANK(B754)," ",VLOOKUP(B754,'Listado articulos'!A:C,3,FALSE))</f>
        <v xml:space="preserve"> </v>
      </c>
      <c r="E754" s="20">
        <v>3</v>
      </c>
      <c r="F754" s="19"/>
      <c r="G754" s="8" t="str">
        <f t="shared" si="15"/>
        <v/>
      </c>
      <c r="H754" s="3" t="str">
        <f>IF(ISBLANK(B754)," ",SUMIF($B$2:B754,B754,$E$2:E754)-SUMIF($B$2:B754,B754,$F$2:F754))</f>
        <v xml:space="preserve"> </v>
      </c>
    </row>
    <row r="755" spans="2:8">
      <c r="B755" s="24"/>
      <c r="C755" s="9" t="str">
        <f>IF(ISBLANK(B755)," ",VLOOKUP(B755,'Listado articulos'!A:B,2,FALSE))</f>
        <v xml:space="preserve"> </v>
      </c>
      <c r="D755" s="4" t="str">
        <f>IF(ISBLANK(B755)," ",VLOOKUP(B755,'Listado articulos'!A:C,3,FALSE))</f>
        <v xml:space="preserve"> </v>
      </c>
      <c r="E755" s="20">
        <v>1</v>
      </c>
      <c r="F755" s="19"/>
      <c r="G755" s="8" t="str">
        <f t="shared" si="15"/>
        <v/>
      </c>
      <c r="H755" s="3" t="str">
        <f>IF(ISBLANK(B755)," ",SUMIF($B$2:B755,B755,$E$2:E755)-SUMIF($B$2:B755,B755,$F$2:F755))</f>
        <v xml:space="preserve"> </v>
      </c>
    </row>
    <row r="756" spans="2:8">
      <c r="B756" s="24"/>
      <c r="C756" s="9" t="str">
        <f>IF(ISBLANK(B756)," ",VLOOKUP(B756,'Listado articulos'!A:B,2,FALSE))</f>
        <v xml:space="preserve"> </v>
      </c>
      <c r="D756" s="4" t="str">
        <f>IF(ISBLANK(B756)," ",VLOOKUP(B756,'Listado articulos'!A:C,3,FALSE))</f>
        <v xml:space="preserve"> </v>
      </c>
      <c r="E756" s="20">
        <v>1</v>
      </c>
      <c r="F756" s="19"/>
      <c r="G756" s="8" t="str">
        <f t="shared" si="15"/>
        <v/>
      </c>
      <c r="H756" s="3" t="str">
        <f>IF(ISBLANK(B756)," ",SUMIF($B$2:B756,B756,$E$2:E756)-SUMIF($B$2:B756,B756,$F$2:F756))</f>
        <v xml:space="preserve"> </v>
      </c>
    </row>
    <row r="757" spans="2:8">
      <c r="B757" s="24"/>
      <c r="C757" s="9" t="str">
        <f>IF(ISBLANK(B757)," ",VLOOKUP(B757,'Listado articulos'!A:B,2,FALSE))</f>
        <v xml:space="preserve"> </v>
      </c>
      <c r="D757" s="4" t="str">
        <f>IF(ISBLANK(B757)," ",VLOOKUP(B757,'Listado articulos'!A:C,3,FALSE))</f>
        <v xml:space="preserve"> </v>
      </c>
      <c r="E757" s="20">
        <v>12</v>
      </c>
      <c r="F757" s="19"/>
      <c r="G757" s="8" t="str">
        <f t="shared" si="15"/>
        <v/>
      </c>
      <c r="H757" s="3" t="str">
        <f>IF(ISBLANK(B757)," ",SUMIF($B$2:B757,B757,$E$2:E757)-SUMIF($B$2:B757,B757,$F$2:F757))</f>
        <v xml:space="preserve"> </v>
      </c>
    </row>
    <row r="758" spans="2:8">
      <c r="B758" s="24"/>
      <c r="C758" s="9" t="str">
        <f>IF(ISBLANK(B758)," ",VLOOKUP(B758,'Listado articulos'!A:B,2,FALSE))</f>
        <v xml:space="preserve"> </v>
      </c>
      <c r="D758" s="4" t="str">
        <f>IF(ISBLANK(B758)," ",VLOOKUP(B758,'Listado articulos'!A:C,3,FALSE))</f>
        <v xml:space="preserve"> </v>
      </c>
      <c r="E758" s="20">
        <v>1</v>
      </c>
      <c r="F758" s="19"/>
      <c r="G758" s="8"/>
      <c r="H758" s="3" t="str">
        <f>IF(ISBLANK(B758)," ",SUMIF($B$2:B758,B758,$E$2:E758)-SUMIF($B$2:B758,B758,$F$2:F758))</f>
        <v xml:space="preserve"> </v>
      </c>
    </row>
    <row r="759" spans="2:8">
      <c r="B759" s="24"/>
      <c r="C759" s="9" t="str">
        <f>IF(ISBLANK(B759)," ",VLOOKUP(B759,'Listado articulos'!A:B,2,FALSE))</f>
        <v xml:space="preserve"> </v>
      </c>
      <c r="D759" s="4" t="str">
        <f>IF(ISBLANK(B759)," ",VLOOKUP(B759,'Listado articulos'!A:C,3,FALSE))</f>
        <v xml:space="preserve"> </v>
      </c>
      <c r="E759" s="20">
        <v>1</v>
      </c>
      <c r="F759" s="19"/>
      <c r="G759" s="8" t="str">
        <f t="shared" ref="G759:G822" si="16">IF(H759&lt;0,"stock insuficiente Exceso salida/venta "&amp;H759,"")</f>
        <v/>
      </c>
      <c r="H759" s="3" t="str">
        <f>IF(ISBLANK(B759)," ",SUMIF($B$2:B759,B759,$E$2:E759)-SUMIF($B$2:B759,B759,$F$2:F759))</f>
        <v xml:space="preserve"> </v>
      </c>
    </row>
    <row r="760" spans="2:8">
      <c r="B760" s="24"/>
      <c r="C760" s="9" t="str">
        <f>IF(ISBLANK(B760)," ",VLOOKUP(B760,'Listado articulos'!A:B,2,FALSE))</f>
        <v xml:space="preserve"> </v>
      </c>
      <c r="D760" s="4" t="str">
        <f>IF(ISBLANK(B760)," ",VLOOKUP(B760,'Listado articulos'!A:C,3,FALSE))</f>
        <v xml:space="preserve"> </v>
      </c>
      <c r="E760" s="20">
        <v>1</v>
      </c>
      <c r="F760" s="19"/>
      <c r="G760" s="8" t="str">
        <f t="shared" si="16"/>
        <v/>
      </c>
      <c r="H760" s="3" t="str">
        <f>IF(ISBLANK(B760)," ",SUMIF($B$2:B760,B760,$E$2:E760)-SUMIF($B$2:B760,B760,$F$2:F760))</f>
        <v xml:space="preserve"> </v>
      </c>
    </row>
    <row r="761" spans="2:8">
      <c r="B761" s="24"/>
      <c r="C761" s="9" t="str">
        <f>IF(ISBLANK(B761)," ",VLOOKUP(B761,'Listado articulos'!A:B,2,FALSE))</f>
        <v xml:space="preserve"> </v>
      </c>
      <c r="D761" s="4" t="str">
        <f>IF(ISBLANK(B761)," ",VLOOKUP(B761,'Listado articulos'!A:C,3,FALSE))</f>
        <v xml:space="preserve"> </v>
      </c>
      <c r="E761" s="20">
        <v>1</v>
      </c>
      <c r="F761" s="19"/>
      <c r="G761" s="8" t="str">
        <f t="shared" si="16"/>
        <v/>
      </c>
      <c r="H761" s="3" t="str">
        <f>IF(ISBLANK(B761)," ",SUMIF($B$2:B761,B761,$E$2:E761)-SUMIF($B$2:B761,B761,$F$2:F761))</f>
        <v xml:space="preserve"> </v>
      </c>
    </row>
    <row r="762" spans="2:8">
      <c r="B762" s="24"/>
      <c r="C762" s="9" t="str">
        <f>IF(ISBLANK(B762)," ",VLOOKUP(B762,'Listado articulos'!A:B,2,FALSE))</f>
        <v xml:space="preserve"> </v>
      </c>
      <c r="D762" s="4" t="str">
        <f>IF(ISBLANK(B762)," ",VLOOKUP(B762,'Listado articulos'!A:C,3,FALSE))</f>
        <v xml:space="preserve"> </v>
      </c>
      <c r="E762" s="20">
        <v>1</v>
      </c>
      <c r="F762" s="19"/>
      <c r="G762" s="8" t="str">
        <f t="shared" si="16"/>
        <v/>
      </c>
      <c r="H762" s="3" t="str">
        <f>IF(ISBLANK(B762)," ",SUMIF($B$2:B762,B762,$E$2:E762)-SUMIF($B$2:B762,B762,$F$2:F762))</f>
        <v xml:space="preserve"> </v>
      </c>
    </row>
    <row r="763" spans="2:8">
      <c r="B763" s="24"/>
      <c r="C763" s="9" t="str">
        <f>IF(ISBLANK(B763)," ",VLOOKUP(B763,'Listado articulos'!A:B,2,FALSE))</f>
        <v xml:space="preserve"> </v>
      </c>
      <c r="D763" s="4" t="str">
        <f>IF(ISBLANK(B763)," ",VLOOKUP(B763,'Listado articulos'!A:C,3,FALSE))</f>
        <v xml:space="preserve"> </v>
      </c>
      <c r="E763" s="20">
        <v>3</v>
      </c>
      <c r="F763" s="19"/>
      <c r="G763" s="8" t="str">
        <f t="shared" si="16"/>
        <v/>
      </c>
      <c r="H763" s="3" t="str">
        <f>IF(ISBLANK(B763)," ",SUMIF($B$2:B763,B763,$E$2:E763)-SUMIF($B$2:B763,B763,$F$2:F763))</f>
        <v xml:space="preserve"> </v>
      </c>
    </row>
    <row r="764" spans="2:8">
      <c r="B764" s="24"/>
      <c r="C764" s="9" t="str">
        <f>IF(ISBLANK(B764)," ",VLOOKUP(B764,'Listado articulos'!A:B,2,FALSE))</f>
        <v xml:space="preserve"> </v>
      </c>
      <c r="D764" s="4" t="str">
        <f>IF(ISBLANK(B764)," ",VLOOKUP(B764,'Listado articulos'!A:C,3,FALSE))</f>
        <v xml:space="preserve"> </v>
      </c>
      <c r="E764" s="20">
        <v>1</v>
      </c>
      <c r="F764" s="19"/>
      <c r="G764" s="8" t="str">
        <f t="shared" si="16"/>
        <v/>
      </c>
      <c r="H764" s="3" t="str">
        <f>IF(ISBLANK(B764)," ",SUMIF($B$2:B764,B764,$E$2:E764)-SUMIF($B$2:B764,B764,$F$2:F764))</f>
        <v xml:space="preserve"> </v>
      </c>
    </row>
    <row r="765" spans="2:8">
      <c r="B765" s="24"/>
      <c r="C765" s="9" t="str">
        <f>IF(ISBLANK(B765)," ",VLOOKUP(B765,'Listado articulos'!A:B,2,FALSE))</f>
        <v xml:space="preserve"> </v>
      </c>
      <c r="D765" s="4" t="str">
        <f>IF(ISBLANK(B765)," ",VLOOKUP(B765,'Listado articulos'!A:C,3,FALSE))</f>
        <v xml:space="preserve"> </v>
      </c>
      <c r="E765" s="20">
        <v>1</v>
      </c>
      <c r="F765" s="19"/>
      <c r="G765" s="8" t="str">
        <f t="shared" si="16"/>
        <v/>
      </c>
      <c r="H765" s="3" t="str">
        <f>IF(ISBLANK(B765)," ",SUMIF($B$2:B765,B765,$E$2:E765)-SUMIF($B$2:B765,B765,$F$2:F765))</f>
        <v xml:space="preserve"> </v>
      </c>
    </row>
    <row r="766" spans="2:8">
      <c r="B766" s="24"/>
      <c r="C766" s="9" t="str">
        <f>IF(ISBLANK(B766)," ",VLOOKUP(B766,'Listado articulos'!A:B,2,FALSE))</f>
        <v xml:space="preserve"> </v>
      </c>
      <c r="D766" s="4" t="str">
        <f>IF(ISBLANK(B766)," ",VLOOKUP(B766,'Listado articulos'!A:C,3,FALSE))</f>
        <v xml:space="preserve"> </v>
      </c>
      <c r="E766" s="20">
        <v>1</v>
      </c>
      <c r="F766" s="19"/>
      <c r="G766" s="8" t="str">
        <f t="shared" si="16"/>
        <v/>
      </c>
      <c r="H766" s="3" t="str">
        <f>IF(ISBLANK(B766)," ",SUMIF($B$2:B766,B766,$E$2:E766)-SUMIF($B$2:B766,B766,$F$2:F766))</f>
        <v xml:space="preserve"> </v>
      </c>
    </row>
    <row r="767" spans="2:8">
      <c r="B767" s="24"/>
      <c r="C767" s="9" t="str">
        <f>IF(ISBLANK(B767)," ",VLOOKUP(B767,'Listado articulos'!A:B,2,FALSE))</f>
        <v xml:space="preserve"> </v>
      </c>
      <c r="D767" s="4" t="str">
        <f>IF(ISBLANK(B767)," ",VLOOKUP(B767,'Listado articulos'!A:C,3,FALSE))</f>
        <v xml:space="preserve"> </v>
      </c>
      <c r="E767" s="20">
        <v>1</v>
      </c>
      <c r="F767" s="19"/>
      <c r="G767" s="8" t="str">
        <f t="shared" si="16"/>
        <v/>
      </c>
      <c r="H767" s="3" t="str">
        <f>IF(ISBLANK(B767)," ",SUMIF($B$2:B767,B767,$E$2:E767)-SUMIF($B$2:B767,B767,$F$2:F767))</f>
        <v xml:space="preserve"> </v>
      </c>
    </row>
    <row r="768" spans="2:8">
      <c r="B768" s="24"/>
      <c r="C768" s="9" t="str">
        <f>IF(ISBLANK(B768)," ",VLOOKUP(B768,'Listado articulos'!A:B,2,FALSE))</f>
        <v xml:space="preserve"> </v>
      </c>
      <c r="D768" s="4" t="str">
        <f>IF(ISBLANK(B768)," ",VLOOKUP(B768,'Listado articulos'!A:C,3,FALSE))</f>
        <v xml:space="preserve"> </v>
      </c>
      <c r="E768" s="20">
        <v>1</v>
      </c>
      <c r="F768" s="19"/>
      <c r="G768" s="8" t="str">
        <f t="shared" si="16"/>
        <v/>
      </c>
      <c r="H768" s="3" t="str">
        <f>IF(ISBLANK(B768)," ",SUMIF($B$2:B768,B768,$E$2:E768)-SUMIF($B$2:B768,B768,$F$2:F768))</f>
        <v xml:space="preserve"> </v>
      </c>
    </row>
    <row r="769" spans="2:8">
      <c r="B769" s="24"/>
      <c r="C769" s="9" t="str">
        <f>IF(ISBLANK(B769)," ",VLOOKUP(B769,'Listado articulos'!A:B,2,FALSE))</f>
        <v xml:space="preserve"> </v>
      </c>
      <c r="D769" s="4" t="str">
        <f>IF(ISBLANK(B769)," ",VLOOKUP(B769,'Listado articulos'!A:C,3,FALSE))</f>
        <v xml:space="preserve"> </v>
      </c>
      <c r="E769" s="20">
        <v>1</v>
      </c>
      <c r="F769" s="19"/>
      <c r="G769" s="8" t="str">
        <f t="shared" si="16"/>
        <v/>
      </c>
      <c r="H769" s="3" t="str">
        <f>IF(ISBLANK(B769)," ",SUMIF($B$2:B769,B769,$E$2:E769)-SUMIF($B$2:B769,B769,$F$2:F769))</f>
        <v xml:space="preserve"> </v>
      </c>
    </row>
    <row r="770" spans="2:8">
      <c r="B770" s="24"/>
      <c r="C770" s="9" t="str">
        <f>IF(ISBLANK(B770)," ",VLOOKUP(B770,'Listado articulos'!A:B,2,FALSE))</f>
        <v xml:space="preserve"> </v>
      </c>
      <c r="D770" s="4" t="str">
        <f>IF(ISBLANK(B770)," ",VLOOKUP(B770,'Listado articulos'!A:C,3,FALSE))</f>
        <v xml:space="preserve"> </v>
      </c>
      <c r="E770" s="20">
        <v>2</v>
      </c>
      <c r="F770" s="19"/>
      <c r="G770" s="8" t="str">
        <f t="shared" si="16"/>
        <v/>
      </c>
      <c r="H770" s="3" t="str">
        <f>IF(ISBLANK(B770)," ",SUMIF($B$2:B770,B770,$E$2:E770)-SUMIF($B$2:B770,B770,$F$2:F770))</f>
        <v xml:space="preserve"> </v>
      </c>
    </row>
    <row r="771" spans="2:8">
      <c r="B771" s="24"/>
      <c r="C771" s="9" t="str">
        <f>IF(ISBLANK(B771)," ",VLOOKUP(B771,'Listado articulos'!A:B,2,FALSE))</f>
        <v xml:space="preserve"> </v>
      </c>
      <c r="D771" s="4" t="str">
        <f>IF(ISBLANK(B771)," ",VLOOKUP(B771,'Listado articulos'!A:C,3,FALSE))</f>
        <v xml:space="preserve"> </v>
      </c>
      <c r="E771" s="20">
        <v>3</v>
      </c>
      <c r="F771" s="19"/>
      <c r="G771" s="8" t="str">
        <f t="shared" si="16"/>
        <v/>
      </c>
      <c r="H771" s="3" t="str">
        <f>IF(ISBLANK(B771)," ",SUMIF($B$2:B771,B771,$E$2:E771)-SUMIF($B$2:B771,B771,$F$2:F771))</f>
        <v xml:space="preserve"> </v>
      </c>
    </row>
    <row r="772" spans="2:8">
      <c r="B772" s="24"/>
      <c r="C772" s="9" t="str">
        <f>IF(ISBLANK(B772)," ",VLOOKUP(B772,'Listado articulos'!A:B,2,FALSE))</f>
        <v xml:space="preserve"> </v>
      </c>
      <c r="D772" s="4" t="str">
        <f>IF(ISBLANK(B772)," ",VLOOKUP(B772,'Listado articulos'!A:C,3,FALSE))</f>
        <v xml:space="preserve"> </v>
      </c>
      <c r="E772" s="20">
        <v>5</v>
      </c>
      <c r="F772" s="19"/>
      <c r="G772" s="8" t="str">
        <f t="shared" si="16"/>
        <v/>
      </c>
      <c r="H772" s="3" t="str">
        <f>IF(ISBLANK(B772)," ",SUMIF($B$2:B772,B772,$E$2:E772)-SUMIF($B$2:B772,B772,$F$2:F772))</f>
        <v xml:space="preserve"> </v>
      </c>
    </row>
    <row r="773" spans="2:8">
      <c r="B773" s="24"/>
      <c r="C773" s="9" t="str">
        <f>IF(ISBLANK(B773)," ",VLOOKUP(B773,'Listado articulos'!A:B,2,FALSE))</f>
        <v xml:space="preserve"> </v>
      </c>
      <c r="D773" s="4" t="str">
        <f>IF(ISBLANK(B773)," ",VLOOKUP(B773,'Listado articulos'!A:C,3,FALSE))</f>
        <v xml:space="preserve"> </v>
      </c>
      <c r="E773" s="20">
        <v>3</v>
      </c>
      <c r="F773" s="19"/>
      <c r="G773" s="8" t="str">
        <f t="shared" si="16"/>
        <v/>
      </c>
      <c r="H773" s="3" t="str">
        <f>IF(ISBLANK(B773)," ",SUMIF($B$2:B773,B773,$E$2:E773)-SUMIF($B$2:B773,B773,$F$2:F773))</f>
        <v xml:space="preserve"> </v>
      </c>
    </row>
    <row r="774" spans="2:8">
      <c r="B774" s="32"/>
      <c r="C774" s="9" t="str">
        <f>IF(ISBLANK(B774)," ",VLOOKUP(B774,'Listado articulos'!A:B,2,FALSE))</f>
        <v xml:space="preserve"> </v>
      </c>
      <c r="D774" s="4" t="str">
        <f>IF(ISBLANK(B774)," ",VLOOKUP(B774,'Listado articulos'!A:C,3,FALSE))</f>
        <v xml:space="preserve"> </v>
      </c>
      <c r="E774" s="20">
        <v>1</v>
      </c>
      <c r="F774" s="19"/>
      <c r="G774" s="8" t="str">
        <f t="shared" si="16"/>
        <v/>
      </c>
      <c r="H774" s="3" t="str">
        <f>IF(ISBLANK(B774)," ",SUMIF($B$2:B774,B774,$E$2:E774)-SUMIF($B$2:B774,B774,$F$2:F774))</f>
        <v xml:space="preserve"> </v>
      </c>
    </row>
    <row r="775" spans="2:8">
      <c r="B775" s="24"/>
      <c r="C775" s="9" t="str">
        <f>IF(ISBLANK(B775)," ",VLOOKUP(B775,'Listado articulos'!A:B,2,FALSE))</f>
        <v xml:space="preserve"> </v>
      </c>
      <c r="D775" s="4" t="str">
        <f>IF(ISBLANK(B775)," ",VLOOKUP(B775,'Listado articulos'!A:C,3,FALSE))</f>
        <v xml:space="preserve"> </v>
      </c>
      <c r="E775" s="20">
        <v>1</v>
      </c>
      <c r="F775" s="19"/>
      <c r="G775" s="8" t="str">
        <f t="shared" si="16"/>
        <v/>
      </c>
      <c r="H775" s="3" t="str">
        <f>IF(ISBLANK(B775)," ",SUMIF($B$2:B775,B775,$E$2:E775)-SUMIF($B$2:B775,B775,$F$2:F775))</f>
        <v xml:space="preserve"> </v>
      </c>
    </row>
    <row r="776" spans="2:8">
      <c r="B776" s="24"/>
      <c r="C776" s="9" t="str">
        <f>IF(ISBLANK(B776)," ",VLOOKUP(B776,'Listado articulos'!A:B,2,FALSE))</f>
        <v xml:space="preserve"> </v>
      </c>
      <c r="D776" s="4" t="str">
        <f>IF(ISBLANK(B776)," ",VLOOKUP(B776,'Listado articulos'!A:C,3,FALSE))</f>
        <v xml:space="preserve"> </v>
      </c>
      <c r="E776" s="20">
        <v>1</v>
      </c>
      <c r="F776" s="19"/>
      <c r="G776" s="8" t="str">
        <f t="shared" si="16"/>
        <v/>
      </c>
      <c r="H776" s="3" t="str">
        <f>IF(ISBLANK(B776)," ",SUMIF($B$2:B776,B776,$E$2:E776)-SUMIF($B$2:B776,B776,$F$2:F776))</f>
        <v xml:space="preserve"> </v>
      </c>
    </row>
    <row r="777" spans="2:8">
      <c r="B777" s="24"/>
      <c r="C777" s="9" t="str">
        <f>IF(ISBLANK(B777)," ",VLOOKUP(B777,'Listado articulos'!A:B,2,FALSE))</f>
        <v xml:space="preserve"> </v>
      </c>
      <c r="D777" s="4" t="str">
        <f>IF(ISBLANK(B777)," ",VLOOKUP(B777,'Listado articulos'!A:C,3,FALSE))</f>
        <v xml:space="preserve"> </v>
      </c>
      <c r="E777" s="20">
        <v>1</v>
      </c>
      <c r="F777" s="19"/>
      <c r="G777" s="8" t="str">
        <f t="shared" si="16"/>
        <v/>
      </c>
      <c r="H777" s="3" t="str">
        <f>IF(ISBLANK(B777)," ",SUMIF($B$2:B777,B777,$E$2:E777)-SUMIF($B$2:B777,B777,$F$2:F777))</f>
        <v xml:space="preserve"> </v>
      </c>
    </row>
    <row r="778" spans="2:8">
      <c r="B778" s="24"/>
      <c r="C778" s="9" t="str">
        <f>IF(ISBLANK(B778)," ",VLOOKUP(B778,'Listado articulos'!A:B,2,FALSE))</f>
        <v xml:space="preserve"> </v>
      </c>
      <c r="D778" s="4" t="str">
        <f>IF(ISBLANK(B778)," ",VLOOKUP(B778,'Listado articulos'!A:C,3,FALSE))</f>
        <v xml:space="preserve"> </v>
      </c>
      <c r="E778" s="20">
        <v>4</v>
      </c>
      <c r="F778" s="19"/>
      <c r="G778" s="8" t="str">
        <f t="shared" si="16"/>
        <v/>
      </c>
      <c r="H778" s="3" t="str">
        <f>IF(ISBLANK(B778)," ",SUMIF($B$2:B778,B778,$E$2:E778)-SUMIF($B$2:B778,B778,$F$2:F778))</f>
        <v xml:space="preserve"> </v>
      </c>
    </row>
    <row r="779" spans="2:8">
      <c r="B779" s="24"/>
      <c r="C779" s="9" t="str">
        <f>IF(ISBLANK(B779)," ",VLOOKUP(B779,'Listado articulos'!A:B,2,FALSE))</f>
        <v xml:space="preserve"> </v>
      </c>
      <c r="D779" s="4" t="str">
        <f>IF(ISBLANK(B779)," ",VLOOKUP(B779,'Listado articulos'!A:C,3,FALSE))</f>
        <v xml:space="preserve"> </v>
      </c>
      <c r="E779" s="20">
        <v>1</v>
      </c>
      <c r="F779" s="19"/>
      <c r="G779" s="8" t="str">
        <f t="shared" si="16"/>
        <v/>
      </c>
      <c r="H779" s="3" t="str">
        <f>IF(ISBLANK(B779)," ",SUMIF($B$2:B779,B779,$E$2:E779)-SUMIF($B$2:B779,B779,$F$2:F779))</f>
        <v xml:space="preserve"> </v>
      </c>
    </row>
    <row r="780" spans="2:8">
      <c r="B780" s="24"/>
      <c r="C780" s="9" t="str">
        <f>IF(ISBLANK(B780)," ",VLOOKUP(B780,'Listado articulos'!A:B,2,FALSE))</f>
        <v xml:space="preserve"> </v>
      </c>
      <c r="D780" s="4" t="str">
        <f>IF(ISBLANK(B780)," ",VLOOKUP(B780,'Listado articulos'!A:C,3,FALSE))</f>
        <v xml:space="preserve"> </v>
      </c>
      <c r="E780" s="20">
        <v>1</v>
      </c>
      <c r="F780" s="19"/>
      <c r="G780" s="8" t="str">
        <f t="shared" si="16"/>
        <v/>
      </c>
      <c r="H780" s="3" t="str">
        <f>IF(ISBLANK(B780)," ",SUMIF($B$2:B780,B780,$E$2:E780)-SUMIF($B$2:B780,B780,$F$2:F780))</f>
        <v xml:space="preserve"> </v>
      </c>
    </row>
    <row r="781" spans="2:8">
      <c r="B781" s="24"/>
      <c r="C781" s="9" t="str">
        <f>IF(ISBLANK(B781)," ",VLOOKUP(B781,'Listado articulos'!A:B,2,FALSE))</f>
        <v xml:space="preserve"> </v>
      </c>
      <c r="D781" s="4" t="str">
        <f>IF(ISBLANK(B781)," ",VLOOKUP(B781,'Listado articulos'!A:C,3,FALSE))</f>
        <v xml:space="preserve"> </v>
      </c>
      <c r="E781" s="20">
        <v>1</v>
      </c>
      <c r="F781" s="19"/>
      <c r="G781" s="8" t="str">
        <f t="shared" si="16"/>
        <v/>
      </c>
      <c r="H781" s="3" t="str">
        <f>IF(ISBLANK(B781)," ",SUMIF($B$2:B781,B781,$E$2:E781)-SUMIF($B$2:B781,B781,$F$2:F781))</f>
        <v xml:space="preserve"> </v>
      </c>
    </row>
    <row r="782" spans="2:8">
      <c r="B782" s="24"/>
      <c r="C782" s="9" t="str">
        <f>IF(ISBLANK(B782)," ",VLOOKUP(B782,'Listado articulos'!A:B,2,FALSE))</f>
        <v xml:space="preserve"> </v>
      </c>
      <c r="D782" s="4" t="str">
        <f>IF(ISBLANK(B782)," ",VLOOKUP(B782,'Listado articulos'!A:C,3,FALSE))</f>
        <v xml:space="preserve"> </v>
      </c>
      <c r="E782" s="20">
        <v>1</v>
      </c>
      <c r="F782" s="19"/>
      <c r="G782" s="8" t="str">
        <f t="shared" si="16"/>
        <v/>
      </c>
      <c r="H782" s="3" t="str">
        <f>IF(ISBLANK(B782)," ",SUMIF($B$2:B782,B782,$E$2:E782)-SUMIF($B$2:B782,B782,$F$2:F782))</f>
        <v xml:space="preserve"> </v>
      </c>
    </row>
    <row r="783" spans="2:8">
      <c r="B783" s="24"/>
      <c r="C783" s="9" t="str">
        <f>IF(ISBLANK(B783)," ",VLOOKUP(B783,'Listado articulos'!A:B,2,FALSE))</f>
        <v xml:space="preserve"> </v>
      </c>
      <c r="D783" s="4" t="str">
        <f>IF(ISBLANK(B783)," ",VLOOKUP(B783,'Listado articulos'!A:C,3,FALSE))</f>
        <v xml:space="preserve"> </v>
      </c>
      <c r="E783" s="20">
        <v>1</v>
      </c>
      <c r="F783" s="19"/>
      <c r="G783" s="8" t="str">
        <f t="shared" si="16"/>
        <v/>
      </c>
      <c r="H783" s="3" t="str">
        <f>IF(ISBLANK(B783)," ",SUMIF($B$2:B783,B783,$E$2:E783)-SUMIF($B$2:B783,B783,$F$2:F783))</f>
        <v xml:space="preserve"> </v>
      </c>
    </row>
    <row r="784" spans="2:8">
      <c r="B784" s="24"/>
      <c r="C784" s="9" t="str">
        <f>IF(ISBLANK(B784)," ",VLOOKUP(B784,'Listado articulos'!A:B,2,FALSE))</f>
        <v xml:space="preserve"> </v>
      </c>
      <c r="D784" s="4" t="str">
        <f>IF(ISBLANK(B784)," ",VLOOKUP(B784,'Listado articulos'!A:C,3,FALSE))</f>
        <v xml:space="preserve"> </v>
      </c>
      <c r="E784" s="20">
        <v>1</v>
      </c>
      <c r="F784" s="19"/>
      <c r="G784" s="8" t="str">
        <f t="shared" si="16"/>
        <v/>
      </c>
      <c r="H784" s="3" t="str">
        <f>IF(ISBLANK(B784)," ",SUMIF($B$2:B784,B784,$E$2:E784)-SUMIF($B$2:B784,B784,$F$2:F784))</f>
        <v xml:space="preserve"> </v>
      </c>
    </row>
    <row r="785" spans="2:8">
      <c r="B785" s="24"/>
      <c r="C785" s="9" t="str">
        <f>IF(ISBLANK(B785)," ",VLOOKUP(B785,'Listado articulos'!A:B,2,FALSE))</f>
        <v xml:space="preserve"> </v>
      </c>
      <c r="D785" s="4" t="str">
        <f>IF(ISBLANK(B785)," ",VLOOKUP(B785,'Listado articulos'!A:C,3,FALSE))</f>
        <v xml:space="preserve"> </v>
      </c>
      <c r="E785" s="20">
        <v>1</v>
      </c>
      <c r="F785" s="19"/>
      <c r="G785" s="8" t="str">
        <f t="shared" si="16"/>
        <v/>
      </c>
      <c r="H785" s="3" t="str">
        <f>IF(ISBLANK(B785)," ",SUMIF($B$2:B785,B785,$E$2:E785)-SUMIF($B$2:B785,B785,$F$2:F785))</f>
        <v xml:space="preserve"> </v>
      </c>
    </row>
    <row r="786" spans="2:8">
      <c r="B786" s="24"/>
      <c r="C786" s="9" t="str">
        <f>IF(ISBLANK(B786)," ",VLOOKUP(B786,'Listado articulos'!A:B,2,FALSE))</f>
        <v xml:space="preserve"> </v>
      </c>
      <c r="D786" s="4" t="str">
        <f>IF(ISBLANK(B786)," ",VLOOKUP(B786,'Listado articulos'!A:C,3,FALSE))</f>
        <v xml:space="preserve"> </v>
      </c>
      <c r="E786" s="20">
        <v>1</v>
      </c>
      <c r="F786" s="19"/>
      <c r="G786" s="8" t="str">
        <f t="shared" si="16"/>
        <v/>
      </c>
      <c r="H786" s="3" t="str">
        <f>IF(ISBLANK(B786)," ",SUMIF($B$2:B786,B786,$E$2:E786)-SUMIF($B$2:B786,B786,$F$2:F786))</f>
        <v xml:space="preserve"> </v>
      </c>
    </row>
    <row r="787" spans="2:8">
      <c r="B787" s="24"/>
      <c r="C787" s="9" t="str">
        <f>IF(ISBLANK(B787)," ",VLOOKUP(B787,'Listado articulos'!A:B,2,FALSE))</f>
        <v xml:space="preserve"> </v>
      </c>
      <c r="D787" s="4" t="str">
        <f>IF(ISBLANK(B787)," ",VLOOKUP(B787,'Listado articulos'!A:C,3,FALSE))</f>
        <v xml:space="preserve"> </v>
      </c>
      <c r="E787" s="20">
        <v>1</v>
      </c>
      <c r="F787" s="19"/>
      <c r="G787" s="8" t="str">
        <f t="shared" si="16"/>
        <v/>
      </c>
      <c r="H787" s="3" t="str">
        <f>IF(ISBLANK(B787)," ",SUMIF($B$2:B787,B787,$E$2:E787)-SUMIF($B$2:B787,B787,$F$2:F787))</f>
        <v xml:space="preserve"> </v>
      </c>
    </row>
    <row r="788" spans="2:8">
      <c r="B788" s="24"/>
      <c r="C788" s="9" t="str">
        <f>IF(ISBLANK(B788)," ",VLOOKUP(B788,'Listado articulos'!A:B,2,FALSE))</f>
        <v xml:space="preserve"> </v>
      </c>
      <c r="D788" s="4" t="str">
        <f>IF(ISBLANK(B788)," ",VLOOKUP(B788,'Listado articulos'!A:C,3,FALSE))</f>
        <v xml:space="preserve"> </v>
      </c>
      <c r="E788" s="20">
        <v>1</v>
      </c>
      <c r="F788" s="19"/>
      <c r="G788" s="8" t="str">
        <f t="shared" si="16"/>
        <v/>
      </c>
      <c r="H788" s="3" t="str">
        <f>IF(ISBLANK(B788)," ",SUMIF($B$2:B788,B788,$E$2:E788)-SUMIF($B$2:B788,B788,$F$2:F788))</f>
        <v xml:space="preserve"> </v>
      </c>
    </row>
    <row r="789" spans="2:8">
      <c r="B789" s="24"/>
      <c r="C789" s="9" t="str">
        <f>IF(ISBLANK(B789)," ",VLOOKUP(B789,'Listado articulos'!A:B,2,FALSE))</f>
        <v xml:space="preserve"> </v>
      </c>
      <c r="D789" s="4" t="str">
        <f>IF(ISBLANK(B789)," ",VLOOKUP(B789,'Listado articulos'!A:C,3,FALSE))</f>
        <v xml:space="preserve"> </v>
      </c>
      <c r="E789" s="20">
        <v>1</v>
      </c>
      <c r="F789" s="19"/>
      <c r="G789" s="8" t="str">
        <f t="shared" si="16"/>
        <v/>
      </c>
      <c r="H789" s="3" t="str">
        <f>IF(ISBLANK(B789)," ",SUMIF($B$2:B789,B789,$E$2:E789)-SUMIF($B$2:B789,B789,$F$2:F789))</f>
        <v xml:space="preserve"> </v>
      </c>
    </row>
    <row r="790" spans="2:8">
      <c r="B790" s="24"/>
      <c r="C790" s="9" t="str">
        <f>IF(ISBLANK(B790)," ",VLOOKUP(B790,'Listado articulos'!A:B,2,FALSE))</f>
        <v xml:space="preserve"> </v>
      </c>
      <c r="D790" s="4" t="str">
        <f>IF(ISBLANK(B790)," ",VLOOKUP(B790,'Listado articulos'!A:C,3,FALSE))</f>
        <v xml:space="preserve"> </v>
      </c>
      <c r="E790" s="20">
        <v>1</v>
      </c>
      <c r="F790" s="19"/>
      <c r="G790" s="8" t="str">
        <f t="shared" si="16"/>
        <v/>
      </c>
      <c r="H790" s="3" t="str">
        <f>IF(ISBLANK(B790)," ",SUMIF($B$2:B790,B790,$E$2:E790)-SUMIF($B$2:B790,B790,$F$2:F790))</f>
        <v xml:space="preserve"> </v>
      </c>
    </row>
    <row r="791" spans="2:8">
      <c r="B791" s="24"/>
      <c r="C791" s="9" t="str">
        <f>IF(ISBLANK(B791)," ",VLOOKUP(B791,'Listado articulos'!A:B,2,FALSE))</f>
        <v xml:space="preserve"> </v>
      </c>
      <c r="D791" s="4" t="str">
        <f>IF(ISBLANK(B791)," ",VLOOKUP(B791,'Listado articulos'!A:C,3,FALSE))</f>
        <v xml:space="preserve"> </v>
      </c>
      <c r="E791" s="20">
        <v>1</v>
      </c>
      <c r="F791" s="19"/>
      <c r="G791" s="8" t="str">
        <f t="shared" si="16"/>
        <v/>
      </c>
      <c r="H791" s="3" t="str">
        <f>IF(ISBLANK(B791)," ",SUMIF($B$2:B791,B791,$E$2:E791)-SUMIF($B$2:B791,B791,$F$2:F791))</f>
        <v xml:space="preserve"> </v>
      </c>
    </row>
    <row r="792" spans="2:8">
      <c r="B792" s="24"/>
      <c r="C792" s="9" t="str">
        <f>IF(ISBLANK(B792)," ",VLOOKUP(B792,'Listado articulos'!A:B,2,FALSE))</f>
        <v xml:space="preserve"> </v>
      </c>
      <c r="D792" s="4" t="str">
        <f>IF(ISBLANK(B792)," ",VLOOKUP(B792,'Listado articulos'!A:C,3,FALSE))</f>
        <v xml:space="preserve"> </v>
      </c>
      <c r="E792" s="20">
        <v>1</v>
      </c>
      <c r="F792" s="19"/>
      <c r="G792" s="8" t="str">
        <f t="shared" si="16"/>
        <v/>
      </c>
      <c r="H792" s="3" t="str">
        <f>IF(ISBLANK(B792)," ",SUMIF($B$2:B792,B792,$E$2:E792)-SUMIF($B$2:B792,B792,$F$2:F792))</f>
        <v xml:space="preserve"> </v>
      </c>
    </row>
    <row r="793" spans="2:8">
      <c r="B793" s="24"/>
      <c r="C793" s="9" t="str">
        <f>IF(ISBLANK(B793)," ",VLOOKUP(B793,'Listado articulos'!A:B,2,FALSE))</f>
        <v xml:space="preserve"> </v>
      </c>
      <c r="D793" s="4" t="str">
        <f>IF(ISBLANK(B793)," ",VLOOKUP(B793,'Listado articulos'!A:C,3,FALSE))</f>
        <v xml:space="preserve"> </v>
      </c>
      <c r="E793" s="20">
        <v>1</v>
      </c>
      <c r="F793" s="19"/>
      <c r="G793" s="8" t="str">
        <f t="shared" si="16"/>
        <v/>
      </c>
      <c r="H793" s="3" t="str">
        <f>IF(ISBLANK(B793)," ",SUMIF($B$2:B793,B793,$E$2:E793)-SUMIF($B$2:B793,B793,$F$2:F793))</f>
        <v xml:space="preserve"> </v>
      </c>
    </row>
    <row r="794" spans="2:8">
      <c r="B794" s="24"/>
      <c r="C794" s="9" t="str">
        <f>IF(ISBLANK(B794)," ",VLOOKUP(B794,'Listado articulos'!A:B,2,FALSE))</f>
        <v xml:space="preserve"> </v>
      </c>
      <c r="D794" s="4" t="str">
        <f>IF(ISBLANK(B794)," ",VLOOKUP(B794,'Listado articulos'!A:C,3,FALSE))</f>
        <v xml:space="preserve"> </v>
      </c>
      <c r="E794" s="20">
        <v>2</v>
      </c>
      <c r="F794" s="19"/>
      <c r="G794" s="8" t="str">
        <f t="shared" si="16"/>
        <v/>
      </c>
      <c r="H794" s="3" t="str">
        <f>IF(ISBLANK(B794)," ",SUMIF($B$2:B794,B794,$E$2:E794)-SUMIF($B$2:B794,B794,$F$2:F794))</f>
        <v xml:space="preserve"> </v>
      </c>
    </row>
    <row r="795" spans="2:8">
      <c r="B795" s="24"/>
      <c r="C795" s="9" t="str">
        <f>IF(ISBLANK(B795)," ",VLOOKUP(B795,'Listado articulos'!A:B,2,FALSE))</f>
        <v xml:space="preserve"> </v>
      </c>
      <c r="D795" s="4" t="str">
        <f>IF(ISBLANK(B795)," ",VLOOKUP(B795,'Listado articulos'!A:C,3,FALSE))</f>
        <v xml:space="preserve"> </v>
      </c>
      <c r="E795" s="20">
        <v>3</v>
      </c>
      <c r="F795" s="19"/>
      <c r="G795" s="8" t="str">
        <f t="shared" si="16"/>
        <v/>
      </c>
      <c r="H795" s="3" t="str">
        <f>IF(ISBLANK(B795)," ",SUMIF($B$2:B795,B795,$E$2:E795)-SUMIF($B$2:B795,B795,$F$2:F795))</f>
        <v xml:space="preserve"> </v>
      </c>
    </row>
    <row r="796" spans="2:8">
      <c r="B796" s="24"/>
      <c r="C796" s="9" t="str">
        <f>IF(ISBLANK(B796)," ",VLOOKUP(B796,'Listado articulos'!A:B,2,FALSE))</f>
        <v xml:space="preserve"> </v>
      </c>
      <c r="D796" s="4" t="str">
        <f>IF(ISBLANK(B796)," ",VLOOKUP(B796,'Listado articulos'!A:C,3,FALSE))</f>
        <v xml:space="preserve"> </v>
      </c>
      <c r="E796" s="20">
        <v>1</v>
      </c>
      <c r="F796" s="19"/>
      <c r="G796" s="8" t="str">
        <f t="shared" si="16"/>
        <v/>
      </c>
      <c r="H796" s="3" t="str">
        <f>IF(ISBLANK(B796)," ",SUMIF($B$2:B796,B796,$E$2:E796)-SUMIF($B$2:B796,B796,$F$2:F796))</f>
        <v xml:space="preserve"> </v>
      </c>
    </row>
    <row r="797" spans="2:8">
      <c r="B797" s="24"/>
      <c r="C797" s="9" t="str">
        <f>IF(ISBLANK(B797)," ",VLOOKUP(B797,'Listado articulos'!A:B,2,FALSE))</f>
        <v xml:space="preserve"> </v>
      </c>
      <c r="D797" s="4" t="str">
        <f>IF(ISBLANK(B797)," ",VLOOKUP(B797,'Listado articulos'!A:C,3,FALSE))</f>
        <v xml:space="preserve"> </v>
      </c>
      <c r="E797" s="20">
        <v>2</v>
      </c>
      <c r="F797" s="19"/>
      <c r="G797" s="8" t="str">
        <f t="shared" si="16"/>
        <v/>
      </c>
      <c r="H797" s="3" t="str">
        <f>IF(ISBLANK(B797)," ",SUMIF($B$2:B797,B797,$E$2:E797)-SUMIF($B$2:B797,B797,$F$2:F797))</f>
        <v xml:space="preserve"> </v>
      </c>
    </row>
    <row r="798" spans="2:8">
      <c r="B798" s="24"/>
      <c r="C798" s="9" t="str">
        <f>IF(ISBLANK(B798)," ",VLOOKUP(B798,'Listado articulos'!A:B,2,FALSE))</f>
        <v xml:space="preserve"> </v>
      </c>
      <c r="D798" s="4" t="str">
        <f>IF(ISBLANK(B798)," ",VLOOKUP(B798,'Listado articulos'!A:C,3,FALSE))</f>
        <v xml:space="preserve"> </v>
      </c>
      <c r="E798" s="20">
        <v>1</v>
      </c>
      <c r="F798" s="19"/>
      <c r="G798" s="8" t="str">
        <f t="shared" si="16"/>
        <v/>
      </c>
      <c r="H798" s="3" t="str">
        <f>IF(ISBLANK(B798)," ",SUMIF($B$2:B798,B798,$E$2:E798)-SUMIF($B$2:B798,B798,$F$2:F798))</f>
        <v xml:space="preserve"> </v>
      </c>
    </row>
    <row r="799" spans="2:8">
      <c r="B799" s="24"/>
      <c r="C799" s="9" t="str">
        <f>IF(ISBLANK(B799)," ",VLOOKUP(B799,'Listado articulos'!A:B,2,FALSE))</f>
        <v xml:space="preserve"> </v>
      </c>
      <c r="D799" s="4" t="str">
        <f>IF(ISBLANK(B799)," ",VLOOKUP(B799,'Listado articulos'!A:C,3,FALSE))</f>
        <v xml:space="preserve"> </v>
      </c>
      <c r="E799" s="20">
        <v>1</v>
      </c>
      <c r="F799" s="19"/>
      <c r="G799" s="8" t="str">
        <f t="shared" si="16"/>
        <v/>
      </c>
      <c r="H799" s="3" t="str">
        <f>IF(ISBLANK(B799)," ",SUMIF($B$2:B799,B799,$E$2:E799)-SUMIF($B$2:B799,B799,$F$2:F799))</f>
        <v xml:space="preserve"> </v>
      </c>
    </row>
    <row r="800" spans="2:8">
      <c r="B800" s="24"/>
      <c r="C800" s="9" t="str">
        <f>IF(ISBLANK(B800)," ",VLOOKUP(B800,'Listado articulos'!A:B,2,FALSE))</f>
        <v xml:space="preserve"> </v>
      </c>
      <c r="D800" s="4" t="str">
        <f>IF(ISBLANK(B800)," ",VLOOKUP(B800,'Listado articulos'!A:C,3,FALSE))</f>
        <v xml:space="preserve"> </v>
      </c>
      <c r="E800" s="20">
        <v>1</v>
      </c>
      <c r="F800" s="19"/>
      <c r="G800" s="8" t="str">
        <f t="shared" si="16"/>
        <v/>
      </c>
      <c r="H800" s="3" t="str">
        <f>IF(ISBLANK(B800)," ",SUMIF($B$2:B800,B800,$E$2:E800)-SUMIF($B$2:B800,B800,$F$2:F800))</f>
        <v xml:space="preserve"> </v>
      </c>
    </row>
    <row r="801" spans="2:8">
      <c r="B801" s="24"/>
      <c r="C801" s="9" t="str">
        <f>IF(ISBLANK(B801)," ",VLOOKUP(B801,'Listado articulos'!A:B,2,FALSE))</f>
        <v xml:space="preserve"> </v>
      </c>
      <c r="D801" s="4" t="str">
        <f>IF(ISBLANK(B801)," ",VLOOKUP(B801,'Listado articulos'!A:C,3,FALSE))</f>
        <v xml:space="preserve"> </v>
      </c>
      <c r="E801" s="20">
        <v>1</v>
      </c>
      <c r="F801" s="19"/>
      <c r="G801" s="8" t="str">
        <f t="shared" si="16"/>
        <v/>
      </c>
      <c r="H801" s="3" t="str">
        <f>IF(ISBLANK(B801)," ",SUMIF($B$2:B801,B801,$E$2:E801)-SUMIF($B$2:B801,B801,$F$2:F801))</f>
        <v xml:space="preserve"> </v>
      </c>
    </row>
    <row r="802" spans="2:8">
      <c r="B802" s="24"/>
      <c r="C802" s="9" t="str">
        <f>IF(ISBLANK(B802)," ",VLOOKUP(B802,'Listado articulos'!A:B,2,FALSE))</f>
        <v xml:space="preserve"> </v>
      </c>
      <c r="D802" s="4" t="str">
        <f>IF(ISBLANK(B802)," ",VLOOKUP(B802,'Listado articulos'!A:C,3,FALSE))</f>
        <v xml:space="preserve"> </v>
      </c>
      <c r="E802" s="20">
        <v>3</v>
      </c>
      <c r="F802" s="19"/>
      <c r="G802" s="8" t="str">
        <f t="shared" si="16"/>
        <v/>
      </c>
      <c r="H802" s="3" t="str">
        <f>IF(ISBLANK(B802)," ",SUMIF($B$2:B802,B802,$E$2:E802)-SUMIF($B$2:B802,B802,$F$2:F802))</f>
        <v xml:space="preserve"> </v>
      </c>
    </row>
    <row r="803" spans="2:8">
      <c r="B803" s="24"/>
      <c r="C803" s="9" t="str">
        <f>IF(ISBLANK(B803)," ",VLOOKUP(B803,'Listado articulos'!A:B,2,FALSE))</f>
        <v xml:space="preserve"> </v>
      </c>
      <c r="D803" s="4" t="str">
        <f>IF(ISBLANK(B803)," ",VLOOKUP(B803,'Listado articulos'!A:C,3,FALSE))</f>
        <v xml:space="preserve"> </v>
      </c>
      <c r="E803" s="20">
        <v>2</v>
      </c>
      <c r="F803" s="19"/>
      <c r="G803" s="8" t="str">
        <f t="shared" si="16"/>
        <v/>
      </c>
      <c r="H803" s="3" t="str">
        <f>IF(ISBLANK(B803)," ",SUMIF($B$2:B803,B803,$E$2:E803)-SUMIF($B$2:B803,B803,$F$2:F803))</f>
        <v xml:space="preserve"> </v>
      </c>
    </row>
    <row r="804" spans="2:8">
      <c r="B804" s="24"/>
      <c r="C804" s="9" t="str">
        <f>IF(ISBLANK(B804)," ",VLOOKUP(B804,'Listado articulos'!A:B,2,FALSE))</f>
        <v xml:space="preserve"> </v>
      </c>
      <c r="D804" s="4" t="str">
        <f>IF(ISBLANK(B804)," ",VLOOKUP(B804,'Listado articulos'!A:C,3,FALSE))</f>
        <v xml:space="preserve"> </v>
      </c>
      <c r="E804" s="20">
        <v>2</v>
      </c>
      <c r="F804" s="19"/>
      <c r="G804" s="8" t="str">
        <f t="shared" si="16"/>
        <v/>
      </c>
      <c r="H804" s="3" t="str">
        <f>IF(ISBLANK(B804)," ",SUMIF($B$2:B804,B804,$E$2:E804)-SUMIF($B$2:B804,B804,$F$2:F804))</f>
        <v xml:space="preserve"> </v>
      </c>
    </row>
    <row r="805" spans="2:8">
      <c r="B805" s="24"/>
      <c r="C805" s="9" t="str">
        <f>IF(ISBLANK(B805)," ",VLOOKUP(B805,'Listado articulos'!A:B,2,FALSE))</f>
        <v xml:space="preserve"> </v>
      </c>
      <c r="D805" s="4" t="str">
        <f>IF(ISBLANK(B805)," ",VLOOKUP(B805,'Listado articulos'!A:C,3,FALSE))</f>
        <v xml:space="preserve"> </v>
      </c>
      <c r="E805" s="20">
        <v>1</v>
      </c>
      <c r="F805" s="19"/>
      <c r="G805" s="8" t="str">
        <f t="shared" si="16"/>
        <v/>
      </c>
      <c r="H805" s="3" t="str">
        <f>IF(ISBLANK(B805)," ",SUMIF($B$2:B805,B805,$E$2:E805)-SUMIF($B$2:B805,B805,$F$2:F805))</f>
        <v xml:space="preserve"> </v>
      </c>
    </row>
    <row r="806" spans="2:8">
      <c r="B806" s="24"/>
      <c r="C806" s="9" t="str">
        <f>IF(ISBLANK(B806)," ",VLOOKUP(B806,'Listado articulos'!A:B,2,FALSE))</f>
        <v xml:space="preserve"> </v>
      </c>
      <c r="D806" s="4" t="str">
        <f>IF(ISBLANK(B806)," ",VLOOKUP(B806,'Listado articulos'!A:C,3,FALSE))</f>
        <v xml:space="preserve"> </v>
      </c>
      <c r="E806" s="20">
        <v>4</v>
      </c>
      <c r="F806" s="19"/>
      <c r="G806" s="8" t="str">
        <f t="shared" si="16"/>
        <v/>
      </c>
      <c r="H806" s="3" t="str">
        <f>IF(ISBLANK(B806)," ",SUMIF($B$2:B806,B806,$E$2:E806)-SUMIF($B$2:B806,B806,$F$2:F806))</f>
        <v xml:space="preserve"> </v>
      </c>
    </row>
    <row r="807" spans="2:8">
      <c r="B807" s="24"/>
      <c r="C807" s="9" t="str">
        <f>IF(ISBLANK(B807)," ",VLOOKUP(B807,'Listado articulos'!A:B,2,FALSE))</f>
        <v xml:space="preserve"> </v>
      </c>
      <c r="D807" s="4" t="str">
        <f>IF(ISBLANK(B807)," ",VLOOKUP(B807,'Listado articulos'!A:C,3,FALSE))</f>
        <v xml:space="preserve"> </v>
      </c>
      <c r="E807" s="20">
        <v>3</v>
      </c>
      <c r="F807" s="19"/>
      <c r="G807" s="8" t="str">
        <f t="shared" si="16"/>
        <v/>
      </c>
      <c r="H807" s="3" t="str">
        <f>IF(ISBLANK(B807)," ",SUMIF($B$2:B807,B807,$E$2:E807)-SUMIF($B$2:B807,B807,$F$2:F807))</f>
        <v xml:space="preserve"> </v>
      </c>
    </row>
    <row r="808" spans="2:8">
      <c r="B808" s="24"/>
      <c r="C808" s="9" t="str">
        <f>IF(ISBLANK(B808)," ",VLOOKUP(B808,'Listado articulos'!A:B,2,FALSE))</f>
        <v xml:space="preserve"> </v>
      </c>
      <c r="D808" s="4" t="str">
        <f>IF(ISBLANK(B808)," ",VLOOKUP(B808,'Listado articulos'!A:C,3,FALSE))</f>
        <v xml:space="preserve"> </v>
      </c>
      <c r="E808" s="20">
        <v>3</v>
      </c>
      <c r="F808" s="19"/>
      <c r="G808" s="8" t="str">
        <f t="shared" si="16"/>
        <v/>
      </c>
      <c r="H808" s="3" t="str">
        <f>IF(ISBLANK(B808)," ",SUMIF($B$2:B808,B808,$E$2:E808)-SUMIF($B$2:B808,B808,$F$2:F808))</f>
        <v xml:space="preserve"> </v>
      </c>
    </row>
    <row r="809" spans="2:8">
      <c r="B809" s="24"/>
      <c r="C809" s="9" t="str">
        <f>IF(ISBLANK(B809)," ",VLOOKUP(B809,'Listado articulos'!A:B,2,FALSE))</f>
        <v xml:space="preserve"> </v>
      </c>
      <c r="D809" s="4" t="str">
        <f>IF(ISBLANK(B809)," ",VLOOKUP(B809,'Listado articulos'!A:C,3,FALSE))</f>
        <v xml:space="preserve"> </v>
      </c>
      <c r="E809" s="20">
        <v>2</v>
      </c>
      <c r="F809" s="19"/>
      <c r="G809" s="8" t="str">
        <f t="shared" si="16"/>
        <v/>
      </c>
      <c r="H809" s="3" t="str">
        <f>IF(ISBLANK(B809)," ",SUMIF($B$2:B809,B809,$E$2:E809)-SUMIF($B$2:B809,B809,$F$2:F809))</f>
        <v xml:space="preserve"> </v>
      </c>
    </row>
    <row r="810" spans="2:8">
      <c r="B810" s="24"/>
      <c r="C810" s="9" t="str">
        <f>IF(ISBLANK(B810)," ",VLOOKUP(B810,'Listado articulos'!A:B,2,FALSE))</f>
        <v xml:space="preserve"> </v>
      </c>
      <c r="D810" s="4" t="str">
        <f>IF(ISBLANK(B810)," ",VLOOKUP(B810,'Listado articulos'!A:C,3,FALSE))</f>
        <v xml:space="preserve"> </v>
      </c>
      <c r="E810" s="20">
        <v>1</v>
      </c>
      <c r="F810" s="19"/>
      <c r="G810" s="8" t="str">
        <f t="shared" si="16"/>
        <v/>
      </c>
      <c r="H810" s="3" t="str">
        <f>IF(ISBLANK(B810)," ",SUMIF($B$2:B810,B810,$E$2:E810)-SUMIF($B$2:B810,B810,$F$2:F810))</f>
        <v xml:space="preserve"> </v>
      </c>
    </row>
    <row r="811" spans="2:8">
      <c r="B811" s="24"/>
      <c r="C811" s="9" t="str">
        <f>IF(ISBLANK(B811)," ",VLOOKUP(B811,'Listado articulos'!A:B,2,FALSE))</f>
        <v xml:space="preserve"> </v>
      </c>
      <c r="D811" s="4" t="str">
        <f>IF(ISBLANK(B811)," ",VLOOKUP(B811,'Listado articulos'!A:C,3,FALSE))</f>
        <v xml:space="preserve"> </v>
      </c>
      <c r="E811" s="20">
        <v>10</v>
      </c>
      <c r="F811" s="19"/>
      <c r="G811" s="8" t="str">
        <f t="shared" si="16"/>
        <v/>
      </c>
      <c r="H811" s="3" t="str">
        <f>IF(ISBLANK(B811)," ",SUMIF($B$2:B811,B811,$E$2:E811)-SUMIF($B$2:B811,B811,$F$2:F811))</f>
        <v xml:space="preserve"> </v>
      </c>
    </row>
    <row r="812" spans="2:8">
      <c r="B812" s="24"/>
      <c r="C812" s="9" t="str">
        <f>IF(ISBLANK(B812)," ",VLOOKUP(B812,'Listado articulos'!A:B,2,FALSE))</f>
        <v xml:space="preserve"> </v>
      </c>
      <c r="D812" s="4" t="str">
        <f>IF(ISBLANK(B812)," ",VLOOKUP(B812,'Listado articulos'!A:C,3,FALSE))</f>
        <v xml:space="preserve"> </v>
      </c>
      <c r="E812" s="20">
        <v>1</v>
      </c>
      <c r="F812" s="19"/>
      <c r="G812" s="8" t="str">
        <f t="shared" si="16"/>
        <v/>
      </c>
      <c r="H812" s="3" t="str">
        <f>IF(ISBLANK(B812)," ",SUMIF($B$2:B812,B812,$E$2:E812)-SUMIF($B$2:B812,B812,$F$2:F812))</f>
        <v xml:space="preserve"> </v>
      </c>
    </row>
    <row r="813" spans="2:8">
      <c r="B813" s="24"/>
      <c r="C813" s="9" t="str">
        <f>IF(ISBLANK(B813)," ",VLOOKUP(B813,'Listado articulos'!A:B,2,FALSE))</f>
        <v xml:space="preserve"> </v>
      </c>
      <c r="D813" s="4" t="str">
        <f>IF(ISBLANK(B813)," ",VLOOKUP(B813,'Listado articulos'!A:C,3,FALSE))</f>
        <v xml:space="preserve"> </v>
      </c>
      <c r="E813" s="20">
        <v>1</v>
      </c>
      <c r="F813" s="19"/>
      <c r="G813" s="8" t="str">
        <f t="shared" si="16"/>
        <v/>
      </c>
      <c r="H813" s="3" t="str">
        <f>IF(ISBLANK(B813)," ",SUMIF($B$2:B813,B813,$E$2:E813)-SUMIF($B$2:B813,B813,$F$2:F813))</f>
        <v xml:space="preserve"> </v>
      </c>
    </row>
    <row r="814" spans="2:8">
      <c r="B814" s="24"/>
      <c r="C814" s="9" t="str">
        <f>IF(ISBLANK(B814)," ",VLOOKUP(B814,'Listado articulos'!A:B,2,FALSE))</f>
        <v xml:space="preserve"> </v>
      </c>
      <c r="D814" s="4" t="str">
        <f>IF(ISBLANK(B814)," ",VLOOKUP(B814,'Listado articulos'!A:C,3,FALSE))</f>
        <v xml:space="preserve"> </v>
      </c>
      <c r="E814" s="20">
        <v>1</v>
      </c>
      <c r="F814" s="19"/>
      <c r="G814" s="8" t="str">
        <f t="shared" si="16"/>
        <v/>
      </c>
      <c r="H814" s="3" t="str">
        <f>IF(ISBLANK(B814)," ",SUMIF($B$2:B814,B814,$E$2:E814)-SUMIF($B$2:B814,B814,$F$2:F814))</f>
        <v xml:space="preserve"> </v>
      </c>
    </row>
    <row r="815" spans="2:8">
      <c r="B815" s="24"/>
      <c r="C815" s="9" t="str">
        <f>IF(ISBLANK(B815)," ",VLOOKUP(B815,'Listado articulos'!A:B,2,FALSE))</f>
        <v xml:space="preserve"> </v>
      </c>
      <c r="D815" s="4" t="str">
        <f>IF(ISBLANK(B815)," ",VLOOKUP(B815,'Listado articulos'!A:C,3,FALSE))</f>
        <v xml:space="preserve"> </v>
      </c>
      <c r="E815" s="20">
        <v>1</v>
      </c>
      <c r="F815" s="19"/>
      <c r="G815" s="8" t="str">
        <f t="shared" si="16"/>
        <v/>
      </c>
      <c r="H815" s="3" t="str">
        <f>IF(ISBLANK(B815)," ",SUMIF($B$2:B815,B815,$E$2:E815)-SUMIF($B$2:B815,B815,$F$2:F815))</f>
        <v xml:space="preserve"> </v>
      </c>
    </row>
    <row r="816" spans="2:8">
      <c r="B816" s="24"/>
      <c r="C816" s="9" t="str">
        <f>IF(ISBLANK(B816)," ",VLOOKUP(B816,'Listado articulos'!A:B,2,FALSE))</f>
        <v xml:space="preserve"> </v>
      </c>
      <c r="D816" s="4" t="str">
        <f>IF(ISBLANK(B816)," ",VLOOKUP(B816,'Listado articulos'!A:C,3,FALSE))</f>
        <v xml:space="preserve"> </v>
      </c>
      <c r="E816" s="20">
        <v>1</v>
      </c>
      <c r="F816" s="19"/>
      <c r="G816" s="8" t="str">
        <f t="shared" si="16"/>
        <v/>
      </c>
      <c r="H816" s="3" t="str">
        <f>IF(ISBLANK(B816)," ",SUMIF($B$2:B816,B816,$E$2:E816)-SUMIF($B$2:B816,B816,$F$2:F816))</f>
        <v xml:space="preserve"> </v>
      </c>
    </row>
    <row r="817" spans="2:8">
      <c r="B817" s="24"/>
      <c r="C817" s="9" t="str">
        <f>IF(ISBLANK(B817)," ",VLOOKUP(B817,'Listado articulos'!A:B,2,FALSE))</f>
        <v xml:space="preserve"> </v>
      </c>
      <c r="D817" s="4" t="str">
        <f>IF(ISBLANK(B817)," ",VLOOKUP(B817,'Listado articulos'!A:C,3,FALSE))</f>
        <v xml:space="preserve"> </v>
      </c>
      <c r="E817" s="20">
        <v>1</v>
      </c>
      <c r="F817" s="19"/>
      <c r="G817" s="8" t="str">
        <f t="shared" si="16"/>
        <v/>
      </c>
      <c r="H817" s="3" t="str">
        <f>IF(ISBLANK(B817)," ",SUMIF($B$2:B817,B817,$E$2:E817)-SUMIF($B$2:B817,B817,$F$2:F817))</f>
        <v xml:space="preserve"> </v>
      </c>
    </row>
    <row r="818" spans="2:8">
      <c r="B818" s="24"/>
      <c r="C818" s="9" t="str">
        <f>IF(ISBLANK(B818)," ",VLOOKUP(B818,'Listado articulos'!A:B,2,FALSE))</f>
        <v xml:space="preserve"> </v>
      </c>
      <c r="D818" s="4" t="str">
        <f>IF(ISBLANK(B818)," ",VLOOKUP(B818,'Listado articulos'!A:C,3,FALSE))</f>
        <v xml:space="preserve"> </v>
      </c>
      <c r="E818" s="20">
        <v>1</v>
      </c>
      <c r="F818" s="19"/>
      <c r="G818" s="8" t="str">
        <f t="shared" si="16"/>
        <v/>
      </c>
      <c r="H818" s="3" t="str">
        <f>IF(ISBLANK(B818)," ",SUMIF($B$2:B818,B818,$E$2:E818)-SUMIF($B$2:B818,B818,$F$2:F818))</f>
        <v xml:space="preserve"> </v>
      </c>
    </row>
    <row r="819" spans="2:8">
      <c r="B819" s="24"/>
      <c r="C819" s="9" t="str">
        <f>IF(ISBLANK(B819)," ",VLOOKUP(B819,'Listado articulos'!A:B,2,FALSE))</f>
        <v xml:space="preserve"> </v>
      </c>
      <c r="D819" s="4" t="str">
        <f>IF(ISBLANK(B819)," ",VLOOKUP(B819,'Listado articulos'!A:C,3,FALSE))</f>
        <v xml:space="preserve"> </v>
      </c>
      <c r="E819" s="20">
        <v>1</v>
      </c>
      <c r="F819" s="19"/>
      <c r="G819" s="8" t="str">
        <f t="shared" si="16"/>
        <v/>
      </c>
      <c r="H819" s="3" t="str">
        <f>IF(ISBLANK(B819)," ",SUMIF($B$2:B819,B819,$E$2:E819)-SUMIF($B$2:B819,B819,$F$2:F819))</f>
        <v xml:space="preserve"> </v>
      </c>
    </row>
    <row r="820" spans="2:8">
      <c r="B820" s="24"/>
      <c r="C820" s="9" t="str">
        <f>IF(ISBLANK(B820)," ",VLOOKUP(B820,'Listado articulos'!A:B,2,FALSE))</f>
        <v xml:space="preserve"> </v>
      </c>
      <c r="D820" s="4" t="str">
        <f>IF(ISBLANK(B820)," ",VLOOKUP(B820,'Listado articulos'!A:C,3,FALSE))</f>
        <v xml:space="preserve"> </v>
      </c>
      <c r="E820" s="20">
        <v>1</v>
      </c>
      <c r="F820" s="19"/>
      <c r="G820" s="8" t="str">
        <f t="shared" si="16"/>
        <v/>
      </c>
      <c r="H820" s="3" t="str">
        <f>IF(ISBLANK(B820)," ",SUMIF($B$2:B820,B820,$E$2:E820)-SUMIF($B$2:B820,B820,$F$2:F820))</f>
        <v xml:space="preserve"> </v>
      </c>
    </row>
    <row r="821" spans="2:8">
      <c r="B821" s="24"/>
      <c r="C821" s="9" t="str">
        <f>IF(ISBLANK(B821)," ",VLOOKUP(B821,'Listado articulos'!A:B,2,FALSE))</f>
        <v xml:space="preserve"> </v>
      </c>
      <c r="D821" s="4" t="str">
        <f>IF(ISBLANK(B821)," ",VLOOKUP(B821,'Listado articulos'!A:C,3,FALSE))</f>
        <v xml:space="preserve"> </v>
      </c>
      <c r="E821" s="20">
        <v>1</v>
      </c>
      <c r="F821" s="19"/>
      <c r="G821" s="8" t="str">
        <f t="shared" si="16"/>
        <v/>
      </c>
      <c r="H821" s="3" t="str">
        <f>IF(ISBLANK(B821)," ",SUMIF($B$2:B821,B821,$E$2:E821)-SUMIF($B$2:B821,B821,$F$2:F821))</f>
        <v xml:space="preserve"> </v>
      </c>
    </row>
    <row r="822" spans="2:8">
      <c r="B822" s="24"/>
      <c r="C822" s="9" t="str">
        <f>IF(ISBLANK(B822)," ",VLOOKUP(B822,'Listado articulos'!A:B,2,FALSE))</f>
        <v xml:space="preserve"> </v>
      </c>
      <c r="D822" s="4" t="str">
        <f>IF(ISBLANK(B822)," ",VLOOKUP(B822,'Listado articulos'!A:C,3,FALSE))</f>
        <v xml:space="preserve"> </v>
      </c>
      <c r="E822" s="20">
        <v>1</v>
      </c>
      <c r="F822" s="19"/>
      <c r="G822" s="8" t="str">
        <f t="shared" si="16"/>
        <v/>
      </c>
      <c r="H822" s="3" t="str">
        <f>IF(ISBLANK(B822)," ",SUMIF($B$2:B822,B822,$E$2:E822)-SUMIF($B$2:B822,B822,$F$2:F822))</f>
        <v xml:space="preserve"> </v>
      </c>
    </row>
    <row r="823" spans="2:8">
      <c r="B823" s="24"/>
      <c r="C823" s="9" t="str">
        <f>IF(ISBLANK(B823)," ",VLOOKUP(B823,'Listado articulos'!A:B,2,FALSE))</f>
        <v xml:space="preserve"> </v>
      </c>
      <c r="D823" s="4" t="str">
        <f>IF(ISBLANK(B823)," ",VLOOKUP(B823,'Listado articulos'!A:C,3,FALSE))</f>
        <v xml:space="preserve"> </v>
      </c>
      <c r="E823" s="20">
        <v>1</v>
      </c>
      <c r="F823" s="19"/>
      <c r="G823" s="8" t="str">
        <f t="shared" ref="G823:G886" si="17">IF(H823&lt;0,"stock insuficiente Exceso salida/venta "&amp;H823,"")</f>
        <v/>
      </c>
      <c r="H823" s="3" t="str">
        <f>IF(ISBLANK(B823)," ",SUMIF($B$2:B823,B823,$E$2:E823)-SUMIF($B$2:B823,B823,$F$2:F823))</f>
        <v xml:space="preserve"> </v>
      </c>
    </row>
    <row r="824" spans="2:8">
      <c r="B824" s="24"/>
      <c r="C824" s="9" t="str">
        <f>IF(ISBLANK(B824)," ",VLOOKUP(B824,'Listado articulos'!A:B,2,FALSE))</f>
        <v xml:space="preserve"> </v>
      </c>
      <c r="D824" s="4" t="str">
        <f>IF(ISBLANK(B824)," ",VLOOKUP(B824,'Listado articulos'!A:C,3,FALSE))</f>
        <v xml:space="preserve"> </v>
      </c>
      <c r="E824" s="20">
        <v>1</v>
      </c>
      <c r="F824" s="19"/>
      <c r="G824" s="8" t="str">
        <f t="shared" si="17"/>
        <v/>
      </c>
      <c r="H824" s="3" t="str">
        <f>IF(ISBLANK(B824)," ",SUMIF($B$2:B824,B824,$E$2:E824)-SUMIF($B$2:B824,B824,$F$2:F824))</f>
        <v xml:space="preserve"> </v>
      </c>
    </row>
    <row r="825" spans="2:8">
      <c r="B825" s="24"/>
      <c r="C825" s="9" t="str">
        <f>IF(ISBLANK(B825)," ",VLOOKUP(B825,'Listado articulos'!A:B,2,FALSE))</f>
        <v xml:space="preserve"> </v>
      </c>
      <c r="D825" s="4" t="str">
        <f>IF(ISBLANK(B825)," ",VLOOKUP(B825,'Listado articulos'!A:C,3,FALSE))</f>
        <v xml:space="preserve"> </v>
      </c>
      <c r="E825" s="20">
        <v>1</v>
      </c>
      <c r="F825" s="19"/>
      <c r="G825" s="8" t="str">
        <f t="shared" si="17"/>
        <v/>
      </c>
      <c r="H825" s="3" t="str">
        <f>IF(ISBLANK(B825)," ",SUMIF($B$2:B825,B825,$E$2:E825)-SUMIF($B$2:B825,B825,$F$2:F825))</f>
        <v xml:space="preserve"> </v>
      </c>
    </row>
    <row r="826" spans="2:8">
      <c r="B826" s="24"/>
      <c r="C826" s="9" t="str">
        <f>IF(ISBLANK(B826)," ",VLOOKUP(B826,'Listado articulos'!A:B,2,FALSE))</f>
        <v xml:space="preserve"> </v>
      </c>
      <c r="D826" s="4" t="str">
        <f>IF(ISBLANK(B826)," ",VLOOKUP(B826,'Listado articulos'!A:C,3,FALSE))</f>
        <v xml:space="preserve"> </v>
      </c>
      <c r="E826" s="20">
        <v>1</v>
      </c>
      <c r="F826" s="19"/>
      <c r="G826" s="8" t="str">
        <f t="shared" si="17"/>
        <v/>
      </c>
      <c r="H826" s="3" t="str">
        <f>IF(ISBLANK(B826)," ",SUMIF($B$2:B826,B826,$E$2:E826)-SUMIF($B$2:B826,B826,$F$2:F826))</f>
        <v xml:space="preserve"> </v>
      </c>
    </row>
    <row r="827" spans="2:8">
      <c r="B827" s="24"/>
      <c r="C827" s="9" t="str">
        <f>IF(ISBLANK(B827)," ",VLOOKUP(B827,'Listado articulos'!A:B,2,FALSE))</f>
        <v xml:space="preserve"> </v>
      </c>
      <c r="D827" s="4" t="str">
        <f>IF(ISBLANK(B827)," ",VLOOKUP(B827,'Listado articulos'!A:C,3,FALSE))</f>
        <v xml:space="preserve"> </v>
      </c>
      <c r="E827" s="20">
        <v>1</v>
      </c>
      <c r="F827" s="19"/>
      <c r="G827" s="8" t="str">
        <f t="shared" si="17"/>
        <v/>
      </c>
      <c r="H827" s="3" t="str">
        <f>IF(ISBLANK(B827)," ",SUMIF($B$2:B827,B827,$E$2:E827)-SUMIF($B$2:B827,B827,$F$2:F827))</f>
        <v xml:space="preserve"> </v>
      </c>
    </row>
    <row r="828" spans="2:8">
      <c r="B828" s="24"/>
      <c r="C828" s="9" t="str">
        <f>IF(ISBLANK(B828)," ",VLOOKUP(B828,'Listado articulos'!A:B,2,FALSE))</f>
        <v xml:space="preserve"> </v>
      </c>
      <c r="D828" s="4" t="str">
        <f>IF(ISBLANK(B828)," ",VLOOKUP(B828,'Listado articulos'!A:C,3,FALSE))</f>
        <v xml:space="preserve"> </v>
      </c>
      <c r="E828" s="20">
        <v>1</v>
      </c>
      <c r="F828" s="19"/>
      <c r="G828" s="8" t="str">
        <f t="shared" si="17"/>
        <v/>
      </c>
      <c r="H828" s="3" t="str">
        <f>IF(ISBLANK(B828)," ",SUMIF($B$2:B828,B828,$E$2:E828)-SUMIF($B$2:B828,B828,$F$2:F828))</f>
        <v xml:space="preserve"> </v>
      </c>
    </row>
    <row r="829" spans="2:8">
      <c r="B829" s="24"/>
      <c r="C829" s="9" t="str">
        <f>IF(ISBLANK(B829)," ",VLOOKUP(B829,'Listado articulos'!A:B,2,FALSE))</f>
        <v xml:space="preserve"> </v>
      </c>
      <c r="D829" s="4" t="str">
        <f>IF(ISBLANK(B829)," ",VLOOKUP(B829,'Listado articulos'!A:C,3,FALSE))</f>
        <v xml:space="preserve"> </v>
      </c>
      <c r="E829" s="20">
        <v>1</v>
      </c>
      <c r="F829" s="19"/>
      <c r="G829" s="8" t="str">
        <f t="shared" si="17"/>
        <v/>
      </c>
      <c r="H829" s="3" t="str">
        <f>IF(ISBLANK(B829)," ",SUMIF($B$2:B829,B829,$E$2:E829)-SUMIF($B$2:B829,B829,$F$2:F829))</f>
        <v xml:space="preserve"> </v>
      </c>
    </row>
    <row r="830" spans="2:8">
      <c r="B830" s="24"/>
      <c r="C830" s="9" t="str">
        <f>IF(ISBLANK(B830)," ",VLOOKUP(B830,'Listado articulos'!A:B,2,FALSE))</f>
        <v xml:space="preserve"> </v>
      </c>
      <c r="D830" s="4" t="str">
        <f>IF(ISBLANK(B830)," ",VLOOKUP(B830,'Listado articulos'!A:C,3,FALSE))</f>
        <v xml:space="preserve"> </v>
      </c>
      <c r="E830" s="20">
        <v>1</v>
      </c>
      <c r="F830" s="19"/>
      <c r="G830" s="8" t="str">
        <f t="shared" si="17"/>
        <v/>
      </c>
      <c r="H830" s="3" t="str">
        <f>IF(ISBLANK(B830)," ",SUMIF($B$2:B830,B830,$E$2:E830)-SUMIF($B$2:B830,B830,$F$2:F830))</f>
        <v xml:space="preserve"> </v>
      </c>
    </row>
    <row r="831" spans="2:8">
      <c r="B831" s="24"/>
      <c r="C831" s="9" t="str">
        <f>IF(ISBLANK(B831)," ",VLOOKUP(B831,'Listado articulos'!A:B,2,FALSE))</f>
        <v xml:space="preserve"> </v>
      </c>
      <c r="D831" s="4" t="str">
        <f>IF(ISBLANK(B831)," ",VLOOKUP(B831,'Listado articulos'!A:C,3,FALSE))</f>
        <v xml:space="preserve"> </v>
      </c>
      <c r="E831" s="20">
        <v>1</v>
      </c>
      <c r="F831" s="19"/>
      <c r="G831" s="8" t="str">
        <f t="shared" si="17"/>
        <v/>
      </c>
      <c r="H831" s="3" t="str">
        <f>IF(ISBLANK(B831)," ",SUMIF($B$2:B831,B831,$E$2:E831)-SUMIF($B$2:B831,B831,$F$2:F831))</f>
        <v xml:space="preserve"> </v>
      </c>
    </row>
    <row r="832" spans="2:8">
      <c r="B832" s="24"/>
      <c r="C832" s="9" t="str">
        <f>IF(ISBLANK(B832)," ",VLOOKUP(B832,'Listado articulos'!A:B,2,FALSE))</f>
        <v xml:space="preserve"> </v>
      </c>
      <c r="D832" s="4" t="str">
        <f>IF(ISBLANK(B832)," ",VLOOKUP(B832,'Listado articulos'!A:C,3,FALSE))</f>
        <v xml:space="preserve"> </v>
      </c>
      <c r="E832" s="20">
        <v>2</v>
      </c>
      <c r="F832" s="19"/>
      <c r="G832" s="8" t="str">
        <f t="shared" si="17"/>
        <v/>
      </c>
      <c r="H832" s="3" t="str">
        <f>IF(ISBLANK(B832)," ",SUMIF($B$2:B832,B832,$E$2:E832)-SUMIF($B$2:B832,B832,$F$2:F832))</f>
        <v xml:space="preserve"> </v>
      </c>
    </row>
    <row r="833" spans="2:8">
      <c r="B833" s="24"/>
      <c r="C833" s="9" t="str">
        <f>IF(ISBLANK(B833)," ",VLOOKUP(B833,'Listado articulos'!A:B,2,FALSE))</f>
        <v xml:space="preserve"> </v>
      </c>
      <c r="D833" s="4" t="str">
        <f>IF(ISBLANK(B833)," ",VLOOKUP(B833,'Listado articulos'!A:C,3,FALSE))</f>
        <v xml:space="preserve"> </v>
      </c>
      <c r="E833" s="20">
        <v>1</v>
      </c>
      <c r="F833" s="19"/>
      <c r="G833" s="8" t="str">
        <f t="shared" si="17"/>
        <v/>
      </c>
      <c r="H833" s="3" t="str">
        <f>IF(ISBLANK(B833)," ",SUMIF($B$2:B833,B833,$E$2:E833)-SUMIF($B$2:B833,B833,$F$2:F833))</f>
        <v xml:space="preserve"> </v>
      </c>
    </row>
    <row r="834" spans="2:8">
      <c r="B834" s="24"/>
      <c r="C834" s="9" t="str">
        <f>IF(ISBLANK(B834)," ",VLOOKUP(B834,'Listado articulos'!A:B,2,FALSE))</f>
        <v xml:space="preserve"> </v>
      </c>
      <c r="D834" s="4" t="str">
        <f>IF(ISBLANK(B834)," ",VLOOKUP(B834,'Listado articulos'!A:C,3,FALSE))</f>
        <v xml:space="preserve"> </v>
      </c>
      <c r="E834" s="20">
        <v>1</v>
      </c>
      <c r="F834" s="19"/>
      <c r="G834" s="8" t="str">
        <f t="shared" si="17"/>
        <v/>
      </c>
      <c r="H834" s="3" t="str">
        <f>IF(ISBLANK(B834)," ",SUMIF($B$2:B834,B834,$E$2:E834)-SUMIF($B$2:B834,B834,$F$2:F834))</f>
        <v xml:space="preserve"> </v>
      </c>
    </row>
    <row r="835" spans="2:8">
      <c r="B835" s="24"/>
      <c r="C835" s="9" t="str">
        <f>IF(ISBLANK(B835)," ",VLOOKUP(B835,'Listado articulos'!A:B,2,FALSE))</f>
        <v xml:space="preserve"> </v>
      </c>
      <c r="D835" s="4" t="str">
        <f>IF(ISBLANK(B835)," ",VLOOKUP(B835,'Listado articulos'!A:C,3,FALSE))</f>
        <v xml:space="preserve"> </v>
      </c>
      <c r="E835" s="20">
        <v>1</v>
      </c>
      <c r="F835" s="19"/>
      <c r="G835" s="8" t="str">
        <f t="shared" si="17"/>
        <v/>
      </c>
      <c r="H835" s="3" t="str">
        <f>IF(ISBLANK(B835)," ",SUMIF($B$2:B835,B835,$E$2:E835)-SUMIF($B$2:B835,B835,$F$2:F835))</f>
        <v xml:space="preserve"> </v>
      </c>
    </row>
    <row r="836" spans="2:8">
      <c r="B836" s="24"/>
      <c r="C836" s="9" t="str">
        <f>IF(ISBLANK(B836)," ",VLOOKUP(B836,'Listado articulos'!A:B,2,FALSE))</f>
        <v xml:space="preserve"> </v>
      </c>
      <c r="D836" s="4" t="str">
        <f>IF(ISBLANK(B836)," ",VLOOKUP(B836,'Listado articulos'!A:C,3,FALSE))</f>
        <v xml:space="preserve"> </v>
      </c>
      <c r="E836" s="20">
        <v>1</v>
      </c>
      <c r="F836" s="19"/>
      <c r="G836" s="8" t="str">
        <f t="shared" si="17"/>
        <v/>
      </c>
      <c r="H836" s="3" t="str">
        <f>IF(ISBLANK(B836)," ",SUMIF($B$2:B836,B836,$E$2:E836)-SUMIF($B$2:B836,B836,$F$2:F836))</f>
        <v xml:space="preserve"> </v>
      </c>
    </row>
    <row r="837" spans="2:8">
      <c r="B837" s="24"/>
      <c r="C837" s="9" t="str">
        <f>IF(ISBLANK(B837)," ",VLOOKUP(B837,'Listado articulos'!A:B,2,FALSE))</f>
        <v xml:space="preserve"> </v>
      </c>
      <c r="D837" s="4" t="str">
        <f>IF(ISBLANK(B837)," ",VLOOKUP(B837,'Listado articulos'!A:C,3,FALSE))</f>
        <v xml:space="preserve"> </v>
      </c>
      <c r="E837" s="20">
        <v>1</v>
      </c>
      <c r="F837" s="19"/>
      <c r="G837" s="8" t="str">
        <f t="shared" si="17"/>
        <v/>
      </c>
      <c r="H837" s="3" t="str">
        <f>IF(ISBLANK(B837)," ",SUMIF($B$2:B837,B837,$E$2:E837)-SUMIF($B$2:B837,B837,$F$2:F837))</f>
        <v xml:space="preserve"> </v>
      </c>
    </row>
    <row r="838" spans="2:8">
      <c r="B838" s="24"/>
      <c r="C838" s="9" t="str">
        <f>IF(ISBLANK(B838)," ",VLOOKUP(B838,'Listado articulos'!A:B,2,FALSE))</f>
        <v xml:space="preserve"> </v>
      </c>
      <c r="D838" s="4" t="str">
        <f>IF(ISBLANK(B838)," ",VLOOKUP(B838,'Listado articulos'!A:C,3,FALSE))</f>
        <v xml:space="preserve"> </v>
      </c>
      <c r="E838" s="20">
        <v>2</v>
      </c>
      <c r="F838" s="19"/>
      <c r="G838" s="8" t="str">
        <f t="shared" si="17"/>
        <v/>
      </c>
      <c r="H838" s="3" t="str">
        <f>IF(ISBLANK(B838)," ",SUMIF($B$2:B838,B838,$E$2:E838)-SUMIF($B$2:B838,B838,$F$2:F838))</f>
        <v xml:space="preserve"> </v>
      </c>
    </row>
    <row r="839" spans="2:8">
      <c r="B839" s="24"/>
      <c r="C839" s="9" t="str">
        <f>IF(ISBLANK(B839)," ",VLOOKUP(B839,'Listado articulos'!A:B,2,FALSE))</f>
        <v xml:space="preserve"> </v>
      </c>
      <c r="D839" s="4" t="str">
        <f>IF(ISBLANK(B839)," ",VLOOKUP(B839,'Listado articulos'!A:C,3,FALSE))</f>
        <v xml:space="preserve"> </v>
      </c>
      <c r="E839" s="20">
        <v>1</v>
      </c>
      <c r="F839" s="19"/>
      <c r="G839" s="8" t="str">
        <f t="shared" si="17"/>
        <v/>
      </c>
      <c r="H839" s="3" t="str">
        <f>IF(ISBLANK(B839)," ",SUMIF($B$2:B839,B839,$E$2:E839)-SUMIF($B$2:B839,B839,$F$2:F839))</f>
        <v xml:space="preserve"> </v>
      </c>
    </row>
    <row r="840" spans="2:8">
      <c r="B840" s="24"/>
      <c r="C840" s="9" t="str">
        <f>IF(ISBLANK(B840)," ",VLOOKUP(B840,'Listado articulos'!A:B,2,FALSE))</f>
        <v xml:space="preserve"> </v>
      </c>
      <c r="D840" s="4" t="str">
        <f>IF(ISBLANK(B840)," ",VLOOKUP(B840,'Listado articulos'!A:C,3,FALSE))</f>
        <v xml:space="preserve"> </v>
      </c>
      <c r="E840" s="20">
        <v>1</v>
      </c>
      <c r="F840" s="19"/>
      <c r="G840" s="8" t="str">
        <f t="shared" si="17"/>
        <v/>
      </c>
      <c r="H840" s="3" t="str">
        <f>IF(ISBLANK(B840)," ",SUMIF($B$2:B840,B840,$E$2:E840)-SUMIF($B$2:B840,B840,$F$2:F840))</f>
        <v xml:space="preserve"> </v>
      </c>
    </row>
    <row r="841" spans="2:8">
      <c r="B841" s="24"/>
      <c r="C841" s="9" t="str">
        <f>IF(ISBLANK(B841)," ",VLOOKUP(B841,'Listado articulos'!A:B,2,FALSE))</f>
        <v xml:space="preserve"> </v>
      </c>
      <c r="D841" s="4" t="str">
        <f>IF(ISBLANK(B841)," ",VLOOKUP(B841,'Listado articulos'!A:C,3,FALSE))</f>
        <v xml:space="preserve"> </v>
      </c>
      <c r="E841" s="20">
        <v>1</v>
      </c>
      <c r="F841" s="19"/>
      <c r="G841" s="8" t="str">
        <f t="shared" si="17"/>
        <v/>
      </c>
      <c r="H841" s="3" t="str">
        <f>IF(ISBLANK(B841)," ",SUMIF($B$2:B841,B841,$E$2:E841)-SUMIF($B$2:B841,B841,$F$2:F841))</f>
        <v xml:space="preserve"> </v>
      </c>
    </row>
    <row r="842" spans="2:8">
      <c r="B842" s="24"/>
      <c r="C842" s="9" t="str">
        <f>IF(ISBLANK(B842)," ",VLOOKUP(B842,'Listado articulos'!A:B,2,FALSE))</f>
        <v xml:space="preserve"> </v>
      </c>
      <c r="D842" s="4" t="str">
        <f>IF(ISBLANK(B842)," ",VLOOKUP(B842,'Listado articulos'!A:C,3,FALSE))</f>
        <v xml:space="preserve"> </v>
      </c>
      <c r="E842" s="20">
        <v>1</v>
      </c>
      <c r="F842" s="19"/>
      <c r="G842" s="8" t="str">
        <f t="shared" si="17"/>
        <v/>
      </c>
      <c r="H842" s="3" t="str">
        <f>IF(ISBLANK(B842)," ",SUMIF($B$2:B842,B842,$E$2:E842)-SUMIF($B$2:B842,B842,$F$2:F842))</f>
        <v xml:space="preserve"> </v>
      </c>
    </row>
    <row r="843" spans="2:8">
      <c r="B843" s="24"/>
      <c r="C843" s="9" t="str">
        <f>IF(ISBLANK(B843)," ",VLOOKUP(B843,'Listado articulos'!A:B,2,FALSE))</f>
        <v xml:space="preserve"> </v>
      </c>
      <c r="D843" s="4" t="str">
        <f>IF(ISBLANK(B843)," ",VLOOKUP(B843,'Listado articulos'!A:C,3,FALSE))</f>
        <v xml:space="preserve"> </v>
      </c>
      <c r="E843" s="20">
        <v>1</v>
      </c>
      <c r="F843" s="19"/>
      <c r="G843" s="8" t="str">
        <f t="shared" si="17"/>
        <v/>
      </c>
      <c r="H843" s="3" t="str">
        <f>IF(ISBLANK(B843)," ",SUMIF($B$2:B843,B843,$E$2:E843)-SUMIF($B$2:B843,B843,$F$2:F843))</f>
        <v xml:space="preserve"> </v>
      </c>
    </row>
    <row r="844" spans="2:8">
      <c r="B844" s="24"/>
      <c r="C844" s="9" t="str">
        <f>IF(ISBLANK(B844)," ",VLOOKUP(B844,'Listado articulos'!A:B,2,FALSE))</f>
        <v xml:space="preserve"> </v>
      </c>
      <c r="D844" s="4" t="str">
        <f>IF(ISBLANK(B844)," ",VLOOKUP(B844,'Listado articulos'!A:C,3,FALSE))</f>
        <v xml:space="preserve"> </v>
      </c>
      <c r="E844" s="20">
        <v>3</v>
      </c>
      <c r="F844" s="19"/>
      <c r="G844" s="8" t="str">
        <f t="shared" si="17"/>
        <v/>
      </c>
      <c r="H844" s="3" t="str">
        <f>IF(ISBLANK(B844)," ",SUMIF($B$2:B844,B844,$E$2:E844)-SUMIF($B$2:B844,B844,$F$2:F844))</f>
        <v xml:space="preserve"> </v>
      </c>
    </row>
    <row r="845" spans="2:8">
      <c r="B845" s="24"/>
      <c r="C845" s="9" t="str">
        <f>IF(ISBLANK(B845)," ",VLOOKUP(B845,'Listado articulos'!A:B,2,FALSE))</f>
        <v xml:space="preserve"> </v>
      </c>
      <c r="D845" s="4" t="str">
        <f>IF(ISBLANK(B845)," ",VLOOKUP(B845,'Listado articulos'!A:C,3,FALSE))</f>
        <v xml:space="preserve"> </v>
      </c>
      <c r="E845" s="20">
        <v>1</v>
      </c>
      <c r="F845" s="19"/>
      <c r="G845" s="8" t="str">
        <f t="shared" si="17"/>
        <v/>
      </c>
      <c r="H845" s="3" t="str">
        <f>IF(ISBLANK(B845)," ",SUMIF($B$2:B845,B845,$E$2:E845)-SUMIF($B$2:B845,B845,$F$2:F845))</f>
        <v xml:space="preserve"> </v>
      </c>
    </row>
    <row r="846" spans="2:8">
      <c r="B846" s="24"/>
      <c r="C846" s="9" t="str">
        <f>IF(ISBLANK(B846)," ",VLOOKUP(B846,'Listado articulos'!A:B,2,FALSE))</f>
        <v xml:space="preserve"> </v>
      </c>
      <c r="D846" s="4" t="str">
        <f>IF(ISBLANK(B846)," ",VLOOKUP(B846,'Listado articulos'!A:C,3,FALSE))</f>
        <v xml:space="preserve"> </v>
      </c>
      <c r="E846" s="20">
        <v>1</v>
      </c>
      <c r="F846" s="19"/>
      <c r="G846" s="8" t="str">
        <f t="shared" si="17"/>
        <v/>
      </c>
      <c r="H846" s="3" t="str">
        <f>IF(ISBLANK(B846)," ",SUMIF($B$2:B846,B846,$E$2:E846)-SUMIF($B$2:B846,B846,$F$2:F846))</f>
        <v xml:space="preserve"> </v>
      </c>
    </row>
    <row r="847" spans="2:8">
      <c r="B847" s="24"/>
      <c r="C847" s="9" t="str">
        <f>IF(ISBLANK(B847)," ",VLOOKUP(B847,'Listado articulos'!A:B,2,FALSE))</f>
        <v xml:space="preserve"> </v>
      </c>
      <c r="D847" s="4" t="str">
        <f>IF(ISBLANK(B847)," ",VLOOKUP(B847,'Listado articulos'!A:C,3,FALSE))</f>
        <v xml:space="preserve"> </v>
      </c>
      <c r="E847" s="20">
        <v>2</v>
      </c>
      <c r="F847" s="19"/>
      <c r="G847" s="8" t="str">
        <f t="shared" si="17"/>
        <v/>
      </c>
      <c r="H847" s="3" t="str">
        <f>IF(ISBLANK(B847)," ",SUMIF($B$2:B847,B847,$E$2:E847)-SUMIF($B$2:B847,B847,$F$2:F847))</f>
        <v xml:space="preserve"> </v>
      </c>
    </row>
    <row r="848" spans="2:8">
      <c r="B848" s="24"/>
      <c r="C848" s="9" t="str">
        <f>IF(ISBLANK(B848)," ",VLOOKUP(B848,'Listado articulos'!A:B,2,FALSE))</f>
        <v xml:space="preserve"> </v>
      </c>
      <c r="D848" s="4" t="str">
        <f>IF(ISBLANK(B848)," ",VLOOKUP(B848,'Listado articulos'!A:C,3,FALSE))</f>
        <v xml:space="preserve"> </v>
      </c>
      <c r="E848" s="20">
        <v>1</v>
      </c>
      <c r="F848" s="19"/>
      <c r="G848" s="8" t="str">
        <f t="shared" si="17"/>
        <v/>
      </c>
      <c r="H848" s="3" t="str">
        <f>IF(ISBLANK(B848)," ",SUMIF($B$2:B848,B848,$E$2:E848)-SUMIF($B$2:B848,B848,$F$2:F848))</f>
        <v xml:space="preserve"> </v>
      </c>
    </row>
    <row r="849" spans="2:8">
      <c r="B849" s="24"/>
      <c r="C849" s="9" t="str">
        <f>IF(ISBLANK(B849)," ",VLOOKUP(B849,'Listado articulos'!A:B,2,FALSE))</f>
        <v xml:space="preserve"> </v>
      </c>
      <c r="D849" s="4" t="str">
        <f>IF(ISBLANK(B849)," ",VLOOKUP(B849,'Listado articulos'!A:C,3,FALSE))</f>
        <v xml:space="preserve"> </v>
      </c>
      <c r="E849" s="20"/>
      <c r="F849" s="19"/>
      <c r="G849" s="8" t="str">
        <f t="shared" si="17"/>
        <v/>
      </c>
      <c r="H849" s="3" t="str">
        <f>IF(ISBLANK(B849)," ",SUMIF($B$2:B849,B849,$E$2:E849)-SUMIF($B$2:B849,B849,$F$2:F849))</f>
        <v xml:space="preserve"> </v>
      </c>
    </row>
    <row r="850" spans="2:8">
      <c r="B850" s="24"/>
      <c r="C850" s="9" t="str">
        <f>IF(ISBLANK(B850)," ",VLOOKUP(B850,'Listado articulos'!A:B,2,FALSE))</f>
        <v xml:space="preserve"> </v>
      </c>
      <c r="D850" s="4" t="str">
        <f>IF(ISBLANK(B850)," ",VLOOKUP(B850,'Listado articulos'!A:C,3,FALSE))</f>
        <v xml:space="preserve"> </v>
      </c>
      <c r="E850" s="20"/>
      <c r="F850" s="19"/>
      <c r="G850" s="8" t="str">
        <f t="shared" si="17"/>
        <v/>
      </c>
      <c r="H850" s="3" t="str">
        <f>IF(ISBLANK(B850)," ",SUMIF($B$2:B850,B850,$E$2:E850)-SUMIF($B$2:B850,B850,$F$2:F850))</f>
        <v xml:space="preserve"> </v>
      </c>
    </row>
    <row r="851" spans="2:8">
      <c r="B851" s="24"/>
      <c r="C851" s="9" t="str">
        <f>IF(ISBLANK(B851)," ",VLOOKUP(B851,'Listado articulos'!A:B,2,FALSE))</f>
        <v xml:space="preserve"> </v>
      </c>
      <c r="D851" s="4" t="str">
        <f>IF(ISBLANK(B851)," ",VLOOKUP(B851,'Listado articulos'!A:C,3,FALSE))</f>
        <v xml:space="preserve"> </v>
      </c>
      <c r="E851" s="20"/>
      <c r="F851" s="19"/>
      <c r="G851" s="8" t="str">
        <f t="shared" si="17"/>
        <v/>
      </c>
      <c r="H851" s="3" t="str">
        <f>IF(ISBLANK(B851)," ",SUMIF($B$2:B851,B851,$E$2:E851)-SUMIF($B$2:B851,B851,$F$2:F851))</f>
        <v xml:space="preserve"> </v>
      </c>
    </row>
    <row r="852" spans="2:8">
      <c r="B852" s="24"/>
      <c r="C852" s="9" t="str">
        <f>IF(ISBLANK(B852)," ",VLOOKUP(B852,'Listado articulos'!A:B,2,FALSE))</f>
        <v xml:space="preserve"> </v>
      </c>
      <c r="D852" s="4" t="str">
        <f>IF(ISBLANK(B852)," ",VLOOKUP(B852,'Listado articulos'!A:C,3,FALSE))</f>
        <v xml:space="preserve"> </v>
      </c>
      <c r="E852" s="20"/>
      <c r="F852" s="19"/>
      <c r="G852" s="8" t="str">
        <f t="shared" si="17"/>
        <v/>
      </c>
      <c r="H852" s="3" t="str">
        <f>IF(ISBLANK(B852)," ",SUMIF($B$2:B852,B852,$E$2:E852)-SUMIF($B$2:B852,B852,$F$2:F852))</f>
        <v xml:space="preserve"> </v>
      </c>
    </row>
    <row r="853" spans="2:8">
      <c r="B853" s="24"/>
      <c r="C853" s="9" t="str">
        <f>IF(ISBLANK(B853)," ",VLOOKUP(B853,'Listado articulos'!A:B,2,FALSE))</f>
        <v xml:space="preserve"> </v>
      </c>
      <c r="D853" s="4" t="str">
        <f>IF(ISBLANK(B853)," ",VLOOKUP(B853,'Listado articulos'!A:C,3,FALSE))</f>
        <v xml:space="preserve"> </v>
      </c>
      <c r="E853" s="20"/>
      <c r="F853" s="19"/>
      <c r="G853" s="8" t="str">
        <f t="shared" si="17"/>
        <v/>
      </c>
      <c r="H853" s="3" t="str">
        <f>IF(ISBLANK(B853)," ",SUMIF($B$2:B853,B853,$E$2:E853)-SUMIF($B$2:B853,B853,$F$2:F853))</f>
        <v xml:space="preserve"> </v>
      </c>
    </row>
    <row r="854" spans="2:8">
      <c r="B854" s="24"/>
      <c r="C854" s="9" t="str">
        <f>IF(ISBLANK(B854)," ",VLOOKUP(B854,'Listado articulos'!A:B,2,FALSE))</f>
        <v xml:space="preserve"> </v>
      </c>
      <c r="D854" s="4" t="str">
        <f>IF(ISBLANK(B854)," ",VLOOKUP(B854,'Listado articulos'!A:C,3,FALSE))</f>
        <v xml:space="preserve"> </v>
      </c>
      <c r="E854" s="20"/>
      <c r="F854" s="19"/>
      <c r="G854" s="8" t="str">
        <f t="shared" si="17"/>
        <v/>
      </c>
      <c r="H854" s="3" t="str">
        <f>IF(ISBLANK(B854)," ",SUMIF($B$2:B854,B854,$E$2:E854)-SUMIF($B$2:B854,B854,$F$2:F854))</f>
        <v xml:space="preserve"> </v>
      </c>
    </row>
    <row r="855" spans="2:8">
      <c r="B855" s="24"/>
      <c r="C855" s="9" t="str">
        <f>IF(ISBLANK(B855)," ",VLOOKUP(B855,'Listado articulos'!A:B,2,FALSE))</f>
        <v xml:space="preserve"> </v>
      </c>
      <c r="D855" s="4" t="str">
        <f>IF(ISBLANK(B855)," ",VLOOKUP(B855,'Listado articulos'!A:C,3,FALSE))</f>
        <v xml:space="preserve"> </v>
      </c>
      <c r="E855" s="20"/>
      <c r="F855" s="19"/>
      <c r="G855" s="8" t="str">
        <f t="shared" si="17"/>
        <v/>
      </c>
      <c r="H855" s="3" t="str">
        <f>IF(ISBLANK(B855)," ",SUMIF($B$2:B855,B855,$E$2:E855)-SUMIF($B$2:B855,B855,$F$2:F855))</f>
        <v xml:space="preserve"> </v>
      </c>
    </row>
    <row r="856" spans="2:8">
      <c r="B856" s="24"/>
      <c r="C856" s="9" t="str">
        <f>IF(ISBLANK(B856)," ",VLOOKUP(B856,'Listado articulos'!A:B,2,FALSE))</f>
        <v xml:space="preserve"> </v>
      </c>
      <c r="D856" s="4" t="str">
        <f>IF(ISBLANK(B856)," ",VLOOKUP(B856,'Listado articulos'!A:C,3,FALSE))</f>
        <v xml:space="preserve"> </v>
      </c>
      <c r="E856" s="20"/>
      <c r="F856" s="19"/>
      <c r="G856" s="8" t="str">
        <f t="shared" si="17"/>
        <v/>
      </c>
      <c r="H856" s="3" t="str">
        <f>IF(ISBLANK(B856)," ",SUMIF($B$2:B856,B856,$E$2:E856)-SUMIF($B$2:B856,B856,$F$2:F856))</f>
        <v xml:space="preserve"> </v>
      </c>
    </row>
    <row r="857" spans="2:8">
      <c r="B857" s="24"/>
      <c r="C857" s="9" t="str">
        <f>IF(ISBLANK(B857)," ",VLOOKUP(B857,'Listado articulos'!A:B,2,FALSE))</f>
        <v xml:space="preserve"> </v>
      </c>
      <c r="D857" s="4" t="str">
        <f>IF(ISBLANK(B857)," ",VLOOKUP(B857,'Listado articulos'!A:C,3,FALSE))</f>
        <v xml:space="preserve"> </v>
      </c>
      <c r="E857" s="20"/>
      <c r="F857" s="19"/>
      <c r="G857" s="8" t="str">
        <f t="shared" si="17"/>
        <v/>
      </c>
      <c r="H857" s="3" t="str">
        <f>IF(ISBLANK(B857)," ",SUMIF($B$2:B857,B857,$E$2:E857)-SUMIF($B$2:B857,B857,$F$2:F857))</f>
        <v xml:space="preserve"> </v>
      </c>
    </row>
    <row r="858" spans="2:8">
      <c r="B858" s="24"/>
      <c r="C858" s="9" t="str">
        <f>IF(ISBLANK(B858)," ",VLOOKUP(B858,'Listado articulos'!A:B,2,FALSE))</f>
        <v xml:space="preserve"> </v>
      </c>
      <c r="D858" s="4" t="str">
        <f>IF(ISBLANK(B858)," ",VLOOKUP(B858,'Listado articulos'!A:C,3,FALSE))</f>
        <v xml:space="preserve"> </v>
      </c>
      <c r="E858" s="20"/>
      <c r="F858" s="19"/>
      <c r="G858" s="8" t="str">
        <f t="shared" si="17"/>
        <v/>
      </c>
      <c r="H858" s="3" t="str">
        <f>IF(ISBLANK(B858)," ",SUMIF($B$2:B858,B858,$E$2:E858)-SUMIF($B$2:B858,B858,$F$2:F858))</f>
        <v xml:space="preserve"> </v>
      </c>
    </row>
    <row r="859" spans="2:8">
      <c r="B859" s="24"/>
      <c r="C859" s="9" t="str">
        <f>IF(ISBLANK(B859)," ",VLOOKUP(B859,'Listado articulos'!A:B,2,FALSE))</f>
        <v xml:space="preserve"> </v>
      </c>
      <c r="D859" s="4" t="str">
        <f>IF(ISBLANK(B859)," ",VLOOKUP(B859,'Listado articulos'!A:C,3,FALSE))</f>
        <v xml:space="preserve"> </v>
      </c>
      <c r="E859" s="20"/>
      <c r="F859" s="19"/>
      <c r="G859" s="8" t="str">
        <f t="shared" si="17"/>
        <v/>
      </c>
      <c r="H859" s="3" t="str">
        <f>IF(ISBLANK(B859)," ",SUMIF($B$2:B859,B859,$E$2:E859)-SUMIF($B$2:B859,B859,$F$2:F859))</f>
        <v xml:space="preserve"> </v>
      </c>
    </row>
    <row r="860" spans="2:8">
      <c r="B860" s="24"/>
      <c r="C860" s="9" t="str">
        <f>IF(ISBLANK(B860)," ",VLOOKUP(B860,'Listado articulos'!A:B,2,FALSE))</f>
        <v xml:space="preserve"> </v>
      </c>
      <c r="D860" s="4" t="str">
        <f>IF(ISBLANK(B860)," ",VLOOKUP(B860,'Listado articulos'!A:C,3,FALSE))</f>
        <v xml:space="preserve"> </v>
      </c>
      <c r="E860" s="20"/>
      <c r="F860" s="19"/>
      <c r="G860" s="8" t="str">
        <f t="shared" si="17"/>
        <v/>
      </c>
      <c r="H860" s="3" t="str">
        <f>IF(ISBLANK(B860)," ",SUMIF($B$2:B860,B860,$E$2:E860)-SUMIF($B$2:B860,B860,$F$2:F860))</f>
        <v xml:space="preserve"> </v>
      </c>
    </row>
    <row r="861" spans="2:8">
      <c r="B861" s="24"/>
      <c r="C861" s="9" t="str">
        <f>IF(ISBLANK(B861)," ",VLOOKUP(B861,'Listado articulos'!A:B,2,FALSE))</f>
        <v xml:space="preserve"> </v>
      </c>
      <c r="D861" s="4" t="str">
        <f>IF(ISBLANK(B861)," ",VLOOKUP(B861,'Listado articulos'!A:C,3,FALSE))</f>
        <v xml:space="preserve"> </v>
      </c>
      <c r="E861" s="20"/>
      <c r="F861" s="19"/>
      <c r="G861" s="8" t="str">
        <f t="shared" si="17"/>
        <v/>
      </c>
      <c r="H861" s="3" t="str">
        <f>IF(ISBLANK(B861)," ",SUMIF($B$2:B861,B861,$E$2:E861)-SUMIF($B$2:B861,B861,$F$2:F861))</f>
        <v xml:space="preserve"> </v>
      </c>
    </row>
    <row r="862" spans="2:8">
      <c r="B862" s="24"/>
      <c r="C862" s="9" t="str">
        <f>IF(ISBLANK(B862)," ",VLOOKUP(B862,'Listado articulos'!A:B,2,FALSE))</f>
        <v xml:space="preserve"> </v>
      </c>
      <c r="D862" s="4" t="str">
        <f>IF(ISBLANK(B862)," ",VLOOKUP(B862,'Listado articulos'!A:C,3,FALSE))</f>
        <v xml:space="preserve"> </v>
      </c>
      <c r="E862" s="20"/>
      <c r="F862" s="19"/>
      <c r="G862" s="8" t="str">
        <f t="shared" si="17"/>
        <v/>
      </c>
      <c r="H862" s="3" t="str">
        <f>IF(ISBLANK(B862)," ",SUMIF($B$2:B862,B862,$E$2:E862)-SUMIF($B$2:B862,B862,$F$2:F862))</f>
        <v xml:space="preserve"> </v>
      </c>
    </row>
    <row r="863" spans="2:8">
      <c r="B863" s="24"/>
      <c r="C863" s="9" t="str">
        <f>IF(ISBLANK(B863)," ",VLOOKUP(B863,'Listado articulos'!A:B,2,FALSE))</f>
        <v xml:space="preserve"> </v>
      </c>
      <c r="D863" s="4" t="str">
        <f>IF(ISBLANK(B863)," ",VLOOKUP(B863,'Listado articulos'!A:C,3,FALSE))</f>
        <v xml:space="preserve"> </v>
      </c>
      <c r="E863" s="20"/>
      <c r="F863" s="19"/>
      <c r="G863" s="8" t="str">
        <f t="shared" si="17"/>
        <v/>
      </c>
      <c r="H863" s="3" t="str">
        <f>IF(ISBLANK(B863)," ",SUMIF($B$2:B863,B863,$E$2:E863)-SUMIF($B$2:B863,B863,$F$2:F863))</f>
        <v xml:space="preserve"> </v>
      </c>
    </row>
    <row r="864" spans="2:8">
      <c r="B864" s="24"/>
      <c r="C864" s="9" t="str">
        <f>IF(ISBLANK(B864)," ",VLOOKUP(B864,'Listado articulos'!A:B,2,FALSE))</f>
        <v xml:space="preserve"> </v>
      </c>
      <c r="D864" s="4" t="str">
        <f>IF(ISBLANK(B864)," ",VLOOKUP(B864,'Listado articulos'!A:C,3,FALSE))</f>
        <v xml:space="preserve"> </v>
      </c>
      <c r="E864" s="20"/>
      <c r="F864" s="19"/>
      <c r="G864" s="8" t="str">
        <f t="shared" si="17"/>
        <v/>
      </c>
      <c r="H864" s="3" t="str">
        <f>IF(ISBLANK(B864)," ",SUMIF($B$2:B864,B864,$E$2:E864)-SUMIF($B$2:B864,B864,$F$2:F864))</f>
        <v xml:space="preserve"> </v>
      </c>
    </row>
    <row r="865" spans="2:8">
      <c r="B865" s="24"/>
      <c r="C865" s="9" t="str">
        <f>IF(ISBLANK(B865)," ",VLOOKUP(B865,'Listado articulos'!A:B,2,FALSE))</f>
        <v xml:space="preserve"> </v>
      </c>
      <c r="D865" s="4" t="str">
        <f>IF(ISBLANK(B865)," ",VLOOKUP(B865,'Listado articulos'!A:C,3,FALSE))</f>
        <v xml:space="preserve"> </v>
      </c>
      <c r="E865" s="20"/>
      <c r="F865" s="19"/>
      <c r="G865" s="8" t="str">
        <f t="shared" si="17"/>
        <v/>
      </c>
      <c r="H865" s="3" t="str">
        <f>IF(ISBLANK(B865)," ",SUMIF($B$2:B865,B865,$E$2:E865)-SUMIF($B$2:B865,B865,$F$2:F865))</f>
        <v xml:space="preserve"> </v>
      </c>
    </row>
    <row r="866" spans="2:8">
      <c r="B866" s="24"/>
      <c r="C866" s="9" t="str">
        <f>IF(ISBLANK(B866)," ",VLOOKUP(B866,'Listado articulos'!A:B,2,FALSE))</f>
        <v xml:space="preserve"> </v>
      </c>
      <c r="D866" s="4" t="str">
        <f>IF(ISBLANK(B866)," ",VLOOKUP(B866,'Listado articulos'!A:C,3,FALSE))</f>
        <v xml:space="preserve"> </v>
      </c>
      <c r="E866" s="20"/>
      <c r="F866" s="19"/>
      <c r="G866" s="8" t="str">
        <f t="shared" si="17"/>
        <v/>
      </c>
      <c r="H866" s="3" t="str">
        <f>IF(ISBLANK(B866)," ",SUMIF($B$2:B866,B866,$E$2:E866)-SUMIF($B$2:B866,B866,$F$2:F866))</f>
        <v xml:space="preserve"> </v>
      </c>
    </row>
    <row r="867" spans="2:8">
      <c r="B867" s="24"/>
      <c r="C867" s="9" t="str">
        <f>IF(ISBLANK(B867)," ",VLOOKUP(B867,'Listado articulos'!A:B,2,FALSE))</f>
        <v xml:space="preserve"> </v>
      </c>
      <c r="D867" s="4" t="str">
        <f>IF(ISBLANK(B867)," ",VLOOKUP(B867,'Listado articulos'!A:C,3,FALSE))</f>
        <v xml:space="preserve"> </v>
      </c>
      <c r="E867" s="20"/>
      <c r="F867" s="19"/>
      <c r="G867" s="8" t="str">
        <f t="shared" si="17"/>
        <v/>
      </c>
      <c r="H867" s="3" t="str">
        <f>IF(ISBLANK(B867)," ",SUMIF($B$2:B867,B867,$E$2:E867)-SUMIF($B$2:B867,B867,$F$2:F867))</f>
        <v xml:space="preserve"> </v>
      </c>
    </row>
    <row r="868" spans="2:8">
      <c r="B868" s="24"/>
      <c r="C868" s="9" t="str">
        <f>IF(ISBLANK(B868)," ",VLOOKUP(B868,'Listado articulos'!A:B,2,FALSE))</f>
        <v xml:space="preserve"> </v>
      </c>
      <c r="D868" s="4" t="str">
        <f>IF(ISBLANK(B868)," ",VLOOKUP(B868,'Listado articulos'!A:C,3,FALSE))</f>
        <v xml:space="preserve"> </v>
      </c>
      <c r="E868" s="20"/>
      <c r="F868" s="19"/>
      <c r="G868" s="8" t="str">
        <f t="shared" si="17"/>
        <v/>
      </c>
      <c r="H868" s="3" t="str">
        <f>IF(ISBLANK(B868)," ",SUMIF($B$2:B868,B868,$E$2:E868)-SUMIF($B$2:B868,B868,$F$2:F868))</f>
        <v xml:space="preserve"> </v>
      </c>
    </row>
    <row r="869" spans="2:8">
      <c r="B869" s="24"/>
      <c r="C869" s="9" t="str">
        <f>IF(ISBLANK(B869)," ",VLOOKUP(B869,'Listado articulos'!A:B,2,FALSE))</f>
        <v xml:space="preserve"> </v>
      </c>
      <c r="D869" s="4" t="str">
        <f>IF(ISBLANK(B869)," ",VLOOKUP(B869,'Listado articulos'!A:C,3,FALSE))</f>
        <v xml:space="preserve"> </v>
      </c>
      <c r="E869" s="20"/>
      <c r="F869" s="19"/>
      <c r="G869" s="8" t="str">
        <f t="shared" si="17"/>
        <v/>
      </c>
      <c r="H869" s="3" t="str">
        <f>IF(ISBLANK(B869)," ",SUMIF($B$2:B869,B869,$E$2:E869)-SUMIF($B$2:B869,B869,$F$2:F869))</f>
        <v xml:space="preserve"> </v>
      </c>
    </row>
    <row r="870" spans="2:8">
      <c r="B870" s="24"/>
      <c r="C870" s="9" t="str">
        <f>IF(ISBLANK(B870)," ",VLOOKUP(B870,'Listado articulos'!A:B,2,FALSE))</f>
        <v xml:space="preserve"> </v>
      </c>
      <c r="D870" s="4" t="str">
        <f>IF(ISBLANK(B870)," ",VLOOKUP(B870,'Listado articulos'!A:C,3,FALSE))</f>
        <v xml:space="preserve"> </v>
      </c>
      <c r="E870" s="20"/>
      <c r="F870" s="19"/>
      <c r="G870" s="8" t="str">
        <f t="shared" si="17"/>
        <v/>
      </c>
      <c r="H870" s="3" t="str">
        <f>IF(ISBLANK(B870)," ",SUMIF($B$2:B870,B870,$E$2:E870)-SUMIF($B$2:B870,B870,$F$2:F870))</f>
        <v xml:space="preserve"> </v>
      </c>
    </row>
    <row r="871" spans="2:8">
      <c r="B871" s="24"/>
      <c r="C871" s="9" t="str">
        <f>IF(ISBLANK(B871)," ",VLOOKUP(B871,'Listado articulos'!A:B,2,FALSE))</f>
        <v xml:space="preserve"> </v>
      </c>
      <c r="D871" s="4" t="str">
        <f>IF(ISBLANK(B871)," ",VLOOKUP(B871,'Listado articulos'!A:C,3,FALSE))</f>
        <v xml:space="preserve"> </v>
      </c>
      <c r="E871" s="20"/>
      <c r="F871" s="19"/>
      <c r="G871" s="8" t="str">
        <f t="shared" si="17"/>
        <v/>
      </c>
      <c r="H871" s="3" t="str">
        <f>IF(ISBLANK(B871)," ",SUMIF($B$2:B871,B871,$E$2:E871)-SUMIF($B$2:B871,B871,$F$2:F871))</f>
        <v xml:space="preserve"> </v>
      </c>
    </row>
    <row r="872" spans="2:8">
      <c r="B872" s="24"/>
      <c r="C872" s="9" t="str">
        <f>IF(ISBLANK(B872)," ",VLOOKUP(B872,'Listado articulos'!A:B,2,FALSE))</f>
        <v xml:space="preserve"> </v>
      </c>
      <c r="D872" s="4" t="str">
        <f>IF(ISBLANK(B872)," ",VLOOKUP(B872,'Listado articulos'!A:C,3,FALSE))</f>
        <v xml:space="preserve"> </v>
      </c>
      <c r="E872" s="20"/>
      <c r="F872" s="19"/>
      <c r="G872" s="8" t="str">
        <f t="shared" si="17"/>
        <v/>
      </c>
      <c r="H872" s="3" t="str">
        <f>IF(ISBLANK(B872)," ",SUMIF($B$2:B872,B872,$E$2:E872)-SUMIF($B$2:B872,B872,$F$2:F872))</f>
        <v xml:space="preserve"> </v>
      </c>
    </row>
    <row r="873" spans="2:8">
      <c r="B873" s="24"/>
      <c r="C873" s="9" t="str">
        <f>IF(ISBLANK(B873)," ",VLOOKUP(B873,'Listado articulos'!A:B,2,FALSE))</f>
        <v xml:space="preserve"> </v>
      </c>
      <c r="D873" s="4" t="str">
        <f>IF(ISBLANK(B873)," ",VLOOKUP(B873,'Listado articulos'!A:C,3,FALSE))</f>
        <v xml:space="preserve"> </v>
      </c>
      <c r="E873" s="20"/>
      <c r="F873" s="19"/>
      <c r="G873" s="8" t="str">
        <f t="shared" si="17"/>
        <v/>
      </c>
      <c r="H873" s="3" t="str">
        <f>IF(ISBLANK(B873)," ",SUMIF($B$2:B873,B873,$E$2:E873)-SUMIF($B$2:B873,B873,$F$2:F873))</f>
        <v xml:space="preserve"> </v>
      </c>
    </row>
    <row r="874" spans="2:8">
      <c r="B874" s="24"/>
      <c r="C874" s="9" t="str">
        <f>IF(ISBLANK(B874)," ",VLOOKUP(B874,'Listado articulos'!A:B,2,FALSE))</f>
        <v xml:space="preserve"> </v>
      </c>
      <c r="D874" s="4" t="str">
        <f>IF(ISBLANK(B874)," ",VLOOKUP(B874,'Listado articulos'!A:C,3,FALSE))</f>
        <v xml:space="preserve"> </v>
      </c>
      <c r="E874" s="20"/>
      <c r="F874" s="19"/>
      <c r="G874" s="8" t="str">
        <f t="shared" si="17"/>
        <v/>
      </c>
      <c r="H874" s="3" t="str">
        <f>IF(ISBLANK(B874)," ",SUMIF($B$2:B874,B874,$E$2:E874)-SUMIF($B$2:B874,B874,$F$2:F874))</f>
        <v xml:space="preserve"> </v>
      </c>
    </row>
    <row r="875" spans="2:8">
      <c r="B875" s="24"/>
      <c r="C875" s="9" t="str">
        <f>IF(ISBLANK(B875)," ",VLOOKUP(B875,'Listado articulos'!A:B,2,FALSE))</f>
        <v xml:space="preserve"> </v>
      </c>
      <c r="D875" s="4" t="str">
        <f>IF(ISBLANK(B875)," ",VLOOKUP(B875,'Listado articulos'!A:C,3,FALSE))</f>
        <v xml:space="preserve"> </v>
      </c>
      <c r="E875" s="20"/>
      <c r="F875" s="19"/>
      <c r="G875" s="8" t="str">
        <f t="shared" si="17"/>
        <v/>
      </c>
      <c r="H875" s="3" t="str">
        <f>IF(ISBLANK(B875)," ",SUMIF($B$2:B875,B875,$E$2:E875)-SUMIF($B$2:B875,B875,$F$2:F875))</f>
        <v xml:space="preserve"> </v>
      </c>
    </row>
    <row r="876" spans="2:8">
      <c r="B876" s="24"/>
      <c r="C876" s="9" t="str">
        <f>IF(ISBLANK(B876)," ",VLOOKUP(B876,'Listado articulos'!A:B,2,FALSE))</f>
        <v xml:space="preserve"> </v>
      </c>
      <c r="D876" s="4" t="str">
        <f>IF(ISBLANK(B876)," ",VLOOKUP(B876,'Listado articulos'!A:C,3,FALSE))</f>
        <v xml:space="preserve"> </v>
      </c>
      <c r="E876" s="20"/>
      <c r="F876" s="19"/>
      <c r="G876" s="8" t="str">
        <f t="shared" si="17"/>
        <v/>
      </c>
      <c r="H876" s="3" t="str">
        <f>IF(ISBLANK(B876)," ",SUMIF($B$2:B876,B876,$E$2:E876)-SUMIF($B$2:B876,B876,$F$2:F876))</f>
        <v xml:space="preserve"> </v>
      </c>
    </row>
    <row r="877" spans="2:8">
      <c r="B877" s="24"/>
      <c r="C877" s="9" t="str">
        <f>IF(ISBLANK(B877)," ",VLOOKUP(B877,'Listado articulos'!A:B,2,FALSE))</f>
        <v xml:space="preserve"> </v>
      </c>
      <c r="D877" s="4" t="str">
        <f>IF(ISBLANK(B877)," ",VLOOKUP(B877,'Listado articulos'!A:C,3,FALSE))</f>
        <v xml:space="preserve"> </v>
      </c>
      <c r="E877" s="20"/>
      <c r="F877" s="19"/>
      <c r="G877" s="8" t="str">
        <f t="shared" si="17"/>
        <v/>
      </c>
      <c r="H877" s="3" t="str">
        <f>IF(ISBLANK(B877)," ",SUMIF($B$2:B877,B877,$E$2:E877)-SUMIF($B$2:B877,B877,$F$2:F877))</f>
        <v xml:space="preserve"> </v>
      </c>
    </row>
    <row r="878" spans="2:8">
      <c r="B878" s="24"/>
      <c r="C878" s="9" t="str">
        <f>IF(ISBLANK(B878)," ",VLOOKUP(B878,'Listado articulos'!A:B,2,FALSE))</f>
        <v xml:space="preserve"> </v>
      </c>
      <c r="D878" s="4" t="str">
        <f>IF(ISBLANK(B878)," ",VLOOKUP(B878,'Listado articulos'!A:C,3,FALSE))</f>
        <v xml:space="preserve"> </v>
      </c>
      <c r="E878" s="20"/>
      <c r="F878" s="19"/>
      <c r="G878" s="8" t="str">
        <f t="shared" si="17"/>
        <v/>
      </c>
      <c r="H878" s="3" t="str">
        <f>IF(ISBLANK(B878)," ",SUMIF($B$2:B878,B878,$E$2:E878)-SUMIF($B$2:B878,B878,$F$2:F878))</f>
        <v xml:space="preserve"> </v>
      </c>
    </row>
    <row r="879" spans="2:8">
      <c r="B879" s="24"/>
      <c r="C879" s="9" t="str">
        <f>IF(ISBLANK(B879)," ",VLOOKUP(B879,'Listado articulos'!A:B,2,FALSE))</f>
        <v xml:space="preserve"> </v>
      </c>
      <c r="D879" s="4" t="str">
        <f>IF(ISBLANK(B879)," ",VLOOKUP(B879,'Listado articulos'!A:C,3,FALSE))</f>
        <v xml:space="preserve"> </v>
      </c>
      <c r="E879" s="20"/>
      <c r="F879" s="19"/>
      <c r="G879" s="8" t="str">
        <f t="shared" si="17"/>
        <v/>
      </c>
      <c r="H879" s="3" t="str">
        <f>IF(ISBLANK(B879)," ",SUMIF($B$2:B879,B879,$E$2:E879)-SUMIF($B$2:B879,B879,$F$2:F879))</f>
        <v xml:space="preserve"> </v>
      </c>
    </row>
    <row r="880" spans="2:8">
      <c r="B880" s="24"/>
      <c r="C880" s="9" t="str">
        <f>IF(ISBLANK(B880)," ",VLOOKUP(B880,'Listado articulos'!A:B,2,FALSE))</f>
        <v xml:space="preserve"> </v>
      </c>
      <c r="D880" s="4" t="str">
        <f>IF(ISBLANK(B880)," ",VLOOKUP(B880,'Listado articulos'!A:C,3,FALSE))</f>
        <v xml:space="preserve"> </v>
      </c>
      <c r="E880" s="20"/>
      <c r="F880" s="19"/>
      <c r="G880" s="8" t="str">
        <f t="shared" si="17"/>
        <v/>
      </c>
      <c r="H880" s="3" t="str">
        <f>IF(ISBLANK(B880)," ",SUMIF($B$2:B880,B880,$E$2:E880)-SUMIF($B$2:B880,B880,$F$2:F880))</f>
        <v xml:space="preserve"> </v>
      </c>
    </row>
    <row r="881" spans="2:8">
      <c r="B881" s="24"/>
      <c r="C881" s="9" t="str">
        <f>IF(ISBLANK(B881)," ",VLOOKUP(B881,'Listado articulos'!A:B,2,FALSE))</f>
        <v xml:space="preserve"> </v>
      </c>
      <c r="D881" s="4" t="str">
        <f>IF(ISBLANK(B881)," ",VLOOKUP(B881,'Listado articulos'!A:C,3,FALSE))</f>
        <v xml:space="preserve"> </v>
      </c>
      <c r="E881" s="20"/>
      <c r="F881" s="19"/>
      <c r="G881" s="8" t="str">
        <f t="shared" si="17"/>
        <v/>
      </c>
      <c r="H881" s="3" t="str">
        <f>IF(ISBLANK(B881)," ",SUMIF($B$2:B881,B881,$E$2:E881)-SUMIF($B$2:B881,B881,$F$2:F881))</f>
        <v xml:space="preserve"> </v>
      </c>
    </row>
    <row r="882" spans="2:8">
      <c r="B882" s="24"/>
      <c r="C882" s="9" t="str">
        <f>IF(ISBLANK(B882)," ",VLOOKUP(B882,'Listado articulos'!A:B,2,FALSE))</f>
        <v xml:space="preserve"> </v>
      </c>
      <c r="D882" s="4" t="str">
        <f>IF(ISBLANK(B882)," ",VLOOKUP(B882,'Listado articulos'!A:C,3,FALSE))</f>
        <v xml:space="preserve"> </v>
      </c>
      <c r="E882" s="20"/>
      <c r="F882" s="19"/>
      <c r="G882" s="8" t="str">
        <f t="shared" si="17"/>
        <v/>
      </c>
      <c r="H882" s="3" t="str">
        <f>IF(ISBLANK(B882)," ",SUMIF($B$2:B882,B882,$E$2:E882)-SUMIF($B$2:B882,B882,$F$2:F882))</f>
        <v xml:space="preserve"> </v>
      </c>
    </row>
    <row r="883" spans="2:8">
      <c r="B883" s="24"/>
      <c r="C883" s="9" t="str">
        <f>IF(ISBLANK(B883)," ",VLOOKUP(B883,'Listado articulos'!A:B,2,FALSE))</f>
        <v xml:space="preserve"> </v>
      </c>
      <c r="D883" s="4" t="str">
        <f>IF(ISBLANK(B883)," ",VLOOKUP(B883,'Listado articulos'!A:C,3,FALSE))</f>
        <v xml:space="preserve"> </v>
      </c>
      <c r="E883" s="20"/>
      <c r="F883" s="19"/>
      <c r="G883" s="8" t="str">
        <f t="shared" si="17"/>
        <v/>
      </c>
      <c r="H883" s="3" t="str">
        <f>IF(ISBLANK(B883)," ",SUMIF($B$2:B883,B883,$E$2:E883)-SUMIF($B$2:B883,B883,$F$2:F883))</f>
        <v xml:space="preserve"> </v>
      </c>
    </row>
    <row r="884" spans="2:8">
      <c r="B884" s="24"/>
      <c r="C884" s="9" t="str">
        <f>IF(ISBLANK(B884)," ",VLOOKUP(B884,'Listado articulos'!A:B,2,FALSE))</f>
        <v xml:space="preserve"> </v>
      </c>
      <c r="D884" s="4" t="str">
        <f>IF(ISBLANK(B884)," ",VLOOKUP(B884,'Listado articulos'!A:C,3,FALSE))</f>
        <v xml:space="preserve"> </v>
      </c>
      <c r="E884" s="20"/>
      <c r="F884" s="19"/>
      <c r="G884" s="8" t="str">
        <f t="shared" si="17"/>
        <v/>
      </c>
      <c r="H884" s="3" t="str">
        <f>IF(ISBLANK(B884)," ",SUMIF($B$2:B884,B884,$E$2:E884)-SUMIF($B$2:B884,B884,$F$2:F884))</f>
        <v xml:space="preserve"> </v>
      </c>
    </row>
    <row r="885" spans="2:8">
      <c r="B885" s="24"/>
      <c r="C885" s="9" t="str">
        <f>IF(ISBLANK(B885)," ",VLOOKUP(B885,'Listado articulos'!A:B,2,FALSE))</f>
        <v xml:space="preserve"> </v>
      </c>
      <c r="D885" s="4" t="str">
        <f>IF(ISBLANK(B885)," ",VLOOKUP(B885,'Listado articulos'!A:C,3,FALSE))</f>
        <v xml:space="preserve"> </v>
      </c>
      <c r="E885" s="20"/>
      <c r="F885" s="19"/>
      <c r="G885" s="8" t="str">
        <f t="shared" si="17"/>
        <v/>
      </c>
      <c r="H885" s="3" t="str">
        <f>IF(ISBLANK(B885)," ",SUMIF($B$2:B885,B885,$E$2:E885)-SUMIF($B$2:B885,B885,$F$2:F885))</f>
        <v xml:space="preserve"> </v>
      </c>
    </row>
    <row r="886" spans="2:8">
      <c r="B886" s="24"/>
      <c r="C886" s="9" t="str">
        <f>IF(ISBLANK(B886)," ",VLOOKUP(B886,'Listado articulos'!A:B,2,FALSE))</f>
        <v xml:space="preserve"> </v>
      </c>
      <c r="D886" s="4" t="str">
        <f>IF(ISBLANK(B886)," ",VLOOKUP(B886,'Listado articulos'!A:C,3,FALSE))</f>
        <v xml:space="preserve"> </v>
      </c>
      <c r="E886" s="20"/>
      <c r="F886" s="19"/>
      <c r="G886" s="8" t="str">
        <f t="shared" si="17"/>
        <v/>
      </c>
      <c r="H886" s="3" t="str">
        <f>IF(ISBLANK(B886)," ",SUMIF($B$2:B886,B886,$E$2:E886)-SUMIF($B$2:B886,B886,$F$2:F886))</f>
        <v xml:space="preserve"> </v>
      </c>
    </row>
    <row r="887" spans="2:8">
      <c r="B887" s="24"/>
      <c r="C887" s="9" t="str">
        <f>IF(ISBLANK(B887)," ",VLOOKUP(B887,'Listado articulos'!A:B,2,FALSE))</f>
        <v xml:space="preserve"> </v>
      </c>
      <c r="D887" s="4" t="str">
        <f>IF(ISBLANK(B887)," ",VLOOKUP(B887,'Listado articulos'!A:C,3,FALSE))</f>
        <v xml:space="preserve"> </v>
      </c>
      <c r="E887" s="20"/>
      <c r="F887" s="19"/>
      <c r="G887" s="8" t="str">
        <f t="shared" ref="G887:G950" si="18">IF(H887&lt;0,"stock insuficiente Exceso salida/venta "&amp;H887,"")</f>
        <v/>
      </c>
      <c r="H887" s="3" t="str">
        <f>IF(ISBLANK(B887)," ",SUMIF($B$2:B887,B887,$E$2:E887)-SUMIF($B$2:B887,B887,$F$2:F887))</f>
        <v xml:space="preserve"> </v>
      </c>
    </row>
    <row r="888" spans="2:8">
      <c r="B888" s="24"/>
      <c r="C888" s="9" t="str">
        <f>IF(ISBLANK(B888)," ",VLOOKUP(B888,'Listado articulos'!A:B,2,FALSE))</f>
        <v xml:space="preserve"> </v>
      </c>
      <c r="D888" s="4" t="str">
        <f>IF(ISBLANK(B888)," ",VLOOKUP(B888,'Listado articulos'!A:C,3,FALSE))</f>
        <v xml:space="preserve"> </v>
      </c>
      <c r="E888" s="20"/>
      <c r="F888" s="19"/>
      <c r="G888" s="8" t="str">
        <f t="shared" si="18"/>
        <v/>
      </c>
      <c r="H888" s="3" t="str">
        <f>IF(ISBLANK(B888)," ",SUMIF($B$2:B888,B888,$E$2:E888)-SUMIF($B$2:B888,B888,$F$2:F888))</f>
        <v xml:space="preserve"> </v>
      </c>
    </row>
    <row r="889" spans="2:8">
      <c r="B889" s="24"/>
      <c r="C889" s="9" t="str">
        <f>IF(ISBLANK(B889)," ",VLOOKUP(B889,'Listado articulos'!A:B,2,FALSE))</f>
        <v xml:space="preserve"> </v>
      </c>
      <c r="D889" s="4" t="str">
        <f>IF(ISBLANK(B889)," ",VLOOKUP(B889,'Listado articulos'!A:C,3,FALSE))</f>
        <v xml:space="preserve"> </v>
      </c>
      <c r="E889" s="20"/>
      <c r="F889" s="19"/>
      <c r="G889" s="8" t="str">
        <f t="shared" si="18"/>
        <v/>
      </c>
      <c r="H889" s="3" t="str">
        <f>IF(ISBLANK(B889)," ",SUMIF($B$2:B889,B889,$E$2:E889)-SUMIF($B$2:B889,B889,$F$2:F889))</f>
        <v xml:space="preserve"> </v>
      </c>
    </row>
    <row r="890" spans="2:8">
      <c r="B890" s="24"/>
      <c r="C890" s="9" t="str">
        <f>IF(ISBLANK(B890)," ",VLOOKUP(B890,'Listado articulos'!A:B,2,FALSE))</f>
        <v xml:space="preserve"> </v>
      </c>
      <c r="D890" s="4" t="str">
        <f>IF(ISBLANK(B890)," ",VLOOKUP(B890,'Listado articulos'!A:C,3,FALSE))</f>
        <v xml:space="preserve"> </v>
      </c>
      <c r="E890" s="20"/>
      <c r="F890" s="19"/>
      <c r="G890" s="8" t="str">
        <f t="shared" si="18"/>
        <v/>
      </c>
      <c r="H890" s="3" t="str">
        <f>IF(ISBLANK(B890)," ",SUMIF($B$2:B890,B890,$E$2:E890)-SUMIF($B$2:B890,B890,$F$2:F890))</f>
        <v xml:space="preserve"> </v>
      </c>
    </row>
    <row r="891" spans="2:8">
      <c r="B891" s="24"/>
      <c r="C891" s="9" t="str">
        <f>IF(ISBLANK(B891)," ",VLOOKUP(B891,'Listado articulos'!A:B,2,FALSE))</f>
        <v xml:space="preserve"> </v>
      </c>
      <c r="D891" s="4" t="str">
        <f>IF(ISBLANK(B891)," ",VLOOKUP(B891,'Listado articulos'!A:C,3,FALSE))</f>
        <v xml:space="preserve"> </v>
      </c>
      <c r="E891" s="20"/>
      <c r="F891" s="19"/>
      <c r="G891" s="8" t="str">
        <f t="shared" si="18"/>
        <v/>
      </c>
      <c r="H891" s="3" t="str">
        <f>IF(ISBLANK(B891)," ",SUMIF($B$2:B891,B891,$E$2:E891)-SUMIF($B$2:B891,B891,$F$2:F891))</f>
        <v xml:space="preserve"> </v>
      </c>
    </row>
    <row r="892" spans="2:8">
      <c r="B892" s="24"/>
      <c r="C892" s="9" t="str">
        <f>IF(ISBLANK(B892)," ",VLOOKUP(B892,'Listado articulos'!A:B,2,FALSE))</f>
        <v xml:space="preserve"> </v>
      </c>
      <c r="D892" s="4" t="str">
        <f>IF(ISBLANK(B892)," ",VLOOKUP(B892,'Listado articulos'!A:C,3,FALSE))</f>
        <v xml:space="preserve"> </v>
      </c>
      <c r="E892" s="20"/>
      <c r="F892" s="19"/>
      <c r="G892" s="8" t="str">
        <f t="shared" si="18"/>
        <v/>
      </c>
      <c r="H892" s="3" t="str">
        <f>IF(ISBLANK(B892)," ",SUMIF($B$2:B892,B892,$E$2:E892)-SUMIF($B$2:B892,B892,$F$2:F892))</f>
        <v xml:space="preserve"> </v>
      </c>
    </row>
    <row r="893" spans="2:8">
      <c r="B893" s="24"/>
      <c r="C893" s="9" t="str">
        <f>IF(ISBLANK(B893)," ",VLOOKUP(B893,'Listado articulos'!A:B,2,FALSE))</f>
        <v xml:space="preserve"> </v>
      </c>
      <c r="D893" s="4" t="str">
        <f>IF(ISBLANK(B893)," ",VLOOKUP(B893,'Listado articulos'!A:C,3,FALSE))</f>
        <v xml:space="preserve"> </v>
      </c>
      <c r="E893" s="20"/>
      <c r="F893" s="19"/>
      <c r="G893" s="8" t="str">
        <f t="shared" si="18"/>
        <v/>
      </c>
      <c r="H893" s="3" t="str">
        <f>IF(ISBLANK(B893)," ",SUMIF($B$2:B893,B893,$E$2:E893)-SUMIF($B$2:B893,B893,$F$2:F893))</f>
        <v xml:space="preserve"> </v>
      </c>
    </row>
    <row r="894" spans="2:8">
      <c r="B894" s="24"/>
      <c r="C894" s="9" t="str">
        <f>IF(ISBLANK(B894)," ",VLOOKUP(B894,'Listado articulos'!A:B,2,FALSE))</f>
        <v xml:space="preserve"> </v>
      </c>
      <c r="D894" s="4" t="str">
        <f>IF(ISBLANK(B894)," ",VLOOKUP(B894,'Listado articulos'!A:C,3,FALSE))</f>
        <v xml:space="preserve"> </v>
      </c>
      <c r="E894" s="20"/>
      <c r="F894" s="19"/>
      <c r="G894" s="8" t="str">
        <f t="shared" si="18"/>
        <v/>
      </c>
      <c r="H894" s="3" t="str">
        <f>IF(ISBLANK(B894)," ",SUMIF($B$2:B894,B894,$E$2:E894)-SUMIF($B$2:B894,B894,$F$2:F894))</f>
        <v xml:space="preserve"> </v>
      </c>
    </row>
    <row r="895" spans="2:8">
      <c r="B895" s="24"/>
      <c r="C895" s="9" t="str">
        <f>IF(ISBLANK(B895)," ",VLOOKUP(B895,'Listado articulos'!A:B,2,FALSE))</f>
        <v xml:space="preserve"> </v>
      </c>
      <c r="D895" s="4" t="str">
        <f>IF(ISBLANK(B895)," ",VLOOKUP(B895,'Listado articulos'!A:C,3,FALSE))</f>
        <v xml:space="preserve"> </v>
      </c>
      <c r="E895" s="20"/>
      <c r="F895" s="19"/>
      <c r="G895" s="8" t="str">
        <f t="shared" si="18"/>
        <v/>
      </c>
      <c r="H895" s="3" t="str">
        <f>IF(ISBLANK(B895)," ",SUMIF($B$2:B895,B895,$E$2:E895)-SUMIF($B$2:B895,B895,$F$2:F895))</f>
        <v xml:space="preserve"> </v>
      </c>
    </row>
    <row r="896" spans="2:8">
      <c r="B896" s="24"/>
      <c r="C896" s="9" t="str">
        <f>IF(ISBLANK(B896)," ",VLOOKUP(B896,'Listado articulos'!A:B,2,FALSE))</f>
        <v xml:space="preserve"> </v>
      </c>
      <c r="D896" s="4" t="str">
        <f>IF(ISBLANK(B896)," ",VLOOKUP(B896,'Listado articulos'!A:C,3,FALSE))</f>
        <v xml:space="preserve"> </v>
      </c>
      <c r="E896" s="20"/>
      <c r="F896" s="19"/>
      <c r="G896" s="8" t="str">
        <f t="shared" si="18"/>
        <v/>
      </c>
      <c r="H896" s="3" t="str">
        <f>IF(ISBLANK(B896)," ",SUMIF($B$2:B896,B896,$E$2:E896)-SUMIF($B$2:B896,B896,$F$2:F896))</f>
        <v xml:space="preserve"> </v>
      </c>
    </row>
    <row r="897" spans="2:8">
      <c r="B897" s="24"/>
      <c r="C897" s="9" t="str">
        <f>IF(ISBLANK(B897)," ",VLOOKUP(B897,'Listado articulos'!A:B,2,FALSE))</f>
        <v xml:space="preserve"> </v>
      </c>
      <c r="D897" s="4" t="str">
        <f>IF(ISBLANK(B897)," ",VLOOKUP(B897,'Listado articulos'!A:C,3,FALSE))</f>
        <v xml:space="preserve"> </v>
      </c>
      <c r="E897" s="20"/>
      <c r="F897" s="19"/>
      <c r="G897" s="8" t="str">
        <f t="shared" si="18"/>
        <v/>
      </c>
      <c r="H897" s="3" t="str">
        <f>IF(ISBLANK(B897)," ",SUMIF($B$2:B897,B897,$E$2:E897)-SUMIF($B$2:B897,B897,$F$2:F897))</f>
        <v xml:space="preserve"> </v>
      </c>
    </row>
    <row r="898" spans="2:8">
      <c r="B898" s="24"/>
      <c r="C898" s="9" t="str">
        <f>IF(ISBLANK(B898)," ",VLOOKUP(B898,'Listado articulos'!A:B,2,FALSE))</f>
        <v xml:space="preserve"> </v>
      </c>
      <c r="D898" s="4" t="str">
        <f>IF(ISBLANK(B898)," ",VLOOKUP(B898,'Listado articulos'!A:C,3,FALSE))</f>
        <v xml:space="preserve"> </v>
      </c>
      <c r="E898" s="20"/>
      <c r="F898" s="19"/>
      <c r="G898" s="8" t="str">
        <f t="shared" si="18"/>
        <v/>
      </c>
      <c r="H898" s="3" t="str">
        <f>IF(ISBLANK(B898)," ",SUMIF($B$2:B898,B898,$E$2:E898)-SUMIF($B$2:B898,B898,$F$2:F898))</f>
        <v xml:space="preserve"> </v>
      </c>
    </row>
    <row r="899" spans="2:8">
      <c r="B899" s="24"/>
      <c r="C899" s="9" t="str">
        <f>IF(ISBLANK(B899)," ",VLOOKUP(B899,'Listado articulos'!A:B,2,FALSE))</f>
        <v xml:space="preserve"> </v>
      </c>
      <c r="D899" s="4" t="str">
        <f>IF(ISBLANK(B899)," ",VLOOKUP(B899,'Listado articulos'!A:C,3,FALSE))</f>
        <v xml:space="preserve"> </v>
      </c>
      <c r="E899" s="20"/>
      <c r="F899" s="19"/>
      <c r="G899" s="8" t="str">
        <f t="shared" si="18"/>
        <v/>
      </c>
      <c r="H899" s="3" t="str">
        <f>IF(ISBLANK(B899)," ",SUMIF($B$2:B899,B899,$E$2:E899)-SUMIF($B$2:B899,B899,$F$2:F899))</f>
        <v xml:space="preserve"> </v>
      </c>
    </row>
    <row r="900" spans="2:8">
      <c r="B900" s="24"/>
      <c r="C900" s="9" t="str">
        <f>IF(ISBLANK(B900)," ",VLOOKUP(B900,'Listado articulos'!A:B,2,FALSE))</f>
        <v xml:space="preserve"> </v>
      </c>
      <c r="D900" s="4" t="str">
        <f>IF(ISBLANK(B900)," ",VLOOKUP(B900,'Listado articulos'!A:C,3,FALSE))</f>
        <v xml:space="preserve"> </v>
      </c>
      <c r="E900" s="20"/>
      <c r="F900" s="19"/>
      <c r="G900" s="8" t="str">
        <f t="shared" si="18"/>
        <v/>
      </c>
      <c r="H900" s="3" t="str">
        <f>IF(ISBLANK(B900)," ",SUMIF($B$2:B900,B900,$E$2:E900)-SUMIF($B$2:B900,B900,$F$2:F900))</f>
        <v xml:space="preserve"> </v>
      </c>
    </row>
    <row r="901" spans="2:8">
      <c r="B901" s="24"/>
      <c r="C901" s="9" t="str">
        <f>IF(ISBLANK(B901)," ",VLOOKUP(B901,'Listado articulos'!A:B,2,FALSE))</f>
        <v xml:space="preserve"> </v>
      </c>
      <c r="D901" s="4" t="str">
        <f>IF(ISBLANK(B901)," ",VLOOKUP(B901,'Listado articulos'!A:C,3,FALSE))</f>
        <v xml:space="preserve"> </v>
      </c>
      <c r="E901" s="20"/>
      <c r="F901" s="19"/>
      <c r="G901" s="8" t="str">
        <f t="shared" si="18"/>
        <v/>
      </c>
      <c r="H901" s="3" t="str">
        <f>IF(ISBLANK(B901)," ",SUMIF($B$2:B901,B901,$E$2:E901)-SUMIF($B$2:B901,B901,$F$2:F901))</f>
        <v xml:space="preserve"> </v>
      </c>
    </row>
    <row r="902" spans="2:8">
      <c r="B902" s="24"/>
      <c r="C902" s="9" t="str">
        <f>IF(ISBLANK(B902)," ",VLOOKUP(B902,'Listado articulos'!A:B,2,FALSE))</f>
        <v xml:space="preserve"> </v>
      </c>
      <c r="D902" s="4" t="str">
        <f>IF(ISBLANK(B902)," ",VLOOKUP(B902,'Listado articulos'!A:C,3,FALSE))</f>
        <v xml:space="preserve"> </v>
      </c>
      <c r="E902" s="20"/>
      <c r="F902" s="19"/>
      <c r="G902" s="8" t="str">
        <f t="shared" si="18"/>
        <v/>
      </c>
      <c r="H902" s="3" t="str">
        <f>IF(ISBLANK(B902)," ",SUMIF($B$2:B902,B902,$E$2:E902)-SUMIF($B$2:B902,B902,$F$2:F902))</f>
        <v xml:space="preserve"> </v>
      </c>
    </row>
    <row r="903" spans="2:8">
      <c r="B903" s="24"/>
      <c r="C903" s="9" t="str">
        <f>IF(ISBLANK(B903)," ",VLOOKUP(B903,'Listado articulos'!A:B,2,FALSE))</f>
        <v xml:space="preserve"> </v>
      </c>
      <c r="D903" s="4" t="str">
        <f>IF(ISBLANK(B903)," ",VLOOKUP(B903,'Listado articulos'!A:C,3,FALSE))</f>
        <v xml:space="preserve"> </v>
      </c>
      <c r="E903" s="20"/>
      <c r="F903" s="19"/>
      <c r="G903" s="8" t="str">
        <f t="shared" si="18"/>
        <v/>
      </c>
      <c r="H903" s="3" t="str">
        <f>IF(ISBLANK(B903)," ",SUMIF($B$2:B903,B903,$E$2:E903)-SUMIF($B$2:B903,B903,$F$2:F903))</f>
        <v xml:space="preserve"> </v>
      </c>
    </row>
    <row r="904" spans="2:8">
      <c r="B904" s="24"/>
      <c r="C904" s="9" t="str">
        <f>IF(ISBLANK(B904)," ",VLOOKUP(B904,'Listado articulos'!A:B,2,FALSE))</f>
        <v xml:space="preserve"> </v>
      </c>
      <c r="D904" s="4" t="str">
        <f>IF(ISBLANK(B904)," ",VLOOKUP(B904,'Listado articulos'!A:C,3,FALSE))</f>
        <v xml:space="preserve"> </v>
      </c>
      <c r="E904" s="20"/>
      <c r="F904" s="19"/>
      <c r="G904" s="8" t="str">
        <f t="shared" si="18"/>
        <v/>
      </c>
      <c r="H904" s="3" t="str">
        <f>IF(ISBLANK(B904)," ",SUMIF($B$2:B904,B904,$E$2:E904)-SUMIF($B$2:B904,B904,$F$2:F904))</f>
        <v xml:space="preserve"> </v>
      </c>
    </row>
    <row r="905" spans="2:8">
      <c r="B905" s="24"/>
      <c r="C905" s="9" t="str">
        <f>IF(ISBLANK(B905)," ",VLOOKUP(B905,'Listado articulos'!A:B,2,FALSE))</f>
        <v xml:space="preserve"> </v>
      </c>
      <c r="D905" s="4" t="str">
        <f>IF(ISBLANK(B905)," ",VLOOKUP(B905,'Listado articulos'!A:C,3,FALSE))</f>
        <v xml:space="preserve"> </v>
      </c>
      <c r="E905" s="20"/>
      <c r="F905" s="19"/>
      <c r="G905" s="8" t="str">
        <f t="shared" si="18"/>
        <v/>
      </c>
      <c r="H905" s="3" t="str">
        <f>IF(ISBLANK(B905)," ",SUMIF($B$2:B905,B905,$E$2:E905)-SUMIF($B$2:B905,B905,$F$2:F905))</f>
        <v xml:space="preserve"> </v>
      </c>
    </row>
    <row r="906" spans="2:8">
      <c r="B906" s="24"/>
      <c r="C906" s="9" t="str">
        <f>IF(ISBLANK(B906)," ",VLOOKUP(B906,'Listado articulos'!A:B,2,FALSE))</f>
        <v xml:space="preserve"> </v>
      </c>
      <c r="D906" s="4" t="str">
        <f>IF(ISBLANK(B906)," ",VLOOKUP(B906,'Listado articulos'!A:C,3,FALSE))</f>
        <v xml:space="preserve"> </v>
      </c>
      <c r="E906" s="20"/>
      <c r="F906" s="19"/>
      <c r="G906" s="8" t="str">
        <f t="shared" si="18"/>
        <v/>
      </c>
      <c r="H906" s="3" t="str">
        <f>IF(ISBLANK(B906)," ",SUMIF($B$2:B906,B906,$E$2:E906)-SUMIF($B$2:B906,B906,$F$2:F906))</f>
        <v xml:space="preserve"> </v>
      </c>
    </row>
    <row r="907" spans="2:8">
      <c r="B907" s="24"/>
      <c r="C907" s="9" t="str">
        <f>IF(ISBLANK(B907)," ",VLOOKUP(B907,'Listado articulos'!A:B,2,FALSE))</f>
        <v xml:space="preserve"> </v>
      </c>
      <c r="D907" s="4" t="str">
        <f>IF(ISBLANK(B907)," ",VLOOKUP(B907,'Listado articulos'!A:C,3,FALSE))</f>
        <v xml:space="preserve"> </v>
      </c>
      <c r="E907" s="20"/>
      <c r="F907" s="19"/>
      <c r="G907" s="8" t="str">
        <f t="shared" si="18"/>
        <v/>
      </c>
      <c r="H907" s="3" t="str">
        <f>IF(ISBLANK(B907)," ",SUMIF($B$2:B907,B907,$E$2:E907)-SUMIF($B$2:B907,B907,$F$2:F907))</f>
        <v xml:space="preserve"> </v>
      </c>
    </row>
    <row r="908" spans="2:8">
      <c r="B908" s="24"/>
      <c r="C908" s="9" t="str">
        <f>IF(ISBLANK(B908)," ",VLOOKUP(B908,'Listado articulos'!A:B,2,FALSE))</f>
        <v xml:space="preserve"> </v>
      </c>
      <c r="D908" s="4" t="str">
        <f>IF(ISBLANK(B908)," ",VLOOKUP(B908,'Listado articulos'!A:C,3,FALSE))</f>
        <v xml:space="preserve"> </v>
      </c>
      <c r="E908" s="20"/>
      <c r="F908" s="19"/>
      <c r="G908" s="8" t="str">
        <f t="shared" si="18"/>
        <v/>
      </c>
      <c r="H908" s="3" t="str">
        <f>IF(ISBLANK(B908)," ",SUMIF($B$2:B908,B908,$E$2:E908)-SUMIF($B$2:B908,B908,$F$2:F908))</f>
        <v xml:space="preserve"> </v>
      </c>
    </row>
    <row r="909" spans="2:8">
      <c r="B909" s="24"/>
      <c r="C909" s="9" t="str">
        <f>IF(ISBLANK(B909)," ",VLOOKUP(B909,'Listado articulos'!A:B,2,FALSE))</f>
        <v xml:space="preserve"> </v>
      </c>
      <c r="D909" s="4" t="str">
        <f>IF(ISBLANK(B909)," ",VLOOKUP(B909,'Listado articulos'!A:C,3,FALSE))</f>
        <v xml:space="preserve"> </v>
      </c>
      <c r="E909" s="20"/>
      <c r="F909" s="19"/>
      <c r="G909" s="8" t="str">
        <f t="shared" si="18"/>
        <v/>
      </c>
      <c r="H909" s="3" t="str">
        <f>IF(ISBLANK(B909)," ",SUMIF($B$2:B909,B909,$E$2:E909)-SUMIF($B$2:B909,B909,$F$2:F909))</f>
        <v xml:space="preserve"> </v>
      </c>
    </row>
    <row r="910" spans="2:8">
      <c r="B910" s="24"/>
      <c r="C910" s="9" t="str">
        <f>IF(ISBLANK(B910)," ",VLOOKUP(B910,'Listado articulos'!A:B,2,FALSE))</f>
        <v xml:space="preserve"> </v>
      </c>
      <c r="D910" s="4" t="str">
        <f>IF(ISBLANK(B910)," ",VLOOKUP(B910,'Listado articulos'!A:C,3,FALSE))</f>
        <v xml:space="preserve"> </v>
      </c>
      <c r="E910" s="20"/>
      <c r="F910" s="19"/>
      <c r="G910" s="8" t="str">
        <f t="shared" si="18"/>
        <v/>
      </c>
      <c r="H910" s="3" t="str">
        <f>IF(ISBLANK(B910)," ",SUMIF($B$2:B910,B910,$E$2:E910)-SUMIF($B$2:B910,B910,$F$2:F910))</f>
        <v xml:space="preserve"> </v>
      </c>
    </row>
    <row r="911" spans="2:8">
      <c r="B911" s="24"/>
      <c r="C911" s="9" t="str">
        <f>IF(ISBLANK(B911)," ",VLOOKUP(B911,'Listado articulos'!A:B,2,FALSE))</f>
        <v xml:space="preserve"> </v>
      </c>
      <c r="D911" s="4" t="str">
        <f>IF(ISBLANK(B911)," ",VLOOKUP(B911,'Listado articulos'!A:C,3,FALSE))</f>
        <v xml:space="preserve"> </v>
      </c>
      <c r="E911" s="20"/>
      <c r="F911" s="19"/>
      <c r="G911" s="8" t="str">
        <f t="shared" si="18"/>
        <v/>
      </c>
      <c r="H911" s="3" t="str">
        <f>IF(ISBLANK(B911)," ",SUMIF($B$2:B911,B911,$E$2:E911)-SUMIF($B$2:B911,B911,$F$2:F911))</f>
        <v xml:space="preserve"> </v>
      </c>
    </row>
    <row r="912" spans="2:8">
      <c r="B912" s="24"/>
      <c r="C912" s="9" t="str">
        <f>IF(ISBLANK(B912)," ",VLOOKUP(B912,'Listado articulos'!A:B,2,FALSE))</f>
        <v xml:space="preserve"> </v>
      </c>
      <c r="D912" s="4" t="str">
        <f>IF(ISBLANK(B912)," ",VLOOKUP(B912,'Listado articulos'!A:C,3,FALSE))</f>
        <v xml:space="preserve"> </v>
      </c>
      <c r="E912" s="20"/>
      <c r="F912" s="19"/>
      <c r="G912" s="8" t="str">
        <f t="shared" si="18"/>
        <v/>
      </c>
      <c r="H912" s="3" t="str">
        <f>IF(ISBLANK(B912)," ",SUMIF($B$2:B912,B912,$E$2:E912)-SUMIF($B$2:B912,B912,$F$2:F912))</f>
        <v xml:space="preserve"> </v>
      </c>
    </row>
    <row r="913" spans="2:8">
      <c r="B913" s="24"/>
      <c r="C913" s="9" t="str">
        <f>IF(ISBLANK(B913)," ",VLOOKUP(B913,'Listado articulos'!A:B,2,FALSE))</f>
        <v xml:space="preserve"> </v>
      </c>
      <c r="D913" s="4" t="str">
        <f>IF(ISBLANK(B913)," ",VLOOKUP(B913,'Listado articulos'!A:C,3,FALSE))</f>
        <v xml:space="preserve"> </v>
      </c>
      <c r="E913" s="20"/>
      <c r="F913" s="19"/>
      <c r="G913" s="8" t="str">
        <f t="shared" si="18"/>
        <v/>
      </c>
      <c r="H913" s="3" t="str">
        <f>IF(ISBLANK(B913)," ",SUMIF($B$2:B913,B913,$E$2:E913)-SUMIF($B$2:B913,B913,$F$2:F913))</f>
        <v xml:space="preserve"> </v>
      </c>
    </row>
    <row r="914" spans="2:8">
      <c r="B914" s="24"/>
      <c r="C914" s="9" t="str">
        <f>IF(ISBLANK(B914)," ",VLOOKUP(B914,'Listado articulos'!A:B,2,FALSE))</f>
        <v xml:space="preserve"> </v>
      </c>
      <c r="D914" s="4" t="str">
        <f>IF(ISBLANK(B914)," ",VLOOKUP(B914,'Listado articulos'!A:C,3,FALSE))</f>
        <v xml:space="preserve"> </v>
      </c>
      <c r="E914" s="20"/>
      <c r="F914" s="19"/>
      <c r="G914" s="8" t="str">
        <f t="shared" si="18"/>
        <v/>
      </c>
      <c r="H914" s="3" t="str">
        <f>IF(ISBLANK(B914)," ",SUMIF($B$2:B914,B914,$E$2:E914)-SUMIF($B$2:B914,B914,$F$2:F914))</f>
        <v xml:space="preserve"> </v>
      </c>
    </row>
    <row r="915" spans="2:8">
      <c r="B915" s="24"/>
      <c r="C915" s="9" t="str">
        <f>IF(ISBLANK(B915)," ",VLOOKUP(B915,'Listado articulos'!A:B,2,FALSE))</f>
        <v xml:space="preserve"> </v>
      </c>
      <c r="D915" s="4" t="str">
        <f>IF(ISBLANK(B915)," ",VLOOKUP(B915,'Listado articulos'!A:C,3,FALSE))</f>
        <v xml:space="preserve"> </v>
      </c>
      <c r="E915" s="20"/>
      <c r="F915" s="19"/>
      <c r="G915" s="8" t="str">
        <f t="shared" si="18"/>
        <v/>
      </c>
      <c r="H915" s="3" t="str">
        <f>IF(ISBLANK(B915)," ",SUMIF($B$2:B915,B915,$E$2:E915)-SUMIF($B$2:B915,B915,$F$2:F915))</f>
        <v xml:space="preserve"> </v>
      </c>
    </row>
    <row r="916" spans="2:8">
      <c r="B916" s="24"/>
      <c r="C916" s="9" t="str">
        <f>IF(ISBLANK(B916)," ",VLOOKUP(B916,'Listado articulos'!A:B,2,FALSE))</f>
        <v xml:space="preserve"> </v>
      </c>
      <c r="D916" s="4" t="str">
        <f>IF(ISBLANK(B916)," ",VLOOKUP(B916,'Listado articulos'!A:C,3,FALSE))</f>
        <v xml:space="preserve"> </v>
      </c>
      <c r="E916" s="20"/>
      <c r="F916" s="19"/>
      <c r="G916" s="8" t="str">
        <f t="shared" si="18"/>
        <v/>
      </c>
      <c r="H916" s="3" t="str">
        <f>IF(ISBLANK(B916)," ",SUMIF($B$2:B916,B916,$E$2:E916)-SUMIF($B$2:B916,B916,$F$2:F916))</f>
        <v xml:space="preserve"> </v>
      </c>
    </row>
    <row r="917" spans="2:8">
      <c r="B917" s="24"/>
      <c r="C917" s="9" t="str">
        <f>IF(ISBLANK(B917)," ",VLOOKUP(B917,'Listado articulos'!A:B,2,FALSE))</f>
        <v xml:space="preserve"> </v>
      </c>
      <c r="D917" s="4" t="str">
        <f>IF(ISBLANK(B917)," ",VLOOKUP(B917,'Listado articulos'!A:C,3,FALSE))</f>
        <v xml:space="preserve"> </v>
      </c>
      <c r="E917" s="20"/>
      <c r="F917" s="19"/>
      <c r="G917" s="8" t="str">
        <f t="shared" si="18"/>
        <v/>
      </c>
      <c r="H917" s="3" t="str">
        <f>IF(ISBLANK(B917)," ",SUMIF($B$2:B917,B917,$E$2:E917)-SUMIF($B$2:B917,B917,$F$2:F917))</f>
        <v xml:space="preserve"> </v>
      </c>
    </row>
    <row r="918" spans="2:8">
      <c r="B918" s="24"/>
      <c r="C918" s="9" t="str">
        <f>IF(ISBLANK(B918)," ",VLOOKUP(B918,'Listado articulos'!A:B,2,FALSE))</f>
        <v xml:space="preserve"> </v>
      </c>
      <c r="D918" s="4" t="str">
        <f>IF(ISBLANK(B918)," ",VLOOKUP(B918,'Listado articulos'!A:C,3,FALSE))</f>
        <v xml:space="preserve"> </v>
      </c>
      <c r="E918" s="20"/>
      <c r="F918" s="19"/>
      <c r="G918" s="8" t="str">
        <f t="shared" si="18"/>
        <v/>
      </c>
      <c r="H918" s="3" t="str">
        <f>IF(ISBLANK(B918)," ",SUMIF($B$2:B918,B918,$E$2:E918)-SUMIF($B$2:B918,B918,$F$2:F918))</f>
        <v xml:space="preserve"> </v>
      </c>
    </row>
    <row r="919" spans="2:8">
      <c r="B919" s="24"/>
      <c r="C919" s="9" t="str">
        <f>IF(ISBLANK(B919)," ",VLOOKUP(B919,'Listado articulos'!A:B,2,FALSE))</f>
        <v xml:space="preserve"> </v>
      </c>
      <c r="D919" s="4" t="str">
        <f>IF(ISBLANK(B919)," ",VLOOKUP(B919,'Listado articulos'!A:C,3,FALSE))</f>
        <v xml:space="preserve"> </v>
      </c>
      <c r="E919" s="20"/>
      <c r="F919" s="19"/>
      <c r="G919" s="8" t="str">
        <f t="shared" si="18"/>
        <v/>
      </c>
      <c r="H919" s="3" t="str">
        <f>IF(ISBLANK(B919)," ",SUMIF($B$2:B919,B919,$E$2:E919)-SUMIF($B$2:B919,B919,$F$2:F919))</f>
        <v xml:space="preserve"> </v>
      </c>
    </row>
    <row r="920" spans="2:8">
      <c r="B920" s="24"/>
      <c r="C920" s="9" t="str">
        <f>IF(ISBLANK(B920)," ",VLOOKUP(B920,'Listado articulos'!A:B,2,FALSE))</f>
        <v xml:space="preserve"> </v>
      </c>
      <c r="D920" s="4" t="str">
        <f>IF(ISBLANK(B920)," ",VLOOKUP(B920,'Listado articulos'!A:C,3,FALSE))</f>
        <v xml:space="preserve"> </v>
      </c>
      <c r="E920" s="20"/>
      <c r="F920" s="19"/>
      <c r="G920" s="8" t="str">
        <f t="shared" si="18"/>
        <v/>
      </c>
      <c r="H920" s="3" t="str">
        <f>IF(ISBLANK(B920)," ",SUMIF($B$2:B920,B920,$E$2:E920)-SUMIF($B$2:B920,B920,$F$2:F920))</f>
        <v xml:space="preserve"> </v>
      </c>
    </row>
    <row r="921" spans="2:8">
      <c r="B921" s="24"/>
      <c r="C921" s="9" t="str">
        <f>IF(ISBLANK(B921)," ",VLOOKUP(B921,'Listado articulos'!A:B,2,FALSE))</f>
        <v xml:space="preserve"> </v>
      </c>
      <c r="D921" s="4" t="str">
        <f>IF(ISBLANK(B921)," ",VLOOKUP(B921,'Listado articulos'!A:C,3,FALSE))</f>
        <v xml:space="preserve"> </v>
      </c>
      <c r="E921" s="20"/>
      <c r="F921" s="19"/>
      <c r="G921" s="8" t="str">
        <f t="shared" si="18"/>
        <v/>
      </c>
      <c r="H921" s="3" t="str">
        <f>IF(ISBLANK(B921)," ",SUMIF($B$2:B921,B921,$E$2:E921)-SUMIF($B$2:B921,B921,$F$2:F921))</f>
        <v xml:space="preserve"> </v>
      </c>
    </row>
    <row r="922" spans="2:8">
      <c r="B922" s="24"/>
      <c r="C922" s="9" t="str">
        <f>IF(ISBLANK(B922)," ",VLOOKUP(B922,'Listado articulos'!A:B,2,FALSE))</f>
        <v xml:space="preserve"> </v>
      </c>
      <c r="D922" s="4" t="str">
        <f>IF(ISBLANK(B922)," ",VLOOKUP(B922,'Listado articulos'!A:C,3,FALSE))</f>
        <v xml:space="preserve"> </v>
      </c>
      <c r="E922" s="20"/>
      <c r="F922" s="19"/>
      <c r="G922" s="8" t="str">
        <f t="shared" si="18"/>
        <v/>
      </c>
      <c r="H922" s="3" t="str">
        <f>IF(ISBLANK(B922)," ",SUMIF($B$2:B922,B922,$E$2:E922)-SUMIF($B$2:B922,B922,$F$2:F922))</f>
        <v xml:space="preserve"> </v>
      </c>
    </row>
    <row r="923" spans="2:8">
      <c r="B923" s="24"/>
      <c r="C923" s="9" t="str">
        <f>IF(ISBLANK(B923)," ",VLOOKUP(B923,'Listado articulos'!A:B,2,FALSE))</f>
        <v xml:space="preserve"> </v>
      </c>
      <c r="D923" s="4" t="str">
        <f>IF(ISBLANK(B923)," ",VLOOKUP(B923,'Listado articulos'!A:C,3,FALSE))</f>
        <v xml:space="preserve"> </v>
      </c>
      <c r="E923" s="20"/>
      <c r="F923" s="19"/>
      <c r="G923" s="8" t="str">
        <f t="shared" si="18"/>
        <v/>
      </c>
      <c r="H923" s="3" t="str">
        <f>IF(ISBLANK(B923)," ",SUMIF($B$2:B923,B923,$E$2:E923)-SUMIF($B$2:B923,B923,$F$2:F923))</f>
        <v xml:space="preserve"> </v>
      </c>
    </row>
    <row r="924" spans="2:8">
      <c r="B924" s="24"/>
      <c r="C924" s="9" t="str">
        <f>IF(ISBLANK(B924)," ",VLOOKUP(B924,'Listado articulos'!A:B,2,FALSE))</f>
        <v xml:space="preserve"> </v>
      </c>
      <c r="D924" s="4" t="str">
        <f>IF(ISBLANK(B924)," ",VLOOKUP(B924,'Listado articulos'!A:C,3,FALSE))</f>
        <v xml:space="preserve"> </v>
      </c>
      <c r="E924" s="20"/>
      <c r="F924" s="19"/>
      <c r="G924" s="8" t="str">
        <f t="shared" si="18"/>
        <v/>
      </c>
      <c r="H924" s="3" t="str">
        <f>IF(ISBLANK(B924)," ",SUMIF($B$2:B924,B924,$E$2:E924)-SUMIF($B$2:B924,B924,$F$2:F924))</f>
        <v xml:space="preserve"> </v>
      </c>
    </row>
    <row r="925" spans="2:8">
      <c r="B925" s="24"/>
      <c r="C925" s="9" t="str">
        <f>IF(ISBLANK(B925)," ",VLOOKUP(B925,'Listado articulos'!A:B,2,FALSE))</f>
        <v xml:space="preserve"> </v>
      </c>
      <c r="D925" s="4" t="str">
        <f>IF(ISBLANK(B925)," ",VLOOKUP(B925,'Listado articulos'!A:C,3,FALSE))</f>
        <v xml:space="preserve"> </v>
      </c>
      <c r="E925" s="20"/>
      <c r="F925" s="19"/>
      <c r="G925" s="8" t="str">
        <f t="shared" si="18"/>
        <v/>
      </c>
      <c r="H925" s="3" t="str">
        <f>IF(ISBLANK(B925)," ",SUMIF($B$2:B925,B925,$E$2:E925)-SUMIF($B$2:B925,B925,$F$2:F925))</f>
        <v xml:space="preserve"> </v>
      </c>
    </row>
    <row r="926" spans="2:8">
      <c r="B926" s="24"/>
      <c r="C926" s="9" t="str">
        <f>IF(ISBLANK(B926)," ",VLOOKUP(B926,'Listado articulos'!A:B,2,FALSE))</f>
        <v xml:space="preserve"> </v>
      </c>
      <c r="D926" s="4" t="str">
        <f>IF(ISBLANK(B926)," ",VLOOKUP(B926,'Listado articulos'!A:C,3,FALSE))</f>
        <v xml:space="preserve"> </v>
      </c>
      <c r="E926" s="20"/>
      <c r="F926" s="19"/>
      <c r="G926" s="8" t="str">
        <f t="shared" si="18"/>
        <v/>
      </c>
      <c r="H926" s="3" t="str">
        <f>IF(ISBLANK(B926)," ",SUMIF($B$2:B926,B926,$E$2:E926)-SUMIF($B$2:B926,B926,$F$2:F926))</f>
        <v xml:space="preserve"> </v>
      </c>
    </row>
    <row r="927" spans="2:8">
      <c r="B927" s="24"/>
      <c r="C927" s="9" t="str">
        <f>IF(ISBLANK(B927)," ",VLOOKUP(B927,'Listado articulos'!A:B,2,FALSE))</f>
        <v xml:space="preserve"> </v>
      </c>
      <c r="D927" s="4" t="str">
        <f>IF(ISBLANK(B927)," ",VLOOKUP(B927,'Listado articulos'!A:C,3,FALSE))</f>
        <v xml:space="preserve"> </v>
      </c>
      <c r="E927" s="20"/>
      <c r="F927" s="19"/>
      <c r="G927" s="8" t="str">
        <f t="shared" si="18"/>
        <v/>
      </c>
      <c r="H927" s="3" t="str">
        <f>IF(ISBLANK(B927)," ",SUMIF($B$2:B927,B927,$E$2:E927)-SUMIF($B$2:B927,B927,$F$2:F927))</f>
        <v xml:space="preserve"> </v>
      </c>
    </row>
    <row r="928" spans="2:8">
      <c r="B928" s="24"/>
      <c r="C928" s="9" t="str">
        <f>IF(ISBLANK(B928)," ",VLOOKUP(B928,'Listado articulos'!A:B,2,FALSE))</f>
        <v xml:space="preserve"> </v>
      </c>
      <c r="D928" s="4" t="str">
        <f>IF(ISBLANK(B928)," ",VLOOKUP(B928,'Listado articulos'!A:C,3,FALSE))</f>
        <v xml:space="preserve"> </v>
      </c>
      <c r="E928" s="20"/>
      <c r="F928" s="19"/>
      <c r="G928" s="8" t="str">
        <f t="shared" si="18"/>
        <v/>
      </c>
      <c r="H928" s="3" t="str">
        <f>IF(ISBLANK(B928)," ",SUMIF($B$2:B928,B928,$E$2:E928)-SUMIF($B$2:B928,B928,$F$2:F928))</f>
        <v xml:space="preserve"> </v>
      </c>
    </row>
    <row r="929" spans="2:8">
      <c r="B929" s="24"/>
      <c r="C929" s="9" t="str">
        <f>IF(ISBLANK(B929)," ",VLOOKUP(B929,'Listado articulos'!A:B,2,FALSE))</f>
        <v xml:space="preserve"> </v>
      </c>
      <c r="D929" s="4" t="str">
        <f>IF(ISBLANK(B929)," ",VLOOKUP(B929,'Listado articulos'!A:C,3,FALSE))</f>
        <v xml:space="preserve"> </v>
      </c>
      <c r="E929" s="20"/>
      <c r="F929" s="19"/>
      <c r="G929" s="8" t="str">
        <f t="shared" si="18"/>
        <v/>
      </c>
      <c r="H929" s="3" t="str">
        <f>IF(ISBLANK(B929)," ",SUMIF($B$2:B929,B929,$E$2:E929)-SUMIF($B$2:B929,B929,$F$2:F929))</f>
        <v xml:space="preserve"> </v>
      </c>
    </row>
    <row r="930" spans="2:8">
      <c r="B930" s="24"/>
      <c r="C930" s="9" t="str">
        <f>IF(ISBLANK(B930)," ",VLOOKUP(B930,'Listado articulos'!A:B,2,FALSE))</f>
        <v xml:space="preserve"> </v>
      </c>
      <c r="D930" s="4" t="str">
        <f>IF(ISBLANK(B930)," ",VLOOKUP(B930,'Listado articulos'!A:C,3,FALSE))</f>
        <v xml:space="preserve"> </v>
      </c>
      <c r="E930" s="20"/>
      <c r="F930" s="19"/>
      <c r="G930" s="8" t="str">
        <f t="shared" si="18"/>
        <v/>
      </c>
      <c r="H930" s="3" t="str">
        <f>IF(ISBLANK(B930)," ",SUMIF($B$2:B930,B930,$E$2:E930)-SUMIF($B$2:B930,B930,$F$2:F930))</f>
        <v xml:space="preserve"> </v>
      </c>
    </row>
    <row r="931" spans="2:8">
      <c r="B931" s="24"/>
      <c r="C931" s="9" t="str">
        <f>IF(ISBLANK(B931)," ",VLOOKUP(B931,'Listado articulos'!A:B,2,FALSE))</f>
        <v xml:space="preserve"> </v>
      </c>
      <c r="D931" s="4" t="str">
        <f>IF(ISBLANK(B931)," ",VLOOKUP(B931,'Listado articulos'!A:C,3,FALSE))</f>
        <v xml:space="preserve"> </v>
      </c>
      <c r="E931" s="20"/>
      <c r="F931" s="19"/>
      <c r="G931" s="8" t="str">
        <f t="shared" si="18"/>
        <v/>
      </c>
      <c r="H931" s="3" t="str">
        <f>IF(ISBLANK(B931)," ",SUMIF($B$2:B931,B931,$E$2:E931)-SUMIF($B$2:B931,B931,$F$2:F931))</f>
        <v xml:space="preserve"> </v>
      </c>
    </row>
    <row r="932" spans="2:8">
      <c r="B932" s="24"/>
      <c r="C932" s="9" t="str">
        <f>IF(ISBLANK(B932)," ",VLOOKUP(B932,'Listado articulos'!A:B,2,FALSE))</f>
        <v xml:space="preserve"> </v>
      </c>
      <c r="D932" s="4" t="str">
        <f>IF(ISBLANK(B932)," ",VLOOKUP(B932,'Listado articulos'!A:C,3,FALSE))</f>
        <v xml:space="preserve"> </v>
      </c>
      <c r="E932" s="20"/>
      <c r="F932" s="19"/>
      <c r="G932" s="8" t="str">
        <f t="shared" si="18"/>
        <v/>
      </c>
      <c r="H932" s="3" t="str">
        <f>IF(ISBLANK(B932)," ",SUMIF($B$2:B932,B932,$E$2:E932)-SUMIF($B$2:B932,B932,$F$2:F932))</f>
        <v xml:space="preserve"> </v>
      </c>
    </row>
    <row r="933" spans="2:8">
      <c r="B933" s="24"/>
      <c r="C933" s="9" t="str">
        <f>IF(ISBLANK(B933)," ",VLOOKUP(B933,'Listado articulos'!A:B,2,FALSE))</f>
        <v xml:space="preserve"> </v>
      </c>
      <c r="D933" s="4" t="str">
        <f>IF(ISBLANK(B933)," ",VLOOKUP(B933,'Listado articulos'!A:C,3,FALSE))</f>
        <v xml:space="preserve"> </v>
      </c>
      <c r="E933" s="20"/>
      <c r="F933" s="19"/>
      <c r="G933" s="8" t="str">
        <f t="shared" si="18"/>
        <v/>
      </c>
      <c r="H933" s="3" t="str">
        <f>IF(ISBLANK(B933)," ",SUMIF($B$2:B933,B933,$E$2:E933)-SUMIF($B$2:B933,B933,$F$2:F933))</f>
        <v xml:space="preserve"> </v>
      </c>
    </row>
    <row r="934" spans="2:8">
      <c r="B934" s="24"/>
      <c r="C934" s="9" t="str">
        <f>IF(ISBLANK(B934)," ",VLOOKUP(B934,'Listado articulos'!A:B,2,FALSE))</f>
        <v xml:space="preserve"> </v>
      </c>
      <c r="D934" s="4" t="str">
        <f>IF(ISBLANK(B934)," ",VLOOKUP(B934,'Listado articulos'!A:C,3,FALSE))</f>
        <v xml:space="preserve"> </v>
      </c>
      <c r="E934" s="20"/>
      <c r="F934" s="19"/>
      <c r="G934" s="8" t="str">
        <f t="shared" si="18"/>
        <v/>
      </c>
      <c r="H934" s="3" t="str">
        <f>IF(ISBLANK(B934)," ",SUMIF($B$2:B934,B934,$E$2:E934)-SUMIF($B$2:B934,B934,$F$2:F934))</f>
        <v xml:space="preserve"> </v>
      </c>
    </row>
    <row r="935" spans="2:8">
      <c r="B935" s="24"/>
      <c r="C935" s="9" t="str">
        <f>IF(ISBLANK(B935)," ",VLOOKUP(B935,'Listado articulos'!A:B,2,FALSE))</f>
        <v xml:space="preserve"> </v>
      </c>
      <c r="D935" s="4" t="str">
        <f>IF(ISBLANK(B935)," ",VLOOKUP(B935,'Listado articulos'!A:C,3,FALSE))</f>
        <v xml:space="preserve"> </v>
      </c>
      <c r="E935" s="20"/>
      <c r="F935" s="19"/>
      <c r="G935" s="8" t="str">
        <f t="shared" si="18"/>
        <v/>
      </c>
      <c r="H935" s="3" t="str">
        <f>IF(ISBLANK(B935)," ",SUMIF($B$2:B935,B935,$E$2:E935)-SUMIF($B$2:B935,B935,$F$2:F935))</f>
        <v xml:space="preserve"> </v>
      </c>
    </row>
    <row r="936" spans="2:8">
      <c r="B936" s="24"/>
      <c r="C936" s="9" t="str">
        <f>IF(ISBLANK(B936)," ",VLOOKUP(B936,'Listado articulos'!A:B,2,FALSE))</f>
        <v xml:space="preserve"> </v>
      </c>
      <c r="D936" s="4" t="str">
        <f>IF(ISBLANK(B936)," ",VLOOKUP(B936,'Listado articulos'!A:C,3,FALSE))</f>
        <v xml:space="preserve"> </v>
      </c>
      <c r="E936" s="20"/>
      <c r="F936" s="19"/>
      <c r="G936" s="8" t="str">
        <f t="shared" si="18"/>
        <v/>
      </c>
      <c r="H936" s="3" t="str">
        <f>IF(ISBLANK(B936)," ",SUMIF($B$2:B936,B936,$E$2:E936)-SUMIF($B$2:B936,B936,$F$2:F936))</f>
        <v xml:space="preserve"> </v>
      </c>
    </row>
    <row r="937" spans="2:8">
      <c r="B937" s="24"/>
      <c r="C937" s="9" t="str">
        <f>IF(ISBLANK(B937)," ",VLOOKUP(B937,'Listado articulos'!A:B,2,FALSE))</f>
        <v xml:space="preserve"> </v>
      </c>
      <c r="D937" s="4" t="str">
        <f>IF(ISBLANK(B937)," ",VLOOKUP(B937,'Listado articulos'!A:C,3,FALSE))</f>
        <v xml:space="preserve"> </v>
      </c>
      <c r="E937" s="20"/>
      <c r="F937" s="19"/>
      <c r="G937" s="8" t="str">
        <f t="shared" si="18"/>
        <v/>
      </c>
      <c r="H937" s="3" t="str">
        <f>IF(ISBLANK(B937)," ",SUMIF($B$2:B937,B937,$E$2:E937)-SUMIF($B$2:B937,B937,$F$2:F937))</f>
        <v xml:space="preserve"> </v>
      </c>
    </row>
    <row r="938" spans="2:8">
      <c r="B938" s="24"/>
      <c r="C938" s="9" t="str">
        <f>IF(ISBLANK(B938)," ",VLOOKUP(B938,'Listado articulos'!A:B,2,FALSE))</f>
        <v xml:space="preserve"> </v>
      </c>
      <c r="D938" s="4" t="str">
        <f>IF(ISBLANK(B938)," ",VLOOKUP(B938,'Listado articulos'!A:C,3,FALSE))</f>
        <v xml:space="preserve"> </v>
      </c>
      <c r="E938" s="20"/>
      <c r="F938" s="19"/>
      <c r="G938" s="8" t="str">
        <f t="shared" si="18"/>
        <v/>
      </c>
      <c r="H938" s="3" t="str">
        <f>IF(ISBLANK(B938)," ",SUMIF($B$2:B938,B938,$E$2:E938)-SUMIF($B$2:B938,B938,$F$2:F938))</f>
        <v xml:space="preserve"> </v>
      </c>
    </row>
    <row r="939" spans="2:8">
      <c r="B939" s="24"/>
      <c r="C939" s="9" t="str">
        <f>IF(ISBLANK(B939)," ",VLOOKUP(B939,'Listado articulos'!A:B,2,FALSE))</f>
        <v xml:space="preserve"> </v>
      </c>
      <c r="D939" s="4" t="str">
        <f>IF(ISBLANK(B939)," ",VLOOKUP(B939,'Listado articulos'!A:C,3,FALSE))</f>
        <v xml:space="preserve"> </v>
      </c>
      <c r="E939" s="20"/>
      <c r="F939" s="19"/>
      <c r="G939" s="8" t="str">
        <f t="shared" si="18"/>
        <v/>
      </c>
      <c r="H939" s="3" t="str">
        <f>IF(ISBLANK(B939)," ",SUMIF($B$2:B939,B939,$E$2:E939)-SUMIF($B$2:B939,B939,$F$2:F939))</f>
        <v xml:space="preserve"> </v>
      </c>
    </row>
    <row r="940" spans="2:8">
      <c r="B940" s="24"/>
      <c r="C940" s="9" t="str">
        <f>IF(ISBLANK(B940)," ",VLOOKUP(B940,'Listado articulos'!A:B,2,FALSE))</f>
        <v xml:space="preserve"> </v>
      </c>
      <c r="D940" s="4" t="str">
        <f>IF(ISBLANK(B940)," ",VLOOKUP(B940,'Listado articulos'!A:C,3,FALSE))</f>
        <v xml:space="preserve"> </v>
      </c>
      <c r="E940" s="20"/>
      <c r="F940" s="19"/>
      <c r="G940" s="8" t="str">
        <f t="shared" si="18"/>
        <v/>
      </c>
      <c r="H940" s="3" t="str">
        <f>IF(ISBLANK(B940)," ",SUMIF($B$2:B940,B940,$E$2:E940)-SUMIF($B$2:B940,B940,$F$2:F940))</f>
        <v xml:space="preserve"> </v>
      </c>
    </row>
    <row r="941" spans="2:8">
      <c r="B941" s="24"/>
      <c r="C941" s="9" t="str">
        <f>IF(ISBLANK(B941)," ",VLOOKUP(B941,'Listado articulos'!A:B,2,FALSE))</f>
        <v xml:space="preserve"> </v>
      </c>
      <c r="D941" s="4" t="str">
        <f>IF(ISBLANK(B941)," ",VLOOKUP(B941,'Listado articulos'!A:C,3,FALSE))</f>
        <v xml:space="preserve"> </v>
      </c>
      <c r="E941" s="20"/>
      <c r="F941" s="19"/>
      <c r="G941" s="8" t="str">
        <f t="shared" si="18"/>
        <v/>
      </c>
      <c r="H941" s="3" t="str">
        <f>IF(ISBLANK(B941)," ",SUMIF($B$2:B941,B941,$E$2:E941)-SUMIF($B$2:B941,B941,$F$2:F941))</f>
        <v xml:space="preserve"> </v>
      </c>
    </row>
    <row r="942" spans="2:8">
      <c r="B942" s="24"/>
      <c r="C942" s="9" t="str">
        <f>IF(ISBLANK(B942)," ",VLOOKUP(B942,'Listado articulos'!A:B,2,FALSE))</f>
        <v xml:space="preserve"> </v>
      </c>
      <c r="D942" s="4" t="str">
        <f>IF(ISBLANK(B942)," ",VLOOKUP(B942,'Listado articulos'!A:C,3,FALSE))</f>
        <v xml:space="preserve"> </v>
      </c>
      <c r="E942" s="20"/>
      <c r="F942" s="19"/>
      <c r="G942" s="8" t="str">
        <f t="shared" si="18"/>
        <v/>
      </c>
      <c r="H942" s="3" t="str">
        <f>IF(ISBLANK(B942)," ",SUMIF($B$2:B942,B942,$E$2:E942)-SUMIF($B$2:B942,B942,$F$2:F942))</f>
        <v xml:space="preserve"> </v>
      </c>
    </row>
    <row r="943" spans="2:8">
      <c r="B943" s="24"/>
      <c r="C943" s="9" t="str">
        <f>IF(ISBLANK(B943)," ",VLOOKUP(B943,'Listado articulos'!A:B,2,FALSE))</f>
        <v xml:space="preserve"> </v>
      </c>
      <c r="D943" s="4" t="str">
        <f>IF(ISBLANK(B943)," ",VLOOKUP(B943,'Listado articulos'!A:C,3,FALSE))</f>
        <v xml:space="preserve"> </v>
      </c>
      <c r="E943" s="20"/>
      <c r="F943" s="19"/>
      <c r="G943" s="8" t="str">
        <f t="shared" si="18"/>
        <v/>
      </c>
      <c r="H943" s="3" t="str">
        <f>IF(ISBLANK(B943)," ",SUMIF($B$2:B943,B943,$E$2:E943)-SUMIF($B$2:B943,B943,$F$2:F943))</f>
        <v xml:space="preserve"> </v>
      </c>
    </row>
    <row r="944" spans="2:8">
      <c r="B944" s="24"/>
      <c r="C944" s="9" t="str">
        <f>IF(ISBLANK(B944)," ",VLOOKUP(B944,'Listado articulos'!A:B,2,FALSE))</f>
        <v xml:space="preserve"> </v>
      </c>
      <c r="D944" s="4" t="str">
        <f>IF(ISBLANK(B944)," ",VLOOKUP(B944,'Listado articulos'!A:C,3,FALSE))</f>
        <v xml:space="preserve"> </v>
      </c>
      <c r="E944" s="20"/>
      <c r="F944" s="19"/>
      <c r="G944" s="8" t="str">
        <f t="shared" si="18"/>
        <v/>
      </c>
      <c r="H944" s="3" t="str">
        <f>IF(ISBLANK(B944)," ",SUMIF($B$2:B944,B944,$E$2:E944)-SUMIF($B$2:B944,B944,$F$2:F944))</f>
        <v xml:space="preserve"> </v>
      </c>
    </row>
    <row r="945" spans="2:8">
      <c r="B945" s="24"/>
      <c r="C945" s="9" t="str">
        <f>IF(ISBLANK(B945)," ",VLOOKUP(B945,'Listado articulos'!A:B,2,FALSE))</f>
        <v xml:space="preserve"> </v>
      </c>
      <c r="D945" s="4" t="str">
        <f>IF(ISBLANK(B945)," ",VLOOKUP(B945,'Listado articulos'!A:C,3,FALSE))</f>
        <v xml:space="preserve"> </v>
      </c>
      <c r="E945" s="20"/>
      <c r="F945" s="19"/>
      <c r="G945" s="8" t="str">
        <f t="shared" si="18"/>
        <v/>
      </c>
      <c r="H945" s="3" t="str">
        <f>IF(ISBLANK(B945)," ",SUMIF($B$2:B945,B945,$E$2:E945)-SUMIF($B$2:B945,B945,$F$2:F945))</f>
        <v xml:space="preserve"> </v>
      </c>
    </row>
    <row r="946" spans="2:8">
      <c r="B946" s="24"/>
      <c r="C946" s="9" t="str">
        <f>IF(ISBLANK(B946)," ",VLOOKUP(B946,'Listado articulos'!A:B,2,FALSE))</f>
        <v xml:space="preserve"> </v>
      </c>
      <c r="D946" s="4" t="str">
        <f>IF(ISBLANK(B946)," ",VLOOKUP(B946,'Listado articulos'!A:C,3,FALSE))</f>
        <v xml:space="preserve"> </v>
      </c>
      <c r="E946" s="20"/>
      <c r="F946" s="19"/>
      <c r="G946" s="8" t="str">
        <f t="shared" si="18"/>
        <v/>
      </c>
      <c r="H946" s="3" t="str">
        <f>IF(ISBLANK(B946)," ",SUMIF($B$2:B946,B946,$E$2:E946)-SUMIF($B$2:B946,B946,$F$2:F946))</f>
        <v xml:space="preserve"> </v>
      </c>
    </row>
    <row r="947" spans="2:8">
      <c r="B947" s="24"/>
      <c r="C947" s="9" t="str">
        <f>IF(ISBLANK(B947)," ",VLOOKUP(B947,'Listado articulos'!A:B,2,FALSE))</f>
        <v xml:space="preserve"> </v>
      </c>
      <c r="D947" s="4" t="str">
        <f>IF(ISBLANK(B947)," ",VLOOKUP(B947,'Listado articulos'!A:C,3,FALSE))</f>
        <v xml:space="preserve"> </v>
      </c>
      <c r="E947" s="20"/>
      <c r="F947" s="19"/>
      <c r="G947" s="8" t="str">
        <f t="shared" si="18"/>
        <v/>
      </c>
      <c r="H947" s="3" t="str">
        <f>IF(ISBLANK(B947)," ",SUMIF($B$2:B947,B947,$E$2:E947)-SUMIF($B$2:B947,B947,$F$2:F947))</f>
        <v xml:space="preserve"> </v>
      </c>
    </row>
    <row r="948" spans="2:8">
      <c r="B948" s="24"/>
      <c r="C948" s="9" t="str">
        <f>IF(ISBLANK(B948)," ",VLOOKUP(B948,'Listado articulos'!A:B,2,FALSE))</f>
        <v xml:space="preserve"> </v>
      </c>
      <c r="D948" s="4" t="str">
        <f>IF(ISBLANK(B948)," ",VLOOKUP(B948,'Listado articulos'!A:C,3,FALSE))</f>
        <v xml:space="preserve"> </v>
      </c>
      <c r="E948" s="20"/>
      <c r="F948" s="19"/>
      <c r="G948" s="8" t="str">
        <f t="shared" si="18"/>
        <v/>
      </c>
      <c r="H948" s="3" t="str">
        <f>IF(ISBLANK(B948)," ",SUMIF($B$2:B948,B948,$E$2:E948)-SUMIF($B$2:B948,B948,$F$2:F948))</f>
        <v xml:space="preserve"> </v>
      </c>
    </row>
    <row r="949" spans="2:8">
      <c r="B949" s="24"/>
      <c r="C949" s="9" t="str">
        <f>IF(ISBLANK(B949)," ",VLOOKUP(B949,'Listado articulos'!A:B,2,FALSE))</f>
        <v xml:space="preserve"> </v>
      </c>
      <c r="D949" s="4" t="str">
        <f>IF(ISBLANK(B949)," ",VLOOKUP(B949,'Listado articulos'!A:C,3,FALSE))</f>
        <v xml:space="preserve"> </v>
      </c>
      <c r="E949" s="20"/>
      <c r="F949" s="19"/>
      <c r="G949" s="8" t="str">
        <f t="shared" si="18"/>
        <v/>
      </c>
      <c r="H949" s="3" t="str">
        <f>IF(ISBLANK(B949)," ",SUMIF($B$2:B949,B949,$E$2:E949)-SUMIF($B$2:B949,B949,$F$2:F949))</f>
        <v xml:space="preserve"> </v>
      </c>
    </row>
    <row r="950" spans="2:8">
      <c r="B950" s="24"/>
      <c r="C950" s="9" t="str">
        <f>IF(ISBLANK(B950)," ",VLOOKUP(B950,'Listado articulos'!A:B,2,FALSE))</f>
        <v xml:space="preserve"> </v>
      </c>
      <c r="D950" s="4" t="str">
        <f>IF(ISBLANK(B950)," ",VLOOKUP(B950,'Listado articulos'!A:C,3,FALSE))</f>
        <v xml:space="preserve"> </v>
      </c>
      <c r="E950" s="20"/>
      <c r="F950" s="19"/>
      <c r="G950" s="8" t="str">
        <f t="shared" si="18"/>
        <v/>
      </c>
      <c r="H950" s="3" t="str">
        <f>IF(ISBLANK(B950)," ",SUMIF($B$2:B950,B950,$E$2:E950)-SUMIF($B$2:B950,B950,$F$2:F950))</f>
        <v xml:space="preserve"> </v>
      </c>
    </row>
    <row r="951" spans="2:8">
      <c r="B951" s="24"/>
      <c r="C951" s="9" t="str">
        <f>IF(ISBLANK(B951)," ",VLOOKUP(B951,'Listado articulos'!A:B,2,FALSE))</f>
        <v xml:space="preserve"> </v>
      </c>
      <c r="D951" s="4" t="str">
        <f>IF(ISBLANK(B951)," ",VLOOKUP(B951,'Listado articulos'!A:C,3,FALSE))</f>
        <v xml:space="preserve"> </v>
      </c>
      <c r="E951" s="20"/>
      <c r="F951" s="19"/>
      <c r="G951" s="8" t="str">
        <f t="shared" ref="G951:G1014" si="19">IF(H951&lt;0,"stock insuficiente Exceso salida/venta "&amp;H951,"")</f>
        <v/>
      </c>
      <c r="H951" s="3" t="str">
        <f>IF(ISBLANK(B951)," ",SUMIF($B$2:B951,B951,$E$2:E951)-SUMIF($B$2:B951,B951,$F$2:F951))</f>
        <v xml:space="preserve"> </v>
      </c>
    </row>
    <row r="952" spans="2:8">
      <c r="B952" s="24"/>
      <c r="C952" s="9" t="str">
        <f>IF(ISBLANK(B952)," ",VLOOKUP(B952,'Listado articulos'!A:B,2,FALSE))</f>
        <v xml:space="preserve"> </v>
      </c>
      <c r="D952" s="4" t="str">
        <f>IF(ISBLANK(B952)," ",VLOOKUP(B952,'Listado articulos'!A:C,3,FALSE))</f>
        <v xml:space="preserve"> </v>
      </c>
      <c r="E952" s="20"/>
      <c r="F952" s="19"/>
      <c r="G952" s="8" t="str">
        <f t="shared" si="19"/>
        <v/>
      </c>
      <c r="H952" s="3" t="str">
        <f>IF(ISBLANK(B952)," ",SUMIF($B$2:B952,B952,$E$2:E952)-SUMIF($B$2:B952,B952,$F$2:F952))</f>
        <v xml:space="preserve"> </v>
      </c>
    </row>
    <row r="953" spans="2:8">
      <c r="B953" s="24"/>
      <c r="C953" s="9" t="str">
        <f>IF(ISBLANK(B953)," ",VLOOKUP(B953,'Listado articulos'!A:B,2,FALSE))</f>
        <v xml:space="preserve"> </v>
      </c>
      <c r="D953" s="4" t="str">
        <f>IF(ISBLANK(B953)," ",VLOOKUP(B953,'Listado articulos'!A:C,3,FALSE))</f>
        <v xml:space="preserve"> </v>
      </c>
      <c r="E953" s="20"/>
      <c r="F953" s="19"/>
      <c r="G953" s="8" t="str">
        <f t="shared" si="19"/>
        <v/>
      </c>
      <c r="H953" s="3" t="str">
        <f>IF(ISBLANK(B953)," ",SUMIF($B$2:B953,B953,$E$2:E953)-SUMIF($B$2:B953,B953,$F$2:F953))</f>
        <v xml:space="preserve"> </v>
      </c>
    </row>
    <row r="954" spans="2:8">
      <c r="B954" s="24"/>
      <c r="C954" s="9" t="str">
        <f>IF(ISBLANK(B954)," ",VLOOKUP(B954,'Listado articulos'!A:B,2,FALSE))</f>
        <v xml:space="preserve"> </v>
      </c>
      <c r="D954" s="4" t="str">
        <f>IF(ISBLANK(B954)," ",VLOOKUP(B954,'Listado articulos'!A:C,3,FALSE))</f>
        <v xml:space="preserve"> </v>
      </c>
      <c r="E954" s="20"/>
      <c r="F954" s="19"/>
      <c r="G954" s="8" t="str">
        <f t="shared" si="19"/>
        <v/>
      </c>
      <c r="H954" s="3" t="str">
        <f>IF(ISBLANK(B954)," ",SUMIF($B$2:B954,B954,$E$2:E954)-SUMIF($B$2:B954,B954,$F$2:F954))</f>
        <v xml:space="preserve"> </v>
      </c>
    </row>
    <row r="955" spans="2:8">
      <c r="B955" s="24"/>
      <c r="C955" s="9" t="str">
        <f>IF(ISBLANK(B955)," ",VLOOKUP(B955,'Listado articulos'!A:B,2,FALSE))</f>
        <v xml:space="preserve"> </v>
      </c>
      <c r="D955" s="4" t="str">
        <f>IF(ISBLANK(B955)," ",VLOOKUP(B955,'Listado articulos'!A:C,3,FALSE))</f>
        <v xml:space="preserve"> </v>
      </c>
      <c r="E955" s="20"/>
      <c r="F955" s="19"/>
      <c r="G955" s="8" t="str">
        <f t="shared" si="19"/>
        <v/>
      </c>
      <c r="H955" s="3" t="str">
        <f>IF(ISBLANK(B955)," ",SUMIF($B$2:B955,B955,$E$2:E955)-SUMIF($B$2:B955,B955,$F$2:F955))</f>
        <v xml:space="preserve"> </v>
      </c>
    </row>
    <row r="956" spans="2:8">
      <c r="B956" s="24"/>
      <c r="C956" s="9" t="str">
        <f>IF(ISBLANK(B956)," ",VLOOKUP(B956,'Listado articulos'!A:B,2,FALSE))</f>
        <v xml:space="preserve"> </v>
      </c>
      <c r="D956" s="4" t="str">
        <f>IF(ISBLANK(B956)," ",VLOOKUP(B956,'Listado articulos'!A:C,3,FALSE))</f>
        <v xml:space="preserve"> </v>
      </c>
      <c r="E956" s="20"/>
      <c r="F956" s="19"/>
      <c r="G956" s="8" t="str">
        <f t="shared" si="19"/>
        <v/>
      </c>
      <c r="H956" s="3" t="str">
        <f>IF(ISBLANK(B956)," ",SUMIF($B$2:B956,B956,$E$2:E956)-SUMIF($B$2:B956,B956,$F$2:F956))</f>
        <v xml:space="preserve"> </v>
      </c>
    </row>
    <row r="957" spans="2:8">
      <c r="B957" s="24"/>
      <c r="C957" s="9" t="str">
        <f>IF(ISBLANK(B957)," ",VLOOKUP(B957,'Listado articulos'!A:B,2,FALSE))</f>
        <v xml:space="preserve"> </v>
      </c>
      <c r="D957" s="4" t="str">
        <f>IF(ISBLANK(B957)," ",VLOOKUP(B957,'Listado articulos'!A:C,3,FALSE))</f>
        <v xml:space="preserve"> </v>
      </c>
      <c r="E957" s="20"/>
      <c r="F957" s="19"/>
      <c r="G957" s="8" t="str">
        <f t="shared" si="19"/>
        <v/>
      </c>
      <c r="H957" s="3" t="str">
        <f>IF(ISBLANK(B957)," ",SUMIF($B$2:B957,B957,$E$2:E957)-SUMIF($B$2:B957,B957,$F$2:F957))</f>
        <v xml:space="preserve"> </v>
      </c>
    </row>
    <row r="958" spans="2:8">
      <c r="B958" s="24"/>
      <c r="C958" s="9" t="str">
        <f>IF(ISBLANK(B958)," ",VLOOKUP(B958,'Listado articulos'!A:B,2,FALSE))</f>
        <v xml:space="preserve"> </v>
      </c>
      <c r="D958" s="4" t="str">
        <f>IF(ISBLANK(B958)," ",VLOOKUP(B958,'Listado articulos'!A:C,3,FALSE))</f>
        <v xml:space="preserve"> </v>
      </c>
      <c r="E958" s="20"/>
      <c r="F958" s="19"/>
      <c r="G958" s="8" t="str">
        <f t="shared" si="19"/>
        <v/>
      </c>
      <c r="H958" s="3" t="str">
        <f>IF(ISBLANK(B958)," ",SUMIF($B$2:B958,B958,$E$2:E958)-SUMIF($B$2:B958,B958,$F$2:F958))</f>
        <v xml:space="preserve"> </v>
      </c>
    </row>
    <row r="959" spans="2:8">
      <c r="B959" s="24"/>
      <c r="C959" s="9" t="str">
        <f>IF(ISBLANK(B959)," ",VLOOKUP(B959,'Listado articulos'!A:B,2,FALSE))</f>
        <v xml:space="preserve"> </v>
      </c>
      <c r="D959" s="4" t="str">
        <f>IF(ISBLANK(B959)," ",VLOOKUP(B959,'Listado articulos'!A:C,3,FALSE))</f>
        <v xml:space="preserve"> </v>
      </c>
      <c r="E959" s="20"/>
      <c r="F959" s="19"/>
      <c r="G959" s="8" t="str">
        <f t="shared" si="19"/>
        <v/>
      </c>
      <c r="H959" s="3" t="str">
        <f>IF(ISBLANK(B959)," ",SUMIF($B$2:B959,B959,$E$2:E959)-SUMIF($B$2:B959,B959,$F$2:F959))</f>
        <v xml:space="preserve"> </v>
      </c>
    </row>
    <row r="960" spans="2:8">
      <c r="B960" s="24"/>
      <c r="C960" s="9" t="str">
        <f>IF(ISBLANK(B960)," ",VLOOKUP(B960,'Listado articulos'!A:B,2,FALSE))</f>
        <v xml:space="preserve"> </v>
      </c>
      <c r="D960" s="4" t="str">
        <f>IF(ISBLANK(B960)," ",VLOOKUP(B960,'Listado articulos'!A:C,3,FALSE))</f>
        <v xml:space="preserve"> </v>
      </c>
      <c r="E960" s="20"/>
      <c r="F960" s="19"/>
      <c r="G960" s="8" t="str">
        <f t="shared" si="19"/>
        <v/>
      </c>
      <c r="H960" s="3" t="str">
        <f>IF(ISBLANK(B960)," ",SUMIF($B$2:B960,B960,$E$2:E960)-SUMIF($B$2:B960,B960,$F$2:F960))</f>
        <v xml:space="preserve"> </v>
      </c>
    </row>
    <row r="961" spans="2:8">
      <c r="B961" s="24"/>
      <c r="C961" s="9" t="str">
        <f>IF(ISBLANK(B961)," ",VLOOKUP(B961,'Listado articulos'!A:B,2,FALSE))</f>
        <v xml:space="preserve"> </v>
      </c>
      <c r="D961" s="4" t="str">
        <f>IF(ISBLANK(B961)," ",VLOOKUP(B961,'Listado articulos'!A:C,3,FALSE))</f>
        <v xml:space="preserve"> </v>
      </c>
      <c r="E961" s="20"/>
      <c r="F961" s="19"/>
      <c r="G961" s="8" t="str">
        <f t="shared" si="19"/>
        <v/>
      </c>
      <c r="H961" s="3" t="str">
        <f>IF(ISBLANK(B961)," ",SUMIF($B$2:B961,B961,$E$2:E961)-SUMIF($B$2:B961,B961,$F$2:F961))</f>
        <v xml:space="preserve"> </v>
      </c>
    </row>
    <row r="962" spans="2:8">
      <c r="B962" s="24"/>
      <c r="C962" s="9" t="str">
        <f>IF(ISBLANK(B962)," ",VLOOKUP(B962,'Listado articulos'!A:B,2,FALSE))</f>
        <v xml:space="preserve"> </v>
      </c>
      <c r="D962" s="4" t="str">
        <f>IF(ISBLANK(B962)," ",VLOOKUP(B962,'Listado articulos'!A:C,3,FALSE))</f>
        <v xml:space="preserve"> </v>
      </c>
      <c r="E962" s="20"/>
      <c r="F962" s="19"/>
      <c r="G962" s="8" t="str">
        <f t="shared" si="19"/>
        <v/>
      </c>
      <c r="H962" s="3" t="str">
        <f>IF(ISBLANK(B962)," ",SUMIF($B$2:B962,B962,$E$2:E962)-SUMIF($B$2:B962,B962,$F$2:F962))</f>
        <v xml:space="preserve"> </v>
      </c>
    </row>
    <row r="963" spans="2:8">
      <c r="B963" s="24"/>
      <c r="C963" s="9" t="str">
        <f>IF(ISBLANK(B963)," ",VLOOKUP(B963,'Listado articulos'!A:B,2,FALSE))</f>
        <v xml:space="preserve"> </v>
      </c>
      <c r="D963" s="4" t="str">
        <f>IF(ISBLANK(B963)," ",VLOOKUP(B963,'Listado articulos'!A:C,3,FALSE))</f>
        <v xml:space="preserve"> </v>
      </c>
      <c r="E963" s="20"/>
      <c r="F963" s="19"/>
      <c r="G963" s="8" t="str">
        <f t="shared" si="19"/>
        <v/>
      </c>
      <c r="H963" s="3" t="str">
        <f>IF(ISBLANK(B963)," ",SUMIF($B$2:B963,B963,$E$2:E963)-SUMIF($B$2:B963,B963,$F$2:F963))</f>
        <v xml:space="preserve"> </v>
      </c>
    </row>
    <row r="964" spans="2:8">
      <c r="B964" s="24"/>
      <c r="C964" s="9" t="str">
        <f>IF(ISBLANK(B964)," ",VLOOKUP(B964,'Listado articulos'!A:B,2,FALSE))</f>
        <v xml:space="preserve"> </v>
      </c>
      <c r="D964" s="4" t="str">
        <f>IF(ISBLANK(B964)," ",VLOOKUP(B964,'Listado articulos'!A:C,3,FALSE))</f>
        <v xml:space="preserve"> </v>
      </c>
      <c r="E964" s="20"/>
      <c r="F964" s="19"/>
      <c r="G964" s="8" t="str">
        <f t="shared" si="19"/>
        <v/>
      </c>
      <c r="H964" s="3" t="str">
        <f>IF(ISBLANK(B964)," ",SUMIF($B$2:B964,B964,$E$2:E964)-SUMIF($B$2:B964,B964,$F$2:F964))</f>
        <v xml:space="preserve"> </v>
      </c>
    </row>
    <row r="965" spans="2:8">
      <c r="B965" s="24"/>
      <c r="C965" s="9" t="str">
        <f>IF(ISBLANK(B965)," ",VLOOKUP(B965,'Listado articulos'!A:B,2,FALSE))</f>
        <v xml:space="preserve"> </v>
      </c>
      <c r="D965" s="4" t="str">
        <f>IF(ISBLANK(B965)," ",VLOOKUP(B965,'Listado articulos'!A:C,3,FALSE))</f>
        <v xml:space="preserve"> </v>
      </c>
      <c r="E965" s="20"/>
      <c r="F965" s="19"/>
      <c r="G965" s="8" t="str">
        <f t="shared" si="19"/>
        <v/>
      </c>
      <c r="H965" s="3" t="str">
        <f>IF(ISBLANK(B965)," ",SUMIF($B$2:B965,B965,$E$2:E965)-SUMIF($B$2:B965,B965,$F$2:F965))</f>
        <v xml:space="preserve"> </v>
      </c>
    </row>
    <row r="966" spans="2:8">
      <c r="B966" s="24"/>
      <c r="C966" s="9" t="str">
        <f>IF(ISBLANK(B966)," ",VLOOKUP(B966,'Listado articulos'!A:B,2,FALSE))</f>
        <v xml:space="preserve"> </v>
      </c>
      <c r="D966" s="4" t="str">
        <f>IF(ISBLANK(B966)," ",VLOOKUP(B966,'Listado articulos'!A:C,3,FALSE))</f>
        <v xml:space="preserve"> </v>
      </c>
      <c r="E966" s="20"/>
      <c r="F966" s="19"/>
      <c r="G966" s="8" t="str">
        <f t="shared" si="19"/>
        <v/>
      </c>
      <c r="H966" s="3" t="str">
        <f>IF(ISBLANK(B966)," ",SUMIF($B$2:B966,B966,$E$2:E966)-SUMIF($B$2:B966,B966,$F$2:F966))</f>
        <v xml:space="preserve"> </v>
      </c>
    </row>
    <row r="967" spans="2:8">
      <c r="B967" s="24"/>
      <c r="C967" s="9" t="str">
        <f>IF(ISBLANK(B967)," ",VLOOKUP(B967,'Listado articulos'!A:B,2,FALSE))</f>
        <v xml:space="preserve"> </v>
      </c>
      <c r="D967" s="4" t="str">
        <f>IF(ISBLANK(B967)," ",VLOOKUP(B967,'Listado articulos'!A:C,3,FALSE))</f>
        <v xml:space="preserve"> </v>
      </c>
      <c r="E967" s="20"/>
      <c r="F967" s="19"/>
      <c r="G967" s="8" t="str">
        <f t="shared" si="19"/>
        <v/>
      </c>
      <c r="H967" s="3" t="str">
        <f>IF(ISBLANK(B967)," ",SUMIF($B$2:B967,B967,$E$2:E967)-SUMIF($B$2:B967,B967,$F$2:F967))</f>
        <v xml:space="preserve"> </v>
      </c>
    </row>
    <row r="968" spans="2:8">
      <c r="B968" s="24"/>
      <c r="C968" s="9" t="str">
        <f>IF(ISBLANK(B968)," ",VLOOKUP(B968,'Listado articulos'!A:B,2,FALSE))</f>
        <v xml:space="preserve"> </v>
      </c>
      <c r="D968" s="4" t="str">
        <f>IF(ISBLANK(B968)," ",VLOOKUP(B968,'Listado articulos'!A:C,3,FALSE))</f>
        <v xml:space="preserve"> </v>
      </c>
      <c r="E968" s="20"/>
      <c r="F968" s="19"/>
      <c r="G968" s="8" t="str">
        <f t="shared" si="19"/>
        <v/>
      </c>
      <c r="H968" s="3" t="str">
        <f>IF(ISBLANK(B968)," ",SUMIF($B$2:B968,B968,$E$2:E968)-SUMIF($B$2:B968,B968,$F$2:F968))</f>
        <v xml:space="preserve"> </v>
      </c>
    </row>
    <row r="969" spans="2:8">
      <c r="B969" s="24"/>
      <c r="C969" s="9" t="str">
        <f>IF(ISBLANK(B969)," ",VLOOKUP(B969,'Listado articulos'!A:B,2,FALSE))</f>
        <v xml:space="preserve"> </v>
      </c>
      <c r="D969" s="4" t="str">
        <f>IF(ISBLANK(B969)," ",VLOOKUP(B969,'Listado articulos'!A:C,3,FALSE))</f>
        <v xml:space="preserve"> </v>
      </c>
      <c r="E969" s="20"/>
      <c r="F969" s="19"/>
      <c r="G969" s="8" t="str">
        <f t="shared" si="19"/>
        <v/>
      </c>
      <c r="H969" s="3" t="str">
        <f>IF(ISBLANK(B969)," ",SUMIF($B$2:B969,B969,$E$2:E969)-SUMIF($B$2:B969,B969,$F$2:F969))</f>
        <v xml:space="preserve"> </v>
      </c>
    </row>
    <row r="970" spans="2:8">
      <c r="B970" s="24"/>
      <c r="C970" s="9" t="str">
        <f>IF(ISBLANK(B970)," ",VLOOKUP(B970,'Listado articulos'!A:B,2,FALSE))</f>
        <v xml:space="preserve"> </v>
      </c>
      <c r="D970" s="4" t="str">
        <f>IF(ISBLANK(B970)," ",VLOOKUP(B970,'Listado articulos'!A:C,3,FALSE))</f>
        <v xml:space="preserve"> </v>
      </c>
      <c r="E970" s="20"/>
      <c r="F970" s="19"/>
      <c r="G970" s="8" t="str">
        <f t="shared" si="19"/>
        <v/>
      </c>
      <c r="H970" s="3" t="str">
        <f>IF(ISBLANK(B970)," ",SUMIF($B$2:B970,B970,$E$2:E970)-SUMIF($B$2:B970,B970,$F$2:F970))</f>
        <v xml:space="preserve"> </v>
      </c>
    </row>
    <row r="971" spans="2:8">
      <c r="B971" s="24"/>
      <c r="C971" s="9" t="str">
        <f>IF(ISBLANK(B971)," ",VLOOKUP(B971,'Listado articulos'!A:B,2,FALSE))</f>
        <v xml:space="preserve"> </v>
      </c>
      <c r="D971" s="4" t="str">
        <f>IF(ISBLANK(B971)," ",VLOOKUP(B971,'Listado articulos'!A:C,3,FALSE))</f>
        <v xml:space="preserve"> </v>
      </c>
      <c r="E971" s="20"/>
      <c r="F971" s="19"/>
      <c r="G971" s="8" t="str">
        <f t="shared" si="19"/>
        <v/>
      </c>
      <c r="H971" s="3" t="str">
        <f>IF(ISBLANK(B971)," ",SUMIF($B$2:B971,B971,$E$2:E971)-SUMIF($B$2:B971,B971,$F$2:F971))</f>
        <v xml:space="preserve"> </v>
      </c>
    </row>
    <row r="972" spans="2:8">
      <c r="B972" s="24"/>
      <c r="C972" s="9" t="str">
        <f>IF(ISBLANK(B972)," ",VLOOKUP(B972,'Listado articulos'!A:B,2,FALSE))</f>
        <v xml:space="preserve"> </v>
      </c>
      <c r="D972" s="4" t="str">
        <f>IF(ISBLANK(B972)," ",VLOOKUP(B972,'Listado articulos'!A:C,3,FALSE))</f>
        <v xml:space="preserve"> </v>
      </c>
      <c r="E972" s="20"/>
      <c r="F972" s="19"/>
      <c r="G972" s="8" t="str">
        <f t="shared" si="19"/>
        <v/>
      </c>
      <c r="H972" s="3" t="str">
        <f>IF(ISBLANK(B972)," ",SUMIF($B$2:B972,B972,$E$2:E972)-SUMIF($B$2:B972,B972,$F$2:F972))</f>
        <v xml:space="preserve"> </v>
      </c>
    </row>
    <row r="973" spans="2:8">
      <c r="B973" s="24"/>
      <c r="C973" s="9" t="str">
        <f>IF(ISBLANK(B973)," ",VLOOKUP(B973,'Listado articulos'!A:B,2,FALSE))</f>
        <v xml:space="preserve"> </v>
      </c>
      <c r="D973" s="4" t="str">
        <f>IF(ISBLANK(B973)," ",VLOOKUP(B973,'Listado articulos'!A:C,3,FALSE))</f>
        <v xml:space="preserve"> </v>
      </c>
      <c r="E973" s="20"/>
      <c r="F973" s="19"/>
      <c r="G973" s="8" t="str">
        <f t="shared" si="19"/>
        <v/>
      </c>
      <c r="H973" s="3" t="str">
        <f>IF(ISBLANK(B973)," ",SUMIF($B$2:B973,B973,$E$2:E973)-SUMIF($B$2:B973,B973,$F$2:F973))</f>
        <v xml:space="preserve"> </v>
      </c>
    </row>
    <row r="974" spans="2:8">
      <c r="B974" s="24"/>
      <c r="C974" s="9" t="str">
        <f>IF(ISBLANK(B974)," ",VLOOKUP(B974,'Listado articulos'!A:B,2,FALSE))</f>
        <v xml:space="preserve"> </v>
      </c>
      <c r="D974" s="4" t="str">
        <f>IF(ISBLANK(B974)," ",VLOOKUP(B974,'Listado articulos'!A:C,3,FALSE))</f>
        <v xml:space="preserve"> </v>
      </c>
      <c r="E974" s="20"/>
      <c r="F974" s="19"/>
      <c r="G974" s="8" t="str">
        <f t="shared" si="19"/>
        <v/>
      </c>
      <c r="H974" s="3" t="str">
        <f>IF(ISBLANK(B974)," ",SUMIF($B$2:B974,B974,$E$2:E974)-SUMIF($B$2:B974,B974,$F$2:F974))</f>
        <v xml:space="preserve"> </v>
      </c>
    </row>
    <row r="975" spans="2:8">
      <c r="B975" s="24"/>
      <c r="C975" s="9" t="str">
        <f>IF(ISBLANK(B975)," ",VLOOKUP(B975,'Listado articulos'!A:B,2,FALSE))</f>
        <v xml:space="preserve"> </v>
      </c>
      <c r="D975" s="4" t="str">
        <f>IF(ISBLANK(B975)," ",VLOOKUP(B975,'Listado articulos'!A:C,3,FALSE))</f>
        <v xml:space="preserve"> </v>
      </c>
      <c r="E975" s="20"/>
      <c r="F975" s="19"/>
      <c r="G975" s="8" t="str">
        <f t="shared" si="19"/>
        <v/>
      </c>
      <c r="H975" s="3" t="str">
        <f>IF(ISBLANK(B975)," ",SUMIF($B$2:B975,B975,$E$2:E975)-SUMIF($B$2:B975,B975,$F$2:F975))</f>
        <v xml:space="preserve"> </v>
      </c>
    </row>
    <row r="976" spans="2:8">
      <c r="B976" s="24"/>
      <c r="C976" s="9" t="str">
        <f>IF(ISBLANK(B976)," ",VLOOKUP(B976,'Listado articulos'!A:B,2,FALSE))</f>
        <v xml:space="preserve"> </v>
      </c>
      <c r="D976" s="4" t="str">
        <f>IF(ISBLANK(B976)," ",VLOOKUP(B976,'Listado articulos'!A:C,3,FALSE))</f>
        <v xml:space="preserve"> </v>
      </c>
      <c r="E976" s="20"/>
      <c r="F976" s="19"/>
      <c r="G976" s="8" t="str">
        <f t="shared" si="19"/>
        <v/>
      </c>
      <c r="H976" s="3" t="str">
        <f>IF(ISBLANK(B976)," ",SUMIF($B$2:B976,B976,$E$2:E976)-SUMIF($B$2:B976,B976,$F$2:F976))</f>
        <v xml:space="preserve"> </v>
      </c>
    </row>
    <row r="977" spans="2:8">
      <c r="B977" s="24"/>
      <c r="C977" s="9" t="str">
        <f>IF(ISBLANK(B977)," ",VLOOKUP(B977,'Listado articulos'!A:B,2,FALSE))</f>
        <v xml:space="preserve"> </v>
      </c>
      <c r="D977" s="4" t="str">
        <f>IF(ISBLANK(B977)," ",VLOOKUP(B977,'Listado articulos'!A:C,3,FALSE))</f>
        <v xml:space="preserve"> </v>
      </c>
      <c r="E977" s="20"/>
      <c r="F977" s="19"/>
      <c r="G977" s="8" t="str">
        <f t="shared" si="19"/>
        <v/>
      </c>
      <c r="H977" s="3" t="str">
        <f>IF(ISBLANK(B977)," ",SUMIF($B$2:B977,B977,$E$2:E977)-SUMIF($B$2:B977,B977,$F$2:F977))</f>
        <v xml:space="preserve"> </v>
      </c>
    </row>
    <row r="978" spans="2:8">
      <c r="B978" s="24"/>
      <c r="C978" s="9" t="str">
        <f>IF(ISBLANK(B978)," ",VLOOKUP(B978,'Listado articulos'!A:B,2,FALSE))</f>
        <v xml:space="preserve"> </v>
      </c>
      <c r="D978" s="4" t="str">
        <f>IF(ISBLANK(B978)," ",VLOOKUP(B978,'Listado articulos'!A:C,3,FALSE))</f>
        <v xml:space="preserve"> </v>
      </c>
      <c r="E978" s="20"/>
      <c r="F978" s="19"/>
      <c r="G978" s="8" t="str">
        <f t="shared" si="19"/>
        <v/>
      </c>
      <c r="H978" s="3" t="str">
        <f>IF(ISBLANK(B978)," ",SUMIF($B$2:B978,B978,$E$2:E978)-SUMIF($B$2:B978,B978,$F$2:F978))</f>
        <v xml:space="preserve"> </v>
      </c>
    </row>
    <row r="979" spans="2:8">
      <c r="B979" s="24"/>
      <c r="C979" s="9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20"/>
      <c r="F979" s="19"/>
      <c r="G979" s="8" t="str">
        <f t="shared" si="19"/>
        <v/>
      </c>
      <c r="H979" s="3" t="str">
        <f>IF(ISBLANK(B979)," ",SUMIF($B$2:B979,B979,$E$2:E979)-SUMIF($B$2:B979,B979,$F$2:F979))</f>
        <v xml:space="preserve"> </v>
      </c>
    </row>
    <row r="980" spans="2:8">
      <c r="B980" s="24"/>
      <c r="C980" s="9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20"/>
      <c r="F980" s="19"/>
      <c r="G980" s="8" t="str">
        <f t="shared" si="19"/>
        <v/>
      </c>
      <c r="H980" s="3" t="str">
        <f>IF(ISBLANK(B980)," ",SUMIF($B$2:B980,B980,$E$2:E980)-SUMIF($B$2:B980,B980,$F$2:F980))</f>
        <v xml:space="preserve"> </v>
      </c>
    </row>
    <row r="981" spans="2:8">
      <c r="B981" s="24"/>
      <c r="C981" s="9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20"/>
      <c r="F981" s="19"/>
      <c r="G981" s="8" t="str">
        <f t="shared" si="19"/>
        <v/>
      </c>
      <c r="H981" s="3" t="str">
        <f>IF(ISBLANK(B981)," ",SUMIF($B$2:B981,B981,$E$2:E981)-SUMIF($B$2:B981,B981,$F$2:F981))</f>
        <v xml:space="preserve"> </v>
      </c>
    </row>
    <row r="982" spans="2:8">
      <c r="B982" s="24"/>
      <c r="C982" s="9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20"/>
      <c r="F982" s="19"/>
      <c r="G982" s="8" t="str">
        <f t="shared" si="19"/>
        <v/>
      </c>
      <c r="H982" s="3" t="str">
        <f>IF(ISBLANK(B982)," ",SUMIF($B$2:B982,B982,$E$2:E982)-SUMIF($B$2:B982,B982,$F$2:F982))</f>
        <v xml:space="preserve"> </v>
      </c>
    </row>
    <row r="983" spans="2:8">
      <c r="B983" s="24"/>
      <c r="C983" s="9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20"/>
      <c r="F983" s="19"/>
      <c r="G983" s="8" t="str">
        <f t="shared" si="19"/>
        <v/>
      </c>
      <c r="H983" s="3" t="str">
        <f>IF(ISBLANK(B983)," ",SUMIF($B$2:B983,B983,$E$2:E983)-SUMIF($B$2:B983,B983,$F$2:F983))</f>
        <v xml:space="preserve"> </v>
      </c>
    </row>
    <row r="984" spans="2:8">
      <c r="B984" s="24"/>
      <c r="C984" s="9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20"/>
      <c r="F984" s="19"/>
      <c r="G984" s="8" t="str">
        <f t="shared" si="19"/>
        <v/>
      </c>
      <c r="H984" s="3" t="str">
        <f>IF(ISBLANK(B984)," ",SUMIF($B$2:B984,B984,$E$2:E984)-SUMIF($B$2:B984,B984,$F$2:F984))</f>
        <v xml:space="preserve"> </v>
      </c>
    </row>
    <row r="985" spans="2:8">
      <c r="B985" s="24"/>
      <c r="C985" s="9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20"/>
      <c r="F985" s="19"/>
      <c r="G985" s="8" t="str">
        <f t="shared" si="19"/>
        <v/>
      </c>
      <c r="H985" s="3" t="str">
        <f>IF(ISBLANK(B985)," ",SUMIF($B$2:B985,B985,$E$2:E985)-SUMIF($B$2:B985,B985,$F$2:F985))</f>
        <v xml:space="preserve"> </v>
      </c>
    </row>
    <row r="986" spans="2:8">
      <c r="B986" s="24"/>
      <c r="C986" s="9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20"/>
      <c r="F986" s="19"/>
      <c r="G986" s="8" t="str">
        <f t="shared" si="19"/>
        <v/>
      </c>
      <c r="H986" s="3" t="str">
        <f>IF(ISBLANK(B986)," ",SUMIF($B$2:B986,B986,$E$2:E986)-SUMIF($B$2:B986,B986,$F$2:F986))</f>
        <v xml:space="preserve"> </v>
      </c>
    </row>
    <row r="987" spans="2:8">
      <c r="B987" s="24"/>
      <c r="C987" s="9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20"/>
      <c r="F987" s="19"/>
      <c r="G987" s="8" t="str">
        <f t="shared" si="19"/>
        <v/>
      </c>
      <c r="H987" s="3" t="str">
        <f>IF(ISBLANK(B987)," ",SUMIF($B$2:B987,B987,$E$2:E987)-SUMIF($B$2:B987,B987,$F$2:F987))</f>
        <v xml:space="preserve"> </v>
      </c>
    </row>
    <row r="988" spans="2:8">
      <c r="B988" s="24"/>
      <c r="C988" s="9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20"/>
      <c r="F988" s="19"/>
      <c r="G988" s="8" t="str">
        <f t="shared" si="19"/>
        <v/>
      </c>
      <c r="H988" s="3" t="str">
        <f>IF(ISBLANK(B988)," ",SUMIF($B$2:B988,B988,$E$2:E988)-SUMIF($B$2:B988,B988,$F$2:F988))</f>
        <v xml:space="preserve"> </v>
      </c>
    </row>
    <row r="989" spans="2:8">
      <c r="B989" s="24"/>
      <c r="C989" s="9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20"/>
      <c r="F989" s="19"/>
      <c r="G989" s="8" t="str">
        <f t="shared" si="19"/>
        <v/>
      </c>
      <c r="H989" s="3" t="str">
        <f>IF(ISBLANK(B989)," ",SUMIF($B$2:B989,B989,$E$2:E989)-SUMIF($B$2:B989,B989,$F$2:F989))</f>
        <v xml:space="preserve"> </v>
      </c>
    </row>
    <row r="990" spans="2:8">
      <c r="B990" s="24"/>
      <c r="C990" s="9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20"/>
      <c r="F990" s="19"/>
      <c r="G990" s="8" t="str">
        <f t="shared" si="19"/>
        <v/>
      </c>
      <c r="H990" s="3" t="str">
        <f>IF(ISBLANK(B990)," ",SUMIF($B$2:B990,B990,$E$2:E990)-SUMIF($B$2:B990,B990,$F$2:F990))</f>
        <v xml:space="preserve"> </v>
      </c>
    </row>
    <row r="991" spans="2:8">
      <c r="B991" s="24"/>
      <c r="C991" s="9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20"/>
      <c r="F991" s="19"/>
      <c r="G991" s="8" t="str">
        <f t="shared" si="19"/>
        <v/>
      </c>
      <c r="H991" s="3" t="str">
        <f>IF(ISBLANK(B991)," ",SUMIF($B$2:B991,B991,$E$2:E991)-SUMIF($B$2:B991,B991,$F$2:F991))</f>
        <v xml:space="preserve"> </v>
      </c>
    </row>
    <row r="992" spans="2:8">
      <c r="B992" s="24"/>
      <c r="C992" s="9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20"/>
      <c r="F992" s="19"/>
      <c r="G992" s="8" t="str">
        <f t="shared" si="19"/>
        <v/>
      </c>
      <c r="H992" s="3" t="str">
        <f>IF(ISBLANK(B992)," ",SUMIF($B$2:B992,B992,$E$2:E992)-SUMIF($B$2:B992,B992,$F$2:F992))</f>
        <v xml:space="preserve"> </v>
      </c>
    </row>
    <row r="993" spans="2:8">
      <c r="B993" s="24"/>
      <c r="C993" s="9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20"/>
      <c r="F993" s="19"/>
      <c r="G993" s="8" t="str">
        <f t="shared" si="19"/>
        <v/>
      </c>
      <c r="H993" s="3" t="str">
        <f>IF(ISBLANK(B993)," ",SUMIF($B$2:B993,B993,$E$2:E993)-SUMIF($B$2:B993,B993,$F$2:F993))</f>
        <v xml:space="preserve"> </v>
      </c>
    </row>
    <row r="994" spans="2:8">
      <c r="B994" s="24"/>
      <c r="C994" s="9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20"/>
      <c r="F994" s="19"/>
      <c r="G994" s="8" t="str">
        <f t="shared" si="19"/>
        <v/>
      </c>
      <c r="H994" s="3" t="str">
        <f>IF(ISBLANK(B994)," ",SUMIF($B$2:B994,B994,$E$2:E994)-SUMIF($B$2:B994,B994,$F$2:F994))</f>
        <v xml:space="preserve"> </v>
      </c>
    </row>
    <row r="995" spans="2:8">
      <c r="B995" s="24"/>
      <c r="C995" s="9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20"/>
      <c r="F995" s="19"/>
      <c r="G995" s="8" t="str">
        <f t="shared" si="19"/>
        <v/>
      </c>
      <c r="H995" s="3" t="str">
        <f>IF(ISBLANK(B995)," ",SUMIF($B$2:B995,B995,$E$2:E995)-SUMIF($B$2:B995,B995,$F$2:F995))</f>
        <v xml:space="preserve"> </v>
      </c>
    </row>
    <row r="996" spans="2:8">
      <c r="B996" s="24"/>
      <c r="C996" s="9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20"/>
      <c r="F996" s="19"/>
      <c r="G996" s="8" t="str">
        <f t="shared" si="19"/>
        <v/>
      </c>
      <c r="H996" s="3" t="str">
        <f>IF(ISBLANK(B996)," ",SUMIF($B$2:B996,B996,$E$2:E996)-SUMIF($B$2:B996,B996,$F$2:F996))</f>
        <v xml:space="preserve"> </v>
      </c>
    </row>
    <row r="997" spans="2:8">
      <c r="B997" s="24"/>
      <c r="C997" s="9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20"/>
      <c r="F997" s="19"/>
      <c r="G997" s="8" t="str">
        <f t="shared" si="19"/>
        <v/>
      </c>
      <c r="H997" s="3" t="str">
        <f>IF(ISBLANK(B997)," ",SUMIF($B$2:B997,B997,$E$2:E997)-SUMIF($B$2:B997,B997,$F$2:F997))</f>
        <v xml:space="preserve"> </v>
      </c>
    </row>
    <row r="998" spans="2:8">
      <c r="B998" s="24"/>
      <c r="C998" s="9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20"/>
      <c r="F998" s="19"/>
      <c r="G998" s="8" t="str">
        <f t="shared" si="19"/>
        <v/>
      </c>
      <c r="H998" s="3" t="str">
        <f>IF(ISBLANK(B998)," ",SUMIF($B$2:B998,B998,$E$2:E998)-SUMIF($B$2:B998,B998,$F$2:F998))</f>
        <v xml:space="preserve"> </v>
      </c>
    </row>
    <row r="999" spans="2:8">
      <c r="B999" s="24"/>
      <c r="C999" s="9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20"/>
      <c r="F999" s="19"/>
      <c r="G999" s="8" t="str">
        <f t="shared" si="19"/>
        <v/>
      </c>
      <c r="H999" s="3" t="str">
        <f>IF(ISBLANK(B999)," ",SUMIF($B$2:B999,B999,$E$2:E999)-SUMIF($B$2:B999,B999,$F$2:F999))</f>
        <v xml:space="preserve"> </v>
      </c>
    </row>
    <row r="1000" spans="2:8">
      <c r="B1000" s="24"/>
      <c r="C1000" s="9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20"/>
      <c r="F1000" s="19"/>
      <c r="G1000" s="8" t="str">
        <f t="shared" si="19"/>
        <v/>
      </c>
      <c r="H1000" s="3" t="str">
        <f>IF(ISBLANK(B1000)," ",SUMIF($B$2:B1000,B1000,$E$2:E1000)-SUMIF($B$2:B1000,B1000,$F$2:F1000))</f>
        <v xml:space="preserve"> </v>
      </c>
    </row>
    <row r="1001" spans="2:8">
      <c r="B1001" s="24"/>
      <c r="C1001" s="9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20"/>
      <c r="F1001" s="19"/>
      <c r="G1001" s="8" t="str">
        <f t="shared" si="19"/>
        <v/>
      </c>
      <c r="H1001" s="3" t="str">
        <f>IF(ISBLANK(B1001)," ",SUMIF($B$2:B1001,B1001,$E$2:E1001)-SUMIF($B$2:B1001,B1001,$F$2:F1001))</f>
        <v xml:space="preserve"> </v>
      </c>
    </row>
    <row r="1002" spans="2:8">
      <c r="B1002" s="24"/>
      <c r="C1002" s="9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20"/>
      <c r="F1002" s="19"/>
      <c r="G1002" s="8" t="str">
        <f t="shared" si="19"/>
        <v/>
      </c>
      <c r="H1002" s="3" t="str">
        <f>IF(ISBLANK(B1002)," ",SUMIF($B$2:B1002,B1002,$E$2:E1002)-SUMIF($B$2:B1002,B1002,$F$2:F1002))</f>
        <v xml:space="preserve"> </v>
      </c>
    </row>
    <row r="1003" spans="2:8">
      <c r="B1003" s="24"/>
      <c r="C1003" s="9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20"/>
      <c r="F1003" s="19"/>
      <c r="G1003" s="8" t="str">
        <f t="shared" si="19"/>
        <v/>
      </c>
      <c r="H1003" s="3" t="str">
        <f>IF(ISBLANK(B1003)," ",SUMIF($B$2:B1003,B1003,$E$2:E1003)-SUMIF($B$2:B1003,B1003,$F$2:F1003))</f>
        <v xml:space="preserve"> </v>
      </c>
    </row>
    <row r="1004" spans="2:8">
      <c r="B1004" s="24"/>
      <c r="C1004" s="9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20"/>
      <c r="F1004" s="19"/>
      <c r="G1004" s="8" t="str">
        <f t="shared" si="19"/>
        <v/>
      </c>
      <c r="H1004" s="3" t="str">
        <f>IF(ISBLANK(B1004)," ",SUMIF($B$2:B1004,B1004,$E$2:E1004)-SUMIF($B$2:B1004,B1004,$F$2:F1004))</f>
        <v xml:space="preserve"> </v>
      </c>
    </row>
    <row r="1005" spans="2:8">
      <c r="B1005" s="24"/>
      <c r="C1005" s="9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20"/>
      <c r="F1005" s="19"/>
      <c r="G1005" s="8" t="str">
        <f t="shared" si="19"/>
        <v/>
      </c>
      <c r="H1005" s="3" t="str">
        <f>IF(ISBLANK(B1005)," ",SUMIF($B$2:B1005,B1005,$E$2:E1005)-SUMIF($B$2:B1005,B1005,$F$2:F1005))</f>
        <v xml:space="preserve"> </v>
      </c>
    </row>
    <row r="1006" spans="2:8">
      <c r="B1006" s="24"/>
      <c r="C1006" s="9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20"/>
      <c r="F1006" s="19"/>
      <c r="G1006" s="8" t="str">
        <f t="shared" si="19"/>
        <v/>
      </c>
      <c r="H1006" s="3" t="str">
        <f>IF(ISBLANK(B1006)," ",SUMIF($B$2:B1006,B1006,$E$2:E1006)-SUMIF($B$2:B1006,B1006,$F$2:F1006))</f>
        <v xml:space="preserve"> </v>
      </c>
    </row>
    <row r="1007" spans="2:8">
      <c r="B1007" s="24"/>
      <c r="C1007" s="9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20"/>
      <c r="F1007" s="19"/>
      <c r="G1007" s="8" t="str">
        <f t="shared" si="19"/>
        <v/>
      </c>
      <c r="H1007" s="3" t="str">
        <f>IF(ISBLANK(B1007)," ",SUMIF($B$2:B1007,B1007,$E$2:E1007)-SUMIF($B$2:B1007,B1007,$F$2:F1007))</f>
        <v xml:space="preserve"> </v>
      </c>
    </row>
    <row r="1008" spans="2:8">
      <c r="B1008" s="24"/>
      <c r="C1008" s="9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20"/>
      <c r="F1008" s="19"/>
      <c r="G1008" s="8" t="str">
        <f t="shared" si="19"/>
        <v/>
      </c>
      <c r="H1008" s="3" t="str">
        <f>IF(ISBLANK(B1008)," ",SUMIF($B$2:B1008,B1008,$E$2:E1008)-SUMIF($B$2:B1008,B1008,$F$2:F1008))</f>
        <v xml:space="preserve"> </v>
      </c>
    </row>
    <row r="1009" spans="2:8">
      <c r="B1009" s="24"/>
      <c r="C1009" s="9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20"/>
      <c r="F1009" s="19"/>
      <c r="G1009" s="8" t="str">
        <f t="shared" si="19"/>
        <v/>
      </c>
      <c r="H1009" s="3" t="str">
        <f>IF(ISBLANK(B1009)," ",SUMIF($B$2:B1009,B1009,$E$2:E1009)-SUMIF($B$2:B1009,B1009,$F$2:F1009))</f>
        <v xml:space="preserve"> </v>
      </c>
    </row>
    <row r="1010" spans="2:8">
      <c r="B1010" s="24"/>
      <c r="C1010" s="9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20"/>
      <c r="F1010" s="19"/>
      <c r="G1010" s="8" t="str">
        <f t="shared" si="19"/>
        <v/>
      </c>
      <c r="H1010" s="3" t="str">
        <f>IF(ISBLANK(B1010)," ",SUMIF($B$2:B1010,B1010,$E$2:E1010)-SUMIF($B$2:B1010,B1010,$F$2:F1010))</f>
        <v xml:space="preserve"> </v>
      </c>
    </row>
    <row r="1011" spans="2:8">
      <c r="B1011" s="24"/>
      <c r="C1011" s="9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20"/>
      <c r="F1011" s="19"/>
      <c r="G1011" s="8" t="str">
        <f t="shared" si="19"/>
        <v/>
      </c>
      <c r="H1011" s="3" t="str">
        <f>IF(ISBLANK(B1011)," ",SUMIF($B$2:B1011,B1011,$E$2:E1011)-SUMIF($B$2:B1011,B1011,$F$2:F1011))</f>
        <v xml:space="preserve"> </v>
      </c>
    </row>
    <row r="1012" spans="2:8">
      <c r="B1012" s="24"/>
      <c r="C1012" s="9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20"/>
      <c r="F1012" s="19"/>
      <c r="G1012" s="8" t="str">
        <f t="shared" si="19"/>
        <v/>
      </c>
      <c r="H1012" s="3" t="str">
        <f>IF(ISBLANK(B1012)," ",SUMIF($B$2:B1012,B1012,$E$2:E1012)-SUMIF($B$2:B1012,B1012,$F$2:F1012))</f>
        <v xml:space="preserve"> </v>
      </c>
    </row>
    <row r="1013" spans="2:8">
      <c r="B1013" s="24"/>
      <c r="C1013" s="9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20"/>
      <c r="F1013" s="19"/>
      <c r="G1013" s="8" t="str">
        <f t="shared" si="19"/>
        <v/>
      </c>
      <c r="H1013" s="3" t="str">
        <f>IF(ISBLANK(B1013)," ",SUMIF($B$2:B1013,B1013,$E$2:E1013)-SUMIF($B$2:B1013,B1013,$F$2:F1013))</f>
        <v xml:space="preserve"> </v>
      </c>
    </row>
    <row r="1014" spans="2:8">
      <c r="B1014" s="24"/>
      <c r="C1014" s="9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20"/>
      <c r="F1014" s="19"/>
      <c r="G1014" s="8" t="str">
        <f t="shared" si="19"/>
        <v/>
      </c>
      <c r="H1014" s="3" t="str">
        <f>IF(ISBLANK(B1014)," ",SUMIF($B$2:B1014,B1014,$E$2:E1014)-SUMIF($B$2:B1014,B1014,$F$2:F1014))</f>
        <v xml:space="preserve"> </v>
      </c>
    </row>
    <row r="1015" spans="2:8">
      <c r="B1015" s="24"/>
      <c r="C1015" s="9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20"/>
      <c r="F1015" s="19"/>
      <c r="G1015" s="8" t="str">
        <f t="shared" ref="G1015:G1078" si="20">IF(H1015&lt;0,"stock insuficiente Exceso salida/venta "&amp;H1015,"")</f>
        <v/>
      </c>
      <c r="H1015" s="3" t="str">
        <f>IF(ISBLANK(B1015)," ",SUMIF($B$2:B1015,B1015,$E$2:E1015)-SUMIF($B$2:B1015,B1015,$F$2:F1015))</f>
        <v xml:space="preserve"> </v>
      </c>
    </row>
    <row r="1016" spans="2:8">
      <c r="B1016" s="24"/>
      <c r="C1016" s="9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20"/>
      <c r="F1016" s="19"/>
      <c r="G1016" s="8" t="str">
        <f t="shared" si="20"/>
        <v/>
      </c>
      <c r="H1016" s="3" t="str">
        <f>IF(ISBLANK(B1016)," ",SUMIF($B$2:B1016,B1016,$E$2:E1016)-SUMIF($B$2:B1016,B1016,$F$2:F1016))</f>
        <v xml:space="preserve"> </v>
      </c>
    </row>
    <row r="1017" spans="2:8">
      <c r="B1017" s="24"/>
      <c r="C1017" s="9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20"/>
      <c r="F1017" s="19"/>
      <c r="G1017" s="8" t="str">
        <f t="shared" si="20"/>
        <v/>
      </c>
      <c r="H1017" s="3" t="str">
        <f>IF(ISBLANK(B1017)," ",SUMIF($B$2:B1017,B1017,$E$2:E1017)-SUMIF($B$2:B1017,B1017,$F$2:F1017))</f>
        <v xml:space="preserve"> </v>
      </c>
    </row>
    <row r="1018" spans="2:8">
      <c r="B1018" s="24"/>
      <c r="C1018" s="9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20"/>
      <c r="F1018" s="19"/>
      <c r="G1018" s="8" t="str">
        <f t="shared" si="20"/>
        <v/>
      </c>
      <c r="H1018" s="3" t="str">
        <f>IF(ISBLANK(B1018)," ",SUMIF($B$2:B1018,B1018,$E$2:E1018)-SUMIF($B$2:B1018,B1018,$F$2:F1018))</f>
        <v xml:space="preserve"> </v>
      </c>
    </row>
    <row r="1019" spans="2:8">
      <c r="B1019" s="24"/>
      <c r="C1019" s="9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20"/>
      <c r="F1019" s="19"/>
      <c r="G1019" s="8" t="str">
        <f t="shared" si="20"/>
        <v/>
      </c>
      <c r="H1019" s="3" t="str">
        <f>IF(ISBLANK(B1019)," ",SUMIF($B$2:B1019,B1019,$E$2:E1019)-SUMIF($B$2:B1019,B1019,$F$2:F1019))</f>
        <v xml:space="preserve"> </v>
      </c>
    </row>
    <row r="1020" spans="2:8">
      <c r="B1020" s="24"/>
      <c r="C1020" s="9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20"/>
      <c r="F1020" s="19"/>
      <c r="G1020" s="8" t="str">
        <f t="shared" si="20"/>
        <v/>
      </c>
      <c r="H1020" s="3" t="str">
        <f>IF(ISBLANK(B1020)," ",SUMIF($B$2:B1020,B1020,$E$2:E1020)-SUMIF($B$2:B1020,B1020,$F$2:F1020))</f>
        <v xml:space="preserve"> </v>
      </c>
    </row>
    <row r="1021" spans="2:8">
      <c r="B1021" s="24"/>
      <c r="C1021" s="9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20"/>
      <c r="F1021" s="19"/>
      <c r="G1021" s="8" t="str">
        <f t="shared" si="20"/>
        <v/>
      </c>
      <c r="H1021" s="3" t="str">
        <f>IF(ISBLANK(B1021)," ",SUMIF($B$2:B1021,B1021,$E$2:E1021)-SUMIF($B$2:B1021,B1021,$F$2:F1021))</f>
        <v xml:space="preserve"> </v>
      </c>
    </row>
    <row r="1022" spans="2:8">
      <c r="B1022" s="24"/>
      <c r="C1022" s="9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20"/>
      <c r="F1022" s="19"/>
      <c r="G1022" s="8" t="str">
        <f t="shared" si="20"/>
        <v/>
      </c>
      <c r="H1022" s="3" t="str">
        <f>IF(ISBLANK(B1022)," ",SUMIF($B$2:B1022,B1022,$E$2:E1022)-SUMIF($B$2:B1022,B1022,$F$2:F1022))</f>
        <v xml:space="preserve"> </v>
      </c>
    </row>
    <row r="1023" spans="2:8">
      <c r="B1023" s="24"/>
      <c r="C1023" s="9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20"/>
      <c r="F1023" s="19"/>
      <c r="G1023" s="8" t="str">
        <f t="shared" si="20"/>
        <v/>
      </c>
      <c r="H1023" s="3" t="str">
        <f>IF(ISBLANK(B1023)," ",SUMIF($B$2:B1023,B1023,$E$2:E1023)-SUMIF($B$2:B1023,B1023,$F$2:F1023))</f>
        <v xml:space="preserve"> </v>
      </c>
    </row>
    <row r="1024" spans="2:8">
      <c r="B1024" s="24"/>
      <c r="C1024" s="9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20"/>
      <c r="F1024" s="19"/>
      <c r="G1024" s="8" t="str">
        <f t="shared" si="20"/>
        <v/>
      </c>
      <c r="H1024" s="3" t="str">
        <f>IF(ISBLANK(B1024)," ",SUMIF($B$2:B1024,B1024,$E$2:E1024)-SUMIF($B$2:B1024,B1024,$F$2:F1024))</f>
        <v xml:space="preserve"> </v>
      </c>
    </row>
    <row r="1025" spans="2:8">
      <c r="B1025" s="24"/>
      <c r="C1025" s="9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20"/>
      <c r="F1025" s="19"/>
      <c r="G1025" s="8" t="str">
        <f t="shared" si="20"/>
        <v/>
      </c>
      <c r="H1025" s="3" t="str">
        <f>IF(ISBLANK(B1025)," ",SUMIF($B$2:B1025,B1025,$E$2:E1025)-SUMIF($B$2:B1025,B1025,$F$2:F1025))</f>
        <v xml:space="preserve"> </v>
      </c>
    </row>
    <row r="1026" spans="2:8">
      <c r="B1026" s="24"/>
      <c r="C1026" s="9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20"/>
      <c r="F1026" s="19"/>
      <c r="G1026" s="8" t="str">
        <f t="shared" si="20"/>
        <v/>
      </c>
      <c r="H1026" s="3" t="str">
        <f>IF(ISBLANK(B1026)," ",SUMIF($B$2:B1026,B1026,$E$2:E1026)-SUMIF($B$2:B1026,B1026,$F$2:F1026))</f>
        <v xml:space="preserve"> </v>
      </c>
    </row>
    <row r="1027" spans="2:8">
      <c r="B1027" s="24"/>
      <c r="C1027" s="9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20"/>
      <c r="F1027" s="19"/>
      <c r="G1027" s="8" t="str">
        <f t="shared" si="20"/>
        <v/>
      </c>
      <c r="H1027" s="3" t="str">
        <f>IF(ISBLANK(B1027)," ",SUMIF($B$2:B1027,B1027,$E$2:E1027)-SUMIF($B$2:B1027,B1027,$F$2:F1027))</f>
        <v xml:space="preserve"> </v>
      </c>
    </row>
    <row r="1028" spans="2:8">
      <c r="B1028" s="24"/>
      <c r="C1028" s="9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20"/>
      <c r="F1028" s="19"/>
      <c r="G1028" s="8" t="str">
        <f t="shared" si="20"/>
        <v/>
      </c>
      <c r="H1028" s="3" t="str">
        <f>IF(ISBLANK(B1028)," ",SUMIF($B$2:B1028,B1028,$E$2:E1028)-SUMIF($B$2:B1028,B1028,$F$2:F1028))</f>
        <v xml:space="preserve"> </v>
      </c>
    </row>
    <row r="1029" spans="2:8">
      <c r="B1029" s="24"/>
      <c r="C1029" s="9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20"/>
      <c r="F1029" s="19"/>
      <c r="G1029" s="8" t="str">
        <f t="shared" si="20"/>
        <v/>
      </c>
      <c r="H1029" s="3" t="str">
        <f>IF(ISBLANK(B1029)," ",SUMIF($B$2:B1029,B1029,$E$2:E1029)-SUMIF($B$2:B1029,B1029,$F$2:F1029))</f>
        <v xml:space="preserve"> </v>
      </c>
    </row>
    <row r="1030" spans="2:8">
      <c r="B1030" s="24"/>
      <c r="C1030" s="9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20"/>
      <c r="F1030" s="19"/>
      <c r="G1030" s="8" t="str">
        <f t="shared" si="20"/>
        <v/>
      </c>
      <c r="H1030" s="3" t="str">
        <f>IF(ISBLANK(B1030)," ",SUMIF($B$2:B1030,B1030,$E$2:E1030)-SUMIF($B$2:B1030,B1030,$F$2:F1030))</f>
        <v xml:space="preserve"> </v>
      </c>
    </row>
    <row r="1031" spans="2:8">
      <c r="B1031" s="24"/>
      <c r="C1031" s="9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20"/>
      <c r="F1031" s="19"/>
      <c r="G1031" s="8" t="str">
        <f t="shared" si="20"/>
        <v/>
      </c>
      <c r="H1031" s="3" t="str">
        <f>IF(ISBLANK(B1031)," ",SUMIF($B$2:B1031,B1031,$E$2:E1031)-SUMIF($B$2:B1031,B1031,$F$2:F1031))</f>
        <v xml:space="preserve"> </v>
      </c>
    </row>
    <row r="1032" spans="2:8">
      <c r="B1032" s="24"/>
      <c r="C1032" s="9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20"/>
      <c r="F1032" s="19"/>
      <c r="G1032" s="8" t="str">
        <f t="shared" si="20"/>
        <v/>
      </c>
      <c r="H1032" s="3" t="str">
        <f>IF(ISBLANK(B1032)," ",SUMIF($B$2:B1032,B1032,$E$2:E1032)-SUMIF($B$2:B1032,B1032,$F$2:F1032))</f>
        <v xml:space="preserve"> </v>
      </c>
    </row>
    <row r="1033" spans="2:8">
      <c r="B1033" s="24"/>
      <c r="C1033" s="9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20"/>
      <c r="F1033" s="19"/>
      <c r="G1033" s="8" t="str">
        <f t="shared" si="20"/>
        <v/>
      </c>
      <c r="H1033" s="3" t="str">
        <f>IF(ISBLANK(B1033)," ",SUMIF($B$2:B1033,B1033,$E$2:E1033)-SUMIF($B$2:B1033,B1033,$F$2:F1033))</f>
        <v xml:space="preserve"> </v>
      </c>
    </row>
    <row r="1034" spans="2:8">
      <c r="B1034" s="24"/>
      <c r="C1034" s="9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20"/>
      <c r="F1034" s="19"/>
      <c r="G1034" s="8" t="str">
        <f t="shared" si="20"/>
        <v/>
      </c>
      <c r="H1034" s="3" t="str">
        <f>IF(ISBLANK(B1034)," ",SUMIF($B$2:B1034,B1034,$E$2:E1034)-SUMIF($B$2:B1034,B1034,$F$2:F1034))</f>
        <v xml:space="preserve"> </v>
      </c>
    </row>
    <row r="1035" spans="2:8">
      <c r="B1035" s="24"/>
      <c r="C1035" s="9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20"/>
      <c r="F1035" s="19"/>
      <c r="G1035" s="8" t="str">
        <f t="shared" si="20"/>
        <v/>
      </c>
      <c r="H1035" s="3" t="str">
        <f>IF(ISBLANK(B1035)," ",SUMIF($B$2:B1035,B1035,$E$2:E1035)-SUMIF($B$2:B1035,B1035,$F$2:F1035))</f>
        <v xml:space="preserve"> </v>
      </c>
    </row>
    <row r="1036" spans="2:8">
      <c r="B1036" s="24"/>
      <c r="C1036" s="9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20"/>
      <c r="F1036" s="19"/>
      <c r="G1036" s="8" t="str">
        <f t="shared" si="20"/>
        <v/>
      </c>
      <c r="H1036" s="3" t="str">
        <f>IF(ISBLANK(B1036)," ",SUMIF($B$2:B1036,B1036,$E$2:E1036)-SUMIF($B$2:B1036,B1036,$F$2:F1036))</f>
        <v xml:space="preserve"> </v>
      </c>
    </row>
    <row r="1037" spans="2:8">
      <c r="B1037" s="24"/>
      <c r="C1037" s="9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20"/>
      <c r="F1037" s="19"/>
      <c r="G1037" s="8" t="str">
        <f t="shared" si="20"/>
        <v/>
      </c>
      <c r="H1037" s="3" t="str">
        <f>IF(ISBLANK(B1037)," ",SUMIF($B$2:B1037,B1037,$E$2:E1037)-SUMIF($B$2:B1037,B1037,$F$2:F1037))</f>
        <v xml:space="preserve"> </v>
      </c>
    </row>
    <row r="1038" spans="2:8">
      <c r="B1038" s="24"/>
      <c r="C1038" s="9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20"/>
      <c r="F1038" s="19"/>
      <c r="G1038" s="8" t="str">
        <f t="shared" si="20"/>
        <v/>
      </c>
      <c r="H1038" s="3" t="str">
        <f>IF(ISBLANK(B1038)," ",SUMIF($B$2:B1038,B1038,$E$2:E1038)-SUMIF($B$2:B1038,B1038,$F$2:F1038))</f>
        <v xml:space="preserve"> </v>
      </c>
    </row>
    <row r="1039" spans="2:8">
      <c r="B1039" s="24"/>
      <c r="C1039" s="9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20"/>
      <c r="F1039" s="19"/>
      <c r="G1039" s="8" t="str">
        <f t="shared" si="20"/>
        <v/>
      </c>
      <c r="H1039" s="3" t="str">
        <f>IF(ISBLANK(B1039)," ",SUMIF($B$2:B1039,B1039,$E$2:E1039)-SUMIF($B$2:B1039,B1039,$F$2:F1039))</f>
        <v xml:space="preserve"> </v>
      </c>
    </row>
    <row r="1040" spans="2:8">
      <c r="B1040" s="24"/>
      <c r="C1040" s="9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20"/>
      <c r="F1040" s="19"/>
      <c r="G1040" s="8" t="str">
        <f t="shared" si="20"/>
        <v/>
      </c>
      <c r="H1040" s="3" t="str">
        <f>IF(ISBLANK(B1040)," ",SUMIF($B$2:B1040,B1040,$E$2:E1040)-SUMIF($B$2:B1040,B1040,$F$2:F1040))</f>
        <v xml:space="preserve"> </v>
      </c>
    </row>
    <row r="1041" spans="2:8">
      <c r="B1041" s="24"/>
      <c r="C1041" s="9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20"/>
      <c r="F1041" s="19"/>
      <c r="G1041" s="8" t="str">
        <f t="shared" si="20"/>
        <v/>
      </c>
      <c r="H1041" s="3" t="str">
        <f>IF(ISBLANK(B1041)," ",SUMIF($B$2:B1041,B1041,$E$2:E1041)-SUMIF($B$2:B1041,B1041,$F$2:F1041))</f>
        <v xml:space="preserve"> </v>
      </c>
    </row>
    <row r="1042" spans="2:8">
      <c r="B1042" s="24"/>
      <c r="C1042" s="9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20"/>
      <c r="F1042" s="19"/>
      <c r="G1042" s="8" t="str">
        <f t="shared" si="20"/>
        <v/>
      </c>
      <c r="H1042" s="3" t="str">
        <f>IF(ISBLANK(B1042)," ",SUMIF($B$2:B1042,B1042,$E$2:E1042)-SUMIF($B$2:B1042,B1042,$F$2:F1042))</f>
        <v xml:space="preserve"> </v>
      </c>
    </row>
    <row r="1043" spans="2:8">
      <c r="B1043" s="24"/>
      <c r="C1043" s="9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20"/>
      <c r="F1043" s="19"/>
      <c r="G1043" s="8" t="str">
        <f t="shared" si="20"/>
        <v/>
      </c>
      <c r="H1043" s="3" t="str">
        <f>IF(ISBLANK(B1043)," ",SUMIF($B$2:B1043,B1043,$E$2:E1043)-SUMIF($B$2:B1043,B1043,$F$2:F1043))</f>
        <v xml:space="preserve"> </v>
      </c>
    </row>
    <row r="1044" spans="2:8">
      <c r="B1044" s="24"/>
      <c r="C1044" s="9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20"/>
      <c r="F1044" s="19"/>
      <c r="G1044" s="8" t="str">
        <f t="shared" si="20"/>
        <v/>
      </c>
      <c r="H1044" s="3" t="str">
        <f>IF(ISBLANK(B1044)," ",SUMIF($B$2:B1044,B1044,$E$2:E1044)-SUMIF($B$2:B1044,B1044,$F$2:F1044))</f>
        <v xml:space="preserve"> </v>
      </c>
    </row>
    <row r="1045" spans="2:8">
      <c r="B1045" s="24"/>
      <c r="C1045" s="9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20"/>
      <c r="F1045" s="19"/>
      <c r="G1045" s="8" t="str">
        <f t="shared" si="20"/>
        <v/>
      </c>
      <c r="H1045" s="3" t="str">
        <f>IF(ISBLANK(B1045)," ",SUMIF($B$2:B1045,B1045,$E$2:E1045)-SUMIF($B$2:B1045,B1045,$F$2:F1045))</f>
        <v xml:space="preserve"> </v>
      </c>
    </row>
    <row r="1046" spans="2:8">
      <c r="B1046" s="24"/>
      <c r="C1046" s="9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20"/>
      <c r="F1046" s="19"/>
      <c r="G1046" s="8" t="str">
        <f t="shared" si="20"/>
        <v/>
      </c>
      <c r="H1046" s="3" t="str">
        <f>IF(ISBLANK(B1046)," ",SUMIF($B$2:B1046,B1046,$E$2:E1046)-SUMIF($B$2:B1046,B1046,$F$2:F1046))</f>
        <v xml:space="preserve"> </v>
      </c>
    </row>
    <row r="1047" spans="2:8">
      <c r="B1047" s="24"/>
      <c r="C1047" s="9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20"/>
      <c r="F1047" s="19"/>
      <c r="G1047" s="8" t="str">
        <f t="shared" si="20"/>
        <v/>
      </c>
      <c r="H1047" s="3" t="str">
        <f>IF(ISBLANK(B1047)," ",SUMIF($B$2:B1047,B1047,$E$2:E1047)-SUMIF($B$2:B1047,B1047,$F$2:F1047))</f>
        <v xml:space="preserve"> </v>
      </c>
    </row>
    <row r="1048" spans="2:8">
      <c r="B1048" s="24"/>
      <c r="C1048" s="9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20"/>
      <c r="F1048" s="19"/>
      <c r="G1048" s="8" t="str">
        <f t="shared" si="20"/>
        <v/>
      </c>
      <c r="H1048" s="3" t="str">
        <f>IF(ISBLANK(B1048)," ",SUMIF($B$2:B1048,B1048,$E$2:E1048)-SUMIF($B$2:B1048,B1048,$F$2:F1048))</f>
        <v xml:space="preserve"> </v>
      </c>
    </row>
    <row r="1049" spans="2:8">
      <c r="B1049" s="24"/>
      <c r="C1049" s="9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20"/>
      <c r="F1049" s="19"/>
      <c r="G1049" s="8" t="str">
        <f t="shared" si="20"/>
        <v/>
      </c>
      <c r="H1049" s="3" t="str">
        <f>IF(ISBLANK(B1049)," ",SUMIF($B$2:B1049,B1049,$E$2:E1049)-SUMIF($B$2:B1049,B1049,$F$2:F1049))</f>
        <v xml:space="preserve"> </v>
      </c>
    </row>
    <row r="1050" spans="2:8">
      <c r="B1050" s="24"/>
      <c r="C1050" s="9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20"/>
      <c r="F1050" s="19"/>
      <c r="G1050" s="8" t="str">
        <f t="shared" si="20"/>
        <v/>
      </c>
      <c r="H1050" s="3" t="str">
        <f>IF(ISBLANK(B1050)," ",SUMIF($B$2:B1050,B1050,$E$2:E1050)-SUMIF($B$2:B1050,B1050,$F$2:F1050))</f>
        <v xml:space="preserve"> </v>
      </c>
    </row>
    <row r="1051" spans="2:8">
      <c r="B1051" s="24"/>
      <c r="C1051" s="9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20"/>
      <c r="F1051" s="19"/>
      <c r="G1051" s="8" t="str">
        <f t="shared" si="20"/>
        <v/>
      </c>
      <c r="H1051" s="3" t="str">
        <f>IF(ISBLANK(B1051)," ",SUMIF($B$2:B1051,B1051,$E$2:E1051)-SUMIF($B$2:B1051,B1051,$F$2:F1051))</f>
        <v xml:space="preserve"> </v>
      </c>
    </row>
    <row r="1052" spans="2:8">
      <c r="B1052" s="24"/>
      <c r="C1052" s="9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20"/>
      <c r="F1052" s="19"/>
      <c r="G1052" s="8" t="str">
        <f t="shared" si="20"/>
        <v/>
      </c>
      <c r="H1052" s="3" t="str">
        <f>IF(ISBLANK(B1052)," ",SUMIF($B$2:B1052,B1052,$E$2:E1052)-SUMIF($B$2:B1052,B1052,$F$2:F1052))</f>
        <v xml:space="preserve"> </v>
      </c>
    </row>
    <row r="1053" spans="2:8">
      <c r="B1053" s="24"/>
      <c r="C1053" s="9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20"/>
      <c r="F1053" s="19"/>
      <c r="G1053" s="8" t="str">
        <f t="shared" si="20"/>
        <v/>
      </c>
      <c r="H1053" s="3" t="str">
        <f>IF(ISBLANK(B1053)," ",SUMIF($B$2:B1053,B1053,$E$2:E1053)-SUMIF($B$2:B1053,B1053,$F$2:F1053))</f>
        <v xml:space="preserve"> </v>
      </c>
    </row>
    <row r="1054" spans="2:8">
      <c r="B1054" s="24"/>
      <c r="C1054" s="9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20"/>
      <c r="F1054" s="19"/>
      <c r="G1054" s="8" t="str">
        <f t="shared" si="20"/>
        <v/>
      </c>
      <c r="H1054" s="3" t="str">
        <f>IF(ISBLANK(B1054)," ",SUMIF($B$2:B1054,B1054,$E$2:E1054)-SUMIF($B$2:B1054,B1054,$F$2:F1054))</f>
        <v xml:space="preserve"> </v>
      </c>
    </row>
    <row r="1055" spans="2:8">
      <c r="B1055" s="24"/>
      <c r="C1055" s="9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20"/>
      <c r="F1055" s="19"/>
      <c r="G1055" s="8" t="str">
        <f t="shared" si="20"/>
        <v/>
      </c>
      <c r="H1055" s="3" t="str">
        <f>IF(ISBLANK(B1055)," ",SUMIF($B$2:B1055,B1055,$E$2:E1055)-SUMIF($B$2:B1055,B1055,$F$2:F1055))</f>
        <v xml:space="preserve"> </v>
      </c>
    </row>
    <row r="1056" spans="2:8">
      <c r="B1056" s="24"/>
      <c r="C1056" s="9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20"/>
      <c r="F1056" s="19"/>
      <c r="G1056" s="8" t="str">
        <f t="shared" si="20"/>
        <v/>
      </c>
      <c r="H1056" s="3" t="str">
        <f>IF(ISBLANK(B1056)," ",SUMIF($B$2:B1056,B1056,$E$2:E1056)-SUMIF($B$2:B1056,B1056,$F$2:F1056))</f>
        <v xml:space="preserve"> </v>
      </c>
    </row>
    <row r="1057" spans="2:8">
      <c r="B1057" s="24"/>
      <c r="C1057" s="9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20"/>
      <c r="F1057" s="19"/>
      <c r="G1057" s="8" t="str">
        <f t="shared" si="20"/>
        <v/>
      </c>
      <c r="H1057" s="3" t="str">
        <f>IF(ISBLANK(B1057)," ",SUMIF($B$2:B1057,B1057,$E$2:E1057)-SUMIF($B$2:B1057,B1057,$F$2:F1057))</f>
        <v xml:space="preserve"> </v>
      </c>
    </row>
    <row r="1058" spans="2:8">
      <c r="B1058" s="24"/>
      <c r="C1058" s="9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20"/>
      <c r="F1058" s="19"/>
      <c r="G1058" s="8" t="str">
        <f t="shared" si="20"/>
        <v/>
      </c>
      <c r="H1058" s="3" t="str">
        <f>IF(ISBLANK(B1058)," ",SUMIF($B$2:B1058,B1058,$E$2:E1058)-SUMIF($B$2:B1058,B1058,$F$2:F1058))</f>
        <v xml:space="preserve"> </v>
      </c>
    </row>
    <row r="1059" spans="2:8">
      <c r="B1059" s="24"/>
      <c r="C1059" s="9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20"/>
      <c r="F1059" s="19"/>
      <c r="G1059" s="8" t="str">
        <f t="shared" si="20"/>
        <v/>
      </c>
      <c r="H1059" s="3" t="str">
        <f>IF(ISBLANK(B1059)," ",SUMIF($B$2:B1059,B1059,$E$2:E1059)-SUMIF($B$2:B1059,B1059,$F$2:F1059))</f>
        <v xml:space="preserve"> </v>
      </c>
    </row>
    <row r="1060" spans="2:8">
      <c r="B1060" s="24"/>
      <c r="C1060" s="9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20"/>
      <c r="F1060" s="19"/>
      <c r="G1060" s="8" t="str">
        <f t="shared" si="20"/>
        <v/>
      </c>
      <c r="H1060" s="3" t="str">
        <f>IF(ISBLANK(B1060)," ",SUMIF($B$2:B1060,B1060,$E$2:E1060)-SUMIF($B$2:B1060,B1060,$F$2:F1060))</f>
        <v xml:space="preserve"> </v>
      </c>
    </row>
    <row r="1061" spans="2:8">
      <c r="B1061" s="24"/>
      <c r="C1061" s="9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20"/>
      <c r="F1061" s="19"/>
      <c r="G1061" s="8" t="str">
        <f t="shared" si="20"/>
        <v/>
      </c>
      <c r="H1061" s="3" t="str">
        <f>IF(ISBLANK(B1061)," ",SUMIF($B$2:B1061,B1061,$E$2:E1061)-SUMIF($B$2:B1061,B1061,$F$2:F1061))</f>
        <v xml:space="preserve"> </v>
      </c>
    </row>
    <row r="1062" spans="2:8">
      <c r="B1062" s="24"/>
      <c r="C1062" s="9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20"/>
      <c r="F1062" s="19"/>
      <c r="G1062" s="8" t="str">
        <f t="shared" si="20"/>
        <v/>
      </c>
      <c r="H1062" s="3" t="str">
        <f>IF(ISBLANK(B1062)," ",SUMIF($B$2:B1062,B1062,$E$2:E1062)-SUMIF($B$2:B1062,B1062,$F$2:F1062))</f>
        <v xml:space="preserve"> </v>
      </c>
    </row>
    <row r="1063" spans="2:8">
      <c r="B1063" s="24"/>
      <c r="C1063" s="9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20"/>
      <c r="F1063" s="19"/>
      <c r="G1063" s="8" t="str">
        <f t="shared" si="20"/>
        <v/>
      </c>
      <c r="H1063" s="3" t="str">
        <f>IF(ISBLANK(B1063)," ",SUMIF($B$2:B1063,B1063,$E$2:E1063)-SUMIF($B$2:B1063,B1063,$F$2:F1063))</f>
        <v xml:space="preserve"> </v>
      </c>
    </row>
    <row r="1064" spans="2:8">
      <c r="B1064" s="24"/>
      <c r="C1064" s="9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20"/>
      <c r="F1064" s="19"/>
      <c r="G1064" s="8" t="str">
        <f t="shared" si="20"/>
        <v/>
      </c>
      <c r="H1064" s="3" t="str">
        <f>IF(ISBLANK(B1064)," ",SUMIF($B$2:B1064,B1064,$E$2:E1064)-SUMIF($B$2:B1064,B1064,$F$2:F1064))</f>
        <v xml:space="preserve"> </v>
      </c>
    </row>
    <row r="1065" spans="2:8">
      <c r="B1065" s="24"/>
      <c r="C1065" s="9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20"/>
      <c r="F1065" s="19"/>
      <c r="G1065" s="8" t="str">
        <f t="shared" si="20"/>
        <v/>
      </c>
      <c r="H1065" s="3" t="str">
        <f>IF(ISBLANK(B1065)," ",SUMIF($B$2:B1065,B1065,$E$2:E1065)-SUMIF($B$2:B1065,B1065,$F$2:F1065))</f>
        <v xml:space="preserve"> </v>
      </c>
    </row>
    <row r="1066" spans="2:8">
      <c r="B1066" s="24"/>
      <c r="C1066" s="9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20"/>
      <c r="F1066" s="19"/>
      <c r="G1066" s="8" t="str">
        <f t="shared" si="20"/>
        <v/>
      </c>
      <c r="H1066" s="3" t="str">
        <f>IF(ISBLANK(B1066)," ",SUMIF($B$2:B1066,B1066,$E$2:E1066)-SUMIF($B$2:B1066,B1066,$F$2:F1066))</f>
        <v xml:space="preserve"> </v>
      </c>
    </row>
    <row r="1067" spans="2:8">
      <c r="B1067" s="24"/>
      <c r="C1067" s="9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20"/>
      <c r="F1067" s="19"/>
      <c r="G1067" s="8" t="str">
        <f t="shared" si="20"/>
        <v/>
      </c>
      <c r="H1067" s="3" t="str">
        <f>IF(ISBLANK(B1067)," ",SUMIF($B$2:B1067,B1067,$E$2:E1067)-SUMIF($B$2:B1067,B1067,$F$2:F1067))</f>
        <v xml:space="preserve"> </v>
      </c>
    </row>
    <row r="1068" spans="2:8">
      <c r="B1068" s="24"/>
      <c r="C1068" s="9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20"/>
      <c r="F1068" s="19"/>
      <c r="G1068" s="8" t="str">
        <f t="shared" si="20"/>
        <v/>
      </c>
      <c r="H1068" s="3" t="str">
        <f>IF(ISBLANK(B1068)," ",SUMIF($B$2:B1068,B1068,$E$2:E1068)-SUMIF($B$2:B1068,B1068,$F$2:F1068))</f>
        <v xml:space="preserve"> </v>
      </c>
    </row>
    <row r="1069" spans="2:8">
      <c r="B1069" s="24"/>
      <c r="C1069" s="9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20"/>
      <c r="F1069" s="19"/>
      <c r="G1069" s="8" t="str">
        <f t="shared" si="20"/>
        <v/>
      </c>
      <c r="H1069" s="3" t="str">
        <f>IF(ISBLANK(B1069)," ",SUMIF($B$2:B1069,B1069,$E$2:E1069)-SUMIF($B$2:B1069,B1069,$F$2:F1069))</f>
        <v xml:space="preserve"> </v>
      </c>
    </row>
    <row r="1070" spans="2:8">
      <c r="B1070" s="24"/>
      <c r="C1070" s="9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20"/>
      <c r="F1070" s="19"/>
      <c r="G1070" s="8" t="str">
        <f t="shared" si="20"/>
        <v/>
      </c>
      <c r="H1070" s="3" t="str">
        <f>IF(ISBLANK(B1070)," ",SUMIF($B$2:B1070,B1070,$E$2:E1070)-SUMIF($B$2:B1070,B1070,$F$2:F1070))</f>
        <v xml:space="preserve"> </v>
      </c>
    </row>
    <row r="1071" spans="2:8">
      <c r="B1071" s="24"/>
      <c r="C1071" s="9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20"/>
      <c r="F1071" s="19"/>
      <c r="G1071" s="8" t="str">
        <f t="shared" si="20"/>
        <v/>
      </c>
      <c r="H1071" s="3" t="str">
        <f>IF(ISBLANK(B1071)," ",SUMIF($B$2:B1071,B1071,$E$2:E1071)-SUMIF($B$2:B1071,B1071,$F$2:F1071))</f>
        <v xml:space="preserve"> </v>
      </c>
    </row>
    <row r="1072" spans="2:8">
      <c r="B1072" s="24"/>
      <c r="C1072" s="9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20"/>
      <c r="F1072" s="19"/>
      <c r="G1072" s="8" t="str">
        <f t="shared" si="20"/>
        <v/>
      </c>
      <c r="H1072" s="3" t="str">
        <f>IF(ISBLANK(B1072)," ",SUMIF($B$2:B1072,B1072,$E$2:E1072)-SUMIF($B$2:B1072,B1072,$F$2:F1072))</f>
        <v xml:space="preserve"> </v>
      </c>
    </row>
    <row r="1073" spans="2:8">
      <c r="B1073" s="24"/>
      <c r="C1073" s="9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20"/>
      <c r="F1073" s="19"/>
      <c r="G1073" s="8" t="str">
        <f t="shared" si="20"/>
        <v/>
      </c>
      <c r="H1073" s="3" t="str">
        <f>IF(ISBLANK(B1073)," ",SUMIF($B$2:B1073,B1073,$E$2:E1073)-SUMIF($B$2:B1073,B1073,$F$2:F1073))</f>
        <v xml:space="preserve"> </v>
      </c>
    </row>
    <row r="1074" spans="2:8">
      <c r="B1074" s="24"/>
      <c r="C1074" s="9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20"/>
      <c r="F1074" s="19"/>
      <c r="G1074" s="8" t="str">
        <f t="shared" si="20"/>
        <v/>
      </c>
      <c r="H1074" s="3" t="str">
        <f>IF(ISBLANK(B1074)," ",SUMIF($B$2:B1074,B1074,$E$2:E1074)-SUMIF($B$2:B1074,B1074,$F$2:F1074))</f>
        <v xml:space="preserve"> </v>
      </c>
    </row>
    <row r="1075" spans="2:8">
      <c r="B1075" s="24"/>
      <c r="C1075" s="9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20"/>
      <c r="F1075" s="19"/>
      <c r="G1075" s="8" t="str">
        <f t="shared" si="20"/>
        <v/>
      </c>
      <c r="H1075" s="3" t="str">
        <f>IF(ISBLANK(B1075)," ",SUMIF($B$2:B1075,B1075,$E$2:E1075)-SUMIF($B$2:B1075,B1075,$F$2:F1075))</f>
        <v xml:space="preserve"> </v>
      </c>
    </row>
    <row r="1076" spans="2:8">
      <c r="B1076" s="24"/>
      <c r="C1076" s="9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20"/>
      <c r="F1076" s="19"/>
      <c r="G1076" s="8" t="str">
        <f t="shared" si="20"/>
        <v/>
      </c>
      <c r="H1076" s="3" t="str">
        <f>IF(ISBLANK(B1076)," ",SUMIF($B$2:B1076,B1076,$E$2:E1076)-SUMIF($B$2:B1076,B1076,$F$2:F1076))</f>
        <v xml:space="preserve"> </v>
      </c>
    </row>
    <row r="1077" spans="2:8">
      <c r="B1077" s="24"/>
      <c r="C1077" s="9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20"/>
      <c r="F1077" s="19"/>
      <c r="G1077" s="8" t="str">
        <f t="shared" si="20"/>
        <v/>
      </c>
      <c r="H1077" s="3" t="str">
        <f>IF(ISBLANK(B1077)," ",SUMIF($B$2:B1077,B1077,$E$2:E1077)-SUMIF($B$2:B1077,B1077,$F$2:F1077))</f>
        <v xml:space="preserve"> </v>
      </c>
    </row>
    <row r="1078" spans="2:8">
      <c r="B1078" s="24"/>
      <c r="C1078" s="9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20"/>
      <c r="F1078" s="19"/>
      <c r="G1078" s="8" t="str">
        <f t="shared" si="20"/>
        <v/>
      </c>
      <c r="H1078" s="3" t="str">
        <f>IF(ISBLANK(B1078)," ",SUMIF($B$2:B1078,B1078,$E$2:E1078)-SUMIF($B$2:B1078,B1078,$F$2:F1078))</f>
        <v xml:space="preserve"> </v>
      </c>
    </row>
    <row r="1079" spans="2:8">
      <c r="B1079" s="24"/>
      <c r="C1079" s="9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20"/>
      <c r="F1079" s="19"/>
      <c r="G1079" s="8" t="str">
        <f t="shared" ref="G1079:G1142" si="21">IF(H1079&lt;0,"stock insuficiente Exceso salida/venta "&amp;H1079,"")</f>
        <v/>
      </c>
      <c r="H1079" s="3" t="str">
        <f>IF(ISBLANK(B1079)," ",SUMIF($B$2:B1079,B1079,$E$2:E1079)-SUMIF($B$2:B1079,B1079,$F$2:F1079))</f>
        <v xml:space="preserve"> </v>
      </c>
    </row>
    <row r="1080" spans="2:8">
      <c r="B1080" s="24"/>
      <c r="C1080" s="9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20"/>
      <c r="F1080" s="19"/>
      <c r="G1080" s="8" t="str">
        <f t="shared" si="21"/>
        <v/>
      </c>
      <c r="H1080" s="3" t="str">
        <f>IF(ISBLANK(B1080)," ",SUMIF($B$2:B1080,B1080,$E$2:E1080)-SUMIF($B$2:B1080,B1080,$F$2:F1080))</f>
        <v xml:space="preserve"> </v>
      </c>
    </row>
    <row r="1081" spans="2:8">
      <c r="B1081" s="24"/>
      <c r="C1081" s="9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20"/>
      <c r="F1081" s="19"/>
      <c r="G1081" s="8" t="str">
        <f t="shared" si="21"/>
        <v/>
      </c>
      <c r="H1081" s="3" t="str">
        <f>IF(ISBLANK(B1081)," ",SUMIF($B$2:B1081,B1081,$E$2:E1081)-SUMIF($B$2:B1081,B1081,$F$2:F1081))</f>
        <v xml:space="preserve"> </v>
      </c>
    </row>
    <row r="1082" spans="2:8">
      <c r="B1082" s="24"/>
      <c r="C1082" s="9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20"/>
      <c r="F1082" s="19"/>
      <c r="G1082" s="8" t="str">
        <f t="shared" si="21"/>
        <v/>
      </c>
      <c r="H1082" s="3" t="str">
        <f>IF(ISBLANK(B1082)," ",SUMIF($B$2:B1082,B1082,$E$2:E1082)-SUMIF($B$2:B1082,B1082,$F$2:F1082))</f>
        <v xml:space="preserve"> </v>
      </c>
    </row>
    <row r="1083" spans="2:8">
      <c r="B1083" s="24"/>
      <c r="C1083" s="9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20"/>
      <c r="F1083" s="19"/>
      <c r="G1083" s="8" t="str">
        <f t="shared" si="21"/>
        <v/>
      </c>
      <c r="H1083" s="3" t="str">
        <f>IF(ISBLANK(B1083)," ",SUMIF($B$2:B1083,B1083,$E$2:E1083)-SUMIF($B$2:B1083,B1083,$F$2:F1083))</f>
        <v xml:space="preserve"> </v>
      </c>
    </row>
    <row r="1084" spans="2:8">
      <c r="B1084" s="24"/>
      <c r="C1084" s="9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20"/>
      <c r="F1084" s="19"/>
      <c r="G1084" s="8" t="str">
        <f t="shared" si="21"/>
        <v/>
      </c>
      <c r="H1084" s="3" t="str">
        <f>IF(ISBLANK(B1084)," ",SUMIF($B$2:B1084,B1084,$E$2:E1084)-SUMIF($B$2:B1084,B1084,$F$2:F1084))</f>
        <v xml:space="preserve"> </v>
      </c>
    </row>
    <row r="1085" spans="2:8">
      <c r="B1085" s="24"/>
      <c r="C1085" s="9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20"/>
      <c r="F1085" s="19"/>
      <c r="G1085" s="8" t="str">
        <f t="shared" si="21"/>
        <v/>
      </c>
      <c r="H1085" s="3" t="str">
        <f>IF(ISBLANK(B1085)," ",SUMIF($B$2:B1085,B1085,$E$2:E1085)-SUMIF($B$2:B1085,B1085,$F$2:F1085))</f>
        <v xml:space="preserve"> </v>
      </c>
    </row>
    <row r="1086" spans="2:8">
      <c r="B1086" s="24"/>
      <c r="C1086" s="9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20"/>
      <c r="F1086" s="19"/>
      <c r="G1086" s="8" t="str">
        <f t="shared" si="21"/>
        <v/>
      </c>
      <c r="H1086" s="3" t="str">
        <f>IF(ISBLANK(B1086)," ",SUMIF($B$2:B1086,B1086,$E$2:E1086)-SUMIF($B$2:B1086,B1086,$F$2:F1086))</f>
        <v xml:space="preserve"> </v>
      </c>
    </row>
    <row r="1087" spans="2:8">
      <c r="B1087" s="24"/>
      <c r="C1087" s="9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20"/>
      <c r="F1087" s="19"/>
      <c r="G1087" s="8" t="str">
        <f t="shared" si="21"/>
        <v/>
      </c>
      <c r="H1087" s="3" t="str">
        <f>IF(ISBLANK(B1087)," ",SUMIF($B$2:B1087,B1087,$E$2:E1087)-SUMIF($B$2:B1087,B1087,$F$2:F1087))</f>
        <v xml:space="preserve"> </v>
      </c>
    </row>
    <row r="1088" spans="2:8">
      <c r="B1088" s="24"/>
      <c r="C1088" s="9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20"/>
      <c r="F1088" s="19"/>
      <c r="G1088" s="8" t="str">
        <f t="shared" si="21"/>
        <v/>
      </c>
      <c r="H1088" s="3" t="str">
        <f>IF(ISBLANK(B1088)," ",SUMIF($B$2:B1088,B1088,$E$2:E1088)-SUMIF($B$2:B1088,B1088,$F$2:F1088))</f>
        <v xml:space="preserve"> </v>
      </c>
    </row>
    <row r="1089" spans="2:8">
      <c r="B1089" s="24"/>
      <c r="C1089" s="9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20"/>
      <c r="F1089" s="19"/>
      <c r="G1089" s="8" t="str">
        <f t="shared" si="21"/>
        <v/>
      </c>
      <c r="H1089" s="3" t="str">
        <f>IF(ISBLANK(B1089)," ",SUMIF($B$2:B1089,B1089,$E$2:E1089)-SUMIF($B$2:B1089,B1089,$F$2:F1089))</f>
        <v xml:space="preserve"> </v>
      </c>
    </row>
    <row r="1090" spans="2:8">
      <c r="B1090" s="24"/>
      <c r="C1090" s="9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20"/>
      <c r="F1090" s="19"/>
      <c r="G1090" s="8" t="str">
        <f t="shared" si="21"/>
        <v/>
      </c>
      <c r="H1090" s="3" t="str">
        <f>IF(ISBLANK(B1090)," ",SUMIF($B$2:B1090,B1090,$E$2:E1090)-SUMIF($B$2:B1090,B1090,$F$2:F1090))</f>
        <v xml:space="preserve"> </v>
      </c>
    </row>
    <row r="1091" spans="2:8">
      <c r="B1091" s="24"/>
      <c r="C1091" s="9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20"/>
      <c r="F1091" s="19"/>
      <c r="G1091" s="8" t="str">
        <f t="shared" si="21"/>
        <v/>
      </c>
      <c r="H1091" s="3" t="str">
        <f>IF(ISBLANK(B1091)," ",SUMIF($B$2:B1091,B1091,$E$2:E1091)-SUMIF($B$2:B1091,B1091,$F$2:F1091))</f>
        <v xml:space="preserve"> </v>
      </c>
    </row>
    <row r="1092" spans="2:8">
      <c r="B1092" s="24"/>
      <c r="C1092" s="9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20"/>
      <c r="F1092" s="19"/>
      <c r="G1092" s="8" t="str">
        <f t="shared" si="21"/>
        <v/>
      </c>
      <c r="H1092" s="3" t="str">
        <f>IF(ISBLANK(B1092)," ",SUMIF($B$2:B1092,B1092,$E$2:E1092)-SUMIF($B$2:B1092,B1092,$F$2:F1092))</f>
        <v xml:space="preserve"> </v>
      </c>
    </row>
    <row r="1093" spans="2:8">
      <c r="B1093" s="24"/>
      <c r="C1093" s="9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20"/>
      <c r="F1093" s="19"/>
      <c r="G1093" s="8" t="str">
        <f t="shared" si="21"/>
        <v/>
      </c>
      <c r="H1093" s="3" t="str">
        <f>IF(ISBLANK(B1093)," ",SUMIF($B$2:B1093,B1093,$E$2:E1093)-SUMIF($B$2:B1093,B1093,$F$2:F1093))</f>
        <v xml:space="preserve"> </v>
      </c>
    </row>
    <row r="1094" spans="2:8">
      <c r="B1094" s="24"/>
      <c r="C1094" s="9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20"/>
      <c r="F1094" s="19"/>
      <c r="G1094" s="8" t="str">
        <f t="shared" si="21"/>
        <v/>
      </c>
      <c r="H1094" s="3" t="str">
        <f>IF(ISBLANK(B1094)," ",SUMIF($B$2:B1094,B1094,$E$2:E1094)-SUMIF($B$2:B1094,B1094,$F$2:F1094))</f>
        <v xml:space="preserve"> </v>
      </c>
    </row>
    <row r="1095" spans="2:8">
      <c r="B1095" s="24"/>
      <c r="C1095" s="9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20"/>
      <c r="F1095" s="19"/>
      <c r="G1095" s="8" t="str">
        <f t="shared" si="21"/>
        <v/>
      </c>
      <c r="H1095" s="3" t="str">
        <f>IF(ISBLANK(B1095)," ",SUMIF($B$2:B1095,B1095,$E$2:E1095)-SUMIF($B$2:B1095,B1095,$F$2:F1095))</f>
        <v xml:space="preserve"> </v>
      </c>
    </row>
    <row r="1096" spans="2:8">
      <c r="B1096" s="24"/>
      <c r="C1096" s="9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20"/>
      <c r="F1096" s="19"/>
      <c r="G1096" s="8" t="str">
        <f t="shared" si="21"/>
        <v/>
      </c>
      <c r="H1096" s="3" t="str">
        <f>IF(ISBLANK(B1096)," ",SUMIF($B$2:B1096,B1096,$E$2:E1096)-SUMIF($B$2:B1096,B1096,$F$2:F1096))</f>
        <v xml:space="preserve"> </v>
      </c>
    </row>
    <row r="1097" spans="2:8">
      <c r="B1097" s="24"/>
      <c r="C1097" s="9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20"/>
      <c r="F1097" s="19"/>
      <c r="G1097" s="8" t="str">
        <f t="shared" si="21"/>
        <v/>
      </c>
      <c r="H1097" s="3" t="str">
        <f>IF(ISBLANK(B1097)," ",SUMIF($B$2:B1097,B1097,$E$2:E1097)-SUMIF($B$2:B1097,B1097,$F$2:F1097))</f>
        <v xml:space="preserve"> </v>
      </c>
    </row>
    <row r="1098" spans="2:8">
      <c r="B1098" s="24"/>
      <c r="C1098" s="9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20"/>
      <c r="F1098" s="19"/>
      <c r="G1098" s="8" t="str">
        <f t="shared" si="21"/>
        <v/>
      </c>
      <c r="H1098" s="3" t="str">
        <f>IF(ISBLANK(B1098)," ",SUMIF($B$2:B1098,B1098,$E$2:E1098)-SUMIF($B$2:B1098,B1098,$F$2:F1098))</f>
        <v xml:space="preserve"> </v>
      </c>
    </row>
    <row r="1099" spans="2:8">
      <c r="B1099" s="24"/>
      <c r="C1099" s="9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20"/>
      <c r="F1099" s="19"/>
      <c r="G1099" s="8" t="str">
        <f t="shared" si="21"/>
        <v/>
      </c>
      <c r="H1099" s="3" t="str">
        <f>IF(ISBLANK(B1099)," ",SUMIF($B$2:B1099,B1099,$E$2:E1099)-SUMIF($B$2:B1099,B1099,$F$2:F1099))</f>
        <v xml:space="preserve"> </v>
      </c>
    </row>
    <row r="1100" spans="2:8">
      <c r="B1100" s="24"/>
      <c r="C1100" s="9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20"/>
      <c r="F1100" s="19"/>
      <c r="G1100" s="8" t="str">
        <f t="shared" si="21"/>
        <v/>
      </c>
      <c r="H1100" s="3" t="str">
        <f>IF(ISBLANK(B1100)," ",SUMIF($B$2:B1100,B1100,$E$2:E1100)-SUMIF($B$2:B1100,B1100,$F$2:F1100))</f>
        <v xml:space="preserve"> </v>
      </c>
    </row>
    <row r="1101" spans="2:8">
      <c r="B1101" s="24"/>
      <c r="C1101" s="9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20"/>
      <c r="F1101" s="19"/>
      <c r="G1101" s="8" t="str">
        <f t="shared" si="21"/>
        <v/>
      </c>
      <c r="H1101" s="3" t="str">
        <f>IF(ISBLANK(B1101)," ",SUMIF($B$2:B1101,B1101,$E$2:E1101)-SUMIF($B$2:B1101,B1101,$F$2:F1101))</f>
        <v xml:space="preserve"> </v>
      </c>
    </row>
    <row r="1102" spans="2:8">
      <c r="B1102" s="24"/>
      <c r="C1102" s="9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20"/>
      <c r="F1102" s="19"/>
      <c r="G1102" s="8" t="str">
        <f t="shared" si="21"/>
        <v/>
      </c>
      <c r="H1102" s="3" t="str">
        <f>IF(ISBLANK(B1102)," ",SUMIF($B$2:B1102,B1102,$E$2:E1102)-SUMIF($B$2:B1102,B1102,$F$2:F1102))</f>
        <v xml:space="preserve"> </v>
      </c>
    </row>
    <row r="1103" spans="2:8">
      <c r="B1103" s="24"/>
      <c r="C1103" s="9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20"/>
      <c r="F1103" s="19"/>
      <c r="G1103" s="8" t="str">
        <f t="shared" si="21"/>
        <v/>
      </c>
      <c r="H1103" s="3" t="str">
        <f>IF(ISBLANK(B1103)," ",SUMIF($B$2:B1103,B1103,$E$2:E1103)-SUMIF($B$2:B1103,B1103,$F$2:F1103))</f>
        <v xml:space="preserve"> </v>
      </c>
    </row>
    <row r="1104" spans="2:8">
      <c r="B1104" s="24"/>
      <c r="C1104" s="9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20"/>
      <c r="F1104" s="19"/>
      <c r="G1104" s="8" t="str">
        <f t="shared" si="21"/>
        <v/>
      </c>
      <c r="H1104" s="3" t="str">
        <f>IF(ISBLANK(B1104)," ",SUMIF($B$2:B1104,B1104,$E$2:E1104)-SUMIF($B$2:B1104,B1104,$F$2:F1104))</f>
        <v xml:space="preserve"> </v>
      </c>
    </row>
    <row r="1105" spans="2:8">
      <c r="B1105" s="24"/>
      <c r="C1105" s="9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20"/>
      <c r="F1105" s="19"/>
      <c r="G1105" s="8" t="str">
        <f t="shared" si="21"/>
        <v/>
      </c>
      <c r="H1105" s="3" t="str">
        <f>IF(ISBLANK(B1105)," ",SUMIF($B$2:B1105,B1105,$E$2:E1105)-SUMIF($B$2:B1105,B1105,$F$2:F1105))</f>
        <v xml:space="preserve"> </v>
      </c>
    </row>
    <row r="1106" spans="2:8">
      <c r="B1106" s="24"/>
      <c r="C1106" s="9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20"/>
      <c r="F1106" s="19"/>
      <c r="G1106" s="8" t="str">
        <f t="shared" si="21"/>
        <v/>
      </c>
      <c r="H1106" s="3" t="str">
        <f>IF(ISBLANK(B1106)," ",SUMIF($B$2:B1106,B1106,$E$2:E1106)-SUMIF($B$2:B1106,B1106,$F$2:F1106))</f>
        <v xml:space="preserve"> </v>
      </c>
    </row>
    <row r="1107" spans="2:8">
      <c r="B1107" s="24"/>
      <c r="C1107" s="9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20"/>
      <c r="F1107" s="19"/>
      <c r="G1107" s="8" t="str">
        <f t="shared" si="21"/>
        <v/>
      </c>
      <c r="H1107" s="3" t="str">
        <f>IF(ISBLANK(B1107)," ",SUMIF($B$2:B1107,B1107,$E$2:E1107)-SUMIF($B$2:B1107,B1107,$F$2:F1107))</f>
        <v xml:space="preserve"> </v>
      </c>
    </row>
    <row r="1108" spans="2:8">
      <c r="B1108" s="24"/>
      <c r="C1108" s="9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20"/>
      <c r="F1108" s="19"/>
      <c r="G1108" s="8" t="str">
        <f t="shared" si="21"/>
        <v/>
      </c>
      <c r="H1108" s="3" t="str">
        <f>IF(ISBLANK(B1108)," ",SUMIF($B$2:B1108,B1108,$E$2:E1108)-SUMIF($B$2:B1108,B1108,$F$2:F1108))</f>
        <v xml:space="preserve"> </v>
      </c>
    </row>
    <row r="1109" spans="2:8">
      <c r="B1109" s="24"/>
      <c r="C1109" s="9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20"/>
      <c r="F1109" s="19"/>
      <c r="G1109" s="8" t="str">
        <f t="shared" si="21"/>
        <v/>
      </c>
      <c r="H1109" s="3" t="str">
        <f>IF(ISBLANK(B1109)," ",SUMIF($B$2:B1109,B1109,$E$2:E1109)-SUMIF($B$2:B1109,B1109,$F$2:F1109))</f>
        <v xml:space="preserve"> </v>
      </c>
    </row>
    <row r="1110" spans="2:8">
      <c r="B1110" s="24"/>
      <c r="C1110" s="9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20"/>
      <c r="F1110" s="19"/>
      <c r="G1110" s="8" t="str">
        <f t="shared" si="21"/>
        <v/>
      </c>
      <c r="H1110" s="3" t="str">
        <f>IF(ISBLANK(B1110)," ",SUMIF($B$2:B1110,B1110,$E$2:E1110)-SUMIF($B$2:B1110,B1110,$F$2:F1110))</f>
        <v xml:space="preserve"> </v>
      </c>
    </row>
    <row r="1111" spans="2:8">
      <c r="B1111" s="24"/>
      <c r="C1111" s="9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20"/>
      <c r="F1111" s="19"/>
      <c r="G1111" s="8" t="str">
        <f t="shared" si="21"/>
        <v/>
      </c>
      <c r="H1111" s="3" t="str">
        <f>IF(ISBLANK(B1111)," ",SUMIF($B$2:B1111,B1111,$E$2:E1111)-SUMIF($B$2:B1111,B1111,$F$2:F1111))</f>
        <v xml:space="preserve"> </v>
      </c>
    </row>
    <row r="1112" spans="2:8">
      <c r="B1112" s="24"/>
      <c r="C1112" s="9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20"/>
      <c r="F1112" s="19"/>
      <c r="G1112" s="8" t="str">
        <f t="shared" si="21"/>
        <v/>
      </c>
      <c r="H1112" s="3" t="str">
        <f>IF(ISBLANK(B1112)," ",SUMIF($B$2:B1112,B1112,$E$2:E1112)-SUMIF($B$2:B1112,B1112,$F$2:F1112))</f>
        <v xml:space="preserve"> </v>
      </c>
    </row>
    <row r="1113" spans="2:8">
      <c r="B1113" s="24"/>
      <c r="C1113" s="9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20"/>
      <c r="F1113" s="19"/>
      <c r="G1113" s="8" t="str">
        <f t="shared" si="21"/>
        <v/>
      </c>
      <c r="H1113" s="3" t="str">
        <f>IF(ISBLANK(B1113)," ",SUMIF($B$2:B1113,B1113,$E$2:E1113)-SUMIF($B$2:B1113,B1113,$F$2:F1113))</f>
        <v xml:space="preserve"> </v>
      </c>
    </row>
    <row r="1114" spans="2:8">
      <c r="B1114" s="24"/>
      <c r="C1114" s="9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20"/>
      <c r="F1114" s="19"/>
      <c r="G1114" s="8" t="str">
        <f t="shared" si="21"/>
        <v/>
      </c>
      <c r="H1114" s="3" t="str">
        <f>IF(ISBLANK(B1114)," ",SUMIF($B$2:B1114,B1114,$E$2:E1114)-SUMIF($B$2:B1114,B1114,$F$2:F1114))</f>
        <v xml:space="preserve"> </v>
      </c>
    </row>
    <row r="1115" spans="2:8">
      <c r="B1115" s="24"/>
      <c r="C1115" s="9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20"/>
      <c r="F1115" s="19"/>
      <c r="G1115" s="8" t="str">
        <f t="shared" si="21"/>
        <v/>
      </c>
      <c r="H1115" s="3" t="str">
        <f>IF(ISBLANK(B1115)," ",SUMIF($B$2:B1115,B1115,$E$2:E1115)-SUMIF($B$2:B1115,B1115,$F$2:F1115))</f>
        <v xml:space="preserve"> </v>
      </c>
    </row>
    <row r="1116" spans="2:8">
      <c r="B1116" s="24"/>
      <c r="C1116" s="9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20"/>
      <c r="F1116" s="19"/>
      <c r="G1116" s="8" t="str">
        <f t="shared" si="21"/>
        <v/>
      </c>
      <c r="H1116" s="3" t="str">
        <f>IF(ISBLANK(B1116)," ",SUMIF($B$2:B1116,B1116,$E$2:E1116)-SUMIF($B$2:B1116,B1116,$F$2:F1116))</f>
        <v xml:space="preserve"> </v>
      </c>
    </row>
    <row r="1117" spans="2:8">
      <c r="B1117" s="24"/>
      <c r="C1117" s="9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20"/>
      <c r="F1117" s="19"/>
      <c r="G1117" s="8" t="str">
        <f t="shared" si="21"/>
        <v/>
      </c>
      <c r="H1117" s="3" t="str">
        <f>IF(ISBLANK(B1117)," ",SUMIF($B$2:B1117,B1117,$E$2:E1117)-SUMIF($B$2:B1117,B1117,$F$2:F1117))</f>
        <v xml:space="preserve"> </v>
      </c>
    </row>
    <row r="1118" spans="2:8">
      <c r="B1118" s="24"/>
      <c r="C1118" s="9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20"/>
      <c r="F1118" s="19"/>
      <c r="G1118" s="8" t="str">
        <f t="shared" si="21"/>
        <v/>
      </c>
      <c r="H1118" s="3" t="str">
        <f>IF(ISBLANK(B1118)," ",SUMIF($B$2:B1118,B1118,$E$2:E1118)-SUMIF($B$2:B1118,B1118,$F$2:F1118))</f>
        <v xml:space="preserve"> </v>
      </c>
    </row>
    <row r="1119" spans="2:8">
      <c r="B1119" s="24"/>
      <c r="C1119" s="9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20"/>
      <c r="F1119" s="19"/>
      <c r="G1119" s="8" t="str">
        <f t="shared" si="21"/>
        <v/>
      </c>
      <c r="H1119" s="3" t="str">
        <f>IF(ISBLANK(B1119)," ",SUMIF($B$2:B1119,B1119,$E$2:E1119)-SUMIF($B$2:B1119,B1119,$F$2:F1119))</f>
        <v xml:space="preserve"> </v>
      </c>
    </row>
    <row r="1120" spans="2:8">
      <c r="B1120" s="24"/>
      <c r="C1120" s="9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20"/>
      <c r="F1120" s="19"/>
      <c r="G1120" s="8" t="str">
        <f t="shared" si="21"/>
        <v/>
      </c>
      <c r="H1120" s="3" t="str">
        <f>IF(ISBLANK(B1120)," ",SUMIF($B$2:B1120,B1120,$E$2:E1120)-SUMIF($B$2:B1120,B1120,$F$2:F1120))</f>
        <v xml:space="preserve"> </v>
      </c>
    </row>
    <row r="1121" spans="2:8">
      <c r="B1121" s="24"/>
      <c r="C1121" s="9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20"/>
      <c r="F1121" s="19"/>
      <c r="G1121" s="8" t="str">
        <f t="shared" si="21"/>
        <v/>
      </c>
      <c r="H1121" s="3" t="str">
        <f>IF(ISBLANK(B1121)," ",SUMIF($B$2:B1121,B1121,$E$2:E1121)-SUMIF($B$2:B1121,B1121,$F$2:F1121))</f>
        <v xml:space="preserve"> </v>
      </c>
    </row>
    <row r="1122" spans="2:8">
      <c r="B1122" s="24"/>
      <c r="C1122" s="9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20"/>
      <c r="F1122" s="19"/>
      <c r="G1122" s="8" t="str">
        <f t="shared" si="21"/>
        <v/>
      </c>
      <c r="H1122" s="3" t="str">
        <f>IF(ISBLANK(B1122)," ",SUMIF($B$2:B1122,B1122,$E$2:E1122)-SUMIF($B$2:B1122,B1122,$F$2:F1122))</f>
        <v xml:space="preserve"> </v>
      </c>
    </row>
    <row r="1123" spans="2:8">
      <c r="B1123" s="24"/>
      <c r="C1123" s="9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20"/>
      <c r="F1123" s="19"/>
      <c r="G1123" s="8" t="str">
        <f t="shared" si="21"/>
        <v/>
      </c>
      <c r="H1123" s="3" t="str">
        <f>IF(ISBLANK(B1123)," ",SUMIF($B$2:B1123,B1123,$E$2:E1123)-SUMIF($B$2:B1123,B1123,$F$2:F1123))</f>
        <v xml:space="preserve"> </v>
      </c>
    </row>
    <row r="1124" spans="2:8">
      <c r="B1124" s="24"/>
      <c r="C1124" s="9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20"/>
      <c r="F1124" s="19"/>
      <c r="G1124" s="8" t="str">
        <f t="shared" si="21"/>
        <v/>
      </c>
      <c r="H1124" s="3" t="str">
        <f>IF(ISBLANK(B1124)," ",SUMIF($B$2:B1124,B1124,$E$2:E1124)-SUMIF($B$2:B1124,B1124,$F$2:F1124))</f>
        <v xml:space="preserve"> </v>
      </c>
    </row>
    <row r="1125" spans="2:8">
      <c r="B1125" s="24"/>
      <c r="C1125" s="9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20"/>
      <c r="F1125" s="19"/>
      <c r="G1125" s="8" t="str">
        <f t="shared" si="21"/>
        <v/>
      </c>
      <c r="H1125" s="3" t="str">
        <f>IF(ISBLANK(B1125)," ",SUMIF($B$2:B1125,B1125,$E$2:E1125)-SUMIF($B$2:B1125,B1125,$F$2:F1125))</f>
        <v xml:space="preserve"> </v>
      </c>
    </row>
    <row r="1126" spans="2:8">
      <c r="B1126" s="24"/>
      <c r="C1126" s="9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20"/>
      <c r="F1126" s="19"/>
      <c r="G1126" s="8" t="str">
        <f t="shared" si="21"/>
        <v/>
      </c>
      <c r="H1126" s="3" t="str">
        <f>IF(ISBLANK(B1126)," ",SUMIF($B$2:B1126,B1126,$E$2:E1126)-SUMIF($B$2:B1126,B1126,$F$2:F1126))</f>
        <v xml:space="preserve"> </v>
      </c>
    </row>
    <row r="1127" spans="2:8">
      <c r="B1127" s="24"/>
      <c r="C1127" s="9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20"/>
      <c r="F1127" s="19"/>
      <c r="G1127" s="8" t="str">
        <f t="shared" si="21"/>
        <v/>
      </c>
      <c r="H1127" s="3" t="str">
        <f>IF(ISBLANK(B1127)," ",SUMIF($B$2:B1127,B1127,$E$2:E1127)-SUMIF($B$2:B1127,B1127,$F$2:F1127))</f>
        <v xml:space="preserve"> </v>
      </c>
    </row>
    <row r="1128" spans="2:8">
      <c r="B1128" s="24"/>
      <c r="C1128" s="9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20"/>
      <c r="F1128" s="19"/>
      <c r="G1128" s="8" t="str">
        <f t="shared" si="21"/>
        <v/>
      </c>
      <c r="H1128" s="3" t="str">
        <f>IF(ISBLANK(B1128)," ",SUMIF($B$2:B1128,B1128,$E$2:E1128)-SUMIF($B$2:B1128,B1128,$F$2:F1128))</f>
        <v xml:space="preserve"> </v>
      </c>
    </row>
    <row r="1129" spans="2:8">
      <c r="B1129" s="24"/>
      <c r="C1129" s="9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20"/>
      <c r="F1129" s="19"/>
      <c r="G1129" s="8" t="str">
        <f t="shared" si="21"/>
        <v/>
      </c>
      <c r="H1129" s="3" t="str">
        <f>IF(ISBLANK(B1129)," ",SUMIF($B$2:B1129,B1129,$E$2:E1129)-SUMIF($B$2:B1129,B1129,$F$2:F1129))</f>
        <v xml:space="preserve"> </v>
      </c>
    </row>
    <row r="1130" spans="2:8">
      <c r="B1130" s="24"/>
      <c r="C1130" s="9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20"/>
      <c r="F1130" s="19"/>
      <c r="G1130" s="8" t="str">
        <f t="shared" si="21"/>
        <v/>
      </c>
      <c r="H1130" s="3" t="str">
        <f>IF(ISBLANK(B1130)," ",SUMIF($B$2:B1130,B1130,$E$2:E1130)-SUMIF($B$2:B1130,B1130,$F$2:F1130))</f>
        <v xml:space="preserve"> </v>
      </c>
    </row>
    <row r="1131" spans="2:8">
      <c r="B1131" s="24"/>
      <c r="C1131" s="9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20"/>
      <c r="F1131" s="19"/>
      <c r="G1131" s="8" t="str">
        <f t="shared" si="21"/>
        <v/>
      </c>
      <c r="H1131" s="3" t="str">
        <f>IF(ISBLANK(B1131)," ",SUMIF($B$2:B1131,B1131,$E$2:E1131)-SUMIF($B$2:B1131,B1131,$F$2:F1131))</f>
        <v xml:space="preserve"> </v>
      </c>
    </row>
    <row r="1132" spans="2:8">
      <c r="B1132" s="24"/>
      <c r="C1132" s="9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20"/>
      <c r="F1132" s="19"/>
      <c r="G1132" s="8" t="str">
        <f t="shared" si="21"/>
        <v/>
      </c>
      <c r="H1132" s="3" t="str">
        <f>IF(ISBLANK(B1132)," ",SUMIF($B$2:B1132,B1132,$E$2:E1132)-SUMIF($B$2:B1132,B1132,$F$2:F1132))</f>
        <v xml:space="preserve"> </v>
      </c>
    </row>
    <row r="1133" spans="2:8">
      <c r="B1133" s="24"/>
      <c r="C1133" s="9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20"/>
      <c r="F1133" s="19"/>
      <c r="G1133" s="8" t="str">
        <f t="shared" si="21"/>
        <v/>
      </c>
      <c r="H1133" s="3" t="str">
        <f>IF(ISBLANK(B1133)," ",SUMIF($B$2:B1133,B1133,$E$2:E1133)-SUMIF($B$2:B1133,B1133,$F$2:F1133))</f>
        <v xml:space="preserve"> </v>
      </c>
    </row>
    <row r="1134" spans="2:8">
      <c r="B1134" s="24"/>
      <c r="C1134" s="9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20"/>
      <c r="F1134" s="19"/>
      <c r="G1134" s="8" t="str">
        <f t="shared" si="21"/>
        <v/>
      </c>
      <c r="H1134" s="3" t="str">
        <f>IF(ISBLANK(B1134)," ",SUMIF($B$2:B1134,B1134,$E$2:E1134)-SUMIF($B$2:B1134,B1134,$F$2:F1134))</f>
        <v xml:space="preserve"> </v>
      </c>
    </row>
    <row r="1135" spans="2:8">
      <c r="B1135" s="24"/>
      <c r="C1135" s="9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20"/>
      <c r="F1135" s="19"/>
      <c r="G1135" s="8" t="str">
        <f t="shared" si="21"/>
        <v/>
      </c>
      <c r="H1135" s="3" t="str">
        <f>IF(ISBLANK(B1135)," ",SUMIF($B$2:B1135,B1135,$E$2:E1135)-SUMIF($B$2:B1135,B1135,$F$2:F1135))</f>
        <v xml:space="preserve"> </v>
      </c>
    </row>
    <row r="1136" spans="2:8">
      <c r="B1136" s="24"/>
      <c r="C1136" s="9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20"/>
      <c r="F1136" s="19"/>
      <c r="G1136" s="8" t="str">
        <f t="shared" si="21"/>
        <v/>
      </c>
      <c r="H1136" s="3" t="str">
        <f>IF(ISBLANK(B1136)," ",SUMIF($B$2:B1136,B1136,$E$2:E1136)-SUMIF($B$2:B1136,B1136,$F$2:F1136))</f>
        <v xml:space="preserve"> </v>
      </c>
    </row>
    <row r="1137" spans="2:8">
      <c r="B1137" s="24"/>
      <c r="C1137" s="9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20"/>
      <c r="F1137" s="19"/>
      <c r="G1137" s="8" t="str">
        <f t="shared" si="21"/>
        <v/>
      </c>
      <c r="H1137" s="3" t="str">
        <f>IF(ISBLANK(B1137)," ",SUMIF($B$2:B1137,B1137,$E$2:E1137)-SUMIF($B$2:B1137,B1137,$F$2:F1137))</f>
        <v xml:space="preserve"> </v>
      </c>
    </row>
    <row r="1138" spans="2:8">
      <c r="B1138" s="24"/>
      <c r="C1138" s="9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20"/>
      <c r="F1138" s="19"/>
      <c r="G1138" s="8" t="str">
        <f t="shared" si="21"/>
        <v/>
      </c>
      <c r="H1138" s="3" t="str">
        <f>IF(ISBLANK(B1138)," ",SUMIF($B$2:B1138,B1138,$E$2:E1138)-SUMIF($B$2:B1138,B1138,$F$2:F1138))</f>
        <v xml:space="preserve"> </v>
      </c>
    </row>
    <row r="1139" spans="2:8">
      <c r="B1139" s="24"/>
      <c r="C1139" s="9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20"/>
      <c r="F1139" s="19"/>
      <c r="G1139" s="8" t="str">
        <f t="shared" si="21"/>
        <v/>
      </c>
      <c r="H1139" s="3" t="str">
        <f>IF(ISBLANK(B1139)," ",SUMIF($B$2:B1139,B1139,$E$2:E1139)-SUMIF($B$2:B1139,B1139,$F$2:F1139))</f>
        <v xml:space="preserve"> </v>
      </c>
    </row>
    <row r="1140" spans="2:8">
      <c r="B1140" s="24"/>
      <c r="C1140" s="9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20"/>
      <c r="F1140" s="19"/>
      <c r="G1140" s="8" t="str">
        <f t="shared" si="21"/>
        <v/>
      </c>
      <c r="H1140" s="3" t="str">
        <f>IF(ISBLANK(B1140)," ",SUMIF($B$2:B1140,B1140,$E$2:E1140)-SUMIF($B$2:B1140,B1140,$F$2:F1140))</f>
        <v xml:space="preserve"> </v>
      </c>
    </row>
    <row r="1141" spans="2:8">
      <c r="B1141" s="24"/>
      <c r="C1141" s="9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20"/>
      <c r="F1141" s="19"/>
      <c r="G1141" s="8" t="str">
        <f t="shared" si="21"/>
        <v/>
      </c>
      <c r="H1141" s="3" t="str">
        <f>IF(ISBLANK(B1141)," ",SUMIF($B$2:B1141,B1141,$E$2:E1141)-SUMIF($B$2:B1141,B1141,$F$2:F1141))</f>
        <v xml:space="preserve"> </v>
      </c>
    </row>
    <row r="1142" spans="2:8">
      <c r="B1142" s="24"/>
      <c r="C1142" s="9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20"/>
      <c r="F1142" s="19"/>
      <c r="G1142" s="8" t="str">
        <f t="shared" si="21"/>
        <v/>
      </c>
      <c r="H1142" s="3" t="str">
        <f>IF(ISBLANK(B1142)," ",SUMIF($B$2:B1142,B1142,$E$2:E1142)-SUMIF($B$2:B1142,B1142,$F$2:F1142))</f>
        <v xml:space="preserve"> </v>
      </c>
    </row>
    <row r="1143" spans="2:8">
      <c r="B1143" s="24"/>
      <c r="C1143" s="9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20"/>
      <c r="F1143" s="19"/>
      <c r="G1143" s="8" t="str">
        <f t="shared" ref="G1143:G1206" si="22">IF(H1143&lt;0,"stock insuficiente Exceso salida/venta "&amp;H1143,"")</f>
        <v/>
      </c>
      <c r="H1143" s="3" t="str">
        <f>IF(ISBLANK(B1143)," ",SUMIF($B$2:B1143,B1143,$E$2:E1143)-SUMIF($B$2:B1143,B1143,$F$2:F1143))</f>
        <v xml:space="preserve"> </v>
      </c>
    </row>
    <row r="1144" spans="2:8">
      <c r="B1144" s="24"/>
      <c r="C1144" s="9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20"/>
      <c r="F1144" s="19"/>
      <c r="G1144" s="8" t="str">
        <f t="shared" si="22"/>
        <v/>
      </c>
      <c r="H1144" s="3" t="str">
        <f>IF(ISBLANK(B1144)," ",SUMIF($B$2:B1144,B1144,$E$2:E1144)-SUMIF($B$2:B1144,B1144,$F$2:F1144))</f>
        <v xml:space="preserve"> </v>
      </c>
    </row>
    <row r="1145" spans="2:8">
      <c r="B1145" s="24"/>
      <c r="C1145" s="9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20"/>
      <c r="F1145" s="19"/>
      <c r="G1145" s="8" t="str">
        <f t="shared" si="22"/>
        <v/>
      </c>
      <c r="H1145" s="3" t="str">
        <f>IF(ISBLANK(B1145)," ",SUMIF($B$2:B1145,B1145,$E$2:E1145)-SUMIF($B$2:B1145,B1145,$F$2:F1145))</f>
        <v xml:space="preserve"> </v>
      </c>
    </row>
    <row r="1146" spans="2:8">
      <c r="B1146" s="24"/>
      <c r="C1146" s="9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20"/>
      <c r="F1146" s="19"/>
      <c r="G1146" s="8" t="str">
        <f t="shared" si="22"/>
        <v/>
      </c>
      <c r="H1146" s="3" t="str">
        <f>IF(ISBLANK(B1146)," ",SUMIF($B$2:B1146,B1146,$E$2:E1146)-SUMIF($B$2:B1146,B1146,$F$2:F1146))</f>
        <v xml:space="preserve"> </v>
      </c>
    </row>
  </sheetData>
  <conditionalFormatting sqref="H1:H65537">
    <cfRule type="cellIs" dxfId="28" priority="17" operator="greaterThan">
      <formula>0</formula>
    </cfRule>
    <cfRule type="cellIs" dxfId="27" priority="18" stopIfTrue="1" operator="lessThan">
      <formula>0</formula>
    </cfRule>
  </conditionalFormatting>
  <conditionalFormatting sqref="H1">
    <cfRule type="containsText" dxfId="26" priority="16" operator="containsText" text="S">
      <formula>NOT(ISERROR(SEARCH("S",H1)))</formula>
    </cfRule>
  </conditionalFormatting>
  <conditionalFormatting sqref="G2:G1146">
    <cfRule type="containsText" dxfId="25" priority="15" operator="containsText" text="Exceso">
      <formula>NOT(ISERROR(SEARCH("Exceso",G2)))</formula>
    </cfRule>
  </conditionalFormatting>
  <conditionalFormatting sqref="B330:B672 B677:B703 B705:B718 B720:B722 B724:B732 B734:B744 B747:B752 B754:B773 B775:B1146">
    <cfRule type="duplicateValues" dxfId="24" priority="12"/>
  </conditionalFormatting>
  <conditionalFormatting sqref="B673:B675">
    <cfRule type="duplicateValues" dxfId="23" priority="11"/>
  </conditionalFormatting>
  <conditionalFormatting sqref="B704">
    <cfRule type="duplicateValues" dxfId="22" priority="10"/>
  </conditionalFormatting>
  <conditionalFormatting sqref="B719">
    <cfRule type="duplicateValues" dxfId="21" priority="9"/>
  </conditionalFormatting>
  <conditionalFormatting sqref="B723">
    <cfRule type="duplicateValues" dxfId="20" priority="8"/>
  </conditionalFormatting>
  <conditionalFormatting sqref="B733">
    <cfRule type="duplicateValues" dxfId="19" priority="7"/>
  </conditionalFormatting>
  <conditionalFormatting sqref="B745">
    <cfRule type="duplicateValues" dxfId="18" priority="6"/>
  </conditionalFormatting>
  <conditionalFormatting sqref="B753">
    <cfRule type="duplicateValues" dxfId="17" priority="5"/>
  </conditionalFormatting>
  <conditionalFormatting sqref="B746">
    <cfRule type="duplicateValues" dxfId="16" priority="4"/>
  </conditionalFormatting>
  <conditionalFormatting sqref="B774">
    <cfRule type="duplicateValues" dxfId="15" priority="3"/>
  </conditionalFormatting>
  <conditionalFormatting sqref="B313:B318 B189:B311 B2:B187 B320:B329">
    <cfRule type="duplicateValues" dxfId="14" priority="2"/>
  </conditionalFormatting>
  <conditionalFormatting sqref="B319">
    <cfRule type="duplicateValues" dxfId="13" priority="1"/>
  </conditionalFormatting>
  <dataValidations count="1">
    <dataValidation type="list" allowBlank="1" showInputMessage="1" showErrorMessage="1" sqref="B2:B1146">
      <formula1>REF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1"/>
  <sheetViews>
    <sheetView topLeftCell="A585" workbookViewId="0">
      <selection activeCell="B589" sqref="B589"/>
    </sheetView>
  </sheetViews>
  <sheetFormatPr baseColWidth="10" defaultRowHeight="15"/>
  <cols>
    <col min="1" max="1" width="32" style="38" customWidth="1"/>
    <col min="2" max="2" width="77" style="38" bestFit="1" customWidth="1"/>
    <col min="3" max="3" width="11.42578125" style="44"/>
  </cols>
  <sheetData>
    <row r="1" spans="1:3">
      <c r="A1" s="35" t="s">
        <v>7</v>
      </c>
      <c r="B1" s="35" t="s">
        <v>4</v>
      </c>
      <c r="C1" s="39" t="s">
        <v>8</v>
      </c>
    </row>
    <row r="2" spans="1:3">
      <c r="A2" s="32" t="s">
        <v>363</v>
      </c>
      <c r="B2" s="32" t="s">
        <v>9</v>
      </c>
      <c r="C2" s="40">
        <v>1050</v>
      </c>
    </row>
    <row r="3" spans="1:3">
      <c r="A3" s="32" t="s">
        <v>364</v>
      </c>
      <c r="B3" s="32" t="s">
        <v>10</v>
      </c>
      <c r="C3" s="40">
        <v>120</v>
      </c>
    </row>
    <row r="4" spans="1:3">
      <c r="A4" s="32" t="s">
        <v>365</v>
      </c>
      <c r="B4" s="32" t="s">
        <v>11</v>
      </c>
      <c r="C4" s="40">
        <v>1080</v>
      </c>
    </row>
    <row r="5" spans="1:3">
      <c r="A5" s="32" t="s">
        <v>366</v>
      </c>
      <c r="B5" s="32" t="s">
        <v>10</v>
      </c>
      <c r="C5" s="40">
        <v>115</v>
      </c>
    </row>
    <row r="6" spans="1:3">
      <c r="A6" s="32" t="s">
        <v>367</v>
      </c>
      <c r="B6" s="32" t="s">
        <v>9</v>
      </c>
      <c r="C6" s="40">
        <v>1100</v>
      </c>
    </row>
    <row r="7" spans="1:3">
      <c r="A7" s="32" t="s">
        <v>368</v>
      </c>
      <c r="B7" s="32" t="s">
        <v>10</v>
      </c>
      <c r="C7" s="40">
        <v>120</v>
      </c>
    </row>
    <row r="8" spans="1:3">
      <c r="A8" s="32" t="s">
        <v>369</v>
      </c>
      <c r="B8" s="32" t="s">
        <v>12</v>
      </c>
      <c r="C8" s="40">
        <v>295</v>
      </c>
    </row>
    <row r="9" spans="1:3">
      <c r="A9" s="32" t="s">
        <v>370</v>
      </c>
      <c r="B9" s="32" t="s">
        <v>13</v>
      </c>
      <c r="C9" s="40">
        <v>1180</v>
      </c>
    </row>
    <row r="10" spans="1:3">
      <c r="A10" s="32" t="s">
        <v>371</v>
      </c>
      <c r="B10" s="32" t="s">
        <v>9</v>
      </c>
      <c r="C10" s="40">
        <v>580</v>
      </c>
    </row>
    <row r="11" spans="1:3">
      <c r="A11" s="32" t="s">
        <v>372</v>
      </c>
      <c r="B11" s="32" t="s">
        <v>10</v>
      </c>
      <c r="C11" s="40">
        <v>120</v>
      </c>
    </row>
    <row r="12" spans="1:3">
      <c r="A12" s="32" t="s">
        <v>373</v>
      </c>
      <c r="B12" s="32" t="s">
        <v>14</v>
      </c>
      <c r="C12" s="40">
        <v>520</v>
      </c>
    </row>
    <row r="13" spans="1:3">
      <c r="A13" s="32" t="s">
        <v>374</v>
      </c>
      <c r="B13" s="32" t="s">
        <v>15</v>
      </c>
      <c r="C13" s="40">
        <v>1280</v>
      </c>
    </row>
    <row r="14" spans="1:3">
      <c r="A14" s="32" t="s">
        <v>375</v>
      </c>
      <c r="B14" s="32" t="s">
        <v>16</v>
      </c>
      <c r="C14" s="40">
        <v>490</v>
      </c>
    </row>
    <row r="15" spans="1:3">
      <c r="A15" s="32" t="s">
        <v>376</v>
      </c>
      <c r="B15" s="32" t="s">
        <v>17</v>
      </c>
      <c r="C15" s="40">
        <v>482</v>
      </c>
    </row>
    <row r="16" spans="1:3">
      <c r="A16" s="32" t="s">
        <v>377</v>
      </c>
      <c r="B16" s="32" t="s">
        <v>18</v>
      </c>
      <c r="C16" s="40">
        <v>1350</v>
      </c>
    </row>
    <row r="17" spans="1:3">
      <c r="A17" s="32">
        <v>2302</v>
      </c>
      <c r="B17" s="32" t="s">
        <v>19</v>
      </c>
      <c r="C17" s="40">
        <v>165</v>
      </c>
    </row>
    <row r="18" spans="1:3">
      <c r="A18" s="32" t="s">
        <v>378</v>
      </c>
      <c r="B18" s="32" t="s">
        <v>20</v>
      </c>
      <c r="C18" s="40">
        <v>125</v>
      </c>
    </row>
    <row r="19" spans="1:3">
      <c r="A19" s="32" t="s">
        <v>379</v>
      </c>
      <c r="B19" s="32" t="s">
        <v>21</v>
      </c>
      <c r="C19" s="40">
        <v>380</v>
      </c>
    </row>
    <row r="20" spans="1:3">
      <c r="A20" s="36" t="s">
        <v>380</v>
      </c>
      <c r="B20" s="32" t="s">
        <v>16</v>
      </c>
      <c r="C20" s="40">
        <v>320</v>
      </c>
    </row>
    <row r="21" spans="1:3">
      <c r="A21" s="32" t="s">
        <v>381</v>
      </c>
      <c r="B21" s="32" t="s">
        <v>22</v>
      </c>
      <c r="C21" s="40">
        <v>125</v>
      </c>
    </row>
    <row r="22" spans="1:3">
      <c r="A22" s="32" t="s">
        <v>382</v>
      </c>
      <c r="B22" s="32" t="s">
        <v>22</v>
      </c>
      <c r="C22" s="40">
        <v>145</v>
      </c>
    </row>
    <row r="23" spans="1:3">
      <c r="A23" s="32" t="s">
        <v>383</v>
      </c>
      <c r="B23" s="32" t="s">
        <v>23</v>
      </c>
      <c r="C23" s="40">
        <v>12</v>
      </c>
    </row>
    <row r="24" spans="1:3">
      <c r="A24" s="36" t="s">
        <v>384</v>
      </c>
      <c r="B24" s="32" t="s">
        <v>12</v>
      </c>
      <c r="C24" s="40">
        <v>209</v>
      </c>
    </row>
    <row r="25" spans="1:3">
      <c r="A25" s="32" t="s">
        <v>385</v>
      </c>
      <c r="B25" s="32" t="s">
        <v>12</v>
      </c>
      <c r="C25" s="40">
        <v>210</v>
      </c>
    </row>
    <row r="26" spans="1:3">
      <c r="A26" s="32" t="s">
        <v>386</v>
      </c>
      <c r="B26" s="32" t="s">
        <v>13</v>
      </c>
      <c r="C26" s="40">
        <v>1180</v>
      </c>
    </row>
    <row r="27" spans="1:3">
      <c r="A27" s="32">
        <v>928</v>
      </c>
      <c r="B27" s="32" t="s">
        <v>11</v>
      </c>
      <c r="C27" s="40">
        <v>2800</v>
      </c>
    </row>
    <row r="28" spans="1:3">
      <c r="A28" s="32">
        <v>208</v>
      </c>
      <c r="B28" s="32" t="s">
        <v>11</v>
      </c>
      <c r="C28" s="40">
        <v>2980</v>
      </c>
    </row>
    <row r="29" spans="1:3">
      <c r="A29" s="32">
        <v>862</v>
      </c>
      <c r="B29" s="32" t="s">
        <v>24</v>
      </c>
      <c r="C29" s="40">
        <v>980</v>
      </c>
    </row>
    <row r="30" spans="1:3">
      <c r="A30" s="32" t="s">
        <v>387</v>
      </c>
      <c r="B30" s="32" t="s">
        <v>22</v>
      </c>
      <c r="C30" s="40">
        <v>170</v>
      </c>
    </row>
    <row r="31" spans="1:3">
      <c r="A31" s="32" t="s">
        <v>388</v>
      </c>
      <c r="B31" s="32" t="s">
        <v>25</v>
      </c>
      <c r="C31" s="40">
        <v>135</v>
      </c>
    </row>
    <row r="32" spans="1:3">
      <c r="A32" s="32" t="s">
        <v>389</v>
      </c>
      <c r="B32" s="32" t="s">
        <v>26</v>
      </c>
      <c r="C32" s="40">
        <v>1200</v>
      </c>
    </row>
    <row r="33" spans="1:3">
      <c r="A33" s="32" t="s">
        <v>390</v>
      </c>
      <c r="B33" s="32" t="s">
        <v>27</v>
      </c>
      <c r="C33" s="40">
        <v>480</v>
      </c>
    </row>
    <row r="34" spans="1:3">
      <c r="A34" s="32" t="s">
        <v>391</v>
      </c>
      <c r="B34" s="32" t="s">
        <v>27</v>
      </c>
      <c r="C34" s="40">
        <v>580</v>
      </c>
    </row>
    <row r="35" spans="1:3">
      <c r="A35" s="36" t="s">
        <v>392</v>
      </c>
      <c r="B35" s="32" t="s">
        <v>28</v>
      </c>
      <c r="C35" s="40">
        <v>25</v>
      </c>
    </row>
    <row r="36" spans="1:3">
      <c r="A36" s="36" t="s">
        <v>393</v>
      </c>
      <c r="B36" s="32" t="s">
        <v>29</v>
      </c>
      <c r="C36" s="40">
        <v>0</v>
      </c>
    </row>
    <row r="37" spans="1:3">
      <c r="A37" s="32" t="s">
        <v>394</v>
      </c>
      <c r="B37" s="32" t="s">
        <v>25</v>
      </c>
      <c r="C37" s="40">
        <v>165</v>
      </c>
    </row>
    <row r="38" spans="1:3">
      <c r="A38" s="32" t="s">
        <v>1059</v>
      </c>
      <c r="B38" s="32" t="s">
        <v>30</v>
      </c>
      <c r="C38" s="40">
        <v>185</v>
      </c>
    </row>
    <row r="39" spans="1:3">
      <c r="A39" s="32" t="s">
        <v>396</v>
      </c>
      <c r="B39" s="32" t="s">
        <v>30</v>
      </c>
      <c r="C39" s="40">
        <v>205</v>
      </c>
    </row>
    <row r="40" spans="1:3">
      <c r="A40" s="32" t="s">
        <v>397</v>
      </c>
      <c r="B40" s="32" t="s">
        <v>25</v>
      </c>
      <c r="C40" s="40">
        <v>148</v>
      </c>
    </row>
    <row r="41" spans="1:3">
      <c r="A41" s="32" t="s">
        <v>398</v>
      </c>
      <c r="B41" s="32" t="s">
        <v>25</v>
      </c>
      <c r="C41" s="40">
        <v>66</v>
      </c>
    </row>
    <row r="42" spans="1:3">
      <c r="A42" s="32" t="s">
        <v>399</v>
      </c>
      <c r="B42" s="32" t="s">
        <v>30</v>
      </c>
      <c r="C42" s="40">
        <v>265</v>
      </c>
    </row>
    <row r="43" spans="1:3">
      <c r="A43" s="32" t="s">
        <v>400</v>
      </c>
      <c r="B43" s="32" t="s">
        <v>30</v>
      </c>
      <c r="C43" s="40">
        <v>235</v>
      </c>
    </row>
    <row r="44" spans="1:3">
      <c r="A44" s="32" t="s">
        <v>401</v>
      </c>
      <c r="B44" s="32" t="s">
        <v>25</v>
      </c>
      <c r="C44" s="40">
        <v>180</v>
      </c>
    </row>
    <row r="45" spans="1:3">
      <c r="A45" s="32" t="s">
        <v>402</v>
      </c>
      <c r="B45" s="32" t="s">
        <v>25</v>
      </c>
      <c r="C45" s="40">
        <v>155</v>
      </c>
    </row>
    <row r="46" spans="1:3">
      <c r="A46" s="32" t="s">
        <v>403</v>
      </c>
      <c r="B46" s="32" t="s">
        <v>31</v>
      </c>
      <c r="C46" s="40">
        <v>350</v>
      </c>
    </row>
    <row r="47" spans="1:3">
      <c r="A47" s="32" t="s">
        <v>404</v>
      </c>
      <c r="B47" s="32" t="s">
        <v>32</v>
      </c>
      <c r="C47" s="40">
        <v>295</v>
      </c>
    </row>
    <row r="48" spans="1:3">
      <c r="A48" s="32" t="s">
        <v>405</v>
      </c>
      <c r="B48" s="32" t="s">
        <v>32</v>
      </c>
      <c r="C48" s="40">
        <v>225</v>
      </c>
    </row>
    <row r="49" spans="1:3">
      <c r="A49" s="32" t="s">
        <v>406</v>
      </c>
      <c r="B49" s="32" t="s">
        <v>33</v>
      </c>
      <c r="C49" s="40">
        <v>435</v>
      </c>
    </row>
    <row r="50" spans="1:3">
      <c r="A50" s="32" t="s">
        <v>407</v>
      </c>
      <c r="B50" s="32" t="s">
        <v>34</v>
      </c>
      <c r="C50" s="40">
        <v>320</v>
      </c>
    </row>
    <row r="51" spans="1:3">
      <c r="A51" s="32" t="s">
        <v>408</v>
      </c>
      <c r="B51" s="32" t="s">
        <v>30</v>
      </c>
      <c r="C51" s="40">
        <v>1200</v>
      </c>
    </row>
    <row r="52" spans="1:3">
      <c r="A52" s="32" t="s">
        <v>409</v>
      </c>
      <c r="B52" s="32" t="s">
        <v>30</v>
      </c>
      <c r="C52" s="40">
        <v>1200</v>
      </c>
    </row>
    <row r="53" spans="1:3">
      <c r="A53" s="32" t="s">
        <v>410</v>
      </c>
      <c r="B53" s="32" t="s">
        <v>30</v>
      </c>
      <c r="C53" s="40">
        <v>1200</v>
      </c>
    </row>
    <row r="54" spans="1:3">
      <c r="A54" s="32" t="s">
        <v>411</v>
      </c>
      <c r="B54" s="32" t="s">
        <v>35</v>
      </c>
      <c r="C54" s="40">
        <v>1100</v>
      </c>
    </row>
    <row r="55" spans="1:3">
      <c r="A55" s="32" t="s">
        <v>412</v>
      </c>
      <c r="B55" s="32" t="s">
        <v>35</v>
      </c>
      <c r="C55" s="40">
        <v>950</v>
      </c>
    </row>
    <row r="56" spans="1:3">
      <c r="A56" s="32" t="s">
        <v>413</v>
      </c>
      <c r="B56" s="32" t="s">
        <v>36</v>
      </c>
      <c r="C56" s="40">
        <v>320</v>
      </c>
    </row>
    <row r="57" spans="1:3">
      <c r="A57" s="32" t="s">
        <v>414</v>
      </c>
      <c r="B57" s="32" t="s">
        <v>37</v>
      </c>
      <c r="C57" s="40">
        <v>195</v>
      </c>
    </row>
    <row r="58" spans="1:3">
      <c r="A58" s="32" t="s">
        <v>415</v>
      </c>
      <c r="B58" s="32" t="s">
        <v>25</v>
      </c>
      <c r="C58" s="40">
        <v>360</v>
      </c>
    </row>
    <row r="59" spans="1:3">
      <c r="A59" s="32">
        <v>529</v>
      </c>
      <c r="B59" s="32" t="s">
        <v>25</v>
      </c>
      <c r="C59" s="40">
        <v>298</v>
      </c>
    </row>
    <row r="60" spans="1:3">
      <c r="A60" s="32" t="s">
        <v>416</v>
      </c>
      <c r="B60" s="32" t="s">
        <v>38</v>
      </c>
      <c r="C60" s="40">
        <v>0</v>
      </c>
    </row>
    <row r="61" spans="1:3">
      <c r="A61" s="32" t="s">
        <v>417</v>
      </c>
      <c r="B61" s="32" t="s">
        <v>39</v>
      </c>
      <c r="C61" s="40">
        <v>0</v>
      </c>
    </row>
    <row r="62" spans="1:3">
      <c r="A62" s="32" t="s">
        <v>418</v>
      </c>
      <c r="B62" s="32" t="s">
        <v>38</v>
      </c>
      <c r="C62" s="40">
        <v>0</v>
      </c>
    </row>
    <row r="63" spans="1:3">
      <c r="A63" s="32" t="s">
        <v>419</v>
      </c>
      <c r="B63" s="32" t="s">
        <v>39</v>
      </c>
      <c r="C63" s="40">
        <v>0</v>
      </c>
    </row>
    <row r="64" spans="1:3">
      <c r="A64" s="32" t="s">
        <v>420</v>
      </c>
      <c r="B64" s="32" t="s">
        <v>40</v>
      </c>
      <c r="C64" s="40">
        <v>300</v>
      </c>
    </row>
    <row r="65" spans="1:3">
      <c r="A65" s="32" t="s">
        <v>421</v>
      </c>
      <c r="B65" s="32" t="s">
        <v>41</v>
      </c>
      <c r="C65" s="40">
        <v>85</v>
      </c>
    </row>
    <row r="66" spans="1:3">
      <c r="A66" s="32" t="s">
        <v>422</v>
      </c>
      <c r="B66" s="32" t="s">
        <v>41</v>
      </c>
      <c r="C66" s="40">
        <v>220</v>
      </c>
    </row>
    <row r="67" spans="1:3">
      <c r="A67" s="32" t="s">
        <v>423</v>
      </c>
      <c r="B67" s="32" t="s">
        <v>42</v>
      </c>
      <c r="C67" s="40">
        <v>46</v>
      </c>
    </row>
    <row r="68" spans="1:3">
      <c r="A68" s="32" t="s">
        <v>424</v>
      </c>
      <c r="B68" s="32" t="s">
        <v>42</v>
      </c>
      <c r="C68" s="40">
        <v>68</v>
      </c>
    </row>
    <row r="69" spans="1:3">
      <c r="A69" s="32" t="s">
        <v>425</v>
      </c>
      <c r="B69" s="32" t="s">
        <v>42</v>
      </c>
      <c r="C69" s="40">
        <v>46</v>
      </c>
    </row>
    <row r="70" spans="1:3">
      <c r="A70" s="32" t="s">
        <v>426</v>
      </c>
      <c r="B70" s="32" t="s">
        <v>43</v>
      </c>
      <c r="C70" s="40">
        <v>65</v>
      </c>
    </row>
    <row r="71" spans="1:3">
      <c r="A71" s="32" t="s">
        <v>427</v>
      </c>
      <c r="B71" s="32" t="s">
        <v>44</v>
      </c>
      <c r="C71" s="40">
        <v>115</v>
      </c>
    </row>
    <row r="72" spans="1:3">
      <c r="A72" s="32" t="s">
        <v>428</v>
      </c>
      <c r="B72" s="32" t="s">
        <v>45</v>
      </c>
      <c r="C72" s="40">
        <v>65</v>
      </c>
    </row>
    <row r="73" spans="1:3">
      <c r="A73" s="32" t="s">
        <v>429</v>
      </c>
      <c r="B73" s="32" t="s">
        <v>46</v>
      </c>
      <c r="C73" s="40">
        <v>35</v>
      </c>
    </row>
    <row r="74" spans="1:3">
      <c r="A74" s="36" t="s">
        <v>430</v>
      </c>
      <c r="B74" s="32" t="s">
        <v>47</v>
      </c>
      <c r="C74" s="40">
        <v>45</v>
      </c>
    </row>
    <row r="75" spans="1:3">
      <c r="A75" s="32" t="s">
        <v>431</v>
      </c>
      <c r="B75" s="32" t="s">
        <v>48</v>
      </c>
      <c r="C75" s="40">
        <v>34</v>
      </c>
    </row>
    <row r="76" spans="1:3">
      <c r="A76" s="32" t="s">
        <v>432</v>
      </c>
      <c r="B76" s="32" t="s">
        <v>49</v>
      </c>
      <c r="C76" s="40">
        <v>34</v>
      </c>
    </row>
    <row r="77" spans="1:3">
      <c r="A77" s="32" t="s">
        <v>433</v>
      </c>
      <c r="B77" s="32" t="s">
        <v>50</v>
      </c>
      <c r="C77" s="40">
        <v>185</v>
      </c>
    </row>
    <row r="78" spans="1:3">
      <c r="A78" s="32" t="s">
        <v>434</v>
      </c>
      <c r="B78" s="32" t="s">
        <v>51</v>
      </c>
      <c r="C78" s="40">
        <v>135</v>
      </c>
    </row>
    <row r="79" spans="1:3">
      <c r="A79" s="32" t="s">
        <v>435</v>
      </c>
      <c r="B79" s="32" t="s">
        <v>52</v>
      </c>
      <c r="C79" s="40">
        <v>310</v>
      </c>
    </row>
    <row r="80" spans="1:3">
      <c r="A80" s="32" t="s">
        <v>436</v>
      </c>
      <c r="B80" s="32" t="s">
        <v>53</v>
      </c>
      <c r="C80" s="40">
        <v>395</v>
      </c>
    </row>
    <row r="81" spans="1:3">
      <c r="A81" s="32" t="s">
        <v>437</v>
      </c>
      <c r="B81" s="32" t="s">
        <v>54</v>
      </c>
      <c r="C81" s="40">
        <v>145</v>
      </c>
    </row>
    <row r="82" spans="1:3">
      <c r="A82" s="32" t="s">
        <v>438</v>
      </c>
      <c r="B82" s="32" t="s">
        <v>55</v>
      </c>
      <c r="C82" s="40">
        <v>475</v>
      </c>
    </row>
    <row r="83" spans="1:3">
      <c r="A83" s="32" t="s">
        <v>439</v>
      </c>
      <c r="B83" s="32" t="s">
        <v>56</v>
      </c>
      <c r="C83" s="40">
        <v>350</v>
      </c>
    </row>
    <row r="84" spans="1:3">
      <c r="A84" s="32" t="s">
        <v>440</v>
      </c>
      <c r="B84" s="32" t="s">
        <v>57</v>
      </c>
      <c r="C84" s="40">
        <v>268</v>
      </c>
    </row>
    <row r="85" spans="1:3">
      <c r="A85" s="32" t="s">
        <v>441</v>
      </c>
      <c r="B85" s="32" t="s">
        <v>57</v>
      </c>
      <c r="C85" s="40">
        <v>268</v>
      </c>
    </row>
    <row r="86" spans="1:3">
      <c r="A86" s="32" t="s">
        <v>442</v>
      </c>
      <c r="B86" s="32" t="s">
        <v>58</v>
      </c>
      <c r="C86" s="40">
        <v>215</v>
      </c>
    </row>
    <row r="87" spans="1:3">
      <c r="A87" s="32" t="s">
        <v>443</v>
      </c>
      <c r="B87" s="32" t="s">
        <v>59</v>
      </c>
      <c r="C87" s="40">
        <v>158</v>
      </c>
    </row>
    <row r="88" spans="1:3">
      <c r="A88" s="32" t="s">
        <v>444</v>
      </c>
      <c r="B88" s="32" t="s">
        <v>42</v>
      </c>
      <c r="C88" s="40">
        <v>178</v>
      </c>
    </row>
    <row r="89" spans="1:3">
      <c r="A89" s="32">
        <v>205</v>
      </c>
      <c r="B89" s="32" t="s">
        <v>60</v>
      </c>
      <c r="C89" s="40">
        <v>155</v>
      </c>
    </row>
    <row r="90" spans="1:3">
      <c r="A90" s="33" t="s">
        <v>445</v>
      </c>
      <c r="B90" s="33" t="s">
        <v>35</v>
      </c>
      <c r="C90" s="41">
        <v>115</v>
      </c>
    </row>
    <row r="91" spans="1:3">
      <c r="A91" s="32" t="s">
        <v>446</v>
      </c>
      <c r="B91" s="32" t="s">
        <v>61</v>
      </c>
      <c r="C91" s="40">
        <v>115</v>
      </c>
    </row>
    <row r="92" spans="1:3">
      <c r="A92" s="32" t="s">
        <v>447</v>
      </c>
      <c r="B92" s="32" t="s">
        <v>62</v>
      </c>
      <c r="C92" s="40">
        <v>180</v>
      </c>
    </row>
    <row r="93" spans="1:3">
      <c r="A93" s="32" t="s">
        <v>448</v>
      </c>
      <c r="B93" s="32" t="s">
        <v>63</v>
      </c>
      <c r="C93" s="40">
        <v>110</v>
      </c>
    </row>
    <row r="94" spans="1:3">
      <c r="A94" s="32" t="s">
        <v>449</v>
      </c>
      <c r="B94" s="32" t="s">
        <v>64</v>
      </c>
      <c r="C94" s="40">
        <v>6</v>
      </c>
    </row>
    <row r="95" spans="1:3">
      <c r="A95" s="32" t="s">
        <v>450</v>
      </c>
      <c r="B95" s="32" t="s">
        <v>14</v>
      </c>
      <c r="C95" s="40">
        <v>490</v>
      </c>
    </row>
    <row r="96" spans="1:3">
      <c r="A96" s="32" t="s">
        <v>451</v>
      </c>
      <c r="B96" s="32" t="s">
        <v>14</v>
      </c>
      <c r="C96" s="40">
        <v>328</v>
      </c>
    </row>
    <row r="97" spans="1:3">
      <c r="A97" s="32" t="s">
        <v>452</v>
      </c>
      <c r="B97" s="32" t="s">
        <v>65</v>
      </c>
      <c r="C97" s="40">
        <v>180</v>
      </c>
    </row>
    <row r="98" spans="1:3">
      <c r="A98" s="32" t="s">
        <v>453</v>
      </c>
      <c r="B98" s="32" t="s">
        <v>66</v>
      </c>
      <c r="C98" s="40">
        <v>158</v>
      </c>
    </row>
    <row r="99" spans="1:3">
      <c r="A99" s="32" t="s">
        <v>454</v>
      </c>
      <c r="B99" s="32" t="s">
        <v>67</v>
      </c>
      <c r="C99" s="40">
        <v>235</v>
      </c>
    </row>
    <row r="100" spans="1:3">
      <c r="A100" s="32" t="s">
        <v>455</v>
      </c>
      <c r="B100" s="32" t="s">
        <v>68</v>
      </c>
      <c r="C100" s="40">
        <v>2300</v>
      </c>
    </row>
    <row r="101" spans="1:3">
      <c r="A101" s="32" t="s">
        <v>456</v>
      </c>
      <c r="B101" s="32" t="s">
        <v>69</v>
      </c>
      <c r="C101" s="40">
        <v>78</v>
      </c>
    </row>
    <row r="102" spans="1:3">
      <c r="A102" s="32" t="s">
        <v>457</v>
      </c>
      <c r="B102" s="32" t="s">
        <v>70</v>
      </c>
      <c r="C102" s="40">
        <v>15</v>
      </c>
    </row>
    <row r="103" spans="1:3">
      <c r="A103" s="32" t="s">
        <v>458</v>
      </c>
      <c r="B103" s="32" t="s">
        <v>71</v>
      </c>
      <c r="C103" s="40">
        <v>138</v>
      </c>
    </row>
    <row r="104" spans="1:3">
      <c r="A104" s="32" t="s">
        <v>459</v>
      </c>
      <c r="B104" s="32" t="s">
        <v>72</v>
      </c>
      <c r="C104" s="40">
        <v>142</v>
      </c>
    </row>
    <row r="105" spans="1:3">
      <c r="A105" s="32" t="s">
        <v>460</v>
      </c>
      <c r="B105" s="32" t="s">
        <v>73</v>
      </c>
      <c r="C105" s="40">
        <v>138</v>
      </c>
    </row>
    <row r="106" spans="1:3">
      <c r="A106" s="32" t="s">
        <v>461</v>
      </c>
      <c r="B106" s="32" t="s">
        <v>74</v>
      </c>
      <c r="C106" s="40">
        <v>48</v>
      </c>
    </row>
    <row r="107" spans="1:3">
      <c r="A107" s="32" t="s">
        <v>462</v>
      </c>
      <c r="B107" s="32" t="s">
        <v>74</v>
      </c>
      <c r="C107" s="40">
        <v>45</v>
      </c>
    </row>
    <row r="108" spans="1:3">
      <c r="A108" s="32" t="s">
        <v>463</v>
      </c>
      <c r="B108" s="32" t="s">
        <v>75</v>
      </c>
      <c r="C108" s="40">
        <v>235</v>
      </c>
    </row>
    <row r="109" spans="1:3">
      <c r="A109" s="32" t="s">
        <v>464</v>
      </c>
      <c r="B109" s="32" t="s">
        <v>71</v>
      </c>
      <c r="C109" s="40">
        <v>159</v>
      </c>
    </row>
    <row r="110" spans="1:3">
      <c r="A110" s="32" t="s">
        <v>465</v>
      </c>
      <c r="B110" s="32" t="s">
        <v>76</v>
      </c>
      <c r="C110" s="40">
        <v>235</v>
      </c>
    </row>
    <row r="111" spans="1:3">
      <c r="A111" s="32" t="s">
        <v>466</v>
      </c>
      <c r="B111" s="32" t="s">
        <v>77</v>
      </c>
      <c r="C111" s="40">
        <v>375</v>
      </c>
    </row>
    <row r="112" spans="1:3">
      <c r="A112" s="32" t="s">
        <v>467</v>
      </c>
      <c r="B112" s="32" t="s">
        <v>78</v>
      </c>
      <c r="C112" s="40">
        <v>365</v>
      </c>
    </row>
    <row r="113" spans="1:3">
      <c r="A113" s="32" t="s">
        <v>468</v>
      </c>
      <c r="B113" s="32" t="s">
        <v>77</v>
      </c>
      <c r="C113" s="40">
        <v>375</v>
      </c>
    </row>
    <row r="114" spans="1:3">
      <c r="A114" s="32" t="s">
        <v>469</v>
      </c>
      <c r="B114" s="32" t="s">
        <v>77</v>
      </c>
      <c r="C114" s="40">
        <v>375</v>
      </c>
    </row>
    <row r="115" spans="1:3">
      <c r="A115" s="32" t="s">
        <v>470</v>
      </c>
      <c r="B115" s="32" t="s">
        <v>79</v>
      </c>
      <c r="C115" s="40">
        <v>325</v>
      </c>
    </row>
    <row r="116" spans="1:3">
      <c r="A116" s="32" t="s">
        <v>1056</v>
      </c>
      <c r="B116" s="32" t="s">
        <v>80</v>
      </c>
      <c r="C116" s="40">
        <v>180</v>
      </c>
    </row>
    <row r="117" spans="1:3">
      <c r="A117" s="32" t="s">
        <v>471</v>
      </c>
      <c r="B117" s="32" t="s">
        <v>80</v>
      </c>
      <c r="C117" s="40">
        <v>180</v>
      </c>
    </row>
    <row r="118" spans="1:3">
      <c r="A118" s="32" t="s">
        <v>472</v>
      </c>
      <c r="B118" s="32" t="s">
        <v>80</v>
      </c>
      <c r="C118" s="40">
        <v>180</v>
      </c>
    </row>
    <row r="119" spans="1:3">
      <c r="A119" s="32" t="s">
        <v>473</v>
      </c>
      <c r="B119" s="32" t="s">
        <v>80</v>
      </c>
      <c r="C119" s="40">
        <v>152</v>
      </c>
    </row>
    <row r="120" spans="1:3">
      <c r="A120" s="32" t="s">
        <v>474</v>
      </c>
      <c r="B120" s="32" t="s">
        <v>80</v>
      </c>
      <c r="C120" s="40">
        <v>145</v>
      </c>
    </row>
    <row r="121" spans="1:3">
      <c r="A121" s="32" t="s">
        <v>475</v>
      </c>
      <c r="B121" s="32" t="s">
        <v>80</v>
      </c>
      <c r="C121" s="40">
        <v>125</v>
      </c>
    </row>
    <row r="122" spans="1:3">
      <c r="A122" s="32" t="s">
        <v>476</v>
      </c>
      <c r="B122" s="32" t="s">
        <v>80</v>
      </c>
      <c r="C122" s="40">
        <v>125</v>
      </c>
    </row>
    <row r="123" spans="1:3">
      <c r="A123" s="32" t="s">
        <v>477</v>
      </c>
      <c r="B123" s="32" t="s">
        <v>81</v>
      </c>
      <c r="C123" s="40">
        <v>185</v>
      </c>
    </row>
    <row r="124" spans="1:3">
      <c r="A124" s="32" t="s">
        <v>478</v>
      </c>
      <c r="B124" s="32" t="s">
        <v>82</v>
      </c>
      <c r="C124" s="40">
        <v>155</v>
      </c>
    </row>
    <row r="125" spans="1:3">
      <c r="A125" s="32" t="s">
        <v>479</v>
      </c>
      <c r="B125" s="32" t="s">
        <v>80</v>
      </c>
      <c r="C125" s="40">
        <v>160</v>
      </c>
    </row>
    <row r="126" spans="1:3">
      <c r="A126" s="32" t="s">
        <v>480</v>
      </c>
      <c r="B126" s="32" t="s">
        <v>82</v>
      </c>
      <c r="C126" s="40">
        <v>160</v>
      </c>
    </row>
    <row r="127" spans="1:3">
      <c r="A127" s="32" t="s">
        <v>481</v>
      </c>
      <c r="B127" s="32" t="s">
        <v>80</v>
      </c>
      <c r="C127" s="40">
        <v>145</v>
      </c>
    </row>
    <row r="128" spans="1:3">
      <c r="A128" s="32" t="s">
        <v>482</v>
      </c>
      <c r="B128" s="32" t="s">
        <v>80</v>
      </c>
      <c r="C128" s="40">
        <v>165</v>
      </c>
    </row>
    <row r="129" spans="1:3">
      <c r="A129" s="32" t="s">
        <v>483</v>
      </c>
      <c r="B129" s="32" t="s">
        <v>80</v>
      </c>
      <c r="C129" s="40">
        <v>145</v>
      </c>
    </row>
    <row r="130" spans="1:3">
      <c r="A130" s="32" t="s">
        <v>484</v>
      </c>
      <c r="B130" s="32" t="s">
        <v>83</v>
      </c>
      <c r="C130" s="40">
        <v>325</v>
      </c>
    </row>
    <row r="131" spans="1:3">
      <c r="A131" s="32" t="s">
        <v>485</v>
      </c>
      <c r="B131" s="32" t="s">
        <v>84</v>
      </c>
      <c r="C131" s="40">
        <v>309</v>
      </c>
    </row>
    <row r="132" spans="1:3">
      <c r="A132" s="32" t="s">
        <v>486</v>
      </c>
      <c r="B132" s="32" t="s">
        <v>85</v>
      </c>
      <c r="C132" s="40">
        <v>35</v>
      </c>
    </row>
    <row r="133" spans="1:3">
      <c r="A133" s="32" t="s">
        <v>487</v>
      </c>
      <c r="B133" s="32" t="s">
        <v>86</v>
      </c>
      <c r="C133" s="40">
        <v>276</v>
      </c>
    </row>
    <row r="134" spans="1:3">
      <c r="A134" s="32" t="s">
        <v>488</v>
      </c>
      <c r="B134" s="32" t="s">
        <v>86</v>
      </c>
      <c r="C134" s="40">
        <v>220</v>
      </c>
    </row>
    <row r="135" spans="1:3">
      <c r="A135" s="32" t="s">
        <v>489</v>
      </c>
      <c r="B135" s="32" t="s">
        <v>25</v>
      </c>
      <c r="C135" s="40">
        <v>98</v>
      </c>
    </row>
    <row r="136" spans="1:3">
      <c r="A136" s="32" t="s">
        <v>490</v>
      </c>
      <c r="B136" s="32" t="s">
        <v>87</v>
      </c>
      <c r="C136" s="40">
        <v>198</v>
      </c>
    </row>
    <row r="137" spans="1:3">
      <c r="A137" s="32" t="s">
        <v>491</v>
      </c>
      <c r="B137" s="32" t="s">
        <v>88</v>
      </c>
      <c r="C137" s="40">
        <v>168</v>
      </c>
    </row>
    <row r="138" spans="1:3">
      <c r="A138" s="32" t="s">
        <v>492</v>
      </c>
      <c r="B138" s="32" t="s">
        <v>80</v>
      </c>
      <c r="C138" s="40">
        <v>95</v>
      </c>
    </row>
    <row r="139" spans="1:3">
      <c r="A139" s="32" t="s">
        <v>493</v>
      </c>
      <c r="B139" s="32" t="s">
        <v>89</v>
      </c>
      <c r="C139" s="40">
        <v>195</v>
      </c>
    </row>
    <row r="140" spans="1:3">
      <c r="A140" s="32" t="s">
        <v>494</v>
      </c>
      <c r="B140" s="32" t="s">
        <v>90</v>
      </c>
      <c r="C140" s="40">
        <v>95</v>
      </c>
    </row>
    <row r="141" spans="1:3">
      <c r="A141" s="32" t="s">
        <v>495</v>
      </c>
      <c r="B141" s="32" t="s">
        <v>80</v>
      </c>
      <c r="C141" s="40">
        <v>68</v>
      </c>
    </row>
    <row r="142" spans="1:3">
      <c r="A142" s="32" t="s">
        <v>1183</v>
      </c>
      <c r="B142" s="32" t="s">
        <v>91</v>
      </c>
      <c r="C142" s="40">
        <v>126</v>
      </c>
    </row>
    <row r="143" spans="1:3">
      <c r="A143" s="32" t="s">
        <v>496</v>
      </c>
      <c r="B143" s="32" t="s">
        <v>92</v>
      </c>
      <c r="C143" s="40">
        <v>99</v>
      </c>
    </row>
    <row r="144" spans="1:3">
      <c r="A144" s="32" t="s">
        <v>497</v>
      </c>
      <c r="B144" s="32" t="s">
        <v>93</v>
      </c>
      <c r="C144" s="40">
        <v>15</v>
      </c>
    </row>
    <row r="145" spans="1:3">
      <c r="A145" s="32">
        <v>66929</v>
      </c>
      <c r="B145" s="32" t="s">
        <v>69</v>
      </c>
      <c r="C145" s="40">
        <v>38</v>
      </c>
    </row>
    <row r="146" spans="1:3">
      <c r="A146" s="32" t="s">
        <v>498</v>
      </c>
      <c r="B146" s="32" t="s">
        <v>94</v>
      </c>
      <c r="C146" s="40">
        <v>38</v>
      </c>
    </row>
    <row r="147" spans="1:3">
      <c r="A147" s="32" t="s">
        <v>499</v>
      </c>
      <c r="B147" s="32" t="s">
        <v>95</v>
      </c>
      <c r="C147" s="40">
        <v>19</v>
      </c>
    </row>
    <row r="148" spans="1:3">
      <c r="A148" s="32" t="s">
        <v>500</v>
      </c>
      <c r="B148" s="32" t="s">
        <v>96</v>
      </c>
      <c r="C148" s="40">
        <v>78</v>
      </c>
    </row>
    <row r="149" spans="1:3">
      <c r="A149" s="32" t="s">
        <v>501</v>
      </c>
      <c r="B149" s="32" t="s">
        <v>97</v>
      </c>
      <c r="C149" s="40">
        <v>350</v>
      </c>
    </row>
    <row r="150" spans="1:3">
      <c r="A150" s="32" t="s">
        <v>502</v>
      </c>
      <c r="B150" s="32" t="s">
        <v>98</v>
      </c>
      <c r="C150" s="40">
        <v>520</v>
      </c>
    </row>
    <row r="151" spans="1:3">
      <c r="A151" s="32" t="s">
        <v>503</v>
      </c>
      <c r="B151" s="32" t="s">
        <v>98</v>
      </c>
      <c r="C151" s="40">
        <v>320</v>
      </c>
    </row>
    <row r="152" spans="1:3">
      <c r="A152" s="32" t="s">
        <v>504</v>
      </c>
      <c r="B152" s="32" t="s">
        <v>98</v>
      </c>
      <c r="C152" s="40">
        <v>124</v>
      </c>
    </row>
    <row r="153" spans="1:3">
      <c r="A153" s="32" t="s">
        <v>505</v>
      </c>
      <c r="B153" s="32" t="s">
        <v>99</v>
      </c>
      <c r="C153" s="40">
        <v>60</v>
      </c>
    </row>
    <row r="154" spans="1:3">
      <c r="A154" s="32" t="s">
        <v>506</v>
      </c>
      <c r="B154" s="32" t="s">
        <v>100</v>
      </c>
      <c r="C154" s="40">
        <v>108</v>
      </c>
    </row>
    <row r="155" spans="1:3">
      <c r="A155" s="32" t="s">
        <v>507</v>
      </c>
      <c r="B155" s="32" t="s">
        <v>101</v>
      </c>
      <c r="C155" s="40">
        <v>420</v>
      </c>
    </row>
    <row r="156" spans="1:3">
      <c r="A156" s="32" t="s">
        <v>508</v>
      </c>
      <c r="B156" s="32" t="s">
        <v>102</v>
      </c>
      <c r="C156" s="40">
        <v>168</v>
      </c>
    </row>
    <row r="157" spans="1:3">
      <c r="A157" s="32" t="s">
        <v>509</v>
      </c>
      <c r="B157" s="32" t="s">
        <v>103</v>
      </c>
      <c r="C157" s="40">
        <v>375</v>
      </c>
    </row>
    <row r="158" spans="1:3">
      <c r="A158" s="32" t="s">
        <v>510</v>
      </c>
      <c r="B158" s="32" t="s">
        <v>103</v>
      </c>
      <c r="C158" s="40">
        <v>850</v>
      </c>
    </row>
    <row r="159" spans="1:3">
      <c r="A159" s="32" t="s">
        <v>1261</v>
      </c>
      <c r="B159" s="32" t="s">
        <v>103</v>
      </c>
      <c r="C159" s="40">
        <v>460</v>
      </c>
    </row>
    <row r="160" spans="1:3">
      <c r="A160" s="33" t="s">
        <v>511</v>
      </c>
      <c r="B160" s="33" t="s">
        <v>103</v>
      </c>
      <c r="C160" s="41">
        <v>265</v>
      </c>
    </row>
    <row r="161" spans="1:3">
      <c r="A161" s="32" t="s">
        <v>512</v>
      </c>
      <c r="B161" s="32" t="s">
        <v>104</v>
      </c>
      <c r="C161" s="40">
        <v>60</v>
      </c>
    </row>
    <row r="162" spans="1:3">
      <c r="A162" s="32" t="s">
        <v>513</v>
      </c>
      <c r="B162" s="32" t="s">
        <v>103</v>
      </c>
      <c r="C162" s="40">
        <v>195</v>
      </c>
    </row>
    <row r="163" spans="1:3">
      <c r="A163" s="32" t="s">
        <v>514</v>
      </c>
      <c r="B163" s="32" t="s">
        <v>105</v>
      </c>
      <c r="C163" s="40">
        <v>20</v>
      </c>
    </row>
    <row r="164" spans="1:3">
      <c r="A164" s="32" t="s">
        <v>515</v>
      </c>
      <c r="B164" s="32" t="s">
        <v>106</v>
      </c>
      <c r="C164" s="40">
        <v>120</v>
      </c>
    </row>
    <row r="165" spans="1:3">
      <c r="A165" s="32">
        <v>72534</v>
      </c>
      <c r="B165" s="32" t="s">
        <v>107</v>
      </c>
      <c r="C165" s="40">
        <v>68</v>
      </c>
    </row>
    <row r="166" spans="1:3">
      <c r="A166" s="32" t="s">
        <v>516</v>
      </c>
      <c r="B166" s="32" t="s">
        <v>107</v>
      </c>
      <c r="C166" s="40">
        <v>135</v>
      </c>
    </row>
    <row r="167" spans="1:3">
      <c r="A167" s="32" t="s">
        <v>517</v>
      </c>
      <c r="B167" s="32" t="s">
        <v>107</v>
      </c>
      <c r="C167" s="40">
        <v>68</v>
      </c>
    </row>
    <row r="168" spans="1:3">
      <c r="A168" s="32" t="s">
        <v>518</v>
      </c>
      <c r="B168" s="32" t="s">
        <v>108</v>
      </c>
      <c r="C168" s="40">
        <v>38</v>
      </c>
    </row>
    <row r="169" spans="1:3">
      <c r="A169" s="32" t="s">
        <v>519</v>
      </c>
      <c r="B169" s="32" t="s">
        <v>109</v>
      </c>
      <c r="C169" s="40">
        <v>27.5</v>
      </c>
    </row>
    <row r="170" spans="1:3">
      <c r="A170" s="32" t="s">
        <v>520</v>
      </c>
      <c r="B170" s="32" t="s">
        <v>110</v>
      </c>
      <c r="C170" s="40">
        <v>38</v>
      </c>
    </row>
    <row r="171" spans="1:3">
      <c r="A171" s="32" t="s">
        <v>521</v>
      </c>
      <c r="B171" s="32" t="s">
        <v>111</v>
      </c>
      <c r="C171" s="40">
        <v>8.5</v>
      </c>
    </row>
    <row r="172" spans="1:3">
      <c r="A172" s="32" t="s">
        <v>522</v>
      </c>
      <c r="B172" s="32" t="s">
        <v>111</v>
      </c>
      <c r="C172" s="40">
        <v>7</v>
      </c>
    </row>
    <row r="173" spans="1:3">
      <c r="A173" s="32" t="s">
        <v>523</v>
      </c>
      <c r="B173" s="32" t="s">
        <v>111</v>
      </c>
      <c r="C173" s="40">
        <v>12</v>
      </c>
    </row>
    <row r="174" spans="1:3">
      <c r="A174" s="32" t="s">
        <v>524</v>
      </c>
      <c r="B174" s="32" t="s">
        <v>112</v>
      </c>
      <c r="C174" s="40">
        <v>48</v>
      </c>
    </row>
    <row r="175" spans="1:3">
      <c r="A175" s="32" t="s">
        <v>525</v>
      </c>
      <c r="B175" s="32" t="s">
        <v>113</v>
      </c>
      <c r="C175" s="40">
        <v>42</v>
      </c>
    </row>
    <row r="176" spans="1:3">
      <c r="A176" s="32" t="s">
        <v>526</v>
      </c>
      <c r="B176" s="32" t="s">
        <v>114</v>
      </c>
      <c r="C176" s="40">
        <v>32</v>
      </c>
    </row>
    <row r="177" spans="1:3">
      <c r="A177" s="32" t="s">
        <v>527</v>
      </c>
      <c r="B177" s="32" t="s">
        <v>115</v>
      </c>
      <c r="C177" s="40">
        <v>28.99</v>
      </c>
    </row>
    <row r="178" spans="1:3">
      <c r="A178" s="32" t="s">
        <v>528</v>
      </c>
      <c r="B178" s="32" t="s">
        <v>115</v>
      </c>
      <c r="C178" s="40">
        <v>58</v>
      </c>
    </row>
    <row r="179" spans="1:3">
      <c r="A179" s="32" t="s">
        <v>529</v>
      </c>
      <c r="B179" s="32" t="s">
        <v>115</v>
      </c>
      <c r="C179" s="40">
        <v>48</v>
      </c>
    </row>
    <row r="180" spans="1:3">
      <c r="A180" s="32" t="s">
        <v>530</v>
      </c>
      <c r="B180" s="32" t="s">
        <v>116</v>
      </c>
      <c r="C180" s="40">
        <v>11.99</v>
      </c>
    </row>
    <row r="181" spans="1:3">
      <c r="A181" s="32" t="s">
        <v>531</v>
      </c>
      <c r="B181" s="32" t="s">
        <v>116</v>
      </c>
      <c r="C181" s="40">
        <v>4</v>
      </c>
    </row>
    <row r="182" spans="1:3">
      <c r="A182" s="32" t="s">
        <v>532</v>
      </c>
      <c r="B182" s="32" t="s">
        <v>116</v>
      </c>
      <c r="C182" s="40">
        <v>3.95</v>
      </c>
    </row>
    <row r="183" spans="1:3">
      <c r="A183" s="32" t="s">
        <v>1266</v>
      </c>
      <c r="B183" s="32" t="s">
        <v>117</v>
      </c>
      <c r="C183" s="40">
        <v>180</v>
      </c>
    </row>
    <row r="184" spans="1:3">
      <c r="A184" s="32" t="s">
        <v>1216</v>
      </c>
      <c r="B184" s="32" t="s">
        <v>117</v>
      </c>
      <c r="C184" s="40">
        <v>148</v>
      </c>
    </row>
    <row r="185" spans="1:3">
      <c r="A185" s="32" t="s">
        <v>1072</v>
      </c>
      <c r="B185" s="32" t="s">
        <v>117</v>
      </c>
      <c r="C185" s="40">
        <v>168</v>
      </c>
    </row>
    <row r="186" spans="1:3">
      <c r="A186" s="32" t="s">
        <v>533</v>
      </c>
      <c r="B186" s="32" t="s">
        <v>118</v>
      </c>
      <c r="C186" s="40">
        <v>148</v>
      </c>
    </row>
    <row r="187" spans="1:3">
      <c r="A187" s="32" t="s">
        <v>534</v>
      </c>
      <c r="B187" s="32" t="s">
        <v>74</v>
      </c>
      <c r="C187" s="40">
        <v>48</v>
      </c>
    </row>
    <row r="188" spans="1:3">
      <c r="A188" s="32" t="s">
        <v>535</v>
      </c>
      <c r="B188" s="32" t="s">
        <v>74</v>
      </c>
      <c r="C188" s="40">
        <v>74</v>
      </c>
    </row>
    <row r="189" spans="1:3">
      <c r="A189" s="32" t="s">
        <v>536</v>
      </c>
      <c r="B189" s="32" t="s">
        <v>119</v>
      </c>
      <c r="C189" s="40">
        <v>42</v>
      </c>
    </row>
    <row r="190" spans="1:3">
      <c r="A190" s="32" t="s">
        <v>537</v>
      </c>
      <c r="B190" s="32" t="s">
        <v>120</v>
      </c>
      <c r="C190" s="40">
        <v>370</v>
      </c>
    </row>
    <row r="191" spans="1:3">
      <c r="A191" s="32" t="s">
        <v>538</v>
      </c>
      <c r="B191" s="32" t="s">
        <v>121</v>
      </c>
      <c r="C191" s="40">
        <v>225</v>
      </c>
    </row>
    <row r="192" spans="1:3">
      <c r="A192" s="32" t="s">
        <v>539</v>
      </c>
      <c r="B192" s="32" t="s">
        <v>120</v>
      </c>
      <c r="C192" s="40">
        <v>350</v>
      </c>
    </row>
    <row r="193" spans="1:3">
      <c r="A193" s="32" t="s">
        <v>540</v>
      </c>
      <c r="B193" s="32" t="s">
        <v>122</v>
      </c>
      <c r="C193" s="40">
        <v>85</v>
      </c>
    </row>
    <row r="194" spans="1:3">
      <c r="A194" s="32" t="s">
        <v>541</v>
      </c>
      <c r="B194" s="32" t="s">
        <v>123</v>
      </c>
      <c r="C194" s="40">
        <v>105</v>
      </c>
    </row>
    <row r="195" spans="1:3">
      <c r="A195" s="32" t="s">
        <v>542</v>
      </c>
      <c r="B195" s="32" t="s">
        <v>123</v>
      </c>
      <c r="C195" s="40">
        <v>95</v>
      </c>
    </row>
    <row r="196" spans="1:3">
      <c r="A196" s="32" t="s">
        <v>543</v>
      </c>
      <c r="B196" s="32" t="s">
        <v>123</v>
      </c>
      <c r="C196" s="40">
        <v>98</v>
      </c>
    </row>
    <row r="197" spans="1:3">
      <c r="A197" s="32" t="s">
        <v>544</v>
      </c>
      <c r="B197" s="32" t="s">
        <v>124</v>
      </c>
      <c r="C197" s="40">
        <v>125</v>
      </c>
    </row>
    <row r="198" spans="1:3">
      <c r="A198" s="32" t="s">
        <v>545</v>
      </c>
      <c r="B198" s="32" t="s">
        <v>125</v>
      </c>
      <c r="C198" s="40">
        <v>68</v>
      </c>
    </row>
    <row r="199" spans="1:3">
      <c r="A199" s="32" t="s">
        <v>546</v>
      </c>
      <c r="B199" s="32" t="s">
        <v>123</v>
      </c>
      <c r="C199" s="40">
        <v>98</v>
      </c>
    </row>
    <row r="200" spans="1:3">
      <c r="A200" s="32" t="s">
        <v>547</v>
      </c>
      <c r="B200" s="32" t="s">
        <v>123</v>
      </c>
      <c r="C200" s="40">
        <v>60</v>
      </c>
    </row>
    <row r="201" spans="1:3">
      <c r="A201" s="32" t="s">
        <v>548</v>
      </c>
      <c r="B201" s="32" t="s">
        <v>126</v>
      </c>
      <c r="C201" s="40">
        <v>75</v>
      </c>
    </row>
    <row r="202" spans="1:3">
      <c r="A202" s="32" t="s">
        <v>549</v>
      </c>
      <c r="B202" s="32" t="s">
        <v>127</v>
      </c>
      <c r="C202" s="40">
        <v>14</v>
      </c>
    </row>
    <row r="203" spans="1:3">
      <c r="A203" s="32" t="s">
        <v>550</v>
      </c>
      <c r="B203" s="32" t="s">
        <v>128</v>
      </c>
      <c r="C203" s="40">
        <v>0</v>
      </c>
    </row>
    <row r="204" spans="1:3">
      <c r="A204" s="32" t="s">
        <v>551</v>
      </c>
      <c r="B204" s="32" t="s">
        <v>129</v>
      </c>
      <c r="C204" s="40">
        <v>0</v>
      </c>
    </row>
    <row r="205" spans="1:3">
      <c r="A205" s="32" t="s">
        <v>552</v>
      </c>
      <c r="B205" s="32" t="s">
        <v>130</v>
      </c>
      <c r="C205" s="40">
        <v>0</v>
      </c>
    </row>
    <row r="206" spans="1:3">
      <c r="A206" s="32" t="s">
        <v>553</v>
      </c>
      <c r="B206" s="32" t="s">
        <v>131</v>
      </c>
      <c r="C206" s="40">
        <v>60</v>
      </c>
    </row>
    <row r="207" spans="1:3">
      <c r="A207" s="32" t="s">
        <v>554</v>
      </c>
      <c r="B207" s="32" t="s">
        <v>132</v>
      </c>
      <c r="C207" s="40">
        <v>115</v>
      </c>
    </row>
    <row r="208" spans="1:3">
      <c r="A208" s="32" t="s">
        <v>555</v>
      </c>
      <c r="B208" s="32" t="s">
        <v>133</v>
      </c>
      <c r="C208" s="40">
        <v>210</v>
      </c>
    </row>
    <row r="209" spans="1:3">
      <c r="A209" s="32" t="s">
        <v>556</v>
      </c>
      <c r="B209" s="32" t="s">
        <v>134</v>
      </c>
      <c r="C209" s="40">
        <v>39</v>
      </c>
    </row>
    <row r="210" spans="1:3">
      <c r="A210" s="36" t="s">
        <v>557</v>
      </c>
      <c r="B210" s="32" t="s">
        <v>135</v>
      </c>
      <c r="C210" s="40">
        <v>480</v>
      </c>
    </row>
    <row r="211" spans="1:3">
      <c r="A211" s="32" t="s">
        <v>558</v>
      </c>
      <c r="B211" s="32" t="s">
        <v>136</v>
      </c>
      <c r="C211" s="40">
        <v>110</v>
      </c>
    </row>
    <row r="212" spans="1:3">
      <c r="A212" s="32" t="s">
        <v>559</v>
      </c>
      <c r="B212" s="32" t="s">
        <v>134</v>
      </c>
      <c r="C212" s="40">
        <v>62</v>
      </c>
    </row>
    <row r="213" spans="1:3">
      <c r="A213" s="32">
        <v>268688001</v>
      </c>
      <c r="B213" s="32" t="s">
        <v>137</v>
      </c>
      <c r="C213" s="40">
        <v>650</v>
      </c>
    </row>
    <row r="214" spans="1:3">
      <c r="A214" s="32" t="s">
        <v>560</v>
      </c>
      <c r="B214" s="32" t="s">
        <v>136</v>
      </c>
      <c r="C214" s="40">
        <v>15</v>
      </c>
    </row>
    <row r="215" spans="1:3">
      <c r="A215" s="32" t="s">
        <v>561</v>
      </c>
      <c r="B215" s="32" t="s">
        <v>138</v>
      </c>
      <c r="C215" s="40">
        <v>25</v>
      </c>
    </row>
    <row r="216" spans="1:3">
      <c r="A216" s="32" t="s">
        <v>562</v>
      </c>
      <c r="B216" s="32" t="s">
        <v>139</v>
      </c>
      <c r="C216" s="40">
        <v>295</v>
      </c>
    </row>
    <row r="217" spans="1:3">
      <c r="A217" s="32" t="s">
        <v>563</v>
      </c>
      <c r="B217" s="32" t="s">
        <v>140</v>
      </c>
      <c r="C217" s="40">
        <v>487</v>
      </c>
    </row>
    <row r="218" spans="1:3">
      <c r="A218" s="32" t="s">
        <v>564</v>
      </c>
      <c r="B218" s="32" t="s">
        <v>141</v>
      </c>
      <c r="C218" s="40">
        <v>0</v>
      </c>
    </row>
    <row r="219" spans="1:3">
      <c r="A219" s="32" t="s">
        <v>565</v>
      </c>
      <c r="B219" s="32" t="s">
        <v>142</v>
      </c>
      <c r="C219" s="40">
        <v>235</v>
      </c>
    </row>
    <row r="220" spans="1:3">
      <c r="A220" s="32" t="s">
        <v>566</v>
      </c>
      <c r="B220" s="32" t="s">
        <v>143</v>
      </c>
      <c r="C220" s="40">
        <v>228</v>
      </c>
    </row>
    <row r="221" spans="1:3">
      <c r="A221" s="32" t="s">
        <v>567</v>
      </c>
      <c r="B221" s="32" t="s">
        <v>144</v>
      </c>
      <c r="C221" s="40">
        <v>0</v>
      </c>
    </row>
    <row r="222" spans="1:3">
      <c r="A222" s="32" t="s">
        <v>568</v>
      </c>
      <c r="B222" s="32" t="s">
        <v>145</v>
      </c>
      <c r="C222" s="40">
        <v>160</v>
      </c>
    </row>
    <row r="223" spans="1:3">
      <c r="A223" s="32" t="s">
        <v>569</v>
      </c>
      <c r="B223" s="32" t="s">
        <v>146</v>
      </c>
      <c r="C223" s="40">
        <v>95</v>
      </c>
    </row>
    <row r="224" spans="1:3">
      <c r="A224" s="32" t="s">
        <v>570</v>
      </c>
      <c r="B224" s="32" t="s">
        <v>147</v>
      </c>
      <c r="C224" s="40">
        <v>180</v>
      </c>
    </row>
    <row r="225" spans="1:3">
      <c r="A225" s="32" t="s">
        <v>571</v>
      </c>
      <c r="B225" s="32" t="s">
        <v>148</v>
      </c>
      <c r="C225" s="40">
        <v>25</v>
      </c>
    </row>
    <row r="226" spans="1:3">
      <c r="A226" s="32" t="s">
        <v>572</v>
      </c>
      <c r="B226" s="32" t="s">
        <v>149</v>
      </c>
      <c r="C226" s="40">
        <v>120</v>
      </c>
    </row>
    <row r="227" spans="1:3">
      <c r="A227" s="32" t="s">
        <v>573</v>
      </c>
      <c r="B227" s="32" t="s">
        <v>150</v>
      </c>
      <c r="C227" s="40">
        <v>28</v>
      </c>
    </row>
    <row r="228" spans="1:3">
      <c r="A228" s="32">
        <v>8038</v>
      </c>
      <c r="B228" s="32" t="s">
        <v>151</v>
      </c>
      <c r="C228" s="40">
        <v>24</v>
      </c>
    </row>
    <row r="229" spans="1:3">
      <c r="A229" s="32" t="s">
        <v>574</v>
      </c>
      <c r="B229" s="32" t="s">
        <v>152</v>
      </c>
      <c r="C229" s="40">
        <v>12</v>
      </c>
    </row>
    <row r="230" spans="1:3">
      <c r="A230" s="32" t="s">
        <v>575</v>
      </c>
      <c r="B230" s="32" t="s">
        <v>150</v>
      </c>
      <c r="C230" s="40">
        <v>18</v>
      </c>
    </row>
    <row r="231" spans="1:3">
      <c r="A231" s="32" t="s">
        <v>1143</v>
      </c>
      <c r="B231" s="32" t="s">
        <v>150</v>
      </c>
      <c r="C231" s="40">
        <v>19</v>
      </c>
    </row>
    <row r="232" spans="1:3">
      <c r="A232" s="32" t="s">
        <v>1144</v>
      </c>
      <c r="B232" s="32" t="s">
        <v>153</v>
      </c>
      <c r="C232" s="40">
        <v>30.99</v>
      </c>
    </row>
    <row r="233" spans="1:3">
      <c r="A233" s="32" t="s">
        <v>576</v>
      </c>
      <c r="B233" s="32" t="s">
        <v>150</v>
      </c>
      <c r="C233" s="40">
        <v>19</v>
      </c>
    </row>
    <row r="234" spans="1:3">
      <c r="A234" s="32" t="s">
        <v>577</v>
      </c>
      <c r="B234" s="32" t="s">
        <v>150</v>
      </c>
      <c r="C234" s="40">
        <v>16</v>
      </c>
    </row>
    <row r="235" spans="1:3">
      <c r="A235" s="32" t="s">
        <v>578</v>
      </c>
      <c r="B235" s="32" t="s">
        <v>150</v>
      </c>
      <c r="C235" s="40">
        <v>18</v>
      </c>
    </row>
    <row r="236" spans="1:3">
      <c r="A236" s="32" t="s">
        <v>579</v>
      </c>
      <c r="B236" s="32" t="s">
        <v>150</v>
      </c>
      <c r="C236" s="40">
        <v>32</v>
      </c>
    </row>
    <row r="237" spans="1:3">
      <c r="A237" s="33" t="s">
        <v>580</v>
      </c>
      <c r="B237" s="33" t="s">
        <v>150</v>
      </c>
      <c r="C237" s="41">
        <v>28</v>
      </c>
    </row>
    <row r="238" spans="1:3">
      <c r="A238" s="32" t="s">
        <v>581</v>
      </c>
      <c r="B238" s="32" t="s">
        <v>150</v>
      </c>
      <c r="C238" s="40">
        <v>32</v>
      </c>
    </row>
    <row r="239" spans="1:3">
      <c r="A239" s="32" t="s">
        <v>582</v>
      </c>
      <c r="B239" s="32" t="s">
        <v>150</v>
      </c>
      <c r="C239" s="40">
        <v>15</v>
      </c>
    </row>
    <row r="240" spans="1:3">
      <c r="A240" s="32" t="s">
        <v>583</v>
      </c>
      <c r="B240" s="32" t="s">
        <v>150</v>
      </c>
      <c r="C240" s="40">
        <v>15</v>
      </c>
    </row>
    <row r="241" spans="1:3">
      <c r="A241" s="32" t="s">
        <v>1135</v>
      </c>
      <c r="B241" s="32" t="s">
        <v>150</v>
      </c>
      <c r="C241" s="40">
        <v>0</v>
      </c>
    </row>
    <row r="242" spans="1:3">
      <c r="A242" s="32" t="s">
        <v>584</v>
      </c>
      <c r="B242" s="32" t="s">
        <v>150</v>
      </c>
      <c r="C242" s="40">
        <v>19</v>
      </c>
    </row>
    <row r="243" spans="1:3">
      <c r="A243" s="32" t="s">
        <v>1254</v>
      </c>
      <c r="B243" s="32" t="s">
        <v>150</v>
      </c>
      <c r="C243" s="40">
        <v>12</v>
      </c>
    </row>
    <row r="244" spans="1:3">
      <c r="A244" s="32" t="s">
        <v>585</v>
      </c>
      <c r="B244" s="32" t="s">
        <v>154</v>
      </c>
      <c r="C244" s="40">
        <v>15.99</v>
      </c>
    </row>
    <row r="245" spans="1:3">
      <c r="A245" s="32" t="s">
        <v>586</v>
      </c>
      <c r="B245" s="32" t="s">
        <v>155</v>
      </c>
      <c r="C245" s="40">
        <v>17.989999999999998</v>
      </c>
    </row>
    <row r="246" spans="1:3">
      <c r="A246" s="32" t="s">
        <v>587</v>
      </c>
      <c r="B246" s="32" t="s">
        <v>156</v>
      </c>
      <c r="C246" s="40">
        <v>140</v>
      </c>
    </row>
    <row r="247" spans="1:3">
      <c r="A247" s="32">
        <v>828202</v>
      </c>
      <c r="B247" s="32" t="s">
        <v>156</v>
      </c>
      <c r="C247" s="40">
        <v>0</v>
      </c>
    </row>
    <row r="248" spans="1:3">
      <c r="A248" s="36" t="s">
        <v>588</v>
      </c>
      <c r="B248" s="32" t="s">
        <v>157</v>
      </c>
      <c r="C248" s="40">
        <v>14</v>
      </c>
    </row>
    <row r="249" spans="1:3">
      <c r="A249" s="36" t="s">
        <v>589</v>
      </c>
      <c r="B249" s="32" t="s">
        <v>157</v>
      </c>
      <c r="C249" s="40">
        <v>14</v>
      </c>
    </row>
    <row r="250" spans="1:3">
      <c r="A250" s="32" t="s">
        <v>590</v>
      </c>
      <c r="B250" s="32" t="s">
        <v>158</v>
      </c>
      <c r="C250" s="40">
        <v>23</v>
      </c>
    </row>
    <row r="251" spans="1:3">
      <c r="A251" s="36" t="s">
        <v>591</v>
      </c>
      <c r="B251" s="32" t="s">
        <v>158</v>
      </c>
      <c r="C251" s="40">
        <v>23</v>
      </c>
    </row>
    <row r="252" spans="1:3">
      <c r="A252" s="32" t="s">
        <v>592</v>
      </c>
      <c r="B252" s="32" t="s">
        <v>159</v>
      </c>
      <c r="C252" s="40">
        <v>155</v>
      </c>
    </row>
    <row r="253" spans="1:3">
      <c r="A253" s="32" t="s">
        <v>593</v>
      </c>
      <c r="B253" s="32" t="s">
        <v>160</v>
      </c>
      <c r="C253" s="40">
        <v>85</v>
      </c>
    </row>
    <row r="254" spans="1:3">
      <c r="A254" s="32" t="s">
        <v>594</v>
      </c>
      <c r="B254" s="32" t="s">
        <v>161</v>
      </c>
      <c r="C254" s="40">
        <v>180</v>
      </c>
    </row>
    <row r="255" spans="1:3">
      <c r="A255" s="32" t="s">
        <v>595</v>
      </c>
      <c r="B255" s="32" t="s">
        <v>161</v>
      </c>
      <c r="C255" s="40">
        <v>160</v>
      </c>
    </row>
    <row r="256" spans="1:3">
      <c r="A256" s="32" t="s">
        <v>596</v>
      </c>
      <c r="B256" s="32" t="s">
        <v>162</v>
      </c>
      <c r="C256" s="40">
        <v>115</v>
      </c>
    </row>
    <row r="257" spans="1:3">
      <c r="A257" s="32" t="s">
        <v>597</v>
      </c>
      <c r="B257" s="32" t="s">
        <v>162</v>
      </c>
      <c r="C257" s="40">
        <v>95</v>
      </c>
    </row>
    <row r="258" spans="1:3">
      <c r="A258" s="32" t="s">
        <v>598</v>
      </c>
      <c r="B258" s="32" t="s">
        <v>163</v>
      </c>
      <c r="C258" s="40">
        <v>15</v>
      </c>
    </row>
    <row r="259" spans="1:3">
      <c r="A259" s="32" t="s">
        <v>1214</v>
      </c>
      <c r="B259" s="32" t="s">
        <v>163</v>
      </c>
      <c r="C259" s="40">
        <v>18</v>
      </c>
    </row>
    <row r="260" spans="1:3">
      <c r="A260" s="32" t="s">
        <v>599</v>
      </c>
      <c r="B260" s="32" t="s">
        <v>163</v>
      </c>
      <c r="C260" s="40">
        <v>13.5</v>
      </c>
    </row>
    <row r="261" spans="1:3">
      <c r="A261" s="32" t="s">
        <v>600</v>
      </c>
      <c r="B261" s="32" t="s">
        <v>163</v>
      </c>
      <c r="C261" s="40">
        <v>13</v>
      </c>
    </row>
    <row r="262" spans="1:3">
      <c r="A262" s="32" t="s">
        <v>601</v>
      </c>
      <c r="B262" s="32" t="s">
        <v>163</v>
      </c>
      <c r="C262" s="40">
        <v>8.5</v>
      </c>
    </row>
    <row r="263" spans="1:3">
      <c r="A263" s="32" t="s">
        <v>602</v>
      </c>
      <c r="B263" s="32" t="s">
        <v>163</v>
      </c>
      <c r="C263" s="40">
        <v>10</v>
      </c>
    </row>
    <row r="264" spans="1:3">
      <c r="A264" s="32" t="s">
        <v>603</v>
      </c>
      <c r="B264" s="32" t="s">
        <v>163</v>
      </c>
      <c r="C264" s="40">
        <v>10</v>
      </c>
    </row>
    <row r="265" spans="1:3">
      <c r="A265" s="32" t="s">
        <v>604</v>
      </c>
      <c r="B265" s="32" t="s">
        <v>164</v>
      </c>
      <c r="C265" s="40">
        <v>125</v>
      </c>
    </row>
    <row r="266" spans="1:3">
      <c r="A266" s="32" t="s">
        <v>605</v>
      </c>
      <c r="B266" s="32" t="s">
        <v>165</v>
      </c>
      <c r="C266" s="40">
        <v>50</v>
      </c>
    </row>
    <row r="267" spans="1:3">
      <c r="A267" s="32" t="s">
        <v>606</v>
      </c>
      <c r="B267" s="32" t="s">
        <v>166</v>
      </c>
      <c r="C267" s="40">
        <v>66</v>
      </c>
    </row>
    <row r="268" spans="1:3">
      <c r="A268" s="32" t="s">
        <v>607</v>
      </c>
      <c r="B268" s="32" t="s">
        <v>167</v>
      </c>
      <c r="C268" s="40">
        <v>66</v>
      </c>
    </row>
    <row r="269" spans="1:3">
      <c r="A269" s="32" t="s">
        <v>608</v>
      </c>
      <c r="B269" s="32" t="s">
        <v>168</v>
      </c>
      <c r="C269" s="40">
        <v>110</v>
      </c>
    </row>
    <row r="270" spans="1:3">
      <c r="A270" s="32" t="s">
        <v>609</v>
      </c>
      <c r="B270" s="32" t="s">
        <v>169</v>
      </c>
      <c r="C270" s="40">
        <v>265</v>
      </c>
    </row>
    <row r="271" spans="1:3">
      <c r="A271" s="32" t="s">
        <v>1087</v>
      </c>
      <c r="B271" s="32" t="s">
        <v>170</v>
      </c>
      <c r="C271" s="40">
        <v>78</v>
      </c>
    </row>
    <row r="272" spans="1:3">
      <c r="A272" s="32" t="s">
        <v>610</v>
      </c>
      <c r="B272" s="32" t="s">
        <v>171</v>
      </c>
      <c r="C272" s="40">
        <v>110</v>
      </c>
    </row>
    <row r="273" spans="1:3">
      <c r="A273" s="32" t="s">
        <v>611</v>
      </c>
      <c r="B273" s="32" t="s">
        <v>172</v>
      </c>
      <c r="C273" s="40">
        <v>0</v>
      </c>
    </row>
    <row r="274" spans="1:3">
      <c r="A274" s="32" t="s">
        <v>612</v>
      </c>
      <c r="B274" s="32" t="s">
        <v>173</v>
      </c>
      <c r="C274" s="40">
        <v>12</v>
      </c>
    </row>
    <row r="275" spans="1:3">
      <c r="A275" s="32" t="s">
        <v>613</v>
      </c>
      <c r="B275" s="32" t="s">
        <v>173</v>
      </c>
      <c r="C275" s="40">
        <v>0</v>
      </c>
    </row>
    <row r="276" spans="1:3">
      <c r="A276" s="32" t="s">
        <v>614</v>
      </c>
      <c r="B276" s="32" t="s">
        <v>172</v>
      </c>
      <c r="C276" s="40">
        <v>29</v>
      </c>
    </row>
    <row r="277" spans="1:3">
      <c r="A277" s="32" t="s">
        <v>615</v>
      </c>
      <c r="B277" s="32" t="s">
        <v>172</v>
      </c>
      <c r="C277" s="40">
        <v>55</v>
      </c>
    </row>
    <row r="278" spans="1:3">
      <c r="A278" s="32">
        <v>2301</v>
      </c>
      <c r="B278" s="32" t="s">
        <v>173</v>
      </c>
      <c r="C278" s="40">
        <v>10</v>
      </c>
    </row>
    <row r="279" spans="1:3">
      <c r="A279" s="32" t="s">
        <v>616</v>
      </c>
      <c r="B279" s="32" t="s">
        <v>173</v>
      </c>
      <c r="C279" s="40">
        <v>12</v>
      </c>
    </row>
    <row r="280" spans="1:3">
      <c r="A280" s="32" t="s">
        <v>617</v>
      </c>
      <c r="B280" s="32" t="s">
        <v>173</v>
      </c>
      <c r="C280" s="40">
        <v>12</v>
      </c>
    </row>
    <row r="281" spans="1:3">
      <c r="A281" s="32" t="s">
        <v>618</v>
      </c>
      <c r="B281" s="32" t="s">
        <v>173</v>
      </c>
      <c r="C281" s="40">
        <v>12</v>
      </c>
    </row>
    <row r="282" spans="1:3">
      <c r="A282" s="32" t="s">
        <v>619</v>
      </c>
      <c r="B282" s="32" t="s">
        <v>174</v>
      </c>
      <c r="C282" s="40">
        <v>12</v>
      </c>
    </row>
    <row r="283" spans="1:3">
      <c r="A283" s="32" t="s">
        <v>620</v>
      </c>
      <c r="B283" s="32" t="s">
        <v>175</v>
      </c>
      <c r="C283" s="40">
        <v>12</v>
      </c>
    </row>
    <row r="284" spans="1:3">
      <c r="A284" s="32" t="s">
        <v>621</v>
      </c>
      <c r="B284" s="32" t="s">
        <v>175</v>
      </c>
      <c r="C284" s="40">
        <v>12</v>
      </c>
    </row>
    <row r="285" spans="1:3">
      <c r="A285" s="32" t="s">
        <v>622</v>
      </c>
      <c r="B285" s="32" t="s">
        <v>176</v>
      </c>
      <c r="C285" s="40">
        <v>0</v>
      </c>
    </row>
    <row r="286" spans="1:3">
      <c r="A286" s="32" t="s">
        <v>623</v>
      </c>
      <c r="B286" s="32" t="s">
        <v>172</v>
      </c>
      <c r="C286" s="40">
        <v>12</v>
      </c>
    </row>
    <row r="287" spans="1:3">
      <c r="A287" s="32" t="s">
        <v>624</v>
      </c>
      <c r="B287" s="32" t="s">
        <v>175</v>
      </c>
      <c r="C287" s="40">
        <v>24</v>
      </c>
    </row>
    <row r="288" spans="1:3">
      <c r="A288" s="32" t="s">
        <v>625</v>
      </c>
      <c r="B288" s="32" t="s">
        <v>172</v>
      </c>
      <c r="C288" s="40">
        <v>35</v>
      </c>
    </row>
    <row r="289" spans="1:3">
      <c r="A289" s="32" t="s">
        <v>626</v>
      </c>
      <c r="B289" s="32" t="s">
        <v>177</v>
      </c>
      <c r="C289" s="40">
        <v>26</v>
      </c>
    </row>
    <row r="290" spans="1:3">
      <c r="A290" s="32" t="s">
        <v>627</v>
      </c>
      <c r="B290" s="32" t="s">
        <v>178</v>
      </c>
      <c r="C290" s="40">
        <v>23</v>
      </c>
    </row>
    <row r="291" spans="1:3">
      <c r="A291" s="32" t="s">
        <v>628</v>
      </c>
      <c r="B291" s="32" t="s">
        <v>178</v>
      </c>
      <c r="C291" s="40">
        <v>32</v>
      </c>
    </row>
    <row r="292" spans="1:3">
      <c r="A292" s="32" t="s">
        <v>629</v>
      </c>
      <c r="B292" s="32" t="s">
        <v>179</v>
      </c>
      <c r="C292" s="40">
        <v>145</v>
      </c>
    </row>
    <row r="293" spans="1:3">
      <c r="A293" s="32" t="s">
        <v>630</v>
      </c>
      <c r="B293" s="32" t="s">
        <v>179</v>
      </c>
      <c r="C293" s="40">
        <v>160</v>
      </c>
    </row>
    <row r="294" spans="1:3">
      <c r="A294" s="32" t="s">
        <v>631</v>
      </c>
      <c r="B294" s="32" t="s">
        <v>179</v>
      </c>
      <c r="C294" s="40">
        <v>65</v>
      </c>
    </row>
    <row r="295" spans="1:3">
      <c r="A295" s="32" t="s">
        <v>632</v>
      </c>
      <c r="B295" s="32" t="s">
        <v>179</v>
      </c>
      <c r="C295" s="40">
        <v>65</v>
      </c>
    </row>
    <row r="296" spans="1:3">
      <c r="A296" s="32" t="s">
        <v>633</v>
      </c>
      <c r="B296" s="32" t="s">
        <v>179</v>
      </c>
      <c r="C296" s="40">
        <v>48</v>
      </c>
    </row>
    <row r="297" spans="1:3">
      <c r="A297" s="32" t="s">
        <v>634</v>
      </c>
      <c r="B297" s="32" t="s">
        <v>179</v>
      </c>
      <c r="C297" s="40">
        <v>48</v>
      </c>
    </row>
    <row r="298" spans="1:3">
      <c r="A298" s="32" t="s">
        <v>635</v>
      </c>
      <c r="B298" s="32" t="s">
        <v>179</v>
      </c>
      <c r="C298" s="40">
        <v>82</v>
      </c>
    </row>
    <row r="299" spans="1:3">
      <c r="A299" s="32" t="s">
        <v>636</v>
      </c>
      <c r="B299" s="32" t="s">
        <v>180</v>
      </c>
      <c r="C299" s="40">
        <v>120</v>
      </c>
    </row>
    <row r="300" spans="1:3">
      <c r="A300" s="32" t="s">
        <v>637</v>
      </c>
      <c r="B300" s="32" t="s">
        <v>179</v>
      </c>
      <c r="C300" s="40">
        <v>75</v>
      </c>
    </row>
    <row r="301" spans="1:3">
      <c r="A301" s="32" t="s">
        <v>638</v>
      </c>
      <c r="B301" s="32" t="s">
        <v>179</v>
      </c>
      <c r="C301" s="40">
        <v>82</v>
      </c>
    </row>
    <row r="302" spans="1:3">
      <c r="A302" s="32" t="s">
        <v>639</v>
      </c>
      <c r="B302" s="32" t="s">
        <v>179</v>
      </c>
      <c r="C302" s="40">
        <v>55</v>
      </c>
    </row>
    <row r="303" spans="1:3">
      <c r="A303" s="32" t="s">
        <v>640</v>
      </c>
      <c r="B303" s="32" t="s">
        <v>179</v>
      </c>
      <c r="C303" s="40">
        <v>55</v>
      </c>
    </row>
    <row r="304" spans="1:3">
      <c r="A304" s="32" t="s">
        <v>641</v>
      </c>
      <c r="B304" s="32" t="s">
        <v>179</v>
      </c>
      <c r="C304" s="40">
        <v>55</v>
      </c>
    </row>
    <row r="305" spans="1:3">
      <c r="A305" s="32" t="s">
        <v>642</v>
      </c>
      <c r="B305" s="32" t="s">
        <v>179</v>
      </c>
      <c r="C305" s="40">
        <v>0</v>
      </c>
    </row>
    <row r="306" spans="1:3">
      <c r="A306" s="32" t="s">
        <v>643</v>
      </c>
      <c r="B306" s="32" t="s">
        <v>181</v>
      </c>
      <c r="C306" s="40">
        <v>453</v>
      </c>
    </row>
    <row r="307" spans="1:3">
      <c r="A307" s="32" t="s">
        <v>644</v>
      </c>
      <c r="B307" s="32" t="s">
        <v>182</v>
      </c>
      <c r="C307" s="40">
        <v>33</v>
      </c>
    </row>
    <row r="308" spans="1:3">
      <c r="A308" s="32" t="s">
        <v>645</v>
      </c>
      <c r="B308" s="32" t="s">
        <v>183</v>
      </c>
      <c r="C308" s="40">
        <v>134</v>
      </c>
    </row>
    <row r="309" spans="1:3">
      <c r="A309" s="32" t="s">
        <v>646</v>
      </c>
      <c r="B309" s="32" t="s">
        <v>183</v>
      </c>
      <c r="C309" s="40">
        <v>150</v>
      </c>
    </row>
    <row r="310" spans="1:3">
      <c r="A310" s="32" t="s">
        <v>647</v>
      </c>
      <c r="B310" s="32" t="s">
        <v>184</v>
      </c>
      <c r="C310" s="40">
        <v>429</v>
      </c>
    </row>
    <row r="311" spans="1:3">
      <c r="A311" s="32" t="s">
        <v>648</v>
      </c>
      <c r="B311" s="32" t="s">
        <v>185</v>
      </c>
      <c r="C311" s="40">
        <v>40</v>
      </c>
    </row>
    <row r="312" spans="1:3">
      <c r="A312" s="32" t="s">
        <v>649</v>
      </c>
      <c r="B312" s="32" t="s">
        <v>186</v>
      </c>
      <c r="C312" s="40">
        <v>32</v>
      </c>
    </row>
    <row r="313" spans="1:3">
      <c r="A313" s="32" t="s">
        <v>650</v>
      </c>
      <c r="B313" s="32" t="s">
        <v>186</v>
      </c>
      <c r="C313" s="40">
        <v>32</v>
      </c>
    </row>
    <row r="314" spans="1:3">
      <c r="A314" s="32" t="s">
        <v>651</v>
      </c>
      <c r="B314" s="32" t="s">
        <v>186</v>
      </c>
      <c r="C314" s="40">
        <v>32</v>
      </c>
    </row>
    <row r="315" spans="1:3">
      <c r="A315" s="32" t="s">
        <v>652</v>
      </c>
      <c r="B315" s="32" t="s">
        <v>187</v>
      </c>
      <c r="C315" s="40">
        <v>35</v>
      </c>
    </row>
    <row r="316" spans="1:3">
      <c r="A316" s="32" t="s">
        <v>653</v>
      </c>
      <c r="B316" s="32" t="s">
        <v>188</v>
      </c>
      <c r="C316" s="40">
        <v>31.5</v>
      </c>
    </row>
    <row r="317" spans="1:3">
      <c r="A317" s="32" t="s">
        <v>654</v>
      </c>
      <c r="B317" s="32" t="s">
        <v>188</v>
      </c>
      <c r="C317" s="40">
        <v>20</v>
      </c>
    </row>
    <row r="318" spans="1:3">
      <c r="A318" s="32" t="s">
        <v>655</v>
      </c>
      <c r="B318" s="32" t="s">
        <v>188</v>
      </c>
      <c r="C318" s="40">
        <v>20</v>
      </c>
    </row>
    <row r="319" spans="1:3">
      <c r="A319" s="32" t="s">
        <v>656</v>
      </c>
      <c r="B319" s="32" t="s">
        <v>172</v>
      </c>
      <c r="C319" s="40">
        <v>160</v>
      </c>
    </row>
    <row r="320" spans="1:3">
      <c r="A320" s="32" t="s">
        <v>657</v>
      </c>
      <c r="B320" s="32" t="s">
        <v>172</v>
      </c>
      <c r="C320" s="40">
        <v>108</v>
      </c>
    </row>
    <row r="321" spans="1:3">
      <c r="A321" s="32" t="s">
        <v>658</v>
      </c>
      <c r="B321" s="32" t="s">
        <v>172</v>
      </c>
      <c r="C321" s="40">
        <v>118</v>
      </c>
    </row>
    <row r="322" spans="1:3">
      <c r="A322" s="32" t="s">
        <v>659</v>
      </c>
      <c r="B322" s="32" t="s">
        <v>172</v>
      </c>
      <c r="C322" s="40">
        <v>189</v>
      </c>
    </row>
    <row r="323" spans="1:3">
      <c r="A323" s="32" t="s">
        <v>660</v>
      </c>
      <c r="B323" s="32" t="s">
        <v>172</v>
      </c>
      <c r="C323" s="40">
        <v>36</v>
      </c>
    </row>
    <row r="324" spans="1:3">
      <c r="A324" s="32" t="s">
        <v>661</v>
      </c>
      <c r="B324" s="32" t="s">
        <v>172</v>
      </c>
      <c r="C324" s="40">
        <v>36</v>
      </c>
    </row>
    <row r="325" spans="1:3">
      <c r="A325" s="32" t="s">
        <v>662</v>
      </c>
      <c r="B325" s="32" t="s">
        <v>172</v>
      </c>
      <c r="C325" s="40">
        <v>36</v>
      </c>
    </row>
    <row r="326" spans="1:3">
      <c r="A326" s="32" t="s">
        <v>663</v>
      </c>
      <c r="B326" s="32" t="s">
        <v>134</v>
      </c>
      <c r="C326" s="40">
        <v>75</v>
      </c>
    </row>
    <row r="327" spans="1:3">
      <c r="A327" s="32" t="s">
        <v>664</v>
      </c>
      <c r="B327" s="32" t="s">
        <v>189</v>
      </c>
      <c r="C327" s="40">
        <v>75</v>
      </c>
    </row>
    <row r="328" spans="1:3">
      <c r="A328" s="32" t="s">
        <v>665</v>
      </c>
      <c r="B328" s="32" t="s">
        <v>172</v>
      </c>
      <c r="C328" s="40">
        <v>25</v>
      </c>
    </row>
    <row r="329" spans="1:3">
      <c r="A329" s="32" t="s">
        <v>666</v>
      </c>
      <c r="B329" s="32" t="s">
        <v>189</v>
      </c>
      <c r="C329" s="40">
        <v>68</v>
      </c>
    </row>
    <row r="330" spans="1:3">
      <c r="A330" s="32" t="s">
        <v>667</v>
      </c>
      <c r="B330" s="32" t="s">
        <v>189</v>
      </c>
      <c r="C330" s="40">
        <v>35</v>
      </c>
    </row>
    <row r="331" spans="1:3">
      <c r="A331" s="32">
        <v>7011</v>
      </c>
      <c r="B331" s="32" t="s">
        <v>172</v>
      </c>
      <c r="C331" s="40">
        <v>19</v>
      </c>
    </row>
    <row r="332" spans="1:3">
      <c r="A332" s="32" t="s">
        <v>668</v>
      </c>
      <c r="B332" s="32" t="s">
        <v>190</v>
      </c>
      <c r="C332" s="40">
        <v>95</v>
      </c>
    </row>
    <row r="333" spans="1:3">
      <c r="A333" s="32" t="s">
        <v>669</v>
      </c>
      <c r="B333" s="32" t="s">
        <v>172</v>
      </c>
      <c r="C333" s="40">
        <v>28</v>
      </c>
    </row>
    <row r="334" spans="1:3">
      <c r="A334" s="32" t="s">
        <v>670</v>
      </c>
      <c r="B334" s="32" t="s">
        <v>134</v>
      </c>
      <c r="C334" s="40">
        <v>65</v>
      </c>
    </row>
    <row r="335" spans="1:3">
      <c r="A335" s="32">
        <v>7209</v>
      </c>
      <c r="B335" s="32" t="s">
        <v>172</v>
      </c>
      <c r="C335" s="40">
        <v>22</v>
      </c>
    </row>
    <row r="336" spans="1:3">
      <c r="A336" s="32" t="s">
        <v>671</v>
      </c>
      <c r="B336" s="32" t="s">
        <v>122</v>
      </c>
      <c r="C336" s="40">
        <v>78</v>
      </c>
    </row>
    <row r="337" spans="1:3">
      <c r="A337" s="32" t="s">
        <v>672</v>
      </c>
      <c r="B337" s="32" t="s">
        <v>134</v>
      </c>
      <c r="C337" s="40">
        <v>68</v>
      </c>
    </row>
    <row r="338" spans="1:3">
      <c r="A338" s="32" t="s">
        <v>673</v>
      </c>
      <c r="B338" s="32" t="s">
        <v>172</v>
      </c>
      <c r="C338" s="40">
        <v>32</v>
      </c>
    </row>
    <row r="339" spans="1:3">
      <c r="A339" s="32">
        <v>6025</v>
      </c>
      <c r="B339" s="32" t="s">
        <v>172</v>
      </c>
      <c r="C339" s="40">
        <v>32</v>
      </c>
    </row>
    <row r="340" spans="1:3">
      <c r="A340" s="32" t="s">
        <v>674</v>
      </c>
      <c r="B340" s="32" t="s">
        <v>189</v>
      </c>
      <c r="C340" s="40">
        <v>67</v>
      </c>
    </row>
    <row r="341" spans="1:3">
      <c r="A341" s="32" t="s">
        <v>675</v>
      </c>
      <c r="B341" s="32" t="s">
        <v>189</v>
      </c>
      <c r="C341" s="40">
        <v>68</v>
      </c>
    </row>
    <row r="342" spans="1:3">
      <c r="A342" s="32" t="s">
        <v>677</v>
      </c>
      <c r="B342" s="32" t="s">
        <v>190</v>
      </c>
      <c r="C342" s="40">
        <v>260</v>
      </c>
    </row>
    <row r="343" spans="1:3">
      <c r="A343" s="34">
        <v>19759</v>
      </c>
      <c r="B343" s="34" t="s">
        <v>189</v>
      </c>
      <c r="C343" s="42">
        <v>75</v>
      </c>
    </row>
    <row r="344" spans="1:3">
      <c r="A344" s="32" t="s">
        <v>678</v>
      </c>
      <c r="B344" s="32" t="s">
        <v>191</v>
      </c>
      <c r="C344" s="40">
        <v>148</v>
      </c>
    </row>
    <row r="345" spans="1:3">
      <c r="A345" s="32" t="s">
        <v>679</v>
      </c>
      <c r="B345" s="32" t="s">
        <v>192</v>
      </c>
      <c r="C345" s="40">
        <v>650</v>
      </c>
    </row>
    <row r="346" spans="1:3">
      <c r="A346" s="32" t="s">
        <v>680</v>
      </c>
      <c r="B346" s="32" t="s">
        <v>192</v>
      </c>
      <c r="C346" s="40">
        <v>780</v>
      </c>
    </row>
    <row r="347" spans="1:3">
      <c r="A347" s="32" t="s">
        <v>681</v>
      </c>
      <c r="B347" s="32" t="s">
        <v>192</v>
      </c>
      <c r="C347" s="40">
        <v>570</v>
      </c>
    </row>
    <row r="348" spans="1:3">
      <c r="A348" s="32" t="s">
        <v>682</v>
      </c>
      <c r="B348" s="32" t="s">
        <v>192</v>
      </c>
      <c r="C348" s="40">
        <v>590</v>
      </c>
    </row>
    <row r="349" spans="1:3">
      <c r="A349" s="32" t="s">
        <v>683</v>
      </c>
      <c r="B349" s="32" t="s">
        <v>192</v>
      </c>
      <c r="C349" s="40">
        <v>220</v>
      </c>
    </row>
    <row r="350" spans="1:3">
      <c r="A350" s="32" t="s">
        <v>684</v>
      </c>
      <c r="B350" s="32" t="s">
        <v>193</v>
      </c>
      <c r="C350" s="40">
        <v>380</v>
      </c>
    </row>
    <row r="351" spans="1:3">
      <c r="A351" s="32" t="s">
        <v>685</v>
      </c>
      <c r="B351" s="32" t="s">
        <v>194</v>
      </c>
      <c r="C351" s="40">
        <v>370</v>
      </c>
    </row>
    <row r="352" spans="1:3">
      <c r="A352" s="32" t="s">
        <v>686</v>
      </c>
      <c r="B352" s="32" t="s">
        <v>194</v>
      </c>
      <c r="C352" s="40">
        <v>285</v>
      </c>
    </row>
    <row r="353" spans="1:3">
      <c r="A353" s="32" t="s">
        <v>687</v>
      </c>
      <c r="B353" s="32" t="s">
        <v>194</v>
      </c>
      <c r="C353" s="40">
        <v>175</v>
      </c>
    </row>
    <row r="354" spans="1:3">
      <c r="A354" s="32" t="s">
        <v>688</v>
      </c>
      <c r="B354" s="32" t="s">
        <v>195</v>
      </c>
      <c r="C354" s="40">
        <v>278</v>
      </c>
    </row>
    <row r="355" spans="1:3">
      <c r="A355" s="32" t="s">
        <v>689</v>
      </c>
      <c r="B355" s="32" t="s">
        <v>196</v>
      </c>
      <c r="C355" s="40">
        <v>680</v>
      </c>
    </row>
    <row r="356" spans="1:3">
      <c r="A356" s="32" t="s">
        <v>690</v>
      </c>
      <c r="B356" s="32" t="s">
        <v>197</v>
      </c>
      <c r="C356" s="40">
        <v>595</v>
      </c>
    </row>
    <row r="357" spans="1:3">
      <c r="A357" s="32" t="s">
        <v>691</v>
      </c>
      <c r="B357" s="32" t="s">
        <v>198</v>
      </c>
      <c r="C357" s="40">
        <v>630</v>
      </c>
    </row>
    <row r="358" spans="1:3">
      <c r="A358" s="32" t="s">
        <v>692</v>
      </c>
      <c r="B358" s="32" t="s">
        <v>199</v>
      </c>
      <c r="C358" s="40">
        <v>239</v>
      </c>
    </row>
    <row r="359" spans="1:3">
      <c r="A359" s="32" t="s">
        <v>693</v>
      </c>
      <c r="B359" s="32" t="s">
        <v>200</v>
      </c>
      <c r="C359" s="40">
        <v>220</v>
      </c>
    </row>
    <row r="360" spans="1:3">
      <c r="A360" s="32" t="s">
        <v>694</v>
      </c>
      <c r="B360" s="32" t="s">
        <v>200</v>
      </c>
      <c r="C360" s="40">
        <v>165</v>
      </c>
    </row>
    <row r="361" spans="1:3">
      <c r="A361" s="32" t="s">
        <v>695</v>
      </c>
      <c r="B361" s="32" t="s">
        <v>178</v>
      </c>
      <c r="C361" s="40">
        <v>23</v>
      </c>
    </row>
    <row r="362" spans="1:3">
      <c r="A362" s="32" t="s">
        <v>696</v>
      </c>
      <c r="B362" s="32" t="s">
        <v>178</v>
      </c>
      <c r="C362" s="40">
        <v>48</v>
      </c>
    </row>
    <row r="363" spans="1:3">
      <c r="A363" s="32" t="s">
        <v>697</v>
      </c>
      <c r="B363" s="32" t="s">
        <v>178</v>
      </c>
      <c r="C363" s="40">
        <v>85</v>
      </c>
    </row>
    <row r="364" spans="1:3">
      <c r="A364" s="32" t="s">
        <v>698</v>
      </c>
      <c r="B364" s="32" t="s">
        <v>178</v>
      </c>
      <c r="C364" s="40">
        <v>20</v>
      </c>
    </row>
    <row r="365" spans="1:3">
      <c r="A365" s="32" t="s">
        <v>699</v>
      </c>
      <c r="B365" s="32" t="s">
        <v>178</v>
      </c>
      <c r="C365" s="40">
        <v>0</v>
      </c>
    </row>
    <row r="366" spans="1:3">
      <c r="A366" s="32" t="s">
        <v>700</v>
      </c>
      <c r="B366" s="32" t="s">
        <v>178</v>
      </c>
      <c r="C366" s="40">
        <v>49</v>
      </c>
    </row>
    <row r="367" spans="1:3">
      <c r="A367" s="32" t="s">
        <v>701</v>
      </c>
      <c r="B367" s="32" t="s">
        <v>178</v>
      </c>
      <c r="C367" s="40">
        <v>45</v>
      </c>
    </row>
    <row r="368" spans="1:3">
      <c r="A368" s="32" t="s">
        <v>702</v>
      </c>
      <c r="B368" s="32" t="s">
        <v>178</v>
      </c>
      <c r="C368" s="40">
        <v>75</v>
      </c>
    </row>
    <row r="369" spans="1:3">
      <c r="A369" s="32">
        <v>1507</v>
      </c>
      <c r="B369" s="32" t="s">
        <v>178</v>
      </c>
      <c r="C369" s="40">
        <v>55</v>
      </c>
    </row>
    <row r="370" spans="1:3">
      <c r="A370" s="32" t="s">
        <v>703</v>
      </c>
      <c r="B370" s="32" t="s">
        <v>178</v>
      </c>
      <c r="C370" s="40">
        <v>134</v>
      </c>
    </row>
    <row r="371" spans="1:3">
      <c r="A371" s="32" t="s">
        <v>704</v>
      </c>
      <c r="B371" s="32" t="s">
        <v>178</v>
      </c>
      <c r="C371" s="40">
        <v>42</v>
      </c>
    </row>
    <row r="372" spans="1:3">
      <c r="A372" s="32" t="s">
        <v>705</v>
      </c>
      <c r="B372" s="32" t="s">
        <v>178</v>
      </c>
      <c r="C372" s="40">
        <v>28</v>
      </c>
    </row>
    <row r="373" spans="1:3">
      <c r="A373" s="32" t="s">
        <v>706</v>
      </c>
      <c r="B373" s="32" t="s">
        <v>201</v>
      </c>
      <c r="C373" s="40">
        <v>25</v>
      </c>
    </row>
    <row r="374" spans="1:3">
      <c r="A374" s="32" t="s">
        <v>1120</v>
      </c>
      <c r="B374" s="32" t="s">
        <v>178</v>
      </c>
      <c r="C374" s="40">
        <v>132</v>
      </c>
    </row>
    <row r="375" spans="1:3">
      <c r="A375" s="32" t="s">
        <v>707</v>
      </c>
      <c r="B375" s="32" t="s">
        <v>202</v>
      </c>
      <c r="C375" s="40">
        <v>350</v>
      </c>
    </row>
    <row r="376" spans="1:3">
      <c r="A376" s="32" t="s">
        <v>708</v>
      </c>
      <c r="B376" s="32" t="s">
        <v>203</v>
      </c>
      <c r="C376" s="40">
        <v>160</v>
      </c>
    </row>
    <row r="377" spans="1:3">
      <c r="A377" s="32" t="s">
        <v>1184</v>
      </c>
      <c r="B377" s="32" t="s">
        <v>204</v>
      </c>
      <c r="C377" s="40">
        <v>110</v>
      </c>
    </row>
    <row r="378" spans="1:3">
      <c r="A378" s="36" t="s">
        <v>709</v>
      </c>
      <c r="B378" s="32" t="s">
        <v>205</v>
      </c>
      <c r="C378" s="40">
        <v>0</v>
      </c>
    </row>
    <row r="379" spans="1:3">
      <c r="A379" s="32" t="s">
        <v>710</v>
      </c>
      <c r="B379" s="32" t="s">
        <v>206</v>
      </c>
      <c r="C379" s="40">
        <v>70</v>
      </c>
    </row>
    <row r="380" spans="1:3">
      <c r="A380" s="32" t="s">
        <v>711</v>
      </c>
      <c r="B380" s="32" t="s">
        <v>207</v>
      </c>
      <c r="C380" s="40">
        <v>96</v>
      </c>
    </row>
    <row r="381" spans="1:3">
      <c r="A381" s="32" t="s">
        <v>712</v>
      </c>
      <c r="B381" s="32" t="s">
        <v>208</v>
      </c>
      <c r="C381" s="40">
        <v>110</v>
      </c>
    </row>
    <row r="382" spans="1:3">
      <c r="A382" s="32" t="s">
        <v>713</v>
      </c>
      <c r="B382" s="32" t="s">
        <v>209</v>
      </c>
      <c r="C382" s="40">
        <v>365</v>
      </c>
    </row>
    <row r="383" spans="1:3">
      <c r="A383" s="32" t="s">
        <v>714</v>
      </c>
      <c r="B383" s="32" t="s">
        <v>210</v>
      </c>
      <c r="C383" s="40">
        <v>135</v>
      </c>
    </row>
    <row r="384" spans="1:3">
      <c r="A384" s="32" t="s">
        <v>715</v>
      </c>
      <c r="B384" s="32" t="s">
        <v>211</v>
      </c>
      <c r="C384" s="40">
        <v>180</v>
      </c>
    </row>
    <row r="385" spans="1:3">
      <c r="A385" s="32" t="s">
        <v>716</v>
      </c>
      <c r="B385" s="32" t="s">
        <v>212</v>
      </c>
      <c r="C385" s="40">
        <v>0</v>
      </c>
    </row>
    <row r="386" spans="1:3">
      <c r="A386" s="32" t="s">
        <v>717</v>
      </c>
      <c r="B386" s="32" t="s">
        <v>213</v>
      </c>
      <c r="C386" s="40">
        <v>45</v>
      </c>
    </row>
    <row r="387" spans="1:3">
      <c r="A387" s="32" t="s">
        <v>1159</v>
      </c>
      <c r="B387" s="32" t="s">
        <v>214</v>
      </c>
      <c r="C387" s="40">
        <v>82</v>
      </c>
    </row>
    <row r="388" spans="1:3">
      <c r="A388" s="32" t="s">
        <v>718</v>
      </c>
      <c r="B388" s="32" t="s">
        <v>215</v>
      </c>
      <c r="C388" s="40">
        <v>82</v>
      </c>
    </row>
    <row r="389" spans="1:3">
      <c r="A389" s="36" t="s">
        <v>719</v>
      </c>
      <c r="B389" s="32" t="s">
        <v>215</v>
      </c>
      <c r="C389" s="40">
        <v>82</v>
      </c>
    </row>
    <row r="390" spans="1:3">
      <c r="A390" s="32" t="s">
        <v>720</v>
      </c>
      <c r="B390" s="32" t="s">
        <v>216</v>
      </c>
      <c r="C390" s="40">
        <v>240</v>
      </c>
    </row>
    <row r="391" spans="1:3">
      <c r="A391" s="32" t="s">
        <v>721</v>
      </c>
      <c r="B391" s="32" t="s">
        <v>216</v>
      </c>
      <c r="C391" s="40">
        <v>240</v>
      </c>
    </row>
    <row r="392" spans="1:3">
      <c r="A392" s="32" t="s">
        <v>722</v>
      </c>
      <c r="B392" s="32" t="s">
        <v>217</v>
      </c>
      <c r="C392" s="40">
        <v>135</v>
      </c>
    </row>
    <row r="393" spans="1:3">
      <c r="A393" s="32" t="s">
        <v>723</v>
      </c>
      <c r="B393" s="32" t="s">
        <v>213</v>
      </c>
      <c r="C393" s="40">
        <v>38</v>
      </c>
    </row>
    <row r="394" spans="1:3">
      <c r="A394" s="32" t="s">
        <v>724</v>
      </c>
      <c r="B394" s="32" t="s">
        <v>69</v>
      </c>
      <c r="C394" s="40">
        <v>38</v>
      </c>
    </row>
    <row r="395" spans="1:3">
      <c r="A395" s="32" t="s">
        <v>725</v>
      </c>
      <c r="B395" s="32" t="s">
        <v>218</v>
      </c>
      <c r="C395" s="40">
        <v>98</v>
      </c>
    </row>
    <row r="396" spans="1:3">
      <c r="A396" s="32" t="s">
        <v>726</v>
      </c>
      <c r="B396" s="32" t="s">
        <v>219</v>
      </c>
      <c r="C396" s="40">
        <v>1200</v>
      </c>
    </row>
    <row r="397" spans="1:3">
      <c r="A397" s="32" t="s">
        <v>727</v>
      </c>
      <c r="B397" s="32" t="s">
        <v>220</v>
      </c>
      <c r="C397" s="40">
        <v>700</v>
      </c>
    </row>
    <row r="398" spans="1:3">
      <c r="A398" s="32" t="s">
        <v>728</v>
      </c>
      <c r="B398" s="32" t="s">
        <v>221</v>
      </c>
      <c r="C398" s="40">
        <v>48</v>
      </c>
    </row>
    <row r="399" spans="1:3">
      <c r="A399" s="32" t="s">
        <v>729</v>
      </c>
      <c r="B399" s="32" t="s">
        <v>222</v>
      </c>
      <c r="C399" s="40">
        <v>168</v>
      </c>
    </row>
    <row r="400" spans="1:3">
      <c r="A400" s="32" t="s">
        <v>730</v>
      </c>
      <c r="B400" s="32" t="s">
        <v>223</v>
      </c>
      <c r="C400" s="40">
        <v>220</v>
      </c>
    </row>
    <row r="401" spans="1:3">
      <c r="A401" s="32" t="s">
        <v>731</v>
      </c>
      <c r="B401" s="32" t="s">
        <v>224</v>
      </c>
      <c r="C401" s="40">
        <v>240.99</v>
      </c>
    </row>
    <row r="402" spans="1:3">
      <c r="A402" s="32" t="s">
        <v>732</v>
      </c>
      <c r="B402" s="32" t="s">
        <v>225</v>
      </c>
      <c r="C402" s="40">
        <v>110</v>
      </c>
    </row>
    <row r="403" spans="1:3">
      <c r="A403" s="32" t="s">
        <v>733</v>
      </c>
      <c r="B403" s="32" t="s">
        <v>225</v>
      </c>
      <c r="C403" s="40">
        <v>92</v>
      </c>
    </row>
    <row r="404" spans="1:3">
      <c r="A404" s="32" t="s">
        <v>734</v>
      </c>
      <c r="B404" s="32" t="s">
        <v>226</v>
      </c>
      <c r="C404" s="40">
        <v>299</v>
      </c>
    </row>
    <row r="405" spans="1:3">
      <c r="A405" s="32" t="s">
        <v>735</v>
      </c>
      <c r="B405" s="32" t="s">
        <v>227</v>
      </c>
      <c r="C405" s="40">
        <v>247</v>
      </c>
    </row>
    <row r="406" spans="1:3">
      <c r="A406" s="32" t="s">
        <v>736</v>
      </c>
      <c r="B406" s="32" t="s">
        <v>228</v>
      </c>
      <c r="C406" s="40">
        <v>185</v>
      </c>
    </row>
    <row r="407" spans="1:3">
      <c r="A407" s="32" t="s">
        <v>737</v>
      </c>
      <c r="B407" s="32" t="s">
        <v>229</v>
      </c>
      <c r="C407" s="40">
        <v>150</v>
      </c>
    </row>
    <row r="408" spans="1:3">
      <c r="A408" s="32" t="s">
        <v>738</v>
      </c>
      <c r="B408" s="32" t="s">
        <v>230</v>
      </c>
      <c r="C408" s="40">
        <v>35</v>
      </c>
    </row>
    <row r="409" spans="1:3">
      <c r="A409" s="32" t="s">
        <v>739</v>
      </c>
      <c r="B409" s="32" t="s">
        <v>231</v>
      </c>
      <c r="C409" s="40">
        <v>48</v>
      </c>
    </row>
    <row r="410" spans="1:3">
      <c r="A410" s="32" t="s">
        <v>740</v>
      </c>
      <c r="B410" s="32" t="s">
        <v>232</v>
      </c>
      <c r="C410" s="40">
        <v>68</v>
      </c>
    </row>
    <row r="411" spans="1:3">
      <c r="A411" s="32" t="s">
        <v>741</v>
      </c>
      <c r="B411" s="32" t="s">
        <v>232</v>
      </c>
      <c r="C411" s="40">
        <v>70</v>
      </c>
    </row>
    <row r="412" spans="1:3">
      <c r="A412" s="32" t="s">
        <v>742</v>
      </c>
      <c r="B412" s="32" t="s">
        <v>233</v>
      </c>
      <c r="C412" s="40">
        <v>92</v>
      </c>
    </row>
    <row r="413" spans="1:3">
      <c r="A413" s="32" t="s">
        <v>743</v>
      </c>
      <c r="B413" s="32" t="s">
        <v>233</v>
      </c>
      <c r="C413" s="40">
        <v>0</v>
      </c>
    </row>
    <row r="414" spans="1:3">
      <c r="A414" s="36" t="s">
        <v>744</v>
      </c>
      <c r="B414" s="32" t="s">
        <v>234</v>
      </c>
      <c r="C414" s="40">
        <v>79</v>
      </c>
    </row>
    <row r="415" spans="1:3">
      <c r="A415" s="36" t="s">
        <v>745</v>
      </c>
      <c r="B415" s="32" t="s">
        <v>235</v>
      </c>
      <c r="C415" s="40">
        <v>0</v>
      </c>
    </row>
    <row r="416" spans="1:3">
      <c r="A416" s="32" t="s">
        <v>746</v>
      </c>
      <c r="B416" s="32" t="s">
        <v>236</v>
      </c>
      <c r="C416" s="40">
        <v>68</v>
      </c>
    </row>
    <row r="417" spans="1:3">
      <c r="A417" s="32" t="s">
        <v>747</v>
      </c>
      <c r="B417" s="32" t="s">
        <v>236</v>
      </c>
      <c r="C417" s="40">
        <v>55</v>
      </c>
    </row>
    <row r="418" spans="1:3">
      <c r="A418" s="32" t="s">
        <v>748</v>
      </c>
      <c r="B418" s="32" t="s">
        <v>237</v>
      </c>
      <c r="C418" s="40">
        <v>68</v>
      </c>
    </row>
    <row r="419" spans="1:3">
      <c r="A419" s="32" t="s">
        <v>749</v>
      </c>
      <c r="B419" s="32" t="s">
        <v>238</v>
      </c>
      <c r="C419" s="40">
        <v>5</v>
      </c>
    </row>
    <row r="420" spans="1:3">
      <c r="A420" s="32" t="s">
        <v>750</v>
      </c>
      <c r="B420" s="32" t="s">
        <v>239</v>
      </c>
      <c r="C420" s="40">
        <v>198</v>
      </c>
    </row>
    <row r="421" spans="1:3">
      <c r="A421" s="36" t="s">
        <v>751</v>
      </c>
      <c r="B421" s="32" t="s">
        <v>239</v>
      </c>
      <c r="C421" s="40">
        <v>168</v>
      </c>
    </row>
    <row r="422" spans="1:3">
      <c r="A422" s="36" t="s">
        <v>752</v>
      </c>
      <c r="B422" s="32" t="s">
        <v>239</v>
      </c>
      <c r="C422" s="40">
        <v>168</v>
      </c>
    </row>
    <row r="423" spans="1:3">
      <c r="A423" s="32" t="s">
        <v>753</v>
      </c>
      <c r="B423" s="32" t="s">
        <v>240</v>
      </c>
      <c r="C423" s="40">
        <v>24</v>
      </c>
    </row>
    <row r="424" spans="1:3">
      <c r="A424" s="32" t="s">
        <v>1262</v>
      </c>
      <c r="B424" s="32" t="s">
        <v>241</v>
      </c>
      <c r="C424" s="40">
        <v>70</v>
      </c>
    </row>
    <row r="425" spans="1:3">
      <c r="A425" s="36" t="s">
        <v>754</v>
      </c>
      <c r="B425" s="32" t="s">
        <v>242</v>
      </c>
      <c r="C425" s="40">
        <v>0</v>
      </c>
    </row>
    <row r="426" spans="1:3">
      <c r="A426" s="32" t="s">
        <v>755</v>
      </c>
      <c r="B426" s="32" t="s">
        <v>243</v>
      </c>
      <c r="C426" s="40">
        <v>46</v>
      </c>
    </row>
    <row r="427" spans="1:3">
      <c r="A427" s="32" t="s">
        <v>1259</v>
      </c>
      <c r="B427" s="32" t="s">
        <v>244</v>
      </c>
      <c r="C427" s="40">
        <v>52</v>
      </c>
    </row>
    <row r="428" spans="1:3">
      <c r="A428" s="32" t="s">
        <v>1260</v>
      </c>
      <c r="B428" s="32" t="s">
        <v>245</v>
      </c>
      <c r="C428" s="40">
        <v>52</v>
      </c>
    </row>
    <row r="429" spans="1:3">
      <c r="A429" s="36" t="s">
        <v>756</v>
      </c>
      <c r="B429" s="32" t="s">
        <v>246</v>
      </c>
      <c r="C429" s="40">
        <v>68</v>
      </c>
    </row>
    <row r="430" spans="1:3">
      <c r="A430" s="36" t="s">
        <v>757</v>
      </c>
      <c r="B430" s="32" t="s">
        <v>246</v>
      </c>
      <c r="C430" s="40">
        <v>0</v>
      </c>
    </row>
    <row r="431" spans="1:3">
      <c r="A431" s="32" t="s">
        <v>758</v>
      </c>
      <c r="B431" s="32" t="s">
        <v>247</v>
      </c>
      <c r="C431" s="40">
        <v>110</v>
      </c>
    </row>
    <row r="432" spans="1:3">
      <c r="A432" s="32" t="s">
        <v>759</v>
      </c>
      <c r="B432" s="32" t="s">
        <v>247</v>
      </c>
      <c r="C432" s="40">
        <v>110</v>
      </c>
    </row>
    <row r="433" spans="1:3">
      <c r="A433" s="32" t="s">
        <v>760</v>
      </c>
      <c r="B433" s="32" t="s">
        <v>247</v>
      </c>
      <c r="C433" s="40">
        <v>110</v>
      </c>
    </row>
    <row r="434" spans="1:3">
      <c r="A434" s="32" t="s">
        <v>761</v>
      </c>
      <c r="B434" s="32" t="s">
        <v>248</v>
      </c>
      <c r="C434" s="40">
        <v>24</v>
      </c>
    </row>
    <row r="435" spans="1:3">
      <c r="A435" s="36" t="s">
        <v>762</v>
      </c>
      <c r="B435" s="32" t="s">
        <v>249</v>
      </c>
      <c r="C435" s="40">
        <v>34</v>
      </c>
    </row>
    <row r="436" spans="1:3">
      <c r="A436" s="36" t="s">
        <v>763</v>
      </c>
      <c r="B436" s="32" t="s">
        <v>250</v>
      </c>
      <c r="C436" s="40">
        <v>38</v>
      </c>
    </row>
    <row r="437" spans="1:3">
      <c r="A437" s="32" t="s">
        <v>764</v>
      </c>
      <c r="B437" s="32" t="s">
        <v>248</v>
      </c>
      <c r="C437" s="40">
        <v>20</v>
      </c>
    </row>
    <row r="438" spans="1:3">
      <c r="A438" s="32" t="s">
        <v>765</v>
      </c>
      <c r="B438" s="32" t="s">
        <v>248</v>
      </c>
      <c r="C438" s="40">
        <v>20</v>
      </c>
    </row>
    <row r="439" spans="1:3">
      <c r="A439" s="36" t="s">
        <v>766</v>
      </c>
      <c r="B439" s="32" t="s">
        <v>1057</v>
      </c>
      <c r="C439" s="40">
        <v>36</v>
      </c>
    </row>
    <row r="440" spans="1:3">
      <c r="A440" s="32" t="s">
        <v>767</v>
      </c>
      <c r="B440" s="32" t="s">
        <v>252</v>
      </c>
      <c r="C440" s="40">
        <v>16</v>
      </c>
    </row>
    <row r="441" spans="1:3">
      <c r="A441" s="32" t="s">
        <v>768</v>
      </c>
      <c r="B441" s="32" t="s">
        <v>253</v>
      </c>
      <c r="C441" s="40">
        <v>14</v>
      </c>
    </row>
    <row r="442" spans="1:3">
      <c r="A442" s="32" t="s">
        <v>769</v>
      </c>
      <c r="B442" s="32" t="s">
        <v>254</v>
      </c>
      <c r="C442" s="40">
        <v>19</v>
      </c>
    </row>
    <row r="443" spans="1:3">
      <c r="A443" s="32" t="s">
        <v>770</v>
      </c>
      <c r="B443" s="32" t="s">
        <v>254</v>
      </c>
      <c r="C443" s="40">
        <v>0</v>
      </c>
    </row>
    <row r="444" spans="1:3">
      <c r="A444" s="32" t="s">
        <v>771</v>
      </c>
      <c r="B444" s="32" t="s">
        <v>255</v>
      </c>
      <c r="C444" s="40">
        <v>9.5</v>
      </c>
    </row>
    <row r="445" spans="1:3">
      <c r="A445" s="32" t="s">
        <v>772</v>
      </c>
      <c r="B445" s="32" t="s">
        <v>255</v>
      </c>
      <c r="C445" s="40">
        <v>18</v>
      </c>
    </row>
    <row r="446" spans="1:3">
      <c r="A446" s="32" t="s">
        <v>773</v>
      </c>
      <c r="B446" s="32" t="s">
        <v>256</v>
      </c>
      <c r="C446" s="40">
        <v>15</v>
      </c>
    </row>
    <row r="447" spans="1:3">
      <c r="A447" s="32" t="s">
        <v>774</v>
      </c>
      <c r="B447" s="32" t="s">
        <v>255</v>
      </c>
      <c r="C447" s="40">
        <v>4.5</v>
      </c>
    </row>
    <row r="448" spans="1:3">
      <c r="A448" s="32" t="s">
        <v>775</v>
      </c>
      <c r="B448" s="32" t="s">
        <v>257</v>
      </c>
      <c r="C448" s="40">
        <v>4.5</v>
      </c>
    </row>
    <row r="449" spans="1:3">
      <c r="A449" s="32" t="s">
        <v>776</v>
      </c>
      <c r="B449" s="32" t="s">
        <v>258</v>
      </c>
      <c r="C449" s="40">
        <v>19.5</v>
      </c>
    </row>
    <row r="450" spans="1:3">
      <c r="A450" s="32" t="s">
        <v>777</v>
      </c>
      <c r="B450" s="32" t="s">
        <v>259</v>
      </c>
      <c r="C450" s="40">
        <v>22</v>
      </c>
    </row>
    <row r="451" spans="1:3">
      <c r="A451" s="32" t="s">
        <v>778</v>
      </c>
      <c r="B451" s="32" t="s">
        <v>260</v>
      </c>
      <c r="C451" s="40">
        <v>16</v>
      </c>
    </row>
    <row r="452" spans="1:3">
      <c r="A452" s="32" t="s">
        <v>779</v>
      </c>
      <c r="B452" s="32" t="s">
        <v>261</v>
      </c>
      <c r="C452" s="40">
        <v>19</v>
      </c>
    </row>
    <row r="453" spans="1:3">
      <c r="A453" s="32" t="s">
        <v>780</v>
      </c>
      <c r="B453" s="32" t="s">
        <v>262</v>
      </c>
      <c r="C453" s="40">
        <v>16</v>
      </c>
    </row>
    <row r="454" spans="1:3">
      <c r="A454" s="32" t="s">
        <v>781</v>
      </c>
      <c r="B454" s="32" t="s">
        <v>262</v>
      </c>
      <c r="C454" s="40">
        <v>6.5</v>
      </c>
    </row>
    <row r="455" spans="1:3">
      <c r="A455" s="32" t="s">
        <v>782</v>
      </c>
      <c r="B455" s="32" t="s">
        <v>263</v>
      </c>
      <c r="C455" s="40">
        <v>0</v>
      </c>
    </row>
    <row r="456" spans="1:3">
      <c r="A456" s="32" t="s">
        <v>783</v>
      </c>
      <c r="B456" s="32" t="s">
        <v>264</v>
      </c>
      <c r="C456" s="40">
        <v>19</v>
      </c>
    </row>
    <row r="457" spans="1:3">
      <c r="A457" s="32" t="s">
        <v>784</v>
      </c>
      <c r="B457" s="32" t="s">
        <v>265</v>
      </c>
      <c r="C457" s="40">
        <v>28</v>
      </c>
    </row>
    <row r="458" spans="1:3">
      <c r="A458" s="32" t="s">
        <v>785</v>
      </c>
      <c r="B458" s="32" t="s">
        <v>266</v>
      </c>
      <c r="C458" s="40">
        <v>12</v>
      </c>
    </row>
    <row r="459" spans="1:3">
      <c r="A459" s="32" t="s">
        <v>786</v>
      </c>
      <c r="B459" s="32" t="s">
        <v>267</v>
      </c>
      <c r="C459" s="40">
        <v>28</v>
      </c>
    </row>
    <row r="460" spans="1:3">
      <c r="A460" s="32" t="s">
        <v>787</v>
      </c>
      <c r="B460" s="32" t="s">
        <v>268</v>
      </c>
      <c r="C460" s="40">
        <v>24</v>
      </c>
    </row>
    <row r="461" spans="1:3">
      <c r="A461" s="32" t="s">
        <v>788</v>
      </c>
      <c r="B461" s="32" t="s">
        <v>269</v>
      </c>
      <c r="C461" s="40">
        <v>8</v>
      </c>
    </row>
    <row r="462" spans="1:3">
      <c r="A462" s="32" t="s">
        <v>789</v>
      </c>
      <c r="B462" s="32" t="s">
        <v>270</v>
      </c>
      <c r="C462" s="40">
        <v>9.5</v>
      </c>
    </row>
    <row r="463" spans="1:3">
      <c r="A463" s="32" t="s">
        <v>790</v>
      </c>
      <c r="B463" s="32" t="s">
        <v>254</v>
      </c>
      <c r="C463" s="40">
        <v>20</v>
      </c>
    </row>
    <row r="464" spans="1:3">
      <c r="A464" s="32" t="s">
        <v>791</v>
      </c>
      <c r="B464" s="32" t="s">
        <v>271</v>
      </c>
      <c r="C464" s="40">
        <v>79</v>
      </c>
    </row>
    <row r="465" spans="1:3">
      <c r="A465" s="32" t="s">
        <v>792</v>
      </c>
      <c r="B465" s="32" t="s">
        <v>272</v>
      </c>
      <c r="C465" s="40">
        <v>79</v>
      </c>
    </row>
    <row r="466" spans="1:3">
      <c r="A466" s="32" t="s">
        <v>793</v>
      </c>
      <c r="B466" s="32" t="s">
        <v>273</v>
      </c>
      <c r="C466" s="40">
        <v>20</v>
      </c>
    </row>
    <row r="467" spans="1:3">
      <c r="A467" s="32" t="s">
        <v>794</v>
      </c>
      <c r="B467" s="32" t="s">
        <v>274</v>
      </c>
      <c r="C467" s="40">
        <v>6.5</v>
      </c>
    </row>
    <row r="468" spans="1:3">
      <c r="A468" s="32" t="s">
        <v>795</v>
      </c>
      <c r="B468" s="32" t="s">
        <v>275</v>
      </c>
      <c r="C468" s="40">
        <v>58</v>
      </c>
    </row>
    <row r="469" spans="1:3">
      <c r="A469" s="32" t="s">
        <v>796</v>
      </c>
      <c r="B469" s="32" t="s">
        <v>276</v>
      </c>
      <c r="C469" s="40">
        <v>28</v>
      </c>
    </row>
    <row r="470" spans="1:3">
      <c r="A470" s="32" t="s">
        <v>797</v>
      </c>
      <c r="B470" s="32" t="s">
        <v>275</v>
      </c>
      <c r="C470" s="40">
        <v>58</v>
      </c>
    </row>
    <row r="471" spans="1:3">
      <c r="A471" s="32" t="s">
        <v>798</v>
      </c>
      <c r="B471" s="32" t="s">
        <v>277</v>
      </c>
      <c r="C471" s="40">
        <v>52</v>
      </c>
    </row>
    <row r="472" spans="1:3">
      <c r="A472" s="32" t="s">
        <v>799</v>
      </c>
      <c r="B472" s="32" t="s">
        <v>278</v>
      </c>
      <c r="C472" s="40">
        <v>0</v>
      </c>
    </row>
    <row r="473" spans="1:3">
      <c r="A473" s="32" t="s">
        <v>800</v>
      </c>
      <c r="B473" s="32" t="s">
        <v>275</v>
      </c>
      <c r="C473" s="40">
        <v>79</v>
      </c>
    </row>
    <row r="474" spans="1:3">
      <c r="A474" s="32" t="s">
        <v>801</v>
      </c>
      <c r="B474" s="32" t="s">
        <v>279</v>
      </c>
      <c r="C474" s="40">
        <v>8.99</v>
      </c>
    </row>
    <row r="475" spans="1:3">
      <c r="A475" s="32" t="s">
        <v>802</v>
      </c>
      <c r="B475" s="32" t="s">
        <v>280</v>
      </c>
      <c r="C475" s="40">
        <v>8.99</v>
      </c>
    </row>
    <row r="476" spans="1:3">
      <c r="A476" s="32" t="s">
        <v>803</v>
      </c>
      <c r="B476" s="32" t="s">
        <v>281</v>
      </c>
      <c r="C476" s="40">
        <v>7.99</v>
      </c>
    </row>
    <row r="477" spans="1:3">
      <c r="A477" s="32" t="s">
        <v>804</v>
      </c>
      <c r="B477" s="32" t="s">
        <v>248</v>
      </c>
      <c r="C477" s="40">
        <v>24</v>
      </c>
    </row>
    <row r="478" spans="1:3">
      <c r="A478" s="32" t="s">
        <v>805</v>
      </c>
      <c r="B478" s="32" t="s">
        <v>248</v>
      </c>
      <c r="C478" s="40">
        <v>22</v>
      </c>
    </row>
    <row r="479" spans="1:3">
      <c r="A479" s="32" t="s">
        <v>806</v>
      </c>
      <c r="B479" s="32" t="s">
        <v>248</v>
      </c>
      <c r="C479" s="40">
        <v>24</v>
      </c>
    </row>
    <row r="480" spans="1:3">
      <c r="A480" s="32" t="s">
        <v>807</v>
      </c>
      <c r="B480" s="32" t="s">
        <v>248</v>
      </c>
      <c r="C480" s="40">
        <v>22</v>
      </c>
    </row>
    <row r="481" spans="1:3">
      <c r="A481" s="32" t="s">
        <v>808</v>
      </c>
      <c r="B481" s="32" t="s">
        <v>282</v>
      </c>
      <c r="C481" s="40">
        <v>34</v>
      </c>
    </row>
    <row r="482" spans="1:3">
      <c r="A482" s="32" t="s">
        <v>809</v>
      </c>
      <c r="B482" s="32" t="s">
        <v>282</v>
      </c>
      <c r="C482" s="40">
        <v>23</v>
      </c>
    </row>
    <row r="483" spans="1:3">
      <c r="A483" s="32" t="s">
        <v>810</v>
      </c>
      <c r="B483" s="32" t="s">
        <v>283</v>
      </c>
      <c r="C483" s="40">
        <v>5.5</v>
      </c>
    </row>
    <row r="484" spans="1:3">
      <c r="A484" s="32" t="s">
        <v>811</v>
      </c>
      <c r="B484" s="32" t="s">
        <v>284</v>
      </c>
      <c r="C484" s="40">
        <v>4.5</v>
      </c>
    </row>
    <row r="485" spans="1:3">
      <c r="A485" s="32" t="s">
        <v>812</v>
      </c>
      <c r="B485" s="32" t="s">
        <v>285</v>
      </c>
      <c r="C485" s="40">
        <v>2</v>
      </c>
    </row>
    <row r="486" spans="1:3">
      <c r="A486" s="36" t="s">
        <v>813</v>
      </c>
      <c r="B486" s="32" t="s">
        <v>286</v>
      </c>
      <c r="C486" s="40">
        <v>1.8</v>
      </c>
    </row>
    <row r="487" spans="1:3">
      <c r="A487" s="32" t="s">
        <v>1061</v>
      </c>
      <c r="B487" s="32" t="s">
        <v>287</v>
      </c>
      <c r="C487" s="40">
        <v>3.5</v>
      </c>
    </row>
    <row r="488" spans="1:3">
      <c r="A488" s="32" t="s">
        <v>814</v>
      </c>
      <c r="B488" s="32" t="s">
        <v>288</v>
      </c>
      <c r="C488" s="40">
        <v>2.95</v>
      </c>
    </row>
    <row r="489" spans="1:3">
      <c r="A489" s="32" t="s">
        <v>815</v>
      </c>
      <c r="B489" s="32" t="s">
        <v>289</v>
      </c>
      <c r="C489" s="40">
        <v>2.4</v>
      </c>
    </row>
    <row r="490" spans="1:3">
      <c r="A490" s="32" t="s">
        <v>816</v>
      </c>
      <c r="B490" s="32" t="s">
        <v>290</v>
      </c>
      <c r="C490" s="40">
        <v>10</v>
      </c>
    </row>
    <row r="491" spans="1:3">
      <c r="A491" s="32" t="s">
        <v>1055</v>
      </c>
      <c r="B491" s="32" t="s">
        <v>291</v>
      </c>
      <c r="C491" s="40">
        <v>6.5</v>
      </c>
    </row>
    <row r="492" spans="1:3">
      <c r="A492" s="32" t="s">
        <v>817</v>
      </c>
      <c r="B492" s="32" t="s">
        <v>291</v>
      </c>
      <c r="C492" s="40">
        <v>7.46</v>
      </c>
    </row>
    <row r="493" spans="1:3">
      <c r="A493" s="32" t="s">
        <v>818</v>
      </c>
      <c r="B493" s="32" t="s">
        <v>291</v>
      </c>
      <c r="C493" s="40">
        <v>7.46</v>
      </c>
    </row>
    <row r="494" spans="1:3">
      <c r="A494" s="32" t="s">
        <v>819</v>
      </c>
      <c r="B494" s="32" t="s">
        <v>292</v>
      </c>
      <c r="C494" s="40">
        <v>52</v>
      </c>
    </row>
    <row r="495" spans="1:3">
      <c r="A495" s="32" t="s">
        <v>820</v>
      </c>
      <c r="B495" s="32" t="s">
        <v>293</v>
      </c>
      <c r="C495" s="40">
        <v>32</v>
      </c>
    </row>
    <row r="496" spans="1:3">
      <c r="A496" s="32" t="s">
        <v>821</v>
      </c>
      <c r="B496" s="32" t="s">
        <v>294</v>
      </c>
      <c r="C496" s="40">
        <v>25</v>
      </c>
    </row>
    <row r="497" spans="1:3">
      <c r="A497" s="32" t="s">
        <v>822</v>
      </c>
      <c r="B497" s="32" t="s">
        <v>295</v>
      </c>
      <c r="C497" s="40">
        <v>48</v>
      </c>
    </row>
    <row r="498" spans="1:3">
      <c r="A498" s="32" t="s">
        <v>823</v>
      </c>
      <c r="B498" s="32" t="s">
        <v>296</v>
      </c>
      <c r="C498" s="40">
        <v>30</v>
      </c>
    </row>
    <row r="499" spans="1:3">
      <c r="A499" s="32" t="s">
        <v>824</v>
      </c>
      <c r="B499" s="32" t="s">
        <v>297</v>
      </c>
      <c r="C499" s="40">
        <v>65</v>
      </c>
    </row>
    <row r="500" spans="1:3">
      <c r="A500" s="32" t="s">
        <v>825</v>
      </c>
      <c r="B500" s="32" t="s">
        <v>298</v>
      </c>
      <c r="C500" s="40">
        <v>45</v>
      </c>
    </row>
    <row r="501" spans="1:3">
      <c r="A501" s="32" t="s">
        <v>826</v>
      </c>
      <c r="B501" s="32" t="s">
        <v>299</v>
      </c>
      <c r="C501" s="40">
        <v>17</v>
      </c>
    </row>
    <row r="502" spans="1:3">
      <c r="A502" s="32" t="s">
        <v>827</v>
      </c>
      <c r="B502" s="32" t="s">
        <v>300</v>
      </c>
      <c r="C502" s="40">
        <v>13.5</v>
      </c>
    </row>
    <row r="503" spans="1:3">
      <c r="A503" s="32" t="s">
        <v>828</v>
      </c>
      <c r="B503" s="32" t="s">
        <v>301</v>
      </c>
      <c r="C503" s="40">
        <v>132</v>
      </c>
    </row>
    <row r="504" spans="1:3">
      <c r="A504" s="32" t="s">
        <v>829</v>
      </c>
      <c r="B504" s="32" t="s">
        <v>302</v>
      </c>
      <c r="C504" s="40">
        <v>132</v>
      </c>
    </row>
    <row r="505" spans="1:3">
      <c r="A505" s="32" t="s">
        <v>830</v>
      </c>
      <c r="B505" s="32" t="s">
        <v>303</v>
      </c>
      <c r="C505" s="40">
        <v>5.5</v>
      </c>
    </row>
    <row r="506" spans="1:3">
      <c r="A506" s="32" t="s">
        <v>831</v>
      </c>
      <c r="B506" s="32" t="s">
        <v>304</v>
      </c>
      <c r="C506" s="40">
        <v>5.5</v>
      </c>
    </row>
    <row r="507" spans="1:3">
      <c r="A507" s="32" t="s">
        <v>832</v>
      </c>
      <c r="B507" s="32" t="s">
        <v>305</v>
      </c>
      <c r="C507" s="40">
        <v>5.5</v>
      </c>
    </row>
    <row r="508" spans="1:3">
      <c r="A508" s="32" t="s">
        <v>833</v>
      </c>
      <c r="B508" s="32" t="s">
        <v>305</v>
      </c>
      <c r="C508" s="40">
        <v>5.5</v>
      </c>
    </row>
    <row r="509" spans="1:3">
      <c r="A509" s="32" t="s">
        <v>834</v>
      </c>
      <c r="B509" s="32" t="s">
        <v>306</v>
      </c>
      <c r="C509" s="40">
        <v>28</v>
      </c>
    </row>
    <row r="510" spans="1:3">
      <c r="A510" s="32" t="s">
        <v>835</v>
      </c>
      <c r="B510" s="32" t="s">
        <v>307</v>
      </c>
      <c r="C510" s="40">
        <v>7.5</v>
      </c>
    </row>
    <row r="511" spans="1:3">
      <c r="A511" s="32" t="s">
        <v>836</v>
      </c>
      <c r="B511" s="32" t="s">
        <v>308</v>
      </c>
      <c r="C511" s="40">
        <v>3</v>
      </c>
    </row>
    <row r="512" spans="1:3">
      <c r="A512" s="32" t="s">
        <v>837</v>
      </c>
      <c r="B512" s="32" t="s">
        <v>309</v>
      </c>
      <c r="C512" s="40">
        <v>38</v>
      </c>
    </row>
    <row r="513" spans="1:3">
      <c r="A513" s="32" t="s">
        <v>838</v>
      </c>
      <c r="B513" s="32" t="s">
        <v>309</v>
      </c>
      <c r="C513" s="40">
        <v>95</v>
      </c>
    </row>
    <row r="514" spans="1:3">
      <c r="A514" s="32" t="s">
        <v>1058</v>
      </c>
      <c r="B514" s="32" t="s">
        <v>309</v>
      </c>
      <c r="C514" s="40">
        <v>98</v>
      </c>
    </row>
    <row r="515" spans="1:3">
      <c r="A515" s="32" t="s">
        <v>839</v>
      </c>
      <c r="B515" s="32" t="s">
        <v>310</v>
      </c>
      <c r="C515" s="40">
        <v>22</v>
      </c>
    </row>
    <row r="516" spans="1:3">
      <c r="A516" s="32" t="s">
        <v>840</v>
      </c>
      <c r="B516" s="32" t="s">
        <v>311</v>
      </c>
      <c r="C516" s="40">
        <v>90</v>
      </c>
    </row>
    <row r="517" spans="1:3">
      <c r="A517" s="32" t="s">
        <v>841</v>
      </c>
      <c r="B517" s="32" t="s">
        <v>312</v>
      </c>
      <c r="C517" s="40">
        <v>22</v>
      </c>
    </row>
    <row r="518" spans="1:3">
      <c r="A518" s="32" t="s">
        <v>842</v>
      </c>
      <c r="B518" s="32" t="s">
        <v>313</v>
      </c>
      <c r="C518" s="40">
        <v>58</v>
      </c>
    </row>
    <row r="519" spans="1:3">
      <c r="A519" s="32" t="s">
        <v>843</v>
      </c>
      <c r="B519" s="32" t="s">
        <v>314</v>
      </c>
      <c r="C519" s="40">
        <v>244</v>
      </c>
    </row>
    <row r="520" spans="1:3">
      <c r="A520" s="32" t="s">
        <v>844</v>
      </c>
      <c r="B520" s="32" t="s">
        <v>314</v>
      </c>
      <c r="C520" s="40">
        <v>280</v>
      </c>
    </row>
    <row r="521" spans="1:3">
      <c r="A521" s="32" t="s">
        <v>1202</v>
      </c>
      <c r="B521" s="32" t="s">
        <v>315</v>
      </c>
      <c r="C521" s="40">
        <v>7.5</v>
      </c>
    </row>
    <row r="522" spans="1:3">
      <c r="A522" s="32" t="s">
        <v>845</v>
      </c>
      <c r="B522" s="32" t="s">
        <v>316</v>
      </c>
      <c r="C522" s="40">
        <v>22</v>
      </c>
    </row>
    <row r="523" spans="1:3">
      <c r="A523" s="32" t="s">
        <v>846</v>
      </c>
      <c r="B523" s="32" t="s">
        <v>317</v>
      </c>
      <c r="C523" s="40">
        <v>7.5</v>
      </c>
    </row>
    <row r="524" spans="1:3">
      <c r="A524" s="32" t="s">
        <v>847</v>
      </c>
      <c r="B524" s="32" t="s">
        <v>318</v>
      </c>
      <c r="C524" s="40">
        <v>58</v>
      </c>
    </row>
    <row r="525" spans="1:3">
      <c r="A525" s="32" t="s">
        <v>848</v>
      </c>
      <c r="B525" s="32" t="s">
        <v>319</v>
      </c>
      <c r="C525" s="40">
        <v>38</v>
      </c>
    </row>
    <row r="526" spans="1:3">
      <c r="A526" s="32" t="s">
        <v>849</v>
      </c>
      <c r="B526" s="32" t="s">
        <v>320</v>
      </c>
      <c r="C526" s="40">
        <v>18</v>
      </c>
    </row>
    <row r="527" spans="1:3">
      <c r="A527" s="32" t="s">
        <v>850</v>
      </c>
      <c r="B527" s="32" t="s">
        <v>321</v>
      </c>
      <c r="C527" s="40">
        <v>12</v>
      </c>
    </row>
    <row r="528" spans="1:3">
      <c r="A528" s="32" t="s">
        <v>851</v>
      </c>
      <c r="B528" s="32" t="s">
        <v>322</v>
      </c>
      <c r="C528" s="40">
        <v>110</v>
      </c>
    </row>
    <row r="529" spans="1:3">
      <c r="A529" s="32" t="s">
        <v>852</v>
      </c>
      <c r="B529" s="32" t="s">
        <v>323</v>
      </c>
      <c r="C529" s="40">
        <v>67</v>
      </c>
    </row>
    <row r="530" spans="1:3">
      <c r="A530" s="32" t="s">
        <v>853</v>
      </c>
      <c r="B530" s="32" t="s">
        <v>324</v>
      </c>
      <c r="C530" s="40">
        <v>68</v>
      </c>
    </row>
    <row r="531" spans="1:3">
      <c r="A531" s="32" t="s">
        <v>854</v>
      </c>
      <c r="B531" s="32" t="s">
        <v>325</v>
      </c>
      <c r="C531" s="40">
        <v>58</v>
      </c>
    </row>
    <row r="532" spans="1:3">
      <c r="A532" s="32" t="s">
        <v>855</v>
      </c>
      <c r="B532" s="32" t="s">
        <v>326</v>
      </c>
      <c r="C532" s="40">
        <v>16</v>
      </c>
    </row>
    <row r="533" spans="1:3">
      <c r="A533" s="32" t="s">
        <v>856</v>
      </c>
      <c r="B533" s="32" t="s">
        <v>327</v>
      </c>
      <c r="C533" s="40">
        <v>120</v>
      </c>
    </row>
    <row r="534" spans="1:3">
      <c r="A534" s="32" t="s">
        <v>857</v>
      </c>
      <c r="B534" s="32" t="s">
        <v>328</v>
      </c>
      <c r="C534" s="40">
        <v>7</v>
      </c>
    </row>
    <row r="535" spans="1:3">
      <c r="A535" s="32" t="s">
        <v>858</v>
      </c>
      <c r="B535" s="32" t="s">
        <v>329</v>
      </c>
      <c r="C535" s="40">
        <v>8</v>
      </c>
    </row>
    <row r="536" spans="1:3">
      <c r="A536" s="32" t="s">
        <v>859</v>
      </c>
      <c r="B536" s="32" t="s">
        <v>330</v>
      </c>
      <c r="C536" s="40">
        <v>0</v>
      </c>
    </row>
    <row r="537" spans="1:3">
      <c r="A537" s="32" t="s">
        <v>860</v>
      </c>
      <c r="B537" s="32" t="s">
        <v>331</v>
      </c>
      <c r="C537" s="40">
        <v>40</v>
      </c>
    </row>
    <row r="538" spans="1:3">
      <c r="A538" s="32" t="s">
        <v>861</v>
      </c>
      <c r="B538" s="32" t="s">
        <v>332</v>
      </c>
      <c r="C538" s="40">
        <v>34</v>
      </c>
    </row>
    <row r="539" spans="1:3">
      <c r="A539" s="32" t="s">
        <v>862</v>
      </c>
      <c r="B539" s="32" t="s">
        <v>333</v>
      </c>
      <c r="C539" s="40">
        <v>25</v>
      </c>
    </row>
    <row r="540" spans="1:3">
      <c r="A540" s="32" t="s">
        <v>863</v>
      </c>
      <c r="B540" s="32" t="s">
        <v>334</v>
      </c>
      <c r="C540" s="40">
        <v>0</v>
      </c>
    </row>
    <row r="541" spans="1:3">
      <c r="A541" s="32" t="s">
        <v>864</v>
      </c>
      <c r="B541" s="32" t="s">
        <v>335</v>
      </c>
      <c r="C541" s="40">
        <v>3.5</v>
      </c>
    </row>
    <row r="542" spans="1:3">
      <c r="A542" s="32" t="s">
        <v>865</v>
      </c>
      <c r="B542" s="32" t="s">
        <v>336</v>
      </c>
      <c r="C542" s="40">
        <v>20</v>
      </c>
    </row>
    <row r="543" spans="1:3">
      <c r="A543" s="32" t="s">
        <v>866</v>
      </c>
      <c r="B543" s="32" t="s">
        <v>337</v>
      </c>
      <c r="C543" s="40">
        <v>25</v>
      </c>
    </row>
    <row r="544" spans="1:3">
      <c r="A544" s="32" t="s">
        <v>867</v>
      </c>
      <c r="B544" s="32" t="s">
        <v>338</v>
      </c>
      <c r="C544" s="40">
        <v>23</v>
      </c>
    </row>
    <row r="545" spans="1:3">
      <c r="A545" s="36" t="s">
        <v>868</v>
      </c>
      <c r="B545" s="32" t="s">
        <v>339</v>
      </c>
      <c r="C545" s="40">
        <v>16</v>
      </c>
    </row>
    <row r="546" spans="1:3">
      <c r="A546" s="32" t="s">
        <v>869</v>
      </c>
      <c r="B546" s="32" t="s">
        <v>340</v>
      </c>
      <c r="C546" s="40">
        <v>20</v>
      </c>
    </row>
    <row r="547" spans="1:3">
      <c r="A547" s="32" t="s">
        <v>870</v>
      </c>
      <c r="B547" s="32" t="s">
        <v>341</v>
      </c>
      <c r="C547" s="40">
        <v>28.5</v>
      </c>
    </row>
    <row r="548" spans="1:3">
      <c r="A548" s="36" t="s">
        <v>871</v>
      </c>
      <c r="B548" s="32" t="s">
        <v>251</v>
      </c>
      <c r="C548" s="40">
        <v>34</v>
      </c>
    </row>
    <row r="549" spans="1:3">
      <c r="A549" s="36" t="s">
        <v>872</v>
      </c>
      <c r="B549" s="32" t="s">
        <v>251</v>
      </c>
      <c r="C549" s="40">
        <v>34</v>
      </c>
    </row>
    <row r="550" spans="1:3">
      <c r="A550" s="32" t="s">
        <v>873</v>
      </c>
      <c r="B550" s="32" t="s">
        <v>248</v>
      </c>
      <c r="C550" s="40">
        <v>20</v>
      </c>
    </row>
    <row r="551" spans="1:3">
      <c r="A551" s="32" t="s">
        <v>874</v>
      </c>
      <c r="B551" s="32" t="s">
        <v>248</v>
      </c>
      <c r="C551" s="40">
        <v>20</v>
      </c>
    </row>
    <row r="552" spans="1:3">
      <c r="A552" s="36" t="s">
        <v>875</v>
      </c>
      <c r="B552" s="32" t="s">
        <v>251</v>
      </c>
      <c r="C552" s="40">
        <v>34</v>
      </c>
    </row>
    <row r="553" spans="1:3">
      <c r="A553" s="36" t="s">
        <v>876</v>
      </c>
      <c r="B553" s="32" t="s">
        <v>251</v>
      </c>
      <c r="C553" s="40">
        <v>34</v>
      </c>
    </row>
    <row r="554" spans="1:3">
      <c r="A554" s="32" t="s">
        <v>877</v>
      </c>
      <c r="B554" s="32" t="s">
        <v>248</v>
      </c>
      <c r="C554" s="40">
        <v>22</v>
      </c>
    </row>
    <row r="555" spans="1:3">
      <c r="A555" s="32" t="s">
        <v>878</v>
      </c>
      <c r="B555" s="32" t="s">
        <v>248</v>
      </c>
      <c r="C555" s="40">
        <v>24</v>
      </c>
    </row>
    <row r="556" spans="1:3">
      <c r="A556" s="36" t="s">
        <v>879</v>
      </c>
      <c r="B556" s="32" t="s">
        <v>251</v>
      </c>
      <c r="C556" s="40">
        <v>34</v>
      </c>
    </row>
    <row r="557" spans="1:3">
      <c r="A557" s="36" t="s">
        <v>880</v>
      </c>
      <c r="B557" s="32" t="s">
        <v>250</v>
      </c>
      <c r="C557" s="40">
        <v>38</v>
      </c>
    </row>
    <row r="558" spans="1:3">
      <c r="A558" s="32" t="s">
        <v>881</v>
      </c>
      <c r="B558" s="32" t="s">
        <v>248</v>
      </c>
      <c r="C558" s="40">
        <v>22</v>
      </c>
    </row>
    <row r="559" spans="1:3">
      <c r="A559" s="32" t="s">
        <v>882</v>
      </c>
      <c r="B559" s="32" t="s">
        <v>248</v>
      </c>
      <c r="C559" s="40">
        <v>27</v>
      </c>
    </row>
    <row r="560" spans="1:3">
      <c r="A560" s="36" t="s">
        <v>883</v>
      </c>
      <c r="B560" s="32" t="s">
        <v>250</v>
      </c>
      <c r="C560" s="40">
        <v>38</v>
      </c>
    </row>
    <row r="561" spans="1:3">
      <c r="A561" s="32" t="s">
        <v>884</v>
      </c>
      <c r="B561" s="32" t="s">
        <v>282</v>
      </c>
      <c r="C561" s="40">
        <v>55</v>
      </c>
    </row>
    <row r="562" spans="1:3">
      <c r="A562" s="32" t="s">
        <v>885</v>
      </c>
      <c r="B562" s="32" t="s">
        <v>282</v>
      </c>
      <c r="C562" s="40">
        <v>42</v>
      </c>
    </row>
    <row r="563" spans="1:3">
      <c r="A563" s="32" t="s">
        <v>886</v>
      </c>
      <c r="B563" s="32" t="s">
        <v>248</v>
      </c>
      <c r="C563" s="40">
        <v>27</v>
      </c>
    </row>
    <row r="564" spans="1:3">
      <c r="A564" s="32" t="s">
        <v>887</v>
      </c>
      <c r="B564" s="32" t="s">
        <v>248</v>
      </c>
      <c r="C564" s="40">
        <v>25</v>
      </c>
    </row>
    <row r="565" spans="1:3">
      <c r="A565" s="32" t="s">
        <v>888</v>
      </c>
      <c r="B565" s="32" t="s">
        <v>248</v>
      </c>
      <c r="C565" s="40">
        <v>22</v>
      </c>
    </row>
    <row r="566" spans="1:3">
      <c r="A566" s="32" t="s">
        <v>889</v>
      </c>
      <c r="B566" s="32" t="s">
        <v>247</v>
      </c>
      <c r="C566" s="40">
        <v>95</v>
      </c>
    </row>
    <row r="567" spans="1:3">
      <c r="A567" s="32" t="s">
        <v>890</v>
      </c>
      <c r="B567" s="32" t="s">
        <v>247</v>
      </c>
      <c r="C567" s="40">
        <v>80</v>
      </c>
    </row>
    <row r="568" spans="1:3">
      <c r="A568" s="36" t="s">
        <v>891</v>
      </c>
      <c r="B568" s="32" t="s">
        <v>251</v>
      </c>
      <c r="C568" s="40">
        <v>30</v>
      </c>
    </row>
    <row r="569" spans="1:3">
      <c r="A569" s="32" t="s">
        <v>892</v>
      </c>
      <c r="B569" s="32" t="s">
        <v>342</v>
      </c>
      <c r="C569" s="40">
        <v>52</v>
      </c>
    </row>
    <row r="570" spans="1:3">
      <c r="A570" s="32" t="s">
        <v>893</v>
      </c>
      <c r="B570" s="32" t="s">
        <v>343</v>
      </c>
      <c r="C570" s="40">
        <v>25</v>
      </c>
    </row>
    <row r="571" spans="1:3">
      <c r="A571" s="32" t="s">
        <v>894</v>
      </c>
      <c r="B571" s="32" t="s">
        <v>344</v>
      </c>
      <c r="C571" s="40">
        <v>48</v>
      </c>
    </row>
    <row r="572" spans="1:3">
      <c r="A572" s="32" t="s">
        <v>895</v>
      </c>
      <c r="B572" s="32" t="s">
        <v>345</v>
      </c>
      <c r="C572" s="40">
        <v>22</v>
      </c>
    </row>
    <row r="573" spans="1:3">
      <c r="A573" s="32" t="s">
        <v>896</v>
      </c>
      <c r="B573" s="32" t="s">
        <v>346</v>
      </c>
      <c r="C573" s="40">
        <v>0</v>
      </c>
    </row>
    <row r="574" spans="1:3">
      <c r="A574" s="32" t="s">
        <v>897</v>
      </c>
      <c r="B574" s="32" t="s">
        <v>347</v>
      </c>
      <c r="C574" s="40">
        <v>53</v>
      </c>
    </row>
    <row r="575" spans="1:3">
      <c r="A575" s="32" t="s">
        <v>898</v>
      </c>
      <c r="B575" s="32" t="s">
        <v>190</v>
      </c>
      <c r="C575" s="40">
        <v>198</v>
      </c>
    </row>
    <row r="576" spans="1:3">
      <c r="A576" s="32" t="s">
        <v>899</v>
      </c>
      <c r="B576" s="32" t="s">
        <v>348</v>
      </c>
      <c r="C576" s="40">
        <v>128</v>
      </c>
    </row>
    <row r="577" spans="1:3">
      <c r="A577" s="32" t="s">
        <v>900</v>
      </c>
      <c r="B577" s="32" t="s">
        <v>348</v>
      </c>
      <c r="C577" s="40">
        <v>68</v>
      </c>
    </row>
    <row r="578" spans="1:3">
      <c r="A578" s="32" t="s">
        <v>901</v>
      </c>
      <c r="B578" s="32" t="s">
        <v>348</v>
      </c>
      <c r="C578" s="40">
        <v>72</v>
      </c>
    </row>
    <row r="579" spans="1:3">
      <c r="A579" s="32" t="s">
        <v>902</v>
      </c>
      <c r="B579" s="32" t="s">
        <v>349</v>
      </c>
      <c r="C579" s="40">
        <v>25</v>
      </c>
    </row>
    <row r="580" spans="1:3">
      <c r="A580" s="32" t="s">
        <v>903</v>
      </c>
      <c r="B580" s="32" t="s">
        <v>349</v>
      </c>
      <c r="C580" s="40">
        <v>22</v>
      </c>
    </row>
    <row r="581" spans="1:3">
      <c r="A581" s="32" t="s">
        <v>904</v>
      </c>
      <c r="B581" s="32" t="s">
        <v>350</v>
      </c>
      <c r="C581" s="40">
        <v>75</v>
      </c>
    </row>
    <row r="582" spans="1:3">
      <c r="A582" s="32" t="s">
        <v>905</v>
      </c>
      <c r="B582" s="32" t="s">
        <v>351</v>
      </c>
      <c r="C582" s="40">
        <v>50</v>
      </c>
    </row>
    <row r="583" spans="1:3">
      <c r="A583" s="32" t="s">
        <v>906</v>
      </c>
      <c r="B583" s="32" t="s">
        <v>351</v>
      </c>
      <c r="C583" s="40">
        <v>50</v>
      </c>
    </row>
    <row r="584" spans="1:3">
      <c r="A584" s="32" t="s">
        <v>1163</v>
      </c>
      <c r="B584" s="32" t="s">
        <v>350</v>
      </c>
      <c r="C584" s="40">
        <v>38</v>
      </c>
    </row>
    <row r="585" spans="1:3">
      <c r="A585" s="32" t="s">
        <v>907</v>
      </c>
      <c r="B585" s="32" t="s">
        <v>350</v>
      </c>
      <c r="C585" s="40">
        <v>174</v>
      </c>
    </row>
    <row r="586" spans="1:3">
      <c r="A586" s="32" t="s">
        <v>1257</v>
      </c>
      <c r="B586" s="32" t="s">
        <v>350</v>
      </c>
      <c r="C586" s="40">
        <v>60</v>
      </c>
    </row>
    <row r="587" spans="1:3">
      <c r="A587" s="32" t="s">
        <v>909</v>
      </c>
      <c r="B587" s="32" t="s">
        <v>352</v>
      </c>
      <c r="C587" s="40">
        <v>68</v>
      </c>
    </row>
    <row r="588" spans="1:3">
      <c r="A588" s="32" t="s">
        <v>910</v>
      </c>
      <c r="B588" s="32" t="s">
        <v>352</v>
      </c>
      <c r="C588" s="40">
        <v>68</v>
      </c>
    </row>
    <row r="589" spans="1:3">
      <c r="A589" s="32" t="s">
        <v>911</v>
      </c>
      <c r="B589" s="32" t="s">
        <v>352</v>
      </c>
      <c r="C589" s="40">
        <v>68</v>
      </c>
    </row>
    <row r="590" spans="1:3">
      <c r="A590" s="32" t="s">
        <v>1219</v>
      </c>
      <c r="B590" s="32" t="s">
        <v>353</v>
      </c>
      <c r="C590" s="40">
        <v>104.99</v>
      </c>
    </row>
    <row r="591" spans="1:3">
      <c r="A591" s="32" t="s">
        <v>1218</v>
      </c>
      <c r="B591" s="32" t="s">
        <v>353</v>
      </c>
      <c r="C591" s="40">
        <v>104.99</v>
      </c>
    </row>
    <row r="592" spans="1:3">
      <c r="A592" s="32" t="s">
        <v>912</v>
      </c>
      <c r="B592" s="32" t="s">
        <v>353</v>
      </c>
      <c r="C592" s="40">
        <v>138</v>
      </c>
    </row>
    <row r="593" spans="1:3">
      <c r="A593" s="32" t="s">
        <v>913</v>
      </c>
      <c r="B593" s="32" t="s">
        <v>353</v>
      </c>
      <c r="C593" s="40">
        <v>138</v>
      </c>
    </row>
    <row r="594" spans="1:3">
      <c r="A594" s="32" t="s">
        <v>914</v>
      </c>
      <c r="B594" s="32" t="s">
        <v>353</v>
      </c>
      <c r="C594" s="40">
        <v>138</v>
      </c>
    </row>
    <row r="595" spans="1:3">
      <c r="A595" s="32" t="s">
        <v>915</v>
      </c>
      <c r="B595" s="32" t="s">
        <v>354</v>
      </c>
      <c r="C595" s="40">
        <v>20</v>
      </c>
    </row>
    <row r="596" spans="1:3">
      <c r="A596" s="32" t="s">
        <v>916</v>
      </c>
      <c r="B596" s="32" t="s">
        <v>355</v>
      </c>
      <c r="C596" s="40">
        <v>0</v>
      </c>
    </row>
    <row r="597" spans="1:3">
      <c r="A597" s="32" t="s">
        <v>917</v>
      </c>
      <c r="B597" s="32" t="s">
        <v>356</v>
      </c>
      <c r="C597" s="40">
        <v>0</v>
      </c>
    </row>
    <row r="598" spans="1:3">
      <c r="A598" s="32" t="s">
        <v>917</v>
      </c>
      <c r="B598" s="32" t="s">
        <v>356</v>
      </c>
      <c r="C598" s="40">
        <v>0</v>
      </c>
    </row>
    <row r="599" spans="1:3">
      <c r="A599" s="32" t="s">
        <v>918</v>
      </c>
      <c r="B599" s="32" t="s">
        <v>357</v>
      </c>
      <c r="C599" s="40">
        <v>95</v>
      </c>
    </row>
    <row r="600" spans="1:3">
      <c r="A600" s="32" t="s">
        <v>919</v>
      </c>
      <c r="B600" s="32" t="s">
        <v>358</v>
      </c>
      <c r="C600" s="40">
        <v>78</v>
      </c>
    </row>
    <row r="601" spans="1:3">
      <c r="A601" s="32" t="s">
        <v>920</v>
      </c>
      <c r="B601" s="32" t="s">
        <v>359</v>
      </c>
      <c r="C601" s="40">
        <v>29</v>
      </c>
    </row>
    <row r="602" spans="1:3">
      <c r="A602" s="32" t="s">
        <v>921</v>
      </c>
      <c r="B602" s="32" t="s">
        <v>359</v>
      </c>
      <c r="C602" s="40">
        <v>40</v>
      </c>
    </row>
    <row r="603" spans="1:3">
      <c r="A603" s="32" t="s">
        <v>922</v>
      </c>
      <c r="B603" s="32" t="s">
        <v>359</v>
      </c>
      <c r="C603" s="40">
        <v>40</v>
      </c>
    </row>
    <row r="604" spans="1:3">
      <c r="A604" s="32" t="s">
        <v>923</v>
      </c>
      <c r="B604" s="32" t="s">
        <v>360</v>
      </c>
      <c r="C604" s="40">
        <v>20</v>
      </c>
    </row>
    <row r="605" spans="1:3">
      <c r="A605" s="32" t="s">
        <v>924</v>
      </c>
      <c r="B605" s="32" t="s">
        <v>40</v>
      </c>
      <c r="C605" s="40">
        <v>198</v>
      </c>
    </row>
    <row r="606" spans="1:3">
      <c r="A606" s="32" t="s">
        <v>925</v>
      </c>
      <c r="B606" s="32" t="s">
        <v>178</v>
      </c>
      <c r="C606" s="40">
        <v>125</v>
      </c>
    </row>
    <row r="607" spans="1:3">
      <c r="A607" s="36" t="s">
        <v>926</v>
      </c>
      <c r="B607" s="32" t="s">
        <v>361</v>
      </c>
      <c r="C607" s="40">
        <v>28</v>
      </c>
    </row>
    <row r="608" spans="1:3">
      <c r="A608" s="32" t="s">
        <v>927</v>
      </c>
      <c r="B608" s="32" t="s">
        <v>362</v>
      </c>
      <c r="C608" s="40">
        <v>98</v>
      </c>
    </row>
    <row r="609" spans="1:3">
      <c r="A609" s="37" t="s">
        <v>928</v>
      </c>
      <c r="B609" s="37" t="s">
        <v>929</v>
      </c>
      <c r="C609" s="43"/>
    </row>
    <row r="610" spans="1:3">
      <c r="A610" s="37" t="s">
        <v>1228</v>
      </c>
      <c r="B610" s="37" t="s">
        <v>930</v>
      </c>
      <c r="C610" s="43"/>
    </row>
    <row r="611" spans="1:3">
      <c r="A611" s="37" t="s">
        <v>1054</v>
      </c>
      <c r="B611" s="37" t="s">
        <v>931</v>
      </c>
      <c r="C611" s="43"/>
    </row>
    <row r="612" spans="1:3">
      <c r="A612" s="37">
        <v>31249</v>
      </c>
      <c r="B612" s="37" t="s">
        <v>932</v>
      </c>
      <c r="C612" s="43"/>
    </row>
    <row r="613" spans="1:3">
      <c r="A613" s="37">
        <v>5442</v>
      </c>
      <c r="B613" s="37" t="s">
        <v>933</v>
      </c>
      <c r="C613" s="43"/>
    </row>
    <row r="614" spans="1:3">
      <c r="A614" s="37" t="s">
        <v>934</v>
      </c>
      <c r="B614" s="37" t="s">
        <v>935</v>
      </c>
      <c r="C614" s="43"/>
    </row>
    <row r="615" spans="1:3">
      <c r="A615" s="37" t="s">
        <v>936</v>
      </c>
      <c r="B615" s="37" t="s">
        <v>937</v>
      </c>
      <c r="C615" s="43"/>
    </row>
    <row r="616" spans="1:3">
      <c r="A616" s="37" t="s">
        <v>938</v>
      </c>
      <c r="B616" s="37" t="s">
        <v>939</v>
      </c>
      <c r="C616" s="43"/>
    </row>
    <row r="617" spans="1:3">
      <c r="A617" s="37" t="s">
        <v>940</v>
      </c>
      <c r="B617" s="37" t="s">
        <v>170</v>
      </c>
      <c r="C617" s="43"/>
    </row>
    <row r="618" spans="1:3">
      <c r="A618" s="37" t="s">
        <v>941</v>
      </c>
      <c r="B618" s="37" t="s">
        <v>92</v>
      </c>
      <c r="C618" s="43"/>
    </row>
    <row r="619" spans="1:3">
      <c r="A619" s="37" t="s">
        <v>942</v>
      </c>
      <c r="B619" s="37" t="s">
        <v>92</v>
      </c>
      <c r="C619" s="43"/>
    </row>
    <row r="620" spans="1:3">
      <c r="A620" s="37" t="s">
        <v>943</v>
      </c>
      <c r="B620" s="37" t="s">
        <v>944</v>
      </c>
      <c r="C620" s="43"/>
    </row>
    <row r="621" spans="1:3">
      <c r="A621" s="37" t="s">
        <v>948</v>
      </c>
      <c r="B621" s="37" t="s">
        <v>945</v>
      </c>
      <c r="C621" s="43"/>
    </row>
    <row r="622" spans="1:3">
      <c r="A622" s="37" t="s">
        <v>947</v>
      </c>
      <c r="B622" s="37" t="s">
        <v>946</v>
      </c>
      <c r="C622" s="43"/>
    </row>
    <row r="623" spans="1:3">
      <c r="A623" s="37" t="s">
        <v>949</v>
      </c>
      <c r="B623" s="37" t="s">
        <v>950</v>
      </c>
      <c r="C623" s="43"/>
    </row>
    <row r="624" spans="1:3">
      <c r="A624" s="37" t="s">
        <v>951</v>
      </c>
      <c r="B624" s="37" t="s">
        <v>952</v>
      </c>
      <c r="C624" s="43"/>
    </row>
    <row r="625" spans="1:3">
      <c r="A625" s="37" t="s">
        <v>953</v>
      </c>
      <c r="B625" s="37" t="s">
        <v>954</v>
      </c>
      <c r="C625" s="43"/>
    </row>
    <row r="626" spans="1:3">
      <c r="A626" s="37">
        <v>1101</v>
      </c>
      <c r="B626" s="37" t="s">
        <v>977</v>
      </c>
      <c r="C626" s="43"/>
    </row>
    <row r="627" spans="1:3">
      <c r="A627" s="37" t="s">
        <v>955</v>
      </c>
      <c r="B627" s="37" t="s">
        <v>956</v>
      </c>
      <c r="C627" s="43"/>
    </row>
    <row r="628" spans="1:3">
      <c r="A628" s="37" t="s">
        <v>957</v>
      </c>
      <c r="B628" s="37" t="s">
        <v>958</v>
      </c>
      <c r="C628" s="43"/>
    </row>
    <row r="629" spans="1:3">
      <c r="A629" s="37" t="s">
        <v>959</v>
      </c>
      <c r="B629" s="37" t="s">
        <v>960</v>
      </c>
      <c r="C629" s="43"/>
    </row>
    <row r="630" spans="1:3">
      <c r="A630" s="37" t="s">
        <v>961</v>
      </c>
      <c r="B630" s="37" t="s">
        <v>962</v>
      </c>
      <c r="C630" s="43"/>
    </row>
    <row r="631" spans="1:3">
      <c r="A631" s="37" t="s">
        <v>965</v>
      </c>
      <c r="B631" s="37" t="s">
        <v>963</v>
      </c>
      <c r="C631" s="43"/>
    </row>
    <row r="632" spans="1:3">
      <c r="A632" s="37" t="s">
        <v>964</v>
      </c>
      <c r="B632" s="37" t="s">
        <v>966</v>
      </c>
      <c r="C632" s="43"/>
    </row>
    <row r="633" spans="1:3">
      <c r="A633" s="37" t="s">
        <v>967</v>
      </c>
      <c r="B633" s="37" t="s">
        <v>968</v>
      </c>
      <c r="C633" s="43"/>
    </row>
    <row r="634" spans="1:3">
      <c r="A634" s="37" t="s">
        <v>969</v>
      </c>
      <c r="B634" s="37" t="s">
        <v>970</v>
      </c>
      <c r="C634" s="43"/>
    </row>
    <row r="635" spans="1:3">
      <c r="A635" s="37" t="s">
        <v>971</v>
      </c>
      <c r="B635" s="37" t="s">
        <v>972</v>
      </c>
      <c r="C635" s="43"/>
    </row>
    <row r="636" spans="1:3">
      <c r="A636" s="37" t="s">
        <v>973</v>
      </c>
      <c r="B636" s="37" t="s">
        <v>974</v>
      </c>
      <c r="C636" s="43"/>
    </row>
    <row r="637" spans="1:3">
      <c r="A637" s="37" t="s">
        <v>975</v>
      </c>
      <c r="B637" s="37" t="s">
        <v>976</v>
      </c>
      <c r="C637" s="43"/>
    </row>
    <row r="638" spans="1:3">
      <c r="A638" s="37" t="s">
        <v>978</v>
      </c>
      <c r="B638" s="37" t="s">
        <v>979</v>
      </c>
      <c r="C638" s="43"/>
    </row>
    <row r="639" spans="1:3">
      <c r="A639" s="37" t="s">
        <v>980</v>
      </c>
      <c r="B639" s="37" t="s">
        <v>981</v>
      </c>
      <c r="C639" s="43"/>
    </row>
    <row r="640" spans="1:3">
      <c r="A640" s="37" t="s">
        <v>983</v>
      </c>
      <c r="B640" s="37" t="s">
        <v>982</v>
      </c>
      <c r="C640" s="43"/>
    </row>
    <row r="641" spans="1:3">
      <c r="A641" s="37" t="s">
        <v>984</v>
      </c>
      <c r="B641" s="37" t="s">
        <v>985</v>
      </c>
      <c r="C641" s="43"/>
    </row>
    <row r="642" spans="1:3">
      <c r="A642" s="37" t="s">
        <v>986</v>
      </c>
      <c r="B642" s="37" t="s">
        <v>349</v>
      </c>
      <c r="C642" s="43"/>
    </row>
    <row r="643" spans="1:3">
      <c r="A643" s="37" t="s">
        <v>987</v>
      </c>
      <c r="B643" s="37" t="s">
        <v>989</v>
      </c>
      <c r="C643" s="43"/>
    </row>
    <row r="644" spans="1:3">
      <c r="A644" s="37" t="s">
        <v>988</v>
      </c>
      <c r="B644" s="37" t="s">
        <v>990</v>
      </c>
      <c r="C644" s="43"/>
    </row>
    <row r="645" spans="1:3">
      <c r="A645" s="37" t="s">
        <v>991</v>
      </c>
      <c r="B645" s="37" t="s">
        <v>992</v>
      </c>
      <c r="C645" s="43"/>
    </row>
    <row r="646" spans="1:3">
      <c r="A646" s="37" t="s">
        <v>1119</v>
      </c>
      <c r="B646" s="37" t="s">
        <v>993</v>
      </c>
      <c r="C646" s="43"/>
    </row>
    <row r="647" spans="1:3">
      <c r="A647" s="37" t="s">
        <v>994</v>
      </c>
      <c r="B647" s="37" t="s">
        <v>995</v>
      </c>
      <c r="C647" s="43"/>
    </row>
    <row r="648" spans="1:3">
      <c r="A648" s="37" t="s">
        <v>996</v>
      </c>
      <c r="B648" s="37" t="s">
        <v>997</v>
      </c>
      <c r="C648" s="43"/>
    </row>
    <row r="649" spans="1:3">
      <c r="A649" s="37" t="s">
        <v>998</v>
      </c>
      <c r="B649" s="37" t="s">
        <v>999</v>
      </c>
      <c r="C649" s="43"/>
    </row>
    <row r="650" spans="1:3">
      <c r="A650" s="37" t="s">
        <v>1258</v>
      </c>
      <c r="B650" s="37" t="s">
        <v>1001</v>
      </c>
      <c r="C650" s="43"/>
    </row>
    <row r="651" spans="1:3">
      <c r="A651" s="37" t="s">
        <v>1002</v>
      </c>
      <c r="B651" s="37" t="s">
        <v>1003</v>
      </c>
      <c r="C651" s="43"/>
    </row>
    <row r="652" spans="1:3">
      <c r="A652" s="37" t="s">
        <v>1004</v>
      </c>
      <c r="B652" s="37" t="s">
        <v>1005</v>
      </c>
      <c r="C652" s="43"/>
    </row>
    <row r="653" spans="1:3">
      <c r="A653" s="37" t="s">
        <v>1006</v>
      </c>
      <c r="B653" s="37" t="s">
        <v>1007</v>
      </c>
      <c r="C653" s="43"/>
    </row>
    <row r="654" spans="1:3">
      <c r="A654" s="37" t="s">
        <v>1008</v>
      </c>
      <c r="B654" s="37" t="s">
        <v>1009</v>
      </c>
      <c r="C654" s="43"/>
    </row>
    <row r="655" spans="1:3">
      <c r="A655" s="37" t="s">
        <v>1010</v>
      </c>
      <c r="B655" s="37" t="s">
        <v>1011</v>
      </c>
      <c r="C655" s="43"/>
    </row>
    <row r="656" spans="1:3">
      <c r="A656" s="37" t="s">
        <v>1012</v>
      </c>
      <c r="B656" s="37" t="s">
        <v>1013</v>
      </c>
      <c r="C656" s="43"/>
    </row>
    <row r="657" spans="1:3">
      <c r="A657" s="37" t="s">
        <v>1014</v>
      </c>
      <c r="B657" s="37" t="s">
        <v>1015</v>
      </c>
      <c r="C657" s="43"/>
    </row>
    <row r="658" spans="1:3">
      <c r="A658" s="37" t="s">
        <v>1016</v>
      </c>
      <c r="B658" s="37" t="s">
        <v>1017</v>
      </c>
      <c r="C658" s="43"/>
    </row>
    <row r="659" spans="1:3">
      <c r="A659" s="37" t="s">
        <v>1018</v>
      </c>
      <c r="B659" s="37" t="s">
        <v>1019</v>
      </c>
      <c r="C659" s="43"/>
    </row>
    <row r="660" spans="1:3">
      <c r="A660" s="37" t="s">
        <v>1020</v>
      </c>
      <c r="B660" s="37" t="s">
        <v>1019</v>
      </c>
      <c r="C660" s="43"/>
    </row>
    <row r="661" spans="1:3">
      <c r="A661" s="37" t="s">
        <v>1021</v>
      </c>
      <c r="B661" s="37" t="s">
        <v>1022</v>
      </c>
      <c r="C661" s="43"/>
    </row>
    <row r="662" spans="1:3">
      <c r="A662" s="37" t="s">
        <v>1023</v>
      </c>
      <c r="B662" s="37" t="s">
        <v>1024</v>
      </c>
      <c r="C662" s="43"/>
    </row>
    <row r="663" spans="1:3">
      <c r="A663" s="37" t="s">
        <v>1025</v>
      </c>
      <c r="B663" s="37" t="s">
        <v>1026</v>
      </c>
      <c r="C663" s="43"/>
    </row>
    <row r="664" spans="1:3">
      <c r="A664" s="37" t="s">
        <v>1027</v>
      </c>
      <c r="B664" s="37" t="s">
        <v>1028</v>
      </c>
      <c r="C664" s="43"/>
    </row>
    <row r="665" spans="1:3">
      <c r="A665" s="37" t="s">
        <v>1029</v>
      </c>
      <c r="B665" s="37" t="s">
        <v>1030</v>
      </c>
      <c r="C665" s="43"/>
    </row>
    <row r="666" spans="1:3">
      <c r="A666" s="37" t="s">
        <v>1031</v>
      </c>
      <c r="B666" s="37" t="s">
        <v>1030</v>
      </c>
      <c r="C666" s="43"/>
    </row>
    <row r="667" spans="1:3">
      <c r="A667" s="37" t="s">
        <v>1032</v>
      </c>
      <c r="B667" s="37" t="s">
        <v>1033</v>
      </c>
      <c r="C667" s="43"/>
    </row>
    <row r="668" spans="1:3">
      <c r="A668" s="37" t="s">
        <v>1034</v>
      </c>
      <c r="B668" s="37" t="s">
        <v>1035</v>
      </c>
      <c r="C668" s="43"/>
    </row>
    <row r="669" spans="1:3">
      <c r="A669" s="37" t="s">
        <v>1036</v>
      </c>
      <c r="B669" s="37" t="s">
        <v>1026</v>
      </c>
      <c r="C669" s="43"/>
    </row>
    <row r="670" spans="1:3">
      <c r="A670" s="37" t="s">
        <v>1037</v>
      </c>
      <c r="B670" s="37" t="s">
        <v>1028</v>
      </c>
      <c r="C670" s="43"/>
    </row>
    <row r="671" spans="1:3">
      <c r="A671" s="37" t="s">
        <v>1038</v>
      </c>
      <c r="B671" s="37" t="s">
        <v>1028</v>
      </c>
      <c r="C671" s="43"/>
    </row>
    <row r="672" spans="1:3">
      <c r="A672" s="37" t="s">
        <v>1039</v>
      </c>
      <c r="B672" s="37" t="s">
        <v>1028</v>
      </c>
      <c r="C672" s="43"/>
    </row>
    <row r="673" spans="1:3">
      <c r="A673" s="37" t="s">
        <v>1040</v>
      </c>
      <c r="B673" s="37" t="s">
        <v>1028</v>
      </c>
      <c r="C673" s="43"/>
    </row>
    <row r="674" spans="1:3">
      <c r="A674" s="37" t="s">
        <v>1041</v>
      </c>
      <c r="B674" s="37" t="s">
        <v>1028</v>
      </c>
      <c r="C674" s="43"/>
    </row>
    <row r="675" spans="1:3">
      <c r="A675" s="37" t="s">
        <v>1042</v>
      </c>
      <c r="B675" s="37" t="s">
        <v>1028</v>
      </c>
      <c r="C675" s="43"/>
    </row>
    <row r="676" spans="1:3">
      <c r="A676" s="37" t="s">
        <v>1043</v>
      </c>
      <c r="B676" s="37" t="s">
        <v>1028</v>
      </c>
      <c r="C676" s="43"/>
    </row>
    <row r="677" spans="1:3">
      <c r="A677" s="37" t="s">
        <v>1044</v>
      </c>
      <c r="B677" s="37" t="s">
        <v>1028</v>
      </c>
      <c r="C677" s="43"/>
    </row>
    <row r="678" spans="1:3">
      <c r="A678" s="37" t="s">
        <v>1045</v>
      </c>
      <c r="B678" s="37" t="s">
        <v>1026</v>
      </c>
      <c r="C678" s="43"/>
    </row>
    <row r="679" spans="1:3">
      <c r="A679" s="37" t="s">
        <v>1046</v>
      </c>
      <c r="B679" s="37" t="s">
        <v>1026</v>
      </c>
      <c r="C679" s="43"/>
    </row>
    <row r="680" spans="1:3">
      <c r="A680" s="37" t="s">
        <v>1047</v>
      </c>
      <c r="B680" s="37" t="s">
        <v>1048</v>
      </c>
      <c r="C680" s="43"/>
    </row>
    <row r="681" spans="1:3">
      <c r="A681" s="37" t="s">
        <v>1049</v>
      </c>
      <c r="B681" s="37" t="s">
        <v>1050</v>
      </c>
      <c r="C681" s="43"/>
    </row>
    <row r="682" spans="1:3">
      <c r="A682" s="37" t="s">
        <v>1051</v>
      </c>
      <c r="B682" s="37" t="s">
        <v>1026</v>
      </c>
      <c r="C682" s="43"/>
    </row>
    <row r="683" spans="1:3">
      <c r="A683" s="37" t="s">
        <v>1052</v>
      </c>
      <c r="B683" s="37" t="s">
        <v>1053</v>
      </c>
      <c r="C683" s="43"/>
    </row>
    <row r="684" spans="1:3">
      <c r="A684" s="37" t="s">
        <v>1060</v>
      </c>
      <c r="B684" s="37" t="s">
        <v>173</v>
      </c>
      <c r="C684" s="43"/>
    </row>
    <row r="685" spans="1:3">
      <c r="A685" s="37" t="s">
        <v>1062</v>
      </c>
      <c r="B685" s="37" t="s">
        <v>177</v>
      </c>
      <c r="C685" s="43"/>
    </row>
    <row r="686" spans="1:3">
      <c r="A686" s="32" t="s">
        <v>1063</v>
      </c>
      <c r="B686" s="37" t="s">
        <v>1064</v>
      </c>
      <c r="C686" s="43"/>
    </row>
    <row r="687" spans="1:3">
      <c r="A687" s="37" t="s">
        <v>1065</v>
      </c>
      <c r="B687" s="37" t="s">
        <v>968</v>
      </c>
      <c r="C687" s="43"/>
    </row>
    <row r="688" spans="1:3">
      <c r="A688" s="37" t="s">
        <v>1066</v>
      </c>
      <c r="B688" s="37" t="s">
        <v>25</v>
      </c>
      <c r="C688" s="43"/>
    </row>
    <row r="689" spans="1:3">
      <c r="A689" s="37" t="s">
        <v>1067</v>
      </c>
      <c r="B689" s="37" t="s">
        <v>1068</v>
      </c>
      <c r="C689" s="43"/>
    </row>
    <row r="690" spans="1:3">
      <c r="A690" s="37" t="s">
        <v>1069</v>
      </c>
      <c r="B690" s="37" t="s">
        <v>103</v>
      </c>
      <c r="C690" s="43"/>
    </row>
    <row r="691" spans="1:3">
      <c r="A691" s="37" t="s">
        <v>1070</v>
      </c>
      <c r="B691" s="37" t="s">
        <v>1071</v>
      </c>
      <c r="C691" s="43"/>
    </row>
    <row r="692" spans="1:3">
      <c r="A692" s="37" t="s">
        <v>1073</v>
      </c>
      <c r="B692" s="37" t="s">
        <v>1074</v>
      </c>
      <c r="C692" s="43"/>
    </row>
    <row r="693" spans="1:3">
      <c r="A693" s="38" t="s">
        <v>1075</v>
      </c>
      <c r="B693" s="37" t="s">
        <v>1076</v>
      </c>
      <c r="C693" s="43"/>
    </row>
    <row r="694" spans="1:3">
      <c r="A694" s="37" t="s">
        <v>1077</v>
      </c>
      <c r="B694" s="37" t="s">
        <v>1076</v>
      </c>
      <c r="C694" s="43"/>
    </row>
    <row r="695" spans="1:3">
      <c r="A695" s="37" t="s">
        <v>1078</v>
      </c>
      <c r="B695" s="37" t="s">
        <v>1076</v>
      </c>
      <c r="C695" s="43"/>
    </row>
    <row r="696" spans="1:3">
      <c r="A696" s="37" t="s">
        <v>1079</v>
      </c>
      <c r="B696" s="37" t="s">
        <v>1076</v>
      </c>
      <c r="C696" s="43"/>
    </row>
    <row r="697" spans="1:3">
      <c r="A697" s="37" t="s">
        <v>1080</v>
      </c>
      <c r="B697" s="37" t="s">
        <v>1083</v>
      </c>
      <c r="C697" s="43"/>
    </row>
    <row r="698" spans="1:3">
      <c r="A698" s="37" t="s">
        <v>1082</v>
      </c>
      <c r="B698" s="37" t="s">
        <v>1084</v>
      </c>
      <c r="C698" s="43"/>
    </row>
    <row r="699" spans="1:3">
      <c r="A699" s="37" t="s">
        <v>1081</v>
      </c>
      <c r="B699" s="37" t="s">
        <v>1085</v>
      </c>
      <c r="C699" s="43"/>
    </row>
    <row r="700" spans="1:3">
      <c r="A700" s="37" t="s">
        <v>1086</v>
      </c>
      <c r="B700" s="37" t="s">
        <v>341</v>
      </c>
      <c r="C700" s="43"/>
    </row>
    <row r="701" spans="1:3">
      <c r="A701" s="37" t="s">
        <v>1088</v>
      </c>
      <c r="B701" s="37" t="s">
        <v>1089</v>
      </c>
      <c r="C701" s="43"/>
    </row>
    <row r="702" spans="1:3">
      <c r="A702" s="37" t="s">
        <v>1090</v>
      </c>
      <c r="B702" s="37" t="s">
        <v>1091</v>
      </c>
      <c r="C702" s="43"/>
    </row>
    <row r="703" spans="1:3">
      <c r="A703" s="37" t="s">
        <v>1092</v>
      </c>
      <c r="B703" s="37" t="s">
        <v>968</v>
      </c>
      <c r="C703" s="43"/>
    </row>
    <row r="704" spans="1:3">
      <c r="A704" s="37" t="s">
        <v>1093</v>
      </c>
      <c r="B704" s="37" t="s">
        <v>1094</v>
      </c>
      <c r="C704" s="43"/>
    </row>
    <row r="705" spans="1:3">
      <c r="A705" s="37" t="s">
        <v>1095</v>
      </c>
      <c r="B705" s="37" t="s">
        <v>1096</v>
      </c>
      <c r="C705" s="43"/>
    </row>
    <row r="706" spans="1:3">
      <c r="A706" s="37" t="s">
        <v>1097</v>
      </c>
      <c r="B706" s="37" t="s">
        <v>1098</v>
      </c>
      <c r="C706" s="43"/>
    </row>
    <row r="707" spans="1:3">
      <c r="A707" s="37" t="s">
        <v>1099</v>
      </c>
      <c r="B707" s="37" t="s">
        <v>1100</v>
      </c>
      <c r="C707" s="43"/>
    </row>
    <row r="708" spans="1:3">
      <c r="A708" s="37" t="s">
        <v>1101</v>
      </c>
      <c r="B708" s="37" t="s">
        <v>103</v>
      </c>
      <c r="C708" s="43"/>
    </row>
    <row r="709" spans="1:3">
      <c r="A709" s="37" t="s">
        <v>1102</v>
      </c>
      <c r="B709" s="37" t="s">
        <v>46</v>
      </c>
      <c r="C709" s="43"/>
    </row>
    <row r="710" spans="1:3">
      <c r="A710" s="37" t="s">
        <v>1103</v>
      </c>
      <c r="B710" s="37" t="s">
        <v>1104</v>
      </c>
      <c r="C710" s="43"/>
    </row>
    <row r="711" spans="1:3">
      <c r="A711" s="37" t="s">
        <v>1105</v>
      </c>
      <c r="B711" s="37" t="s">
        <v>62</v>
      </c>
      <c r="C711" s="43"/>
    </row>
    <row r="712" spans="1:3">
      <c r="A712" s="37" t="s">
        <v>1106</v>
      </c>
      <c r="B712" s="37" t="s">
        <v>1107</v>
      </c>
      <c r="C712" s="43"/>
    </row>
    <row r="713" spans="1:3">
      <c r="A713" s="37" t="s">
        <v>1108</v>
      </c>
      <c r="B713" s="37" t="s">
        <v>25</v>
      </c>
      <c r="C713" s="43"/>
    </row>
    <row r="714" spans="1:3">
      <c r="A714" s="37" t="s">
        <v>1109</v>
      </c>
      <c r="B714" s="37" t="s">
        <v>1110</v>
      </c>
      <c r="C714" s="43"/>
    </row>
    <row r="715" spans="1:3">
      <c r="A715" s="37" t="s">
        <v>1111</v>
      </c>
      <c r="B715" s="37" t="s">
        <v>1112</v>
      </c>
      <c r="C715" s="43"/>
    </row>
    <row r="716" spans="1:3">
      <c r="A716" s="37" t="s">
        <v>1113</v>
      </c>
      <c r="B716" s="37" t="s">
        <v>1114</v>
      </c>
      <c r="C716" s="43"/>
    </row>
    <row r="717" spans="1:3">
      <c r="A717" s="37" t="s">
        <v>1164</v>
      </c>
      <c r="B717" s="37" t="s">
        <v>1256</v>
      </c>
      <c r="C717" s="43"/>
    </row>
    <row r="718" spans="1:3">
      <c r="A718" s="37" t="s">
        <v>1127</v>
      </c>
      <c r="B718" s="37" t="s">
        <v>1263</v>
      </c>
      <c r="C718" s="43"/>
    </row>
    <row r="719" spans="1:3">
      <c r="A719" s="37" t="s">
        <v>1121</v>
      </c>
      <c r="B719" s="37" t="s">
        <v>1264</v>
      </c>
      <c r="C719" s="43"/>
    </row>
    <row r="720" spans="1:3">
      <c r="A720" s="37"/>
      <c r="B720" s="37"/>
      <c r="C720" s="43"/>
    </row>
    <row r="721" spans="1:3">
      <c r="A721" s="37"/>
      <c r="B721" s="37"/>
      <c r="C721" s="43"/>
    </row>
    <row r="722" spans="1:3">
      <c r="A722" s="37"/>
      <c r="B722" s="37"/>
      <c r="C722" s="43"/>
    </row>
    <row r="723" spans="1:3">
      <c r="A723" s="37"/>
      <c r="B723" s="37"/>
      <c r="C723" s="43"/>
    </row>
    <row r="724" spans="1:3">
      <c r="A724" s="37"/>
      <c r="B724" s="37"/>
      <c r="C724" s="43"/>
    </row>
    <row r="725" spans="1:3">
      <c r="A725" s="37"/>
      <c r="B725" s="37"/>
      <c r="C725" s="43"/>
    </row>
    <row r="726" spans="1:3">
      <c r="A726" s="37"/>
      <c r="B726" s="37"/>
      <c r="C726" s="43"/>
    </row>
    <row r="727" spans="1:3">
      <c r="A727" s="37"/>
      <c r="B727" s="37"/>
      <c r="C727" s="43"/>
    </row>
    <row r="728" spans="1:3">
      <c r="A728" s="37"/>
      <c r="B728" s="37"/>
      <c r="C728" s="43"/>
    </row>
    <row r="729" spans="1:3">
      <c r="A729" s="37"/>
      <c r="B729" s="37"/>
      <c r="C729" s="43"/>
    </row>
    <row r="730" spans="1:3">
      <c r="A730" s="37"/>
      <c r="B730" s="37"/>
      <c r="C730" s="43"/>
    </row>
    <row r="731" spans="1:3">
      <c r="A731" s="37"/>
      <c r="B731" s="37"/>
      <c r="C731" s="43"/>
    </row>
    <row r="732" spans="1:3">
      <c r="A732" s="37"/>
      <c r="B732" s="37"/>
      <c r="C732" s="43"/>
    </row>
    <row r="733" spans="1:3">
      <c r="A733" s="37"/>
      <c r="B733" s="37"/>
      <c r="C733" s="43"/>
    </row>
    <row r="734" spans="1:3">
      <c r="A734" s="37"/>
      <c r="B734" s="37"/>
      <c r="C734" s="43"/>
    </row>
    <row r="735" spans="1:3">
      <c r="A735" s="37"/>
      <c r="B735" s="37"/>
      <c r="C735" s="43"/>
    </row>
    <row r="736" spans="1:3">
      <c r="A736" s="37"/>
      <c r="B736" s="37"/>
      <c r="C736" s="43"/>
    </row>
    <row r="737" spans="1:3">
      <c r="A737" s="37"/>
      <c r="B737" s="37"/>
      <c r="C737" s="43"/>
    </row>
    <row r="738" spans="1:3">
      <c r="A738" s="37"/>
      <c r="B738" s="37"/>
      <c r="C738" s="43"/>
    </row>
    <row r="739" spans="1:3">
      <c r="A739" s="37"/>
      <c r="B739" s="37"/>
      <c r="C739" s="43"/>
    </row>
    <row r="740" spans="1:3">
      <c r="A740" s="37"/>
      <c r="B740" s="37"/>
      <c r="C740" s="43"/>
    </row>
    <row r="741" spans="1:3">
      <c r="A741" s="37"/>
      <c r="B741" s="37"/>
      <c r="C741" s="43"/>
    </row>
    <row r="742" spans="1:3">
      <c r="A742" s="37"/>
      <c r="B742" s="37"/>
      <c r="C742" s="43"/>
    </row>
    <row r="743" spans="1:3">
      <c r="A743" s="37"/>
      <c r="B743" s="37"/>
      <c r="C743" s="43"/>
    </row>
    <row r="744" spans="1:3">
      <c r="A744" s="37"/>
      <c r="B744" s="37"/>
      <c r="C744" s="43"/>
    </row>
    <row r="745" spans="1:3">
      <c r="A745" s="37"/>
      <c r="B745" s="37"/>
      <c r="C745" s="43"/>
    </row>
    <row r="746" spans="1:3">
      <c r="A746" s="37"/>
      <c r="B746" s="37"/>
      <c r="C746" s="43"/>
    </row>
    <row r="747" spans="1:3">
      <c r="A747" s="37"/>
      <c r="B747" s="37"/>
      <c r="C747" s="43"/>
    </row>
    <row r="748" spans="1:3">
      <c r="A748" s="37"/>
      <c r="B748" s="37"/>
      <c r="C748" s="43"/>
    </row>
    <row r="749" spans="1:3">
      <c r="A749" s="37"/>
      <c r="B749" s="37"/>
      <c r="C749" s="43"/>
    </row>
    <row r="750" spans="1:3">
      <c r="A750" s="37"/>
      <c r="B750" s="37"/>
      <c r="C750" s="43"/>
    </row>
    <row r="751" spans="1:3">
      <c r="A751" s="37"/>
      <c r="B751" s="37"/>
      <c r="C751" s="43"/>
    </row>
    <row r="752" spans="1:3">
      <c r="A752" s="37"/>
      <c r="B752" s="37"/>
      <c r="C752" s="43"/>
    </row>
    <row r="753" spans="1:3">
      <c r="A753" s="37"/>
      <c r="B753" s="37"/>
      <c r="C753" s="43"/>
    </row>
    <row r="754" spans="1:3">
      <c r="A754" s="37"/>
      <c r="B754" s="37"/>
      <c r="C754" s="43"/>
    </row>
    <row r="755" spans="1:3">
      <c r="A755" s="37"/>
      <c r="B755" s="37"/>
      <c r="C755" s="43"/>
    </row>
    <row r="756" spans="1:3">
      <c r="A756" s="37"/>
      <c r="B756" s="37"/>
      <c r="C756" s="43"/>
    </row>
    <row r="757" spans="1:3">
      <c r="A757" s="37"/>
      <c r="B757" s="37"/>
      <c r="C757" s="43"/>
    </row>
    <row r="758" spans="1:3">
      <c r="A758" s="37"/>
      <c r="B758" s="37"/>
      <c r="C758" s="43"/>
    </row>
    <row r="759" spans="1:3">
      <c r="A759" s="37"/>
      <c r="B759" s="37"/>
      <c r="C759" s="43"/>
    </row>
    <row r="760" spans="1:3">
      <c r="A760" s="37"/>
      <c r="B760" s="37"/>
      <c r="C760" s="43"/>
    </row>
    <row r="761" spans="1:3">
      <c r="A761" s="37"/>
      <c r="B761" s="37"/>
      <c r="C761" s="43"/>
    </row>
    <row r="762" spans="1:3">
      <c r="A762" s="37"/>
      <c r="B762" s="37"/>
      <c r="C762" s="43"/>
    </row>
    <row r="763" spans="1:3">
      <c r="A763" s="37"/>
      <c r="B763" s="37"/>
      <c r="C763" s="43"/>
    </row>
    <row r="764" spans="1:3">
      <c r="A764" s="37"/>
      <c r="B764" s="37"/>
      <c r="C764" s="43"/>
    </row>
    <row r="765" spans="1:3">
      <c r="A765" s="37"/>
      <c r="B765" s="37"/>
      <c r="C765" s="43"/>
    </row>
    <row r="766" spans="1:3">
      <c r="A766" s="37"/>
      <c r="B766" s="37"/>
      <c r="C766" s="43"/>
    </row>
    <row r="767" spans="1:3">
      <c r="A767" s="37"/>
      <c r="B767" s="37"/>
      <c r="C767" s="43"/>
    </row>
    <row r="768" spans="1:3">
      <c r="A768" s="37"/>
      <c r="B768" s="37"/>
      <c r="C768" s="43"/>
    </row>
    <row r="769" spans="1:3">
      <c r="A769" s="37"/>
      <c r="B769" s="37"/>
      <c r="C769" s="43"/>
    </row>
    <row r="770" spans="1:3">
      <c r="A770" s="37"/>
      <c r="B770" s="37"/>
      <c r="C770" s="43"/>
    </row>
    <row r="771" spans="1:3">
      <c r="A771" s="37"/>
      <c r="B771" s="37"/>
      <c r="C771" s="43"/>
    </row>
    <row r="772" spans="1:3">
      <c r="A772" s="37"/>
      <c r="B772" s="37"/>
      <c r="C772" s="43"/>
    </row>
    <row r="773" spans="1:3">
      <c r="A773" s="37"/>
      <c r="B773" s="37"/>
      <c r="C773" s="43"/>
    </row>
    <row r="774" spans="1:3">
      <c r="A774" s="37"/>
      <c r="B774" s="37"/>
      <c r="C774" s="43"/>
    </row>
    <row r="775" spans="1:3">
      <c r="A775" s="37"/>
      <c r="B775" s="37"/>
      <c r="C775" s="43"/>
    </row>
    <row r="776" spans="1:3">
      <c r="A776" s="37"/>
      <c r="B776" s="37"/>
      <c r="C776" s="43"/>
    </row>
    <row r="777" spans="1:3">
      <c r="A777" s="37"/>
      <c r="B777" s="37"/>
      <c r="C777" s="43"/>
    </row>
    <row r="778" spans="1:3">
      <c r="A778" s="37"/>
      <c r="B778" s="37"/>
      <c r="C778" s="43"/>
    </row>
    <row r="779" spans="1:3">
      <c r="A779" s="37"/>
      <c r="B779" s="37"/>
      <c r="C779" s="43"/>
    </row>
    <row r="780" spans="1:3">
      <c r="A780" s="37"/>
      <c r="B780" s="37"/>
      <c r="C780" s="43"/>
    </row>
    <row r="781" spans="1:3">
      <c r="A781" s="37"/>
      <c r="B781" s="37"/>
      <c r="C781" s="43"/>
    </row>
    <row r="782" spans="1:3">
      <c r="A782" s="37"/>
      <c r="B782" s="37"/>
      <c r="C782" s="43"/>
    </row>
    <row r="783" spans="1:3">
      <c r="A783" s="37"/>
      <c r="B783" s="37"/>
      <c r="C783" s="43"/>
    </row>
    <row r="784" spans="1:3">
      <c r="A784" s="37"/>
      <c r="B784" s="37"/>
      <c r="C784" s="43"/>
    </row>
    <row r="785" spans="1:3">
      <c r="A785" s="37"/>
      <c r="B785" s="37"/>
      <c r="C785" s="43"/>
    </row>
    <row r="786" spans="1:3">
      <c r="A786" s="37"/>
      <c r="B786" s="37"/>
      <c r="C786" s="43"/>
    </row>
    <row r="787" spans="1:3">
      <c r="A787" s="37"/>
      <c r="B787" s="37"/>
      <c r="C787" s="43"/>
    </row>
    <row r="788" spans="1:3">
      <c r="A788" s="37"/>
      <c r="B788" s="37"/>
      <c r="C788" s="43"/>
    </row>
    <row r="789" spans="1:3">
      <c r="A789" s="37"/>
      <c r="B789" s="37"/>
      <c r="C789" s="43"/>
    </row>
    <row r="790" spans="1:3">
      <c r="A790" s="37"/>
      <c r="B790" s="37"/>
      <c r="C790" s="43"/>
    </row>
    <row r="791" spans="1:3">
      <c r="A791" s="37"/>
      <c r="B791" s="37"/>
      <c r="C791" s="43"/>
    </row>
    <row r="792" spans="1:3">
      <c r="A792" s="37"/>
      <c r="B792" s="37"/>
      <c r="C792" s="43"/>
    </row>
    <row r="793" spans="1:3">
      <c r="A793" s="37"/>
      <c r="B793" s="37"/>
      <c r="C793" s="43"/>
    </row>
    <row r="794" spans="1:3">
      <c r="A794" s="37"/>
      <c r="B794" s="37"/>
      <c r="C794" s="43"/>
    </row>
    <row r="795" spans="1:3">
      <c r="A795" s="37"/>
      <c r="B795" s="37"/>
      <c r="C795" s="43"/>
    </row>
    <row r="796" spans="1:3">
      <c r="A796" s="37"/>
      <c r="B796" s="37"/>
      <c r="C796" s="43"/>
    </row>
    <row r="797" spans="1:3">
      <c r="A797" s="37"/>
      <c r="B797" s="37"/>
      <c r="C797" s="43"/>
    </row>
    <row r="798" spans="1:3">
      <c r="A798" s="37"/>
      <c r="B798" s="37"/>
      <c r="C798" s="43"/>
    </row>
    <row r="799" spans="1:3">
      <c r="A799" s="37"/>
      <c r="B799" s="37"/>
      <c r="C799" s="43"/>
    </row>
    <row r="800" spans="1:3">
      <c r="A800" s="37"/>
      <c r="B800" s="37"/>
      <c r="C800" s="43"/>
    </row>
    <row r="801" spans="1:3">
      <c r="A801" s="37"/>
      <c r="B801" s="37"/>
      <c r="C801" s="43"/>
    </row>
    <row r="802" spans="1:3">
      <c r="A802" s="37"/>
      <c r="B802" s="37"/>
      <c r="C802" s="43"/>
    </row>
    <row r="803" spans="1:3">
      <c r="A803" s="37"/>
      <c r="B803" s="37"/>
      <c r="C803" s="43"/>
    </row>
    <row r="804" spans="1:3">
      <c r="A804" s="37"/>
      <c r="B804" s="37"/>
      <c r="C804" s="43"/>
    </row>
    <row r="805" spans="1:3">
      <c r="A805" s="37"/>
      <c r="B805" s="37"/>
      <c r="C805" s="43"/>
    </row>
    <row r="806" spans="1:3">
      <c r="A806" s="37"/>
      <c r="B806" s="37"/>
      <c r="C806" s="43"/>
    </row>
    <row r="807" spans="1:3">
      <c r="A807" s="37"/>
      <c r="B807" s="37"/>
      <c r="C807" s="43"/>
    </row>
    <row r="808" spans="1:3">
      <c r="A808" s="37"/>
      <c r="B808" s="37"/>
      <c r="C808" s="43"/>
    </row>
    <row r="809" spans="1:3">
      <c r="A809" s="37"/>
      <c r="B809" s="37"/>
      <c r="C809" s="43"/>
    </row>
    <row r="810" spans="1:3">
      <c r="A810" s="37"/>
      <c r="B810" s="37"/>
      <c r="C810" s="43"/>
    </row>
    <row r="811" spans="1:3">
      <c r="A811" s="37"/>
      <c r="B811" s="37"/>
      <c r="C811" s="43"/>
    </row>
    <row r="812" spans="1:3">
      <c r="A812" s="37"/>
      <c r="B812" s="37"/>
      <c r="C812" s="43"/>
    </row>
    <row r="813" spans="1:3">
      <c r="A813" s="37"/>
      <c r="B813" s="37"/>
      <c r="C813" s="43"/>
    </row>
    <row r="814" spans="1:3">
      <c r="A814" s="37"/>
      <c r="B814" s="37"/>
      <c r="C814" s="43"/>
    </row>
    <row r="815" spans="1:3">
      <c r="A815" s="37"/>
      <c r="B815" s="37"/>
      <c r="C815" s="43"/>
    </row>
    <row r="816" spans="1:3">
      <c r="A816" s="37"/>
      <c r="B816" s="37"/>
      <c r="C816" s="43"/>
    </row>
    <row r="817" spans="1:3">
      <c r="A817" s="37"/>
      <c r="B817" s="37"/>
      <c r="C817" s="43"/>
    </row>
    <row r="818" spans="1:3">
      <c r="A818" s="37"/>
      <c r="B818" s="37"/>
      <c r="C818" s="43"/>
    </row>
    <row r="819" spans="1:3">
      <c r="A819" s="37"/>
      <c r="B819" s="37"/>
      <c r="C819" s="43"/>
    </row>
    <row r="820" spans="1:3">
      <c r="A820" s="37"/>
      <c r="B820" s="37"/>
      <c r="C820" s="43"/>
    </row>
    <row r="821" spans="1:3">
      <c r="A821" s="37"/>
      <c r="B821" s="37"/>
      <c r="C821" s="43"/>
    </row>
    <row r="822" spans="1:3">
      <c r="A822" s="37"/>
      <c r="B822" s="37"/>
      <c r="C822" s="43"/>
    </row>
    <row r="823" spans="1:3">
      <c r="A823" s="37"/>
      <c r="B823" s="37"/>
      <c r="C823" s="43"/>
    </row>
    <row r="824" spans="1:3">
      <c r="A824" s="37"/>
      <c r="B824" s="37"/>
      <c r="C824" s="43"/>
    </row>
    <row r="825" spans="1:3">
      <c r="A825" s="37"/>
      <c r="B825" s="37"/>
      <c r="C825" s="43"/>
    </row>
    <row r="826" spans="1:3">
      <c r="A826" s="37"/>
      <c r="B826" s="37"/>
      <c r="C826" s="43"/>
    </row>
    <row r="827" spans="1:3">
      <c r="A827" s="37"/>
      <c r="B827" s="37"/>
      <c r="C827" s="43"/>
    </row>
    <row r="828" spans="1:3">
      <c r="A828" s="37"/>
      <c r="B828" s="37"/>
      <c r="C828" s="43"/>
    </row>
    <row r="829" spans="1:3">
      <c r="A829" s="37"/>
      <c r="B829" s="37"/>
      <c r="C829" s="43"/>
    </row>
    <row r="830" spans="1:3">
      <c r="A830" s="37"/>
      <c r="B830" s="37"/>
      <c r="C830" s="43"/>
    </row>
    <row r="831" spans="1:3">
      <c r="A831" s="37"/>
      <c r="B831" s="37"/>
      <c r="C831" s="43"/>
    </row>
    <row r="832" spans="1:3">
      <c r="A832" s="37"/>
      <c r="B832" s="37"/>
      <c r="C832" s="43"/>
    </row>
    <row r="833" spans="1:3">
      <c r="A833" s="37"/>
      <c r="B833" s="37"/>
      <c r="C833" s="43"/>
    </row>
    <row r="834" spans="1:3">
      <c r="A834" s="37"/>
      <c r="B834" s="37"/>
      <c r="C834" s="43"/>
    </row>
    <row r="835" spans="1:3">
      <c r="A835" s="37"/>
      <c r="B835" s="37"/>
      <c r="C835" s="43"/>
    </row>
    <row r="836" spans="1:3">
      <c r="A836" s="37"/>
      <c r="B836" s="37"/>
      <c r="C836" s="43"/>
    </row>
    <row r="837" spans="1:3">
      <c r="A837" s="37"/>
      <c r="B837" s="37"/>
      <c r="C837" s="43"/>
    </row>
    <row r="838" spans="1:3">
      <c r="A838" s="37"/>
      <c r="B838" s="37"/>
      <c r="C838" s="43"/>
    </row>
    <row r="839" spans="1:3">
      <c r="A839" s="37"/>
      <c r="B839" s="37"/>
      <c r="C839" s="43"/>
    </row>
    <row r="840" spans="1:3">
      <c r="A840" s="37"/>
      <c r="B840" s="37"/>
      <c r="C840" s="43"/>
    </row>
    <row r="841" spans="1:3">
      <c r="A841" s="37"/>
      <c r="B841" s="37"/>
      <c r="C841" s="43"/>
    </row>
    <row r="842" spans="1:3">
      <c r="A842" s="37"/>
      <c r="B842" s="37"/>
      <c r="C842" s="43"/>
    </row>
    <row r="843" spans="1:3">
      <c r="A843" s="37"/>
      <c r="B843" s="37"/>
      <c r="C843" s="43"/>
    </row>
    <row r="844" spans="1:3">
      <c r="A844" s="37"/>
      <c r="B844" s="37"/>
      <c r="C844" s="43"/>
    </row>
    <row r="845" spans="1:3">
      <c r="A845" s="37"/>
      <c r="B845" s="37"/>
      <c r="C845" s="43"/>
    </row>
    <row r="846" spans="1:3">
      <c r="A846" s="37"/>
      <c r="B846" s="37"/>
      <c r="C846" s="43"/>
    </row>
    <row r="847" spans="1:3">
      <c r="A847" s="37"/>
      <c r="B847" s="37"/>
      <c r="C847" s="43"/>
    </row>
    <row r="848" spans="1:3">
      <c r="A848" s="37"/>
      <c r="B848" s="37"/>
      <c r="C848" s="43"/>
    </row>
    <row r="849" spans="1:3">
      <c r="A849" s="37"/>
      <c r="B849" s="37"/>
      <c r="C849" s="43"/>
    </row>
    <row r="850" spans="1:3">
      <c r="A850" s="37"/>
      <c r="B850" s="37"/>
      <c r="C850" s="43"/>
    </row>
    <row r="851" spans="1:3">
      <c r="A851" s="37"/>
      <c r="B851" s="37"/>
      <c r="C851" s="43"/>
    </row>
    <row r="852" spans="1:3">
      <c r="A852" s="37"/>
      <c r="B852" s="37"/>
      <c r="C852" s="43"/>
    </row>
    <row r="853" spans="1:3">
      <c r="A853" s="37"/>
      <c r="B853" s="37"/>
      <c r="C853" s="43"/>
    </row>
    <row r="854" spans="1:3">
      <c r="A854" s="37"/>
      <c r="B854" s="37"/>
      <c r="C854" s="43"/>
    </row>
    <row r="855" spans="1:3">
      <c r="A855" s="37"/>
      <c r="B855" s="37"/>
      <c r="C855" s="43"/>
    </row>
    <row r="856" spans="1:3">
      <c r="A856" s="37"/>
      <c r="B856" s="37"/>
      <c r="C856" s="43"/>
    </row>
    <row r="857" spans="1:3">
      <c r="A857" s="37"/>
      <c r="B857" s="37"/>
      <c r="C857" s="43"/>
    </row>
    <row r="858" spans="1:3">
      <c r="A858" s="37"/>
      <c r="B858" s="37"/>
      <c r="C858" s="43"/>
    </row>
    <row r="859" spans="1:3">
      <c r="A859" s="37"/>
      <c r="B859" s="37"/>
      <c r="C859" s="43"/>
    </row>
    <row r="860" spans="1:3">
      <c r="A860" s="37"/>
      <c r="B860" s="37"/>
      <c r="C860" s="43"/>
    </row>
    <row r="861" spans="1:3">
      <c r="A861" s="37"/>
      <c r="B861" s="37"/>
      <c r="C861" s="43"/>
    </row>
    <row r="862" spans="1:3">
      <c r="A862" s="37"/>
      <c r="B862" s="37"/>
      <c r="C862" s="43"/>
    </row>
    <row r="863" spans="1:3">
      <c r="A863" s="37"/>
      <c r="B863" s="37"/>
      <c r="C863" s="43"/>
    </row>
    <row r="864" spans="1:3">
      <c r="A864" s="37"/>
      <c r="B864" s="37"/>
      <c r="C864" s="43"/>
    </row>
    <row r="865" spans="1:3">
      <c r="A865" s="37"/>
      <c r="B865" s="37"/>
      <c r="C865" s="43"/>
    </row>
    <row r="866" spans="1:3">
      <c r="A866" s="37"/>
      <c r="B866" s="37"/>
      <c r="C866" s="43"/>
    </row>
    <row r="867" spans="1:3">
      <c r="A867" s="37"/>
      <c r="B867" s="37"/>
      <c r="C867" s="43"/>
    </row>
    <row r="868" spans="1:3">
      <c r="A868" s="37"/>
      <c r="B868" s="37"/>
      <c r="C868" s="43"/>
    </row>
    <row r="869" spans="1:3">
      <c r="A869" s="37"/>
      <c r="B869" s="37"/>
      <c r="C869" s="43"/>
    </row>
    <row r="870" spans="1:3">
      <c r="A870" s="37"/>
      <c r="B870" s="37"/>
      <c r="C870" s="43"/>
    </row>
    <row r="871" spans="1:3">
      <c r="A871" s="37"/>
      <c r="B871" s="37"/>
      <c r="C871" s="43"/>
    </row>
    <row r="872" spans="1:3">
      <c r="A872" s="37"/>
      <c r="B872" s="37"/>
      <c r="C872" s="43"/>
    </row>
    <row r="873" spans="1:3">
      <c r="A873" s="37"/>
      <c r="B873" s="37"/>
      <c r="C873" s="43"/>
    </row>
    <row r="874" spans="1:3">
      <c r="A874" s="37"/>
      <c r="B874" s="37"/>
      <c r="C874" s="43"/>
    </row>
    <row r="875" spans="1:3">
      <c r="A875" s="37"/>
      <c r="B875" s="37"/>
      <c r="C875" s="43"/>
    </row>
    <row r="876" spans="1:3">
      <c r="A876" s="37"/>
      <c r="B876" s="37"/>
      <c r="C876" s="43"/>
    </row>
    <row r="877" spans="1:3">
      <c r="A877" s="37"/>
      <c r="B877" s="37"/>
      <c r="C877" s="43"/>
    </row>
    <row r="878" spans="1:3">
      <c r="A878" s="37"/>
      <c r="B878" s="37"/>
      <c r="C878" s="43"/>
    </row>
    <row r="879" spans="1:3">
      <c r="A879" s="37"/>
      <c r="B879" s="37"/>
      <c r="C879" s="43"/>
    </row>
    <row r="880" spans="1:3">
      <c r="A880" s="37"/>
      <c r="B880" s="37"/>
      <c r="C880" s="43"/>
    </row>
    <row r="881" spans="1:3">
      <c r="A881" s="37"/>
      <c r="B881" s="37"/>
      <c r="C881" s="43"/>
    </row>
    <row r="882" spans="1:3">
      <c r="A882" s="37"/>
      <c r="B882" s="37"/>
      <c r="C882" s="43"/>
    </row>
    <row r="883" spans="1:3">
      <c r="A883" s="37"/>
      <c r="B883" s="37"/>
      <c r="C883" s="43"/>
    </row>
    <row r="884" spans="1:3">
      <c r="A884" s="37"/>
      <c r="B884" s="37"/>
      <c r="C884" s="43"/>
    </row>
    <row r="885" spans="1:3">
      <c r="A885" s="37"/>
      <c r="B885" s="37"/>
      <c r="C885" s="43"/>
    </row>
    <row r="886" spans="1:3">
      <c r="A886" s="37"/>
      <c r="B886" s="37"/>
      <c r="C886" s="43"/>
    </row>
    <row r="887" spans="1:3">
      <c r="A887" s="37"/>
      <c r="B887" s="37"/>
      <c r="C887" s="43"/>
    </row>
    <row r="888" spans="1:3">
      <c r="A888" s="37"/>
      <c r="B888" s="37"/>
      <c r="C888" s="43"/>
    </row>
    <row r="889" spans="1:3">
      <c r="A889" s="37"/>
      <c r="B889" s="37"/>
      <c r="C889" s="43"/>
    </row>
    <row r="890" spans="1:3">
      <c r="A890" s="37"/>
      <c r="B890" s="37"/>
      <c r="C890" s="43"/>
    </row>
    <row r="891" spans="1:3">
      <c r="A891" s="37"/>
      <c r="B891" s="37"/>
      <c r="C891" s="43"/>
    </row>
    <row r="892" spans="1:3">
      <c r="A892" s="37"/>
      <c r="B892" s="37"/>
      <c r="C892" s="43"/>
    </row>
    <row r="893" spans="1:3">
      <c r="A893" s="37"/>
      <c r="B893" s="37"/>
      <c r="C893" s="43"/>
    </row>
    <row r="894" spans="1:3">
      <c r="A894" s="37"/>
      <c r="B894" s="37"/>
      <c r="C894" s="43"/>
    </row>
    <row r="895" spans="1:3">
      <c r="A895" s="37"/>
      <c r="B895" s="37"/>
      <c r="C895" s="43"/>
    </row>
    <row r="896" spans="1:3">
      <c r="A896" s="37"/>
      <c r="B896" s="37"/>
      <c r="C896" s="43"/>
    </row>
    <row r="897" spans="1:3">
      <c r="A897" s="37"/>
      <c r="B897" s="37"/>
      <c r="C897" s="43"/>
    </row>
    <row r="898" spans="1:3">
      <c r="A898" s="37"/>
      <c r="B898" s="37"/>
      <c r="C898" s="43"/>
    </row>
    <row r="899" spans="1:3">
      <c r="A899" s="37"/>
      <c r="B899" s="37"/>
      <c r="C899" s="43"/>
    </row>
    <row r="900" spans="1:3">
      <c r="A900" s="37"/>
      <c r="B900" s="37"/>
      <c r="C900" s="43"/>
    </row>
    <row r="901" spans="1:3">
      <c r="A901" s="37"/>
      <c r="B901" s="37"/>
      <c r="C901" s="43"/>
    </row>
    <row r="902" spans="1:3">
      <c r="A902" s="37"/>
      <c r="B902" s="37"/>
      <c r="C902" s="43"/>
    </row>
    <row r="903" spans="1:3">
      <c r="A903" s="37"/>
      <c r="B903" s="37"/>
      <c r="C903" s="43"/>
    </row>
    <row r="904" spans="1:3">
      <c r="A904" s="37"/>
      <c r="B904" s="37"/>
      <c r="C904" s="43"/>
    </row>
    <row r="905" spans="1:3">
      <c r="A905" s="37"/>
      <c r="B905" s="37"/>
      <c r="C905" s="43"/>
    </row>
    <row r="906" spans="1:3">
      <c r="A906" s="37"/>
      <c r="B906" s="37"/>
      <c r="C906" s="43"/>
    </row>
    <row r="907" spans="1:3">
      <c r="A907" s="37"/>
      <c r="B907" s="37"/>
      <c r="C907" s="43"/>
    </row>
    <row r="908" spans="1:3">
      <c r="A908" s="37"/>
      <c r="B908" s="37"/>
      <c r="C908" s="43"/>
    </row>
    <row r="909" spans="1:3">
      <c r="A909" s="37"/>
      <c r="B909" s="37"/>
      <c r="C909" s="43"/>
    </row>
    <row r="910" spans="1:3">
      <c r="A910" s="37"/>
      <c r="B910" s="37"/>
      <c r="C910" s="43"/>
    </row>
    <row r="911" spans="1:3">
      <c r="A911" s="37"/>
      <c r="B911" s="37"/>
      <c r="C911" s="43"/>
    </row>
    <row r="912" spans="1:3">
      <c r="A912" s="37"/>
      <c r="B912" s="37"/>
      <c r="C912" s="43"/>
    </row>
    <row r="913" spans="1:3">
      <c r="A913" s="37"/>
      <c r="B913" s="37"/>
      <c r="C913" s="43"/>
    </row>
    <row r="914" spans="1:3">
      <c r="A914" s="37"/>
      <c r="B914" s="37"/>
      <c r="C914" s="43"/>
    </row>
    <row r="915" spans="1:3">
      <c r="A915" s="37"/>
      <c r="B915" s="37"/>
      <c r="C915" s="43"/>
    </row>
    <row r="916" spans="1:3">
      <c r="A916" s="37"/>
      <c r="B916" s="37"/>
      <c r="C916" s="43"/>
    </row>
    <row r="917" spans="1:3">
      <c r="A917" s="37"/>
      <c r="B917" s="37"/>
      <c r="C917" s="43"/>
    </row>
    <row r="918" spans="1:3">
      <c r="A918" s="37"/>
      <c r="B918" s="37"/>
      <c r="C918" s="43"/>
    </row>
    <row r="919" spans="1:3">
      <c r="A919" s="37"/>
      <c r="B919" s="37"/>
      <c r="C919" s="43"/>
    </row>
    <row r="920" spans="1:3">
      <c r="A920" s="37"/>
      <c r="B920" s="37"/>
      <c r="C920" s="43"/>
    </row>
    <row r="921" spans="1:3">
      <c r="A921" s="37"/>
      <c r="B921" s="37"/>
      <c r="C921" s="43"/>
    </row>
    <row r="922" spans="1:3">
      <c r="A922" s="37"/>
      <c r="B922" s="37"/>
      <c r="C922" s="43"/>
    </row>
    <row r="923" spans="1:3">
      <c r="A923" s="37"/>
      <c r="B923" s="37"/>
      <c r="C923" s="43"/>
    </row>
    <row r="924" spans="1:3">
      <c r="A924" s="37"/>
      <c r="B924" s="37"/>
      <c r="C924" s="43"/>
    </row>
    <row r="925" spans="1:3">
      <c r="A925" s="37"/>
      <c r="B925" s="37"/>
      <c r="C925" s="43"/>
    </row>
    <row r="926" spans="1:3">
      <c r="A926" s="37"/>
      <c r="B926" s="37"/>
      <c r="C926" s="43"/>
    </row>
    <row r="927" spans="1:3">
      <c r="A927" s="37"/>
      <c r="B927" s="37"/>
      <c r="C927" s="43"/>
    </row>
    <row r="928" spans="1:3">
      <c r="A928" s="37"/>
      <c r="B928" s="37"/>
      <c r="C928" s="43"/>
    </row>
    <row r="929" spans="1:3">
      <c r="A929" s="37"/>
      <c r="B929" s="37"/>
      <c r="C929" s="43"/>
    </row>
    <row r="930" spans="1:3">
      <c r="A930" s="37"/>
      <c r="B930" s="37"/>
      <c r="C930" s="43"/>
    </row>
    <row r="931" spans="1:3">
      <c r="A931" s="37"/>
      <c r="B931" s="37"/>
      <c r="C931" s="43"/>
    </row>
    <row r="932" spans="1:3">
      <c r="A932" s="37"/>
      <c r="B932" s="37"/>
      <c r="C932" s="43"/>
    </row>
    <row r="933" spans="1:3">
      <c r="A933" s="37"/>
      <c r="B933" s="37"/>
      <c r="C933" s="43"/>
    </row>
    <row r="934" spans="1:3">
      <c r="A934" s="37"/>
      <c r="B934" s="37"/>
      <c r="C934" s="43"/>
    </row>
    <row r="935" spans="1:3">
      <c r="A935" s="37"/>
      <c r="B935" s="37"/>
      <c r="C935" s="43"/>
    </row>
    <row r="936" spans="1:3">
      <c r="A936" s="37"/>
      <c r="B936" s="37"/>
      <c r="C936" s="43"/>
    </row>
    <row r="937" spans="1:3">
      <c r="A937" s="37"/>
      <c r="B937" s="37"/>
      <c r="C937" s="43"/>
    </row>
    <row r="938" spans="1:3">
      <c r="A938" s="37"/>
      <c r="B938" s="37"/>
      <c r="C938" s="43"/>
    </row>
    <row r="939" spans="1:3">
      <c r="A939" s="37"/>
      <c r="B939" s="37"/>
      <c r="C939" s="43"/>
    </row>
    <row r="940" spans="1:3">
      <c r="A940" s="37"/>
      <c r="B940" s="37"/>
      <c r="C940" s="43"/>
    </row>
    <row r="941" spans="1:3">
      <c r="A941" s="37"/>
      <c r="B941" s="37"/>
      <c r="C941" s="43"/>
    </row>
    <row r="942" spans="1:3">
      <c r="A942" s="37"/>
      <c r="B942" s="37"/>
      <c r="C942" s="43"/>
    </row>
    <row r="943" spans="1:3">
      <c r="A943" s="37"/>
      <c r="B943" s="37"/>
      <c r="C943" s="43"/>
    </row>
    <row r="944" spans="1:3">
      <c r="A944" s="37"/>
      <c r="B944" s="37"/>
      <c r="C944" s="43"/>
    </row>
    <row r="945" spans="1:3">
      <c r="A945" s="37"/>
      <c r="B945" s="37"/>
      <c r="C945" s="43"/>
    </row>
    <row r="946" spans="1:3">
      <c r="A946" s="37"/>
      <c r="B946" s="37"/>
      <c r="C946" s="43"/>
    </row>
    <row r="947" spans="1:3">
      <c r="A947" s="37"/>
      <c r="B947" s="37"/>
      <c r="C947" s="43"/>
    </row>
    <row r="948" spans="1:3">
      <c r="A948" s="37"/>
      <c r="B948" s="37"/>
      <c r="C948" s="43"/>
    </row>
    <row r="949" spans="1:3">
      <c r="A949" s="37"/>
      <c r="B949" s="37"/>
      <c r="C949" s="43"/>
    </row>
    <row r="950" spans="1:3">
      <c r="A950" s="37"/>
      <c r="B950" s="37"/>
      <c r="C950" s="43"/>
    </row>
    <row r="951" spans="1:3">
      <c r="A951" s="37"/>
      <c r="B951" s="37"/>
      <c r="C951" s="43"/>
    </row>
    <row r="952" spans="1:3">
      <c r="A952" s="37"/>
      <c r="B952" s="37"/>
      <c r="C952" s="43"/>
    </row>
    <row r="953" spans="1:3">
      <c r="A953" s="37"/>
      <c r="B953" s="37"/>
      <c r="C953" s="43"/>
    </row>
    <row r="954" spans="1:3">
      <c r="A954" s="37"/>
      <c r="B954" s="37"/>
      <c r="C954" s="43"/>
    </row>
    <row r="955" spans="1:3">
      <c r="A955" s="37"/>
      <c r="B955" s="37"/>
      <c r="C955" s="43"/>
    </row>
    <row r="956" spans="1:3">
      <c r="A956" s="37"/>
      <c r="B956" s="37"/>
      <c r="C956" s="43"/>
    </row>
    <row r="957" spans="1:3">
      <c r="A957" s="37"/>
      <c r="B957" s="37"/>
      <c r="C957" s="43"/>
    </row>
    <row r="958" spans="1:3">
      <c r="A958" s="37"/>
      <c r="B958" s="37"/>
      <c r="C958" s="43"/>
    </row>
    <row r="959" spans="1:3">
      <c r="A959" s="37"/>
      <c r="B959" s="37"/>
      <c r="C959" s="43"/>
    </row>
    <row r="960" spans="1:3">
      <c r="A960" s="37"/>
      <c r="B960" s="37"/>
      <c r="C960" s="43"/>
    </row>
    <row r="961" spans="1:3">
      <c r="A961" s="37"/>
      <c r="B961" s="37"/>
      <c r="C961" s="43"/>
    </row>
    <row r="962" spans="1:3">
      <c r="A962" s="37"/>
      <c r="B962" s="37"/>
      <c r="C962" s="43"/>
    </row>
    <row r="963" spans="1:3">
      <c r="A963" s="37"/>
      <c r="B963" s="37"/>
      <c r="C963" s="43"/>
    </row>
    <row r="964" spans="1:3">
      <c r="A964" s="37"/>
      <c r="B964" s="37"/>
      <c r="C964" s="43"/>
    </row>
    <row r="965" spans="1:3">
      <c r="A965" s="37"/>
      <c r="B965" s="37"/>
      <c r="C965" s="43"/>
    </row>
    <row r="966" spans="1:3">
      <c r="A966" s="37"/>
      <c r="B966" s="37"/>
      <c r="C966" s="43"/>
    </row>
    <row r="967" spans="1:3">
      <c r="A967" s="37"/>
      <c r="B967" s="37"/>
      <c r="C967" s="43"/>
    </row>
    <row r="968" spans="1:3">
      <c r="A968" s="37"/>
      <c r="B968" s="37"/>
      <c r="C968" s="43"/>
    </row>
    <row r="969" spans="1:3">
      <c r="A969" s="37"/>
      <c r="B969" s="37"/>
      <c r="C969" s="43"/>
    </row>
    <row r="970" spans="1:3">
      <c r="A970" s="37"/>
      <c r="B970" s="37"/>
      <c r="C970" s="43"/>
    </row>
    <row r="971" spans="1:3">
      <c r="A971" s="37"/>
      <c r="B971" s="37"/>
      <c r="C971" s="43"/>
    </row>
    <row r="972" spans="1:3">
      <c r="A972" s="37"/>
      <c r="B972" s="37"/>
      <c r="C972" s="43"/>
    </row>
    <row r="973" spans="1:3">
      <c r="A973" s="37"/>
      <c r="B973" s="37"/>
      <c r="C973" s="43"/>
    </row>
    <row r="974" spans="1:3">
      <c r="A974" s="37"/>
      <c r="B974" s="37"/>
      <c r="C974" s="43"/>
    </row>
    <row r="975" spans="1:3">
      <c r="A975" s="37"/>
      <c r="B975" s="37"/>
      <c r="C975" s="43"/>
    </row>
    <row r="976" spans="1:3">
      <c r="A976" s="37"/>
      <c r="B976" s="37"/>
      <c r="C976" s="43"/>
    </row>
    <row r="977" spans="1:3">
      <c r="A977" s="37"/>
      <c r="B977" s="37"/>
      <c r="C977" s="43"/>
    </row>
    <row r="978" spans="1:3">
      <c r="A978" s="37"/>
      <c r="B978" s="37"/>
      <c r="C978" s="43"/>
    </row>
    <row r="979" spans="1:3">
      <c r="A979" s="37"/>
      <c r="B979" s="37"/>
      <c r="C979" s="43"/>
    </row>
    <row r="980" spans="1:3">
      <c r="A980" s="37"/>
      <c r="B980" s="37"/>
      <c r="C980" s="43"/>
    </row>
    <row r="981" spans="1:3">
      <c r="A981" s="37"/>
      <c r="B981" s="37"/>
      <c r="C981" s="43"/>
    </row>
    <row r="982" spans="1:3">
      <c r="A982" s="37"/>
      <c r="B982" s="37"/>
      <c r="C982" s="43"/>
    </row>
    <row r="983" spans="1:3">
      <c r="A983" s="37"/>
      <c r="B983" s="37"/>
      <c r="C983" s="43"/>
    </row>
    <row r="984" spans="1:3">
      <c r="A984" s="37"/>
      <c r="B984" s="37"/>
      <c r="C984" s="43"/>
    </row>
    <row r="985" spans="1:3">
      <c r="A985" s="37"/>
      <c r="B985" s="37"/>
      <c r="C985" s="43"/>
    </row>
    <row r="986" spans="1:3">
      <c r="A986" s="37"/>
      <c r="B986" s="37"/>
      <c r="C986" s="43"/>
    </row>
    <row r="987" spans="1:3">
      <c r="A987" s="37"/>
      <c r="B987" s="37"/>
      <c r="C987" s="43"/>
    </row>
    <row r="988" spans="1:3">
      <c r="A988" s="37"/>
      <c r="B988" s="37"/>
      <c r="C988" s="43"/>
    </row>
    <row r="989" spans="1:3">
      <c r="A989" s="37"/>
      <c r="B989" s="37"/>
      <c r="C989" s="43"/>
    </row>
    <row r="990" spans="1:3">
      <c r="A990" s="37"/>
      <c r="B990" s="37"/>
      <c r="C990" s="43"/>
    </row>
    <row r="991" spans="1:3">
      <c r="A991" s="37"/>
      <c r="B991" s="37"/>
      <c r="C991" s="43"/>
    </row>
    <row r="992" spans="1:3">
      <c r="A992" s="37"/>
      <c r="B992" s="37"/>
      <c r="C992" s="43"/>
    </row>
    <row r="993" spans="1:3">
      <c r="A993" s="37"/>
      <c r="B993" s="37"/>
      <c r="C993" s="43"/>
    </row>
    <row r="994" spans="1:3">
      <c r="A994" s="37"/>
      <c r="B994" s="37"/>
      <c r="C994" s="43"/>
    </row>
    <row r="995" spans="1:3">
      <c r="A995" s="37"/>
      <c r="B995" s="37"/>
      <c r="C995" s="43"/>
    </row>
    <row r="996" spans="1:3">
      <c r="A996" s="37"/>
      <c r="B996" s="37"/>
      <c r="C996" s="43"/>
    </row>
    <row r="997" spans="1:3">
      <c r="A997" s="37"/>
      <c r="B997" s="37"/>
      <c r="C997" s="43"/>
    </row>
    <row r="998" spans="1:3">
      <c r="A998" s="37"/>
      <c r="B998" s="37"/>
      <c r="C998" s="43"/>
    </row>
    <row r="999" spans="1:3">
      <c r="A999" s="37"/>
      <c r="B999" s="37"/>
      <c r="C999" s="43"/>
    </row>
    <row r="1000" spans="1:3">
      <c r="A1000" s="37"/>
      <c r="B1000" s="37"/>
      <c r="C1000" s="43"/>
    </row>
    <row r="1001" spans="1:3">
      <c r="A1001" s="37"/>
      <c r="B1001" s="37"/>
      <c r="C1001" s="43"/>
    </row>
    <row r="1002" spans="1:3">
      <c r="A1002" s="37"/>
      <c r="B1002" s="37"/>
      <c r="C1002" s="43"/>
    </row>
    <row r="1003" spans="1:3">
      <c r="A1003" s="37"/>
      <c r="B1003" s="37"/>
      <c r="C1003" s="43"/>
    </row>
    <row r="1004" spans="1:3">
      <c r="A1004" s="37"/>
      <c r="B1004" s="37"/>
      <c r="C1004" s="43"/>
    </row>
    <row r="1005" spans="1:3">
      <c r="A1005" s="37"/>
      <c r="B1005" s="37"/>
      <c r="C1005" s="43"/>
    </row>
    <row r="1006" spans="1:3">
      <c r="A1006" s="37"/>
      <c r="B1006" s="37"/>
      <c r="C1006" s="43"/>
    </row>
    <row r="1007" spans="1:3">
      <c r="A1007" s="37"/>
      <c r="B1007" s="37"/>
      <c r="C1007" s="43"/>
    </row>
    <row r="1008" spans="1:3">
      <c r="A1008" s="37"/>
      <c r="B1008" s="37"/>
      <c r="C1008" s="43"/>
    </row>
    <row r="1009" spans="1:3">
      <c r="A1009" s="37"/>
      <c r="B1009" s="37"/>
      <c r="C1009" s="43"/>
    </row>
    <row r="1010" spans="1:3">
      <c r="A1010" s="37"/>
      <c r="B1010" s="37"/>
      <c r="C1010" s="43"/>
    </row>
    <row r="1011" spans="1:3">
      <c r="A1011" s="37"/>
      <c r="B1011" s="37"/>
      <c r="C1011" s="43"/>
    </row>
    <row r="1012" spans="1:3">
      <c r="A1012" s="37"/>
      <c r="B1012" s="37"/>
      <c r="C1012" s="43"/>
    </row>
    <row r="1013" spans="1:3">
      <c r="A1013" s="37"/>
      <c r="B1013" s="37"/>
      <c r="C1013" s="43"/>
    </row>
    <row r="1014" spans="1:3">
      <c r="A1014" s="37"/>
      <c r="B1014" s="37"/>
      <c r="C1014" s="43"/>
    </row>
    <row r="1015" spans="1:3">
      <c r="A1015" s="37"/>
      <c r="B1015" s="37"/>
      <c r="C1015" s="43"/>
    </row>
    <row r="1016" spans="1:3">
      <c r="A1016" s="37"/>
      <c r="B1016" s="37"/>
      <c r="C1016" s="43"/>
    </row>
    <row r="1017" spans="1:3">
      <c r="A1017" s="37"/>
      <c r="B1017" s="37"/>
      <c r="C1017" s="43"/>
    </row>
    <row r="1018" spans="1:3">
      <c r="A1018" s="37"/>
      <c r="B1018" s="37"/>
      <c r="C1018" s="43"/>
    </row>
    <row r="1019" spans="1:3">
      <c r="A1019" s="37"/>
      <c r="B1019" s="37"/>
      <c r="C1019" s="43"/>
    </row>
    <row r="1020" spans="1:3">
      <c r="A1020" s="37"/>
      <c r="B1020" s="37"/>
      <c r="C1020" s="43"/>
    </row>
    <row r="1021" spans="1:3">
      <c r="A1021" s="37"/>
      <c r="B1021" s="37"/>
      <c r="C1021" s="43"/>
    </row>
    <row r="1022" spans="1:3">
      <c r="A1022" s="37"/>
      <c r="B1022" s="37"/>
      <c r="C1022" s="43"/>
    </row>
    <row r="1023" spans="1:3">
      <c r="A1023" s="37"/>
      <c r="B1023" s="37"/>
      <c r="C1023" s="43"/>
    </row>
    <row r="1024" spans="1:3">
      <c r="A1024" s="37"/>
      <c r="B1024" s="37"/>
      <c r="C1024" s="43"/>
    </row>
    <row r="1025" spans="1:3">
      <c r="A1025" s="37"/>
      <c r="B1025" s="37"/>
      <c r="C1025" s="43"/>
    </row>
    <row r="1026" spans="1:3">
      <c r="A1026" s="37"/>
      <c r="B1026" s="37"/>
      <c r="C1026" s="43"/>
    </row>
    <row r="1027" spans="1:3">
      <c r="A1027" s="37"/>
      <c r="B1027" s="37"/>
      <c r="C1027" s="43"/>
    </row>
    <row r="1028" spans="1:3">
      <c r="A1028" s="37"/>
      <c r="B1028" s="37"/>
      <c r="C1028" s="43"/>
    </row>
    <row r="1029" spans="1:3">
      <c r="A1029" s="37"/>
      <c r="B1029" s="37"/>
      <c r="C1029" s="43"/>
    </row>
    <row r="1030" spans="1:3">
      <c r="A1030" s="37"/>
      <c r="B1030" s="37"/>
      <c r="C1030" s="43"/>
    </row>
    <row r="1031" spans="1:3">
      <c r="A1031" s="37"/>
      <c r="B1031" s="37"/>
      <c r="C1031" s="43"/>
    </row>
    <row r="1032" spans="1:3">
      <c r="A1032" s="37"/>
      <c r="B1032" s="37"/>
      <c r="C1032" s="43"/>
    </row>
    <row r="1033" spans="1:3">
      <c r="A1033" s="37"/>
      <c r="B1033" s="37"/>
      <c r="C1033" s="43"/>
    </row>
    <row r="1034" spans="1:3">
      <c r="A1034" s="37"/>
      <c r="B1034" s="37"/>
      <c r="C1034" s="43"/>
    </row>
    <row r="1035" spans="1:3">
      <c r="A1035" s="37"/>
      <c r="B1035" s="37"/>
      <c r="C1035" s="43"/>
    </row>
    <row r="1036" spans="1:3">
      <c r="A1036" s="37"/>
      <c r="B1036" s="37"/>
      <c r="C1036" s="43"/>
    </row>
    <row r="1037" spans="1:3">
      <c r="A1037" s="37"/>
      <c r="B1037" s="37"/>
      <c r="C1037" s="43"/>
    </row>
    <row r="1038" spans="1:3">
      <c r="A1038" s="37"/>
      <c r="B1038" s="37"/>
      <c r="C1038" s="43"/>
    </row>
    <row r="1039" spans="1:3">
      <c r="A1039" s="37"/>
      <c r="B1039" s="37"/>
      <c r="C1039" s="43"/>
    </row>
    <row r="1040" spans="1:3">
      <c r="A1040" s="37"/>
      <c r="B1040" s="37"/>
      <c r="C1040" s="43"/>
    </row>
    <row r="1041" spans="1:3">
      <c r="A1041" s="37"/>
      <c r="B1041" s="37"/>
      <c r="C1041" s="43"/>
    </row>
    <row r="1042" spans="1:3">
      <c r="A1042" s="37"/>
      <c r="B1042" s="37"/>
      <c r="C1042" s="43"/>
    </row>
    <row r="1043" spans="1:3">
      <c r="A1043" s="37"/>
      <c r="B1043" s="37"/>
      <c r="C1043" s="43"/>
    </row>
    <row r="1044" spans="1:3">
      <c r="A1044" s="37"/>
      <c r="B1044" s="37"/>
      <c r="C1044" s="43"/>
    </row>
    <row r="1045" spans="1:3">
      <c r="A1045" s="37"/>
      <c r="B1045" s="37"/>
      <c r="C1045" s="43"/>
    </row>
    <row r="1046" spans="1:3">
      <c r="A1046" s="37"/>
      <c r="B1046" s="37"/>
      <c r="C1046" s="43"/>
    </row>
    <row r="1047" spans="1:3">
      <c r="A1047" s="37"/>
      <c r="B1047" s="37"/>
      <c r="C1047" s="43"/>
    </row>
    <row r="1048" spans="1:3">
      <c r="A1048" s="37"/>
      <c r="B1048" s="37"/>
      <c r="C1048" s="43"/>
    </row>
    <row r="1049" spans="1:3">
      <c r="A1049" s="37"/>
      <c r="B1049" s="37"/>
      <c r="C1049" s="43"/>
    </row>
    <row r="1050" spans="1:3">
      <c r="A1050" s="37"/>
      <c r="B1050" s="37"/>
      <c r="C1050" s="43"/>
    </row>
    <row r="1051" spans="1:3">
      <c r="A1051" s="37"/>
      <c r="B1051" s="37"/>
      <c r="C1051" s="43"/>
    </row>
    <row r="1052" spans="1:3">
      <c r="A1052" s="37"/>
      <c r="B1052" s="37"/>
      <c r="C1052" s="43"/>
    </row>
    <row r="1053" spans="1:3">
      <c r="A1053" s="37"/>
      <c r="B1053" s="37"/>
      <c r="C1053" s="43"/>
    </row>
    <row r="1054" spans="1:3">
      <c r="A1054" s="37"/>
      <c r="B1054" s="37"/>
      <c r="C1054" s="43"/>
    </row>
    <row r="1055" spans="1:3">
      <c r="A1055" s="37"/>
      <c r="B1055" s="37"/>
      <c r="C1055" s="43"/>
    </row>
    <row r="1056" spans="1:3">
      <c r="A1056" s="37"/>
      <c r="B1056" s="37"/>
      <c r="C1056" s="43"/>
    </row>
    <row r="1057" spans="1:3">
      <c r="A1057" s="37"/>
      <c r="B1057" s="37"/>
      <c r="C1057" s="43"/>
    </row>
    <row r="1058" spans="1:3">
      <c r="A1058" s="37"/>
      <c r="B1058" s="37"/>
      <c r="C1058" s="43"/>
    </row>
    <row r="1059" spans="1:3">
      <c r="A1059" s="37"/>
      <c r="B1059" s="37"/>
      <c r="C1059" s="43"/>
    </row>
    <row r="1060" spans="1:3">
      <c r="A1060" s="37"/>
      <c r="B1060" s="37"/>
      <c r="C1060" s="43"/>
    </row>
    <row r="1061" spans="1:3">
      <c r="A1061" s="37"/>
      <c r="B1061" s="37"/>
      <c r="C1061" s="43"/>
    </row>
    <row r="1062" spans="1:3">
      <c r="A1062" s="37"/>
      <c r="B1062" s="37"/>
      <c r="C1062" s="43"/>
    </row>
    <row r="1063" spans="1:3">
      <c r="A1063" s="37"/>
      <c r="B1063" s="37"/>
      <c r="C1063" s="43"/>
    </row>
    <row r="1064" spans="1:3">
      <c r="A1064" s="37"/>
      <c r="B1064" s="37"/>
      <c r="C1064" s="43"/>
    </row>
    <row r="1065" spans="1:3">
      <c r="A1065" s="37"/>
      <c r="B1065" s="37"/>
      <c r="C1065" s="43"/>
    </row>
    <row r="1066" spans="1:3">
      <c r="A1066" s="37"/>
      <c r="B1066" s="37"/>
      <c r="C1066" s="43"/>
    </row>
    <row r="1067" spans="1:3">
      <c r="A1067" s="37"/>
      <c r="B1067" s="37"/>
      <c r="C1067" s="43"/>
    </row>
    <row r="1068" spans="1:3">
      <c r="A1068" s="37"/>
      <c r="B1068" s="37"/>
      <c r="C1068" s="43"/>
    </row>
    <row r="1069" spans="1:3">
      <c r="A1069" s="37"/>
      <c r="B1069" s="37"/>
      <c r="C1069" s="43"/>
    </row>
    <row r="1070" spans="1:3">
      <c r="A1070" s="37"/>
      <c r="B1070" s="37"/>
      <c r="C1070" s="43"/>
    </row>
    <row r="1071" spans="1:3">
      <c r="A1071" s="37"/>
      <c r="B1071" s="37"/>
      <c r="C1071" s="43"/>
    </row>
    <row r="1072" spans="1:3">
      <c r="A1072" s="37"/>
      <c r="B1072" s="37"/>
      <c r="C1072" s="43"/>
    </row>
    <row r="1073" spans="1:3">
      <c r="A1073" s="37"/>
      <c r="B1073" s="37"/>
      <c r="C1073" s="43"/>
    </row>
    <row r="1074" spans="1:3">
      <c r="A1074" s="37"/>
      <c r="B1074" s="37"/>
      <c r="C1074" s="43"/>
    </row>
    <row r="1075" spans="1:3">
      <c r="A1075" s="37"/>
      <c r="B1075" s="37"/>
      <c r="C1075" s="43"/>
    </row>
    <row r="1076" spans="1:3">
      <c r="A1076" s="37"/>
      <c r="B1076" s="37"/>
      <c r="C1076" s="43"/>
    </row>
    <row r="1077" spans="1:3">
      <c r="A1077" s="37"/>
      <c r="B1077" s="37"/>
      <c r="C1077" s="43"/>
    </row>
    <row r="1078" spans="1:3">
      <c r="A1078" s="37"/>
      <c r="B1078" s="37"/>
      <c r="C1078" s="43"/>
    </row>
    <row r="1079" spans="1:3">
      <c r="A1079" s="37"/>
      <c r="B1079" s="37"/>
      <c r="C1079" s="43"/>
    </row>
    <row r="1080" spans="1:3">
      <c r="A1080" s="37"/>
      <c r="B1080" s="37"/>
      <c r="C1080" s="43"/>
    </row>
    <row r="1081" spans="1:3">
      <c r="A1081" s="37"/>
      <c r="B1081" s="37"/>
      <c r="C1081" s="43"/>
    </row>
    <row r="1082" spans="1:3">
      <c r="A1082" s="37"/>
      <c r="B1082" s="37"/>
      <c r="C1082" s="43"/>
    </row>
    <row r="1083" spans="1:3">
      <c r="A1083" s="37"/>
      <c r="B1083" s="37"/>
      <c r="C1083" s="43"/>
    </row>
    <row r="1084" spans="1:3">
      <c r="A1084" s="37"/>
      <c r="B1084" s="37"/>
      <c r="C1084" s="43"/>
    </row>
    <row r="1085" spans="1:3">
      <c r="A1085" s="37"/>
      <c r="B1085" s="37"/>
      <c r="C1085" s="43"/>
    </row>
    <row r="1086" spans="1:3">
      <c r="A1086" s="37"/>
      <c r="B1086" s="37"/>
      <c r="C1086" s="43"/>
    </row>
    <row r="1087" spans="1:3">
      <c r="A1087" s="37"/>
      <c r="B1087" s="37"/>
      <c r="C1087" s="43"/>
    </row>
    <row r="1088" spans="1:3">
      <c r="A1088" s="37"/>
      <c r="B1088" s="37"/>
      <c r="C1088" s="43"/>
    </row>
    <row r="1089" spans="1:3">
      <c r="A1089" s="37"/>
      <c r="B1089" s="37"/>
      <c r="C1089" s="43"/>
    </row>
    <row r="1090" spans="1:3">
      <c r="A1090" s="37"/>
      <c r="B1090" s="37"/>
      <c r="C1090" s="43"/>
    </row>
    <row r="1091" spans="1:3">
      <c r="A1091" s="37"/>
      <c r="B1091" s="37"/>
      <c r="C1091" s="43"/>
    </row>
    <row r="1092" spans="1:3">
      <c r="A1092" s="37"/>
      <c r="B1092" s="37"/>
      <c r="C1092" s="43"/>
    </row>
    <row r="1093" spans="1:3">
      <c r="A1093" s="37"/>
      <c r="B1093" s="37"/>
      <c r="C1093" s="43"/>
    </row>
    <row r="1094" spans="1:3">
      <c r="A1094" s="37"/>
      <c r="B1094" s="37"/>
      <c r="C1094" s="43"/>
    </row>
    <row r="1095" spans="1:3">
      <c r="A1095" s="37"/>
      <c r="B1095" s="37"/>
      <c r="C1095" s="43"/>
    </row>
    <row r="1096" spans="1:3">
      <c r="A1096" s="37"/>
      <c r="B1096" s="37"/>
      <c r="C1096" s="43"/>
    </row>
    <row r="1097" spans="1:3">
      <c r="A1097" s="37"/>
      <c r="B1097" s="37"/>
      <c r="C1097" s="43"/>
    </row>
    <row r="1098" spans="1:3">
      <c r="A1098" s="37"/>
      <c r="B1098" s="37"/>
      <c r="C1098" s="43"/>
    </row>
    <row r="1099" spans="1:3">
      <c r="A1099" s="37"/>
      <c r="B1099" s="37"/>
      <c r="C1099" s="43"/>
    </row>
    <row r="1100" spans="1:3">
      <c r="A1100" s="37"/>
      <c r="B1100" s="37"/>
      <c r="C1100" s="43"/>
    </row>
    <row r="1101" spans="1:3">
      <c r="A1101" s="37"/>
      <c r="B1101" s="37"/>
      <c r="C1101" s="43"/>
    </row>
    <row r="1102" spans="1:3">
      <c r="A1102" s="37"/>
      <c r="B1102" s="37"/>
      <c r="C1102" s="43"/>
    </row>
    <row r="1103" spans="1:3">
      <c r="A1103" s="37"/>
      <c r="B1103" s="37"/>
      <c r="C1103" s="43"/>
    </row>
    <row r="1104" spans="1:3">
      <c r="A1104" s="37"/>
      <c r="B1104" s="37"/>
      <c r="C1104" s="43"/>
    </row>
    <row r="1105" spans="1:3">
      <c r="A1105" s="37"/>
      <c r="B1105" s="37"/>
      <c r="C1105" s="43"/>
    </row>
    <row r="1106" spans="1:3">
      <c r="A1106" s="37"/>
      <c r="B1106" s="37"/>
      <c r="C1106" s="43"/>
    </row>
    <row r="1107" spans="1:3">
      <c r="A1107" s="37"/>
      <c r="B1107" s="37"/>
      <c r="C1107" s="43"/>
    </row>
    <row r="1108" spans="1:3">
      <c r="A1108" s="37"/>
      <c r="B1108" s="37"/>
      <c r="C1108" s="43"/>
    </row>
    <row r="1109" spans="1:3">
      <c r="A1109" s="37"/>
      <c r="B1109" s="37"/>
      <c r="C1109" s="43"/>
    </row>
    <row r="1110" spans="1:3">
      <c r="A1110" s="37"/>
      <c r="B1110" s="37"/>
      <c r="C1110" s="43"/>
    </row>
    <row r="1111" spans="1:3">
      <c r="A1111" s="37"/>
      <c r="B1111" s="37"/>
      <c r="C1111" s="43"/>
    </row>
    <row r="1112" spans="1:3">
      <c r="A1112" s="37"/>
      <c r="B1112" s="37"/>
      <c r="C1112" s="43"/>
    </row>
    <row r="1113" spans="1:3">
      <c r="A1113" s="37"/>
      <c r="B1113" s="37"/>
      <c r="C1113" s="43"/>
    </row>
    <row r="1114" spans="1:3">
      <c r="A1114" s="37"/>
      <c r="B1114" s="37"/>
      <c r="C1114" s="43"/>
    </row>
    <row r="1115" spans="1:3">
      <c r="A1115" s="37"/>
      <c r="B1115" s="37"/>
      <c r="C1115" s="43"/>
    </row>
    <row r="1116" spans="1:3">
      <c r="A1116" s="37"/>
      <c r="B1116" s="37"/>
      <c r="C1116" s="43"/>
    </row>
    <row r="1117" spans="1:3">
      <c r="A1117" s="37"/>
      <c r="B1117" s="37"/>
      <c r="C1117" s="43"/>
    </row>
    <row r="1118" spans="1:3">
      <c r="A1118" s="37"/>
      <c r="B1118" s="37"/>
      <c r="C1118" s="43"/>
    </row>
    <row r="1119" spans="1:3">
      <c r="A1119" s="37"/>
      <c r="B1119" s="37"/>
      <c r="C1119" s="43"/>
    </row>
    <row r="1120" spans="1:3">
      <c r="A1120" s="37"/>
      <c r="B1120" s="37"/>
      <c r="C1120" s="43"/>
    </row>
    <row r="1121" spans="1:3">
      <c r="A1121" s="37"/>
      <c r="B1121" s="37"/>
      <c r="C1121" s="43"/>
    </row>
    <row r="1122" spans="1:3">
      <c r="A1122" s="37"/>
      <c r="B1122" s="37"/>
      <c r="C1122" s="43"/>
    </row>
    <row r="1123" spans="1:3">
      <c r="A1123" s="37"/>
      <c r="B1123" s="37"/>
      <c r="C1123" s="43"/>
    </row>
    <row r="1124" spans="1:3">
      <c r="A1124" s="37"/>
      <c r="B1124" s="37"/>
      <c r="C1124" s="43"/>
    </row>
    <row r="1125" spans="1:3">
      <c r="A1125" s="37"/>
      <c r="B1125" s="37"/>
      <c r="C1125" s="43"/>
    </row>
    <row r="1126" spans="1:3">
      <c r="A1126" s="37"/>
      <c r="B1126" s="37"/>
      <c r="C1126" s="43"/>
    </row>
    <row r="1127" spans="1:3">
      <c r="A1127" s="37"/>
      <c r="B1127" s="37"/>
      <c r="C1127" s="43"/>
    </row>
    <row r="1128" spans="1:3">
      <c r="A1128" s="37"/>
      <c r="B1128" s="37"/>
      <c r="C1128" s="43"/>
    </row>
    <row r="1129" spans="1:3">
      <c r="A1129" s="37"/>
      <c r="B1129" s="37"/>
      <c r="C1129" s="43"/>
    </row>
    <row r="1130" spans="1:3">
      <c r="A1130" s="37"/>
      <c r="B1130" s="37"/>
      <c r="C1130" s="43"/>
    </row>
    <row r="1131" spans="1:3">
      <c r="A1131" s="37"/>
      <c r="B1131" s="37"/>
      <c r="C1131" s="43"/>
    </row>
    <row r="1132" spans="1:3">
      <c r="A1132" s="37"/>
      <c r="B1132" s="37"/>
      <c r="C1132" s="43"/>
    </row>
    <row r="1133" spans="1:3">
      <c r="A1133" s="37"/>
      <c r="B1133" s="37"/>
      <c r="C1133" s="43"/>
    </row>
    <row r="1134" spans="1:3">
      <c r="A1134" s="37"/>
      <c r="B1134" s="37"/>
      <c r="C1134" s="43"/>
    </row>
    <row r="1135" spans="1:3">
      <c r="A1135" s="37"/>
      <c r="B1135" s="37"/>
      <c r="C1135" s="43"/>
    </row>
    <row r="1136" spans="1:3">
      <c r="A1136" s="37"/>
      <c r="B1136" s="37"/>
      <c r="C1136" s="43"/>
    </row>
    <row r="1137" spans="1:3">
      <c r="A1137" s="37"/>
      <c r="B1137" s="37"/>
      <c r="C1137" s="43"/>
    </row>
    <row r="1138" spans="1:3">
      <c r="A1138" s="37"/>
      <c r="B1138" s="37"/>
      <c r="C1138" s="43"/>
    </row>
    <row r="1139" spans="1:3">
      <c r="A1139" s="37"/>
      <c r="B1139" s="37"/>
      <c r="C1139" s="43"/>
    </row>
    <row r="1140" spans="1:3">
      <c r="A1140" s="37"/>
      <c r="B1140" s="37"/>
      <c r="C1140" s="43"/>
    </row>
    <row r="1141" spans="1:3">
      <c r="A1141" s="37"/>
      <c r="B1141" s="37"/>
      <c r="C1141" s="43"/>
    </row>
    <row r="1142" spans="1:3">
      <c r="A1142" s="37"/>
      <c r="B1142" s="37"/>
      <c r="C1142" s="43"/>
    </row>
    <row r="1143" spans="1:3">
      <c r="A1143" s="37"/>
      <c r="B1143" s="37"/>
      <c r="C1143" s="43"/>
    </row>
    <row r="1144" spans="1:3">
      <c r="A1144" s="37"/>
      <c r="B1144" s="37"/>
      <c r="C1144" s="43"/>
    </row>
    <row r="1145" spans="1:3">
      <c r="A1145" s="37"/>
      <c r="B1145" s="37"/>
      <c r="C1145" s="43"/>
    </row>
    <row r="1146" spans="1:3">
      <c r="A1146" s="37"/>
      <c r="B1146" s="37"/>
      <c r="C1146" s="43"/>
    </row>
    <row r="1147" spans="1:3">
      <c r="A1147" s="37"/>
      <c r="B1147" s="37"/>
      <c r="C1147" s="43"/>
    </row>
    <row r="1148" spans="1:3">
      <c r="A1148" s="37"/>
      <c r="B1148" s="37"/>
      <c r="C1148" s="43"/>
    </row>
    <row r="1149" spans="1:3">
      <c r="A1149" s="37"/>
      <c r="B1149" s="37"/>
      <c r="C1149" s="43"/>
    </row>
    <row r="1150" spans="1:3">
      <c r="A1150" s="37"/>
      <c r="B1150" s="37"/>
      <c r="C1150" s="43"/>
    </row>
    <row r="1151" spans="1:3">
      <c r="A1151" s="37"/>
      <c r="B1151" s="37"/>
      <c r="C1151" s="43"/>
    </row>
    <row r="1152" spans="1:3">
      <c r="A1152" s="37"/>
      <c r="B1152" s="37"/>
      <c r="C1152" s="43"/>
    </row>
    <row r="1153" spans="1:3">
      <c r="A1153" s="37"/>
      <c r="B1153" s="37"/>
      <c r="C1153" s="43"/>
    </row>
    <row r="1154" spans="1:3">
      <c r="A1154" s="37"/>
      <c r="B1154" s="37"/>
      <c r="C1154" s="43"/>
    </row>
    <row r="1155" spans="1:3">
      <c r="A1155" s="37"/>
      <c r="B1155" s="37"/>
      <c r="C1155" s="43"/>
    </row>
    <row r="1156" spans="1:3">
      <c r="A1156" s="37"/>
      <c r="B1156" s="37"/>
      <c r="C1156" s="43"/>
    </row>
    <row r="1157" spans="1:3">
      <c r="A1157" s="37"/>
      <c r="B1157" s="37"/>
      <c r="C1157" s="43"/>
    </row>
    <row r="1158" spans="1:3">
      <c r="A1158" s="37"/>
      <c r="B1158" s="37"/>
      <c r="C1158" s="43"/>
    </row>
    <row r="1159" spans="1:3">
      <c r="A1159" s="37"/>
      <c r="B1159" s="37"/>
      <c r="C1159" s="43"/>
    </row>
    <row r="1160" spans="1:3">
      <c r="A1160" s="37"/>
      <c r="B1160" s="37"/>
      <c r="C1160" s="43"/>
    </row>
    <row r="1161" spans="1:3">
      <c r="A1161" s="37"/>
      <c r="B1161" s="37"/>
      <c r="C1161" s="43"/>
    </row>
    <row r="1162" spans="1:3">
      <c r="A1162" s="37"/>
      <c r="B1162" s="37"/>
      <c r="C1162" s="43"/>
    </row>
    <row r="1163" spans="1:3">
      <c r="A1163" s="37"/>
      <c r="B1163" s="37"/>
      <c r="C1163" s="43"/>
    </row>
    <row r="1164" spans="1:3">
      <c r="A1164" s="37"/>
      <c r="B1164" s="37"/>
      <c r="C1164" s="43"/>
    </row>
    <row r="1165" spans="1:3">
      <c r="A1165" s="37"/>
      <c r="B1165" s="37"/>
      <c r="C1165" s="43"/>
    </row>
    <row r="1166" spans="1:3">
      <c r="A1166" s="37"/>
      <c r="B1166" s="37"/>
      <c r="C1166" s="43"/>
    </row>
    <row r="1167" spans="1:3">
      <c r="A1167" s="37"/>
      <c r="B1167" s="37"/>
      <c r="C1167" s="43"/>
    </row>
    <row r="1168" spans="1:3">
      <c r="A1168" s="37"/>
      <c r="B1168" s="37"/>
      <c r="C1168" s="43"/>
    </row>
    <row r="1169" spans="1:3">
      <c r="A1169" s="37"/>
      <c r="B1169" s="37"/>
      <c r="C1169" s="43"/>
    </row>
    <row r="1170" spans="1:3">
      <c r="A1170" s="37"/>
      <c r="B1170" s="37"/>
      <c r="C1170" s="43"/>
    </row>
    <row r="1171" spans="1:3">
      <c r="A1171" s="37"/>
      <c r="B1171" s="37"/>
      <c r="C1171" s="43"/>
    </row>
    <row r="1172" spans="1:3">
      <c r="A1172" s="37"/>
      <c r="B1172" s="37"/>
      <c r="C1172" s="43"/>
    </row>
    <row r="1173" spans="1:3">
      <c r="A1173" s="37"/>
      <c r="B1173" s="37"/>
      <c r="C1173" s="43"/>
    </row>
    <row r="1174" spans="1:3">
      <c r="A1174" s="37"/>
      <c r="B1174" s="37"/>
      <c r="C1174" s="43"/>
    </row>
    <row r="1175" spans="1:3">
      <c r="A1175" s="37"/>
      <c r="B1175" s="37"/>
      <c r="C1175" s="43"/>
    </row>
    <row r="1176" spans="1:3">
      <c r="A1176" s="37"/>
      <c r="B1176" s="37"/>
      <c r="C1176" s="43"/>
    </row>
    <row r="1177" spans="1:3">
      <c r="A1177" s="37"/>
      <c r="B1177" s="37"/>
      <c r="C1177" s="43"/>
    </row>
    <row r="1178" spans="1:3">
      <c r="A1178" s="37"/>
      <c r="B1178" s="37"/>
      <c r="C1178" s="43"/>
    </row>
    <row r="1179" spans="1:3">
      <c r="A1179" s="37"/>
      <c r="B1179" s="37"/>
      <c r="C1179" s="43"/>
    </row>
    <row r="1180" spans="1:3">
      <c r="A1180" s="37"/>
      <c r="B1180" s="37"/>
      <c r="C1180" s="43"/>
    </row>
    <row r="1181" spans="1:3">
      <c r="A1181" s="37"/>
      <c r="B1181" s="37"/>
      <c r="C1181" s="43"/>
    </row>
    <row r="1182" spans="1:3">
      <c r="A1182" s="37"/>
      <c r="B1182" s="37"/>
      <c r="C1182" s="43"/>
    </row>
    <row r="1183" spans="1:3">
      <c r="A1183" s="37"/>
      <c r="B1183" s="37"/>
      <c r="C1183" s="43"/>
    </row>
    <row r="1184" spans="1:3">
      <c r="A1184" s="37"/>
      <c r="B1184" s="37"/>
      <c r="C1184" s="43"/>
    </row>
    <row r="1185" spans="1:3">
      <c r="A1185" s="37"/>
      <c r="B1185" s="37"/>
      <c r="C1185" s="43"/>
    </row>
    <row r="1186" spans="1:3">
      <c r="A1186" s="37"/>
      <c r="B1186" s="37"/>
      <c r="C1186" s="43"/>
    </row>
    <row r="1187" spans="1:3">
      <c r="A1187" s="37"/>
      <c r="B1187" s="37"/>
      <c r="C1187" s="43"/>
    </row>
    <row r="1188" spans="1:3">
      <c r="A1188" s="37"/>
      <c r="B1188" s="37"/>
      <c r="C1188" s="43"/>
    </row>
    <row r="1189" spans="1:3">
      <c r="A1189" s="37"/>
      <c r="B1189" s="37"/>
      <c r="C1189" s="43"/>
    </row>
    <row r="1190" spans="1:3">
      <c r="A1190" s="37"/>
      <c r="B1190" s="37"/>
      <c r="C1190" s="43"/>
    </row>
    <row r="1191" spans="1:3">
      <c r="A1191" s="37"/>
      <c r="B1191" s="37"/>
      <c r="C1191" s="43"/>
    </row>
    <row r="1192" spans="1:3">
      <c r="A1192" s="37"/>
      <c r="B1192" s="37"/>
      <c r="C1192" s="43"/>
    </row>
    <row r="1193" spans="1:3">
      <c r="A1193" s="37"/>
      <c r="B1193" s="37"/>
      <c r="C1193" s="43"/>
    </row>
    <row r="1194" spans="1:3">
      <c r="A1194" s="37"/>
      <c r="B1194" s="37"/>
      <c r="C1194" s="43"/>
    </row>
    <row r="1195" spans="1:3">
      <c r="A1195" s="37"/>
      <c r="B1195" s="37"/>
      <c r="C1195" s="43"/>
    </row>
    <row r="1196" spans="1:3">
      <c r="A1196" s="37"/>
      <c r="B1196" s="37"/>
      <c r="C1196" s="43"/>
    </row>
    <row r="1197" spans="1:3">
      <c r="A1197" s="37"/>
      <c r="B1197" s="37"/>
      <c r="C1197" s="43"/>
    </row>
    <row r="1198" spans="1:3">
      <c r="A1198" s="37"/>
      <c r="B1198" s="37"/>
      <c r="C1198" s="43"/>
    </row>
    <row r="1199" spans="1:3">
      <c r="A1199" s="37"/>
      <c r="B1199" s="37"/>
      <c r="C1199" s="43"/>
    </row>
    <row r="1200" spans="1:3">
      <c r="A1200" s="37"/>
      <c r="B1200" s="37"/>
      <c r="C1200" s="43"/>
    </row>
    <row r="1201" spans="1:3">
      <c r="A1201" s="37"/>
      <c r="B1201" s="37"/>
      <c r="C1201" s="43"/>
    </row>
    <row r="1202" spans="1:3">
      <c r="A1202" s="37"/>
      <c r="B1202" s="37"/>
      <c r="C1202" s="43"/>
    </row>
    <row r="1203" spans="1:3">
      <c r="A1203" s="37"/>
      <c r="B1203" s="37"/>
      <c r="C1203" s="43"/>
    </row>
    <row r="1204" spans="1:3">
      <c r="A1204" s="37"/>
      <c r="B1204" s="37"/>
      <c r="C1204" s="43"/>
    </row>
    <row r="1205" spans="1:3">
      <c r="A1205" s="37"/>
      <c r="B1205" s="37"/>
      <c r="C1205" s="43"/>
    </row>
    <row r="1206" spans="1:3">
      <c r="A1206" s="37"/>
      <c r="B1206" s="37"/>
      <c r="C1206" s="43"/>
    </row>
    <row r="1207" spans="1:3">
      <c r="A1207" s="37"/>
      <c r="B1207" s="37"/>
      <c r="C1207" s="43"/>
    </row>
    <row r="1208" spans="1:3">
      <c r="A1208" s="37"/>
      <c r="B1208" s="37"/>
      <c r="C1208" s="43"/>
    </row>
    <row r="1209" spans="1:3">
      <c r="A1209" s="37"/>
      <c r="B1209" s="37"/>
      <c r="C1209" s="43"/>
    </row>
    <row r="1210" spans="1:3">
      <c r="A1210" s="37"/>
      <c r="B1210" s="37"/>
      <c r="C1210" s="43"/>
    </row>
    <row r="1211" spans="1:3">
      <c r="A1211" s="37"/>
      <c r="B1211" s="37"/>
      <c r="C1211" s="43"/>
    </row>
    <row r="1212" spans="1:3">
      <c r="A1212" s="37"/>
      <c r="B1212" s="37"/>
      <c r="C1212" s="43"/>
    </row>
    <row r="1213" spans="1:3">
      <c r="A1213" s="37"/>
      <c r="B1213" s="37"/>
      <c r="C1213" s="43"/>
    </row>
    <row r="1214" spans="1:3">
      <c r="A1214" s="37"/>
      <c r="B1214" s="37"/>
      <c r="C1214" s="43"/>
    </row>
    <row r="1215" spans="1:3">
      <c r="A1215" s="37"/>
      <c r="B1215" s="37"/>
      <c r="C1215" s="43"/>
    </row>
    <row r="1216" spans="1:3">
      <c r="A1216" s="37"/>
      <c r="B1216" s="37"/>
      <c r="C1216" s="43"/>
    </row>
    <row r="1217" spans="1:3">
      <c r="A1217" s="37"/>
      <c r="B1217" s="37"/>
      <c r="C1217" s="43"/>
    </row>
    <row r="1218" spans="1:3">
      <c r="A1218" s="37"/>
      <c r="B1218" s="37"/>
      <c r="C1218" s="43"/>
    </row>
    <row r="1219" spans="1:3">
      <c r="A1219" s="37"/>
      <c r="B1219" s="37"/>
      <c r="C1219" s="43"/>
    </row>
    <row r="1220" spans="1:3">
      <c r="A1220" s="37"/>
      <c r="B1220" s="37"/>
      <c r="C1220" s="43"/>
    </row>
    <row r="1221" spans="1:3">
      <c r="A1221" s="37"/>
      <c r="B1221" s="37"/>
      <c r="C1221" s="43"/>
    </row>
    <row r="1222" spans="1:3">
      <c r="A1222" s="37"/>
      <c r="B1222" s="37"/>
      <c r="C1222" s="43"/>
    </row>
    <row r="1223" spans="1:3">
      <c r="A1223" s="37"/>
      <c r="B1223" s="37"/>
      <c r="C1223" s="43"/>
    </row>
    <row r="1224" spans="1:3">
      <c r="A1224" s="37"/>
      <c r="B1224" s="37"/>
      <c r="C1224" s="43"/>
    </row>
    <row r="1225" spans="1:3">
      <c r="A1225" s="37"/>
      <c r="B1225" s="37"/>
      <c r="C1225" s="43"/>
    </row>
    <row r="1226" spans="1:3">
      <c r="A1226" s="37"/>
      <c r="B1226" s="37"/>
      <c r="C1226" s="43"/>
    </row>
    <row r="1227" spans="1:3">
      <c r="A1227" s="37"/>
      <c r="B1227" s="37"/>
      <c r="C1227" s="43"/>
    </row>
    <row r="1228" spans="1:3">
      <c r="A1228" s="37"/>
      <c r="B1228" s="37"/>
      <c r="C1228" s="43"/>
    </row>
    <row r="1229" spans="1:3">
      <c r="A1229" s="37"/>
      <c r="B1229" s="37"/>
      <c r="C1229" s="43"/>
    </row>
    <row r="1230" spans="1:3">
      <c r="A1230" s="37"/>
      <c r="B1230" s="37"/>
      <c r="C1230" s="43"/>
    </row>
    <row r="1231" spans="1:3">
      <c r="A1231" s="37"/>
      <c r="B1231" s="37"/>
      <c r="C1231" s="43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12" priority="12"/>
  </conditionalFormatting>
  <conditionalFormatting sqref="A586">
    <cfRule type="duplicateValues" dxfId="11" priority="11"/>
  </conditionalFormatting>
  <conditionalFormatting sqref="A587">
    <cfRule type="duplicateValues" dxfId="10" priority="10"/>
  </conditionalFormatting>
  <conditionalFormatting sqref="A588">
    <cfRule type="duplicateValues" dxfId="9" priority="9"/>
  </conditionalFormatting>
  <conditionalFormatting sqref="A589">
    <cfRule type="duplicateValues" dxfId="8" priority="8"/>
  </conditionalFormatting>
  <conditionalFormatting sqref="A591:A592">
    <cfRule type="duplicateValues" dxfId="7" priority="7"/>
  </conditionalFormatting>
  <conditionalFormatting sqref="A593:A594">
    <cfRule type="duplicateValues" dxfId="6" priority="6"/>
  </conditionalFormatting>
  <conditionalFormatting sqref="A596">
    <cfRule type="duplicateValues" dxfId="5" priority="5"/>
  </conditionalFormatting>
  <conditionalFormatting sqref="A598">
    <cfRule type="duplicateValues" dxfId="4" priority="4"/>
  </conditionalFormatting>
  <conditionalFormatting sqref="A378 A389 A414:A415 A421:A422 A425 A429:A430 A435:A436 A439 A486 A545 A548:A549 A552:A553 A556:A557 A560 A568 A607">
    <cfRule type="duplicateValues" dxfId="3" priority="3"/>
  </conditionalFormatting>
  <conditionalFormatting sqref="A20 A24 A35:A36 A74 A210 A248:A249 A251">
    <cfRule type="duplicateValues" dxfId="2" priority="2"/>
  </conditionalFormatting>
  <conditionalFormatting sqref="A686">
    <cfRule type="duplicateValues" dxfId="1" priority="1"/>
  </conditionalFormatting>
  <conditionalFormatting sqref="A2:A19 A21:A23 A25:A34 A37:A73 A75:A209 A211:A247 A250 A252:A343">
    <cfRule type="duplicateValues" dxfId="0" priority="3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Entradas-salidas Exhibicion</vt:lpstr>
      <vt:lpstr>Entradas-salidas Bodega</vt:lpstr>
      <vt:lpstr>Listado articulos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2013-01-06T20:08:28Z</dcterms:created>
  <dcterms:modified xsi:type="dcterms:W3CDTF">2017-07-13T22:43:43Z</dcterms:modified>
</cp:coreProperties>
</file>