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N21" i="1"/>
  <c r="M21" i="1"/>
  <c r="N20" i="1"/>
  <c r="M20" i="1"/>
  <c r="N19" i="1"/>
  <c r="M19" i="1"/>
  <c r="N18" i="1"/>
  <c r="M18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N1" i="1"/>
  <c r="M1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L22" i="1"/>
  <c r="L21" i="1"/>
  <c r="L20" i="1"/>
  <c r="L19" i="1"/>
  <c r="L18" i="1"/>
  <c r="N17" i="1"/>
  <c r="M17" i="1"/>
  <c r="L17" i="1"/>
</calcChain>
</file>

<file path=xl/sharedStrings.xml><?xml version="1.0" encoding="utf-8"?>
<sst xmlns="http://schemas.openxmlformats.org/spreadsheetml/2006/main" count="174" uniqueCount="150">
  <si>
    <t>carbon</t>
  </si>
  <si>
    <t>[He]s2p2</t>
  </si>
  <si>
    <t>Rubiduim</t>
  </si>
  <si>
    <t>[Kr]s1</t>
  </si>
  <si>
    <t>[Kr] 5s2 4d10</t>
  </si>
  <si>
    <t>moscovium</t>
  </si>
  <si>
    <t>[Rn] 7s2 5f14 6d10 7p3</t>
  </si>
  <si>
    <t>[Rn] 7s2 5f14 6d10 7p3 8s2  5g18 6f14 7d10 8p6 6g2</t>
  </si>
  <si>
    <t>einsteinium</t>
  </si>
  <si>
    <t>[Rn] 7s2 5f11</t>
  </si>
  <si>
    <t>[Rn] 7s2 5f14 6d10 7p3 8s2  5g18 6f11</t>
  </si>
  <si>
    <t>tantalum</t>
  </si>
  <si>
    <t>[Xe] 6s2 4f14 5d3</t>
  </si>
  <si>
    <t>[Rn] 7s2 5f14 6d6</t>
  </si>
  <si>
    <t>manganese</t>
  </si>
  <si>
    <t>[Ar] 4s2 3d5</t>
  </si>
  <si>
    <t>[Ar] 4s2 3d10</t>
  </si>
  <si>
    <t>tennessine</t>
  </si>
  <si>
    <t>[Rn] 7s2 5f14 6d10 7p5</t>
  </si>
  <si>
    <t>[Rn] 7s2 5f14 6d10 7p3 8s2  5g18 6f14 7d10 8p6 6g3</t>
  </si>
  <si>
    <t>radon</t>
  </si>
  <si>
    <t>[Xe] 6s2 4f14 5d10 6p6</t>
  </si>
  <si>
    <t>[Rn] 7s2 5f14 6d10 7p3 8s2  5g12</t>
  </si>
  <si>
    <t>Krypton</t>
  </si>
  <si>
    <t>[Ar] 4s2 3d10 4p6</t>
  </si>
  <si>
    <t>zinc</t>
  </si>
  <si>
    <t>[Ar] 4s2 3d10 4p5</t>
  </si>
  <si>
    <t>copernicum</t>
  </si>
  <si>
    <t>[Rn] 7s2 5f14 6d10</t>
  </si>
  <si>
    <t>[Rn] 7s2 5f14 6d10 7p3 8s2  5g18 6f14 7d10 8p6 6g1</t>
  </si>
  <si>
    <t>Darmstadtium</t>
  </si>
  <si>
    <t>[Rn] 7s2 5f14 6d8</t>
  </si>
  <si>
    <t>[Rn] 7s2 5f14 6d10 7p3 8s2  5g18 6f14 7d10 8p5</t>
  </si>
  <si>
    <t>silicon</t>
  </si>
  <si>
    <t>[Ne] 3s2 3p2</t>
  </si>
  <si>
    <t>bismuth</t>
  </si>
  <si>
    <t>[Xe] 6s2 4f14 5d10 6p3</t>
  </si>
  <si>
    <t>[Xe] 6s2 4f14 5d6</t>
  </si>
  <si>
    <t>[Rn] 7s2 5f14 6d9</t>
  </si>
  <si>
    <t>Sodium</t>
  </si>
  <si>
    <t>[Ne] 3s1</t>
  </si>
  <si>
    <t>[Ar] 4s2 3d2</t>
  </si>
  <si>
    <t>[Rn] 7s2 5f14 6d10 7p6</t>
  </si>
  <si>
    <t>[Ar] 4s2 3d8</t>
  </si>
  <si>
    <t>cadmium</t>
  </si>
  <si>
    <t>[Xe] 6s2 4f10</t>
  </si>
  <si>
    <t>copper</t>
  </si>
  <si>
    <t>[Ar] 4s2 3d9</t>
  </si>
  <si>
    <t>[Ar] 4s2 3d10 4p4</t>
  </si>
  <si>
    <t>mendelevium</t>
  </si>
  <si>
    <t>[Rn] 7s2 5f13</t>
  </si>
  <si>
    <t>[Rn] 7s2 5f14 6d10 7p6 8s2  5g18 6f11</t>
  </si>
  <si>
    <t>rhodium</t>
  </si>
  <si>
    <t>[Kr] 5s2 4d7</t>
  </si>
  <si>
    <t>[Xe] 6s2 4f2</t>
  </si>
  <si>
    <t>lutetium</t>
  </si>
  <si>
    <t>[Xe] 6s2 4f14 5d1</t>
  </si>
  <si>
    <t>[Rn] 7s2 5f14 6d2</t>
  </si>
  <si>
    <t>hafnium</t>
  </si>
  <si>
    <t>[Xe] 6s2 4f14 5d2</t>
  </si>
  <si>
    <t>[Rn] 7s2 5f14 6d4</t>
  </si>
  <si>
    <t>dubnium</t>
  </si>
  <si>
    <t>[Rn] 7s2 5f14 6d3</t>
  </si>
  <si>
    <t>[Rn] 7s2 5f14 6d10 7p6 8s2  5g18 6f14 7d4</t>
  </si>
  <si>
    <t>ruthenium</t>
  </si>
  <si>
    <t>[Kr] 5s2 4d6</t>
  </si>
  <si>
    <t>[Xe] 6s2 4f1</t>
  </si>
  <si>
    <t>xenon</t>
  </si>
  <si>
    <t>[Kr] 5s2 4d10 5p6</t>
  </si>
  <si>
    <t>[Xe] 6s2 4f14 5d7</t>
  </si>
  <si>
    <t>terbium</t>
  </si>
  <si>
    <t>[Xe] 6s2 4f9</t>
  </si>
  <si>
    <t>[Rn] 7s2 5f6</t>
  </si>
  <si>
    <t>osmium</t>
  </si>
  <si>
    <t>[Rn] 7s2 5f14 6d10 7p2</t>
  </si>
  <si>
    <t>mercury</t>
  </si>
  <si>
    <t>[Xe] 6s2 4f14 5d10</t>
  </si>
  <si>
    <t>[Rn] 7s2 5f14 6d10 7p6 8s2</t>
  </si>
  <si>
    <t>americium</t>
  </si>
  <si>
    <t>[Rn] 7s2 5f7</t>
  </si>
  <si>
    <t>[Rn] 7s2 5f14 6d10 7p6 8s2  5g18 6f3</t>
  </si>
  <si>
    <t>[Rn] 7s2 5f8</t>
  </si>
  <si>
    <t>zirconium</t>
  </si>
  <si>
    <t>[Kr] 5s2 4d2</t>
  </si>
  <si>
    <t>[Kr] 5s2 4d10 5p3</t>
  </si>
  <si>
    <t>iron</t>
  </si>
  <si>
    <t>[Ar] 4s2 3d6</t>
  </si>
  <si>
    <t>tungsten</t>
  </si>
  <si>
    <t>[Xe] 6s2 4f14 5d4</t>
  </si>
  <si>
    <t>[Rn] 7s2 5f14 6d10 7p6 8s2  5g12</t>
  </si>
  <si>
    <t>rutherfordium</t>
  </si>
  <si>
    <t>[Rn] 7s2 5f14 6d10 7p6 8s2  5g18 6f14 7d10</t>
  </si>
  <si>
    <t>phosphorus</t>
  </si>
  <si>
    <t>[Ne] 3s2 3p3</t>
  </si>
  <si>
    <t>[Ne] 3s2 3p4</t>
  </si>
  <si>
    <t>barium</t>
  </si>
  <si>
    <t>[Xe] 6s2</t>
  </si>
  <si>
    <t>[Xe] 6s2 4f14 5d10 6p1</t>
  </si>
  <si>
    <t>selenium</t>
  </si>
  <si>
    <t>berkelium</t>
  </si>
  <si>
    <t>[Rn] 7s2 5f9</t>
  </si>
  <si>
    <t>[Rn] 7s2 5f14 6d10 7p6 8s2  5g18 6f5</t>
  </si>
  <si>
    <t>livermorium</t>
  </si>
  <si>
    <t>[Rn] 7s2 5f14 6d10 7p4</t>
  </si>
  <si>
    <t>[Rn] 7s2 5f14 6d10 7p6 8s2  5g18 6f14 7d10 8p6 6g2</t>
  </si>
  <si>
    <t>praseodymium</t>
  </si>
  <si>
    <t>[Xe] 6s2 4f3</t>
  </si>
  <si>
    <t>[Xe] 6s2 4f14 5d10 6p2</t>
  </si>
  <si>
    <t>nickel</t>
  </si>
  <si>
    <t>[Ar] 4s2 3d10 4p1</t>
  </si>
  <si>
    <t>curium</t>
  </si>
  <si>
    <t>[Rn] 7s2 5f14 6d10 7p6 8s2  5g18 6f6</t>
  </si>
  <si>
    <t>uranium</t>
  </si>
  <si>
    <t>[Rn] 7s2 5f4</t>
  </si>
  <si>
    <t>[Rn] 7s2 5f14 6d10 7p6 8s2  5g18 6f1</t>
  </si>
  <si>
    <t>cesium</t>
  </si>
  <si>
    <t>[Xe] 6s1</t>
  </si>
  <si>
    <t>[Xe] 6s2 4f14 5d8</t>
  </si>
  <si>
    <t>lawrencium</t>
  </si>
  <si>
    <t>[Rn] 7s2 5f14 6d1</t>
  </si>
  <si>
    <t>[Rn] 7s2 5f14 6d10 7p6 8s2  5g18 6f14 7d7</t>
  </si>
  <si>
    <t>gallium</t>
  </si>
  <si>
    <t>[Kr] 5s2 4d1</t>
  </si>
  <si>
    <t>astatine</t>
  </si>
  <si>
    <t>[Xe] 6s2 4f14 5d10 6p5</t>
  </si>
  <si>
    <t xml:space="preserve">[Rn] 7s2 5f14 6d10 7p6 </t>
  </si>
  <si>
    <t>lanthanum</t>
  </si>
  <si>
    <t>[Xe] 6s2 4f14 5d10 6p4</t>
  </si>
  <si>
    <t>francium</t>
  </si>
  <si>
    <t>[Rn] 7s1</t>
  </si>
  <si>
    <t>[Rn] 7s2 5f14 6d10 7p6 8s2  5g9</t>
  </si>
  <si>
    <t>cobalt</t>
  </si>
  <si>
    <t>[Ar] 4s2 3d7</t>
  </si>
  <si>
    <t>[Ar] 4s2 3d10 4p2</t>
  </si>
  <si>
    <t>technetium</t>
  </si>
  <si>
    <t>[Kr] 5s2 4d5</t>
  </si>
  <si>
    <t>roentgenium</t>
  </si>
  <si>
    <t>chlorine</t>
  </si>
  <si>
    <t>[Ne] 3s2 3p5</t>
  </si>
  <si>
    <t>[Ne] 3s2 3p6</t>
  </si>
  <si>
    <t>gold</t>
  </si>
  <si>
    <t>[Xe] 6s2 4f14 5d9</t>
  </si>
  <si>
    <t>arsenic</t>
  </si>
  <si>
    <t>[Ar] 4s2 3d10 4p3</t>
  </si>
  <si>
    <t>[Kr] 5s2 4d4</t>
  </si>
  <si>
    <t>meitnerium</t>
  </si>
  <si>
    <t>[Rn] 7s2 5f14 6d7</t>
  </si>
  <si>
    <t>[Rn] 7s2 5f14 6d10 7p6 8s2  5g18 6f14 7d8</t>
  </si>
  <si>
    <t>iridium</t>
  </si>
  <si>
    <t>molybdenum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</si>
</sst>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abSelected="1" topLeftCell="A39" workbookViewId="0">
      <selection activeCell="K58" sqref="K58"/>
    </sheetView>
  </sheetViews>
  <sheetFormatPr defaultRowHeight="14.5" x14ac:dyDescent="0.35"/>
  <sheetData>
    <row r="1" spans="1:14" x14ac:dyDescent="0.35">
      <c r="A1" t="s">
        <v>0</v>
      </c>
      <c r="B1">
        <v>6</v>
      </c>
      <c r="C1">
        <v>5</v>
      </c>
      <c r="D1">
        <v>6</v>
      </c>
      <c r="E1">
        <v>222</v>
      </c>
      <c r="F1">
        <v>222</v>
      </c>
      <c r="G1">
        <v>14</v>
      </c>
      <c r="H1">
        <v>2</v>
      </c>
      <c r="I1" t="s">
        <v>1</v>
      </c>
      <c r="J1" t="s">
        <v>1</v>
      </c>
      <c r="K1">
        <v>1200</v>
      </c>
      <c r="L1">
        <f t="shared" ref="L1:L16" si="0">IF(K1&gt;1, IF(K1&gt;60, IF(K1&gt; 3600, IF(K1&gt; 86400, IF(K1&gt; 31540000, IF(K1&gt; 3154000000,6,5),5),4),3),2),1)</f>
        <v>3</v>
      </c>
      <c r="M1" s="3">
        <f t="shared" ref="M1:M16" si="1">IF(OR(G1=18,B1=2,B1=8,B1=20,B1=28,B1=50,B1=82,B1=126,B1=114,B1=122,B1=124,B1=164,B1=184,B1=196,B1=236,B1=318,B1=258,B1=350,B1=462),1,0)</f>
        <v>0</v>
      </c>
      <c r="N1">
        <f t="shared" ref="N1:N16" si="2">IF(OR(G1=18,C1=2,C1=8,C1=20,C1=28,C1=50,C1=82,C1=126,C1=114,C1=122,C1=124,C1=164,C1=184,C1=196,C1=236,C1=318,C1=258,C1=350,C1=462),1,0)</f>
        <v>0</v>
      </c>
    </row>
    <row r="2" spans="1:14" x14ac:dyDescent="0.35">
      <c r="A2" t="s">
        <v>2</v>
      </c>
      <c r="B2">
        <v>37</v>
      </c>
      <c r="C2">
        <v>46</v>
      </c>
      <c r="D2">
        <v>37</v>
      </c>
      <c r="E2">
        <v>4210</v>
      </c>
      <c r="F2">
        <v>41</v>
      </c>
      <c r="G2">
        <v>1</v>
      </c>
      <c r="H2">
        <v>5</v>
      </c>
      <c r="I2" t="s">
        <v>3</v>
      </c>
      <c r="J2" t="s">
        <v>4</v>
      </c>
      <c r="K2">
        <v>7447680</v>
      </c>
      <c r="L2">
        <f t="shared" si="0"/>
        <v>5</v>
      </c>
      <c r="M2" s="3">
        <f t="shared" si="1"/>
        <v>0</v>
      </c>
      <c r="N2">
        <f t="shared" si="2"/>
        <v>0</v>
      </c>
    </row>
    <row r="3" spans="1:14" x14ac:dyDescent="0.35">
      <c r="A3" t="s">
        <v>5</v>
      </c>
      <c r="B3">
        <v>115</v>
      </c>
      <c r="C3">
        <v>172</v>
      </c>
      <c r="D3">
        <v>115</v>
      </c>
      <c r="E3" s="1">
        <v>6210000000000000</v>
      </c>
      <c r="F3">
        <v>6214103</v>
      </c>
      <c r="G3">
        <v>15</v>
      </c>
      <c r="H3">
        <v>7</v>
      </c>
      <c r="I3" t="s">
        <v>6</v>
      </c>
      <c r="J3" t="s">
        <v>7</v>
      </c>
      <c r="K3">
        <v>0.04</v>
      </c>
      <c r="L3">
        <f t="shared" si="0"/>
        <v>1</v>
      </c>
      <c r="M3" s="3">
        <f t="shared" si="1"/>
        <v>0</v>
      </c>
      <c r="N3">
        <f t="shared" si="2"/>
        <v>0</v>
      </c>
    </row>
    <row r="4" spans="1:14" x14ac:dyDescent="0.35">
      <c r="A4" t="s">
        <v>8</v>
      </c>
      <c r="B4">
        <v>99</v>
      </c>
      <c r="C4">
        <v>154</v>
      </c>
      <c r="D4">
        <v>99</v>
      </c>
      <c r="E4" s="1">
        <v>621000000000</v>
      </c>
      <c r="F4">
        <v>6211</v>
      </c>
      <c r="G4">
        <v>14</v>
      </c>
      <c r="H4">
        <v>7</v>
      </c>
      <c r="I4" t="s">
        <v>9</v>
      </c>
      <c r="J4" t="s">
        <v>10</v>
      </c>
      <c r="K4">
        <v>1768608</v>
      </c>
      <c r="L4">
        <f t="shared" si="0"/>
        <v>5</v>
      </c>
      <c r="M4" s="3">
        <f t="shared" si="1"/>
        <v>0</v>
      </c>
      <c r="N4">
        <f t="shared" si="2"/>
        <v>0</v>
      </c>
    </row>
    <row r="5" spans="1:14" x14ac:dyDescent="0.35">
      <c r="A5" t="s">
        <v>11</v>
      </c>
      <c r="B5">
        <v>73</v>
      </c>
      <c r="C5">
        <v>105</v>
      </c>
      <c r="D5">
        <v>73</v>
      </c>
      <c r="E5">
        <v>62146</v>
      </c>
      <c r="F5">
        <v>62143</v>
      </c>
      <c r="G5">
        <v>5</v>
      </c>
      <c r="H5">
        <v>6</v>
      </c>
      <c r="I5" t="s">
        <v>12</v>
      </c>
      <c r="J5" t="s">
        <v>13</v>
      </c>
      <c r="K5">
        <v>29250</v>
      </c>
      <c r="L5">
        <f t="shared" si="0"/>
        <v>4</v>
      </c>
      <c r="M5" s="3">
        <f t="shared" si="1"/>
        <v>0</v>
      </c>
      <c r="N5">
        <f t="shared" si="2"/>
        <v>0</v>
      </c>
    </row>
    <row r="6" spans="1:14" x14ac:dyDescent="0.35">
      <c r="A6" t="s">
        <v>14</v>
      </c>
      <c r="B6">
        <v>25</v>
      </c>
      <c r="C6">
        <v>27</v>
      </c>
      <c r="D6">
        <v>25</v>
      </c>
      <c r="E6">
        <v>3210</v>
      </c>
      <c r="F6">
        <v>325</v>
      </c>
      <c r="G6">
        <v>7</v>
      </c>
      <c r="H6">
        <v>4</v>
      </c>
      <c r="I6" t="s">
        <v>15</v>
      </c>
      <c r="J6" t="s">
        <v>16</v>
      </c>
      <c r="K6">
        <v>483840</v>
      </c>
      <c r="L6">
        <f t="shared" si="0"/>
        <v>5</v>
      </c>
      <c r="M6" s="3">
        <f t="shared" si="1"/>
        <v>0</v>
      </c>
      <c r="N6">
        <f t="shared" si="2"/>
        <v>0</v>
      </c>
    </row>
    <row r="7" spans="1:14" x14ac:dyDescent="0.35">
      <c r="A7" t="s">
        <v>17</v>
      </c>
      <c r="B7">
        <v>117</v>
      </c>
      <c r="C7">
        <v>173</v>
      </c>
      <c r="D7">
        <v>117</v>
      </c>
      <c r="E7" s="1">
        <v>6210000000000000</v>
      </c>
      <c r="F7">
        <v>6214105</v>
      </c>
      <c r="G7">
        <v>17</v>
      </c>
      <c r="H7">
        <v>7</v>
      </c>
      <c r="I7" t="s">
        <v>18</v>
      </c>
      <c r="J7" t="s">
        <v>19</v>
      </c>
      <c r="K7">
        <v>0.02</v>
      </c>
      <c r="L7">
        <f t="shared" si="0"/>
        <v>1</v>
      </c>
      <c r="M7" s="3">
        <f t="shared" si="1"/>
        <v>0</v>
      </c>
      <c r="N7">
        <f t="shared" si="2"/>
        <v>0</v>
      </c>
    </row>
    <row r="8" spans="1:14" x14ac:dyDescent="0.35">
      <c r="A8" t="s">
        <v>17</v>
      </c>
      <c r="B8">
        <v>117</v>
      </c>
      <c r="C8">
        <v>174</v>
      </c>
      <c r="D8">
        <v>117</v>
      </c>
      <c r="E8" s="1">
        <v>6210000000000000</v>
      </c>
      <c r="F8">
        <v>6214105</v>
      </c>
      <c r="G8">
        <v>17</v>
      </c>
      <c r="H8">
        <v>7</v>
      </c>
      <c r="I8" t="s">
        <v>18</v>
      </c>
      <c r="J8" t="s">
        <v>19</v>
      </c>
      <c r="K8">
        <v>0.05</v>
      </c>
      <c r="L8">
        <f t="shared" si="0"/>
        <v>1</v>
      </c>
      <c r="M8" s="3">
        <f t="shared" si="1"/>
        <v>0</v>
      </c>
      <c r="N8">
        <f t="shared" si="2"/>
        <v>0</v>
      </c>
    </row>
    <row r="9" spans="1:14" x14ac:dyDescent="0.35">
      <c r="A9" t="s">
        <v>20</v>
      </c>
      <c r="B9">
        <v>86</v>
      </c>
      <c r="C9">
        <v>127</v>
      </c>
      <c r="D9">
        <v>86</v>
      </c>
      <c r="E9">
        <v>6214103212</v>
      </c>
      <c r="F9">
        <v>6214106</v>
      </c>
      <c r="G9">
        <v>18</v>
      </c>
      <c r="H9">
        <v>6</v>
      </c>
      <c r="I9" t="s">
        <v>21</v>
      </c>
      <c r="J9" t="s">
        <v>22</v>
      </c>
      <c r="K9">
        <v>8640</v>
      </c>
      <c r="L9">
        <f t="shared" si="0"/>
        <v>4</v>
      </c>
      <c r="M9" s="3">
        <f t="shared" si="1"/>
        <v>1</v>
      </c>
      <c r="N9">
        <f t="shared" si="2"/>
        <v>1</v>
      </c>
    </row>
    <row r="10" spans="1:14" x14ac:dyDescent="0.35">
      <c r="A10" t="s">
        <v>23</v>
      </c>
      <c r="B10">
        <v>36</v>
      </c>
      <c r="C10">
        <v>42</v>
      </c>
      <c r="D10">
        <v>36</v>
      </c>
      <c r="E10">
        <v>4210</v>
      </c>
      <c r="F10">
        <v>42106</v>
      </c>
      <c r="G10">
        <v>18</v>
      </c>
      <c r="H10">
        <v>3</v>
      </c>
      <c r="I10" t="s">
        <v>24</v>
      </c>
      <c r="J10" t="s">
        <v>4</v>
      </c>
      <c r="K10" s="1">
        <v>3.3119999999999901E+25</v>
      </c>
      <c r="L10">
        <f t="shared" si="0"/>
        <v>6</v>
      </c>
      <c r="M10" s="3">
        <f t="shared" si="1"/>
        <v>1</v>
      </c>
      <c r="N10">
        <f t="shared" si="2"/>
        <v>1</v>
      </c>
    </row>
    <row r="11" spans="1:14" x14ac:dyDescent="0.35">
      <c r="A11" t="s">
        <v>25</v>
      </c>
      <c r="B11">
        <v>30</v>
      </c>
      <c r="C11">
        <v>39</v>
      </c>
      <c r="D11">
        <v>30</v>
      </c>
      <c r="E11">
        <v>42105</v>
      </c>
      <c r="F11">
        <v>4210</v>
      </c>
      <c r="G11">
        <v>12</v>
      </c>
      <c r="H11">
        <v>4</v>
      </c>
      <c r="I11" t="s">
        <v>16</v>
      </c>
      <c r="J11" t="s">
        <v>26</v>
      </c>
      <c r="K11">
        <v>3360</v>
      </c>
      <c r="L11">
        <f t="shared" si="0"/>
        <v>3</v>
      </c>
      <c r="M11" s="3">
        <f t="shared" si="1"/>
        <v>0</v>
      </c>
      <c r="N11">
        <f t="shared" si="2"/>
        <v>0</v>
      </c>
    </row>
    <row r="12" spans="1:14" x14ac:dyDescent="0.35">
      <c r="A12" t="s">
        <v>27</v>
      </c>
      <c r="B12">
        <v>112</v>
      </c>
      <c r="C12">
        <v>174</v>
      </c>
      <c r="D12">
        <v>112</v>
      </c>
      <c r="E12" s="1">
        <v>6210000000000000</v>
      </c>
      <c r="F12">
        <v>621410</v>
      </c>
      <c r="G12">
        <v>12</v>
      </c>
      <c r="H12">
        <v>7</v>
      </c>
      <c r="I12" t="s">
        <v>28</v>
      </c>
      <c r="J12" t="s">
        <v>29</v>
      </c>
      <c r="K12" s="2">
        <v>8.4499999999999993</v>
      </c>
      <c r="L12">
        <f t="shared" si="0"/>
        <v>2</v>
      </c>
      <c r="M12" s="3">
        <f t="shared" si="1"/>
        <v>0</v>
      </c>
      <c r="N12">
        <f t="shared" si="2"/>
        <v>0</v>
      </c>
    </row>
    <row r="13" spans="1:14" x14ac:dyDescent="0.35">
      <c r="A13" t="s">
        <v>30</v>
      </c>
      <c r="B13">
        <v>110</v>
      </c>
      <c r="C13">
        <v>169</v>
      </c>
      <c r="D13">
        <v>110</v>
      </c>
      <c r="E13" s="1">
        <v>62100000000000</v>
      </c>
      <c r="F13">
        <v>62148</v>
      </c>
      <c r="G13">
        <v>10</v>
      </c>
      <c r="H13">
        <v>7</v>
      </c>
      <c r="I13" t="s">
        <v>31</v>
      </c>
      <c r="J13" t="s">
        <v>32</v>
      </c>
      <c r="K13" s="2">
        <v>0.2</v>
      </c>
      <c r="L13">
        <f t="shared" si="0"/>
        <v>1</v>
      </c>
      <c r="M13" s="3">
        <f t="shared" si="1"/>
        <v>0</v>
      </c>
      <c r="N13">
        <f t="shared" si="2"/>
        <v>0</v>
      </c>
    </row>
    <row r="14" spans="1:14" x14ac:dyDescent="0.35">
      <c r="A14" t="s">
        <v>33</v>
      </c>
      <c r="B14">
        <v>14</v>
      </c>
      <c r="C14">
        <v>17</v>
      </c>
      <c r="D14">
        <v>14</v>
      </c>
      <c r="E14">
        <v>222</v>
      </c>
      <c r="F14">
        <v>222</v>
      </c>
      <c r="G14">
        <v>14</v>
      </c>
      <c r="H14">
        <v>3</v>
      </c>
      <c r="I14" t="s">
        <v>34</v>
      </c>
      <c r="J14" t="s">
        <v>34</v>
      </c>
      <c r="K14">
        <v>9432</v>
      </c>
      <c r="L14">
        <f t="shared" si="0"/>
        <v>4</v>
      </c>
      <c r="M14" s="3">
        <f t="shared" si="1"/>
        <v>0</v>
      </c>
      <c r="N14">
        <f t="shared" si="2"/>
        <v>0</v>
      </c>
    </row>
    <row r="15" spans="1:14" x14ac:dyDescent="0.35">
      <c r="A15" t="s">
        <v>35</v>
      </c>
      <c r="B15">
        <v>83</v>
      </c>
      <c r="C15">
        <v>125</v>
      </c>
      <c r="D15">
        <v>83</v>
      </c>
      <c r="E15">
        <v>52146</v>
      </c>
      <c r="F15">
        <v>214103</v>
      </c>
      <c r="G15">
        <v>15</v>
      </c>
      <c r="H15">
        <v>6</v>
      </c>
      <c r="I15" t="s">
        <v>36</v>
      </c>
      <c r="J15" t="s">
        <v>37</v>
      </c>
      <c r="K15" s="1">
        <v>1.1605248E+17</v>
      </c>
      <c r="L15">
        <f t="shared" si="0"/>
        <v>6</v>
      </c>
      <c r="M15" s="3">
        <f t="shared" si="1"/>
        <v>0</v>
      </c>
      <c r="N15">
        <f t="shared" si="2"/>
        <v>0</v>
      </c>
    </row>
    <row r="16" spans="1:14" x14ac:dyDescent="0.35">
      <c r="A16" t="s">
        <v>39</v>
      </c>
      <c r="B16">
        <v>11</v>
      </c>
      <c r="C16">
        <v>11</v>
      </c>
      <c r="D16">
        <v>11</v>
      </c>
      <c r="E16">
        <v>322</v>
      </c>
      <c r="F16">
        <v>21</v>
      </c>
      <c r="G16">
        <v>1</v>
      </c>
      <c r="H16">
        <v>3</v>
      </c>
      <c r="I16" t="s">
        <v>40</v>
      </c>
      <c r="J16" t="s">
        <v>41</v>
      </c>
      <c r="K16">
        <v>82056672</v>
      </c>
      <c r="L16">
        <f t="shared" si="0"/>
        <v>5</v>
      </c>
      <c r="M16" s="3">
        <f t="shared" si="1"/>
        <v>0</v>
      </c>
      <c r="N16">
        <f t="shared" si="2"/>
        <v>0</v>
      </c>
    </row>
    <row r="17" spans="1:14" x14ac:dyDescent="0.35">
      <c r="A17" t="s">
        <v>44</v>
      </c>
      <c r="B17">
        <v>48</v>
      </c>
      <c r="C17">
        <v>61</v>
      </c>
      <c r="D17">
        <v>48</v>
      </c>
      <c r="E17">
        <v>5210</v>
      </c>
      <c r="F17">
        <v>5210</v>
      </c>
      <c r="G17">
        <v>12</v>
      </c>
      <c r="H17">
        <v>5</v>
      </c>
      <c r="I17" t="s">
        <v>4</v>
      </c>
      <c r="J17" t="s">
        <v>45</v>
      </c>
      <c r="K17">
        <v>39968640</v>
      </c>
      <c r="L17">
        <f t="shared" ref="L17:L28" si="3">IF(K17&gt;1, IF(K17&gt;60, IF(K17&gt; 3600, IF(K17&gt; 86400, IF(K17&gt; 31540000, IF(K17&gt; 3154000000,6,5),5),4),3),2),1)</f>
        <v>5</v>
      </c>
      <c r="M17" s="3">
        <f t="shared" ref="M17" si="4">IF(OR(G17=18,B17=2,B17=8,B17=20,B17=28,B17=50,B17=82,B17=126,B17=114,B17=122,B17=124,B17=164,B17=184,B17=196,B17=236,B17=318,B17=258,B17=350,B17=462),1,0)</f>
        <v>0</v>
      </c>
      <c r="N17">
        <f t="shared" ref="N17" si="5">IF(OR(G17=18,C17=2,C17=8,C17=20,C17=28,C17=50,C17=82,C17=126,C17=114,C17=122,C17=124,C17=164,C17=184,C17=196,C17=236,C17=318,C17=258,C17=350,C17=462),1,0)</f>
        <v>0</v>
      </c>
    </row>
    <row r="18" spans="1:14" x14ac:dyDescent="0.35">
      <c r="A18" t="s">
        <v>46</v>
      </c>
      <c r="B18">
        <v>29</v>
      </c>
      <c r="C18">
        <v>35</v>
      </c>
      <c r="D18">
        <v>29</v>
      </c>
      <c r="E18">
        <v>32104</v>
      </c>
      <c r="F18">
        <v>329</v>
      </c>
      <c r="G18">
        <v>11</v>
      </c>
      <c r="H18">
        <v>4</v>
      </c>
      <c r="I18" t="s">
        <v>47</v>
      </c>
      <c r="J18" t="s">
        <v>48</v>
      </c>
      <c r="K18">
        <v>45720</v>
      </c>
      <c r="L18">
        <f t="shared" si="3"/>
        <v>4</v>
      </c>
      <c r="M18" s="3">
        <f t="shared" ref="M18:M22" si="6">IF(OR(G18=18,B18=2,B18=8,B18=20,B18=28,B18=50,B18=82,B18=126,B18=114,B18=122,B18=124,B18=164,B18=184,B18=196,B18=236,B18=318,B18=258,B18=350,B18=462),1,0)</f>
        <v>0</v>
      </c>
      <c r="N18">
        <f t="shared" ref="N18:N22" si="7">IF(OR(G18=18,C18=2,C18=8,C18=20,C18=28,C18=50,C18=82,C18=126,C18=114,C18=122,C18=124,C18=164,C18=184,C18=196,C18=236,C18=318,C18=258,C18=350,C18=462),1,0)</f>
        <v>0</v>
      </c>
    </row>
    <row r="19" spans="1:14" x14ac:dyDescent="0.35">
      <c r="A19" t="s">
        <v>49</v>
      </c>
      <c r="B19">
        <v>101</v>
      </c>
      <c r="C19">
        <v>159</v>
      </c>
      <c r="D19">
        <v>101</v>
      </c>
      <c r="E19">
        <v>6213</v>
      </c>
      <c r="F19" s="1">
        <v>621000000000</v>
      </c>
      <c r="G19">
        <v>16</v>
      </c>
      <c r="H19">
        <v>7</v>
      </c>
      <c r="I19" t="s">
        <v>50</v>
      </c>
      <c r="J19" t="s">
        <v>51</v>
      </c>
      <c r="K19">
        <v>2747520</v>
      </c>
      <c r="L19">
        <f t="shared" si="3"/>
        <v>5</v>
      </c>
      <c r="M19" s="3">
        <f t="shared" si="6"/>
        <v>0</v>
      </c>
      <c r="N19">
        <f t="shared" si="7"/>
        <v>0</v>
      </c>
    </row>
    <row r="20" spans="1:14" x14ac:dyDescent="0.35">
      <c r="A20" t="s">
        <v>52</v>
      </c>
      <c r="B20">
        <v>45</v>
      </c>
      <c r="C20">
        <v>57</v>
      </c>
      <c r="D20">
        <v>45</v>
      </c>
      <c r="E20">
        <v>427</v>
      </c>
      <c r="F20">
        <v>522</v>
      </c>
      <c r="G20">
        <v>9</v>
      </c>
      <c r="H20">
        <v>5</v>
      </c>
      <c r="I20" t="s">
        <v>53</v>
      </c>
      <c r="J20" t="s">
        <v>54</v>
      </c>
      <c r="K20" s="1">
        <v>17880000</v>
      </c>
      <c r="L20">
        <f t="shared" si="3"/>
        <v>5</v>
      </c>
      <c r="M20" s="3">
        <f t="shared" si="6"/>
        <v>0</v>
      </c>
      <c r="N20">
        <f t="shared" si="7"/>
        <v>0</v>
      </c>
    </row>
    <row r="21" spans="1:14" x14ac:dyDescent="0.35">
      <c r="A21" t="s">
        <v>55</v>
      </c>
      <c r="B21">
        <v>71</v>
      </c>
      <c r="C21">
        <v>103</v>
      </c>
      <c r="D21">
        <v>71</v>
      </c>
      <c r="E21">
        <v>52141</v>
      </c>
      <c r="F21">
        <v>62142</v>
      </c>
      <c r="G21">
        <v>18</v>
      </c>
      <c r="H21">
        <v>6</v>
      </c>
      <c r="I21" t="s">
        <v>56</v>
      </c>
      <c r="J21" t="s">
        <v>57</v>
      </c>
      <c r="K21" s="1">
        <v>104380000</v>
      </c>
      <c r="L21">
        <f t="shared" si="3"/>
        <v>5</v>
      </c>
      <c r="M21" s="3">
        <f t="shared" si="6"/>
        <v>1</v>
      </c>
      <c r="N21">
        <f t="shared" si="7"/>
        <v>1</v>
      </c>
    </row>
    <row r="22" spans="1:14" x14ac:dyDescent="0.35">
      <c r="A22" t="s">
        <v>58</v>
      </c>
      <c r="B22">
        <v>72</v>
      </c>
      <c r="C22">
        <v>100</v>
      </c>
      <c r="D22">
        <v>72</v>
      </c>
      <c r="E22">
        <v>52142</v>
      </c>
      <c r="F22">
        <v>62144</v>
      </c>
      <c r="G22">
        <v>4</v>
      </c>
      <c r="H22">
        <v>6</v>
      </c>
      <c r="I22" t="s">
        <v>59</v>
      </c>
      <c r="J22" t="s">
        <v>60</v>
      </c>
      <c r="K22" s="1">
        <v>58972000</v>
      </c>
      <c r="L22">
        <f t="shared" si="3"/>
        <v>5</v>
      </c>
      <c r="M22" s="3">
        <f t="shared" si="6"/>
        <v>0</v>
      </c>
      <c r="N22">
        <f t="shared" si="7"/>
        <v>0</v>
      </c>
    </row>
    <row r="23" spans="1:14" x14ac:dyDescent="0.35">
      <c r="A23" t="s">
        <v>61</v>
      </c>
      <c r="B23">
        <v>105</v>
      </c>
      <c r="C23">
        <v>158</v>
      </c>
      <c r="D23">
        <v>105</v>
      </c>
      <c r="E23">
        <v>52143</v>
      </c>
      <c r="F23" s="1">
        <v>5210000000000</v>
      </c>
      <c r="G23">
        <v>5</v>
      </c>
      <c r="H23">
        <v>7</v>
      </c>
      <c r="I23" t="s">
        <v>62</v>
      </c>
      <c r="J23" t="s">
        <v>63</v>
      </c>
      <c r="K23">
        <v>27</v>
      </c>
      <c r="L23">
        <f t="shared" si="3"/>
        <v>2</v>
      </c>
      <c r="M23" s="3">
        <f t="shared" ref="M23:M28" si="8">IF(OR(G23=18,B23=2,B23=8,B23=20,B23=28,B23=50,B23=82,B23=126,B23=114,B23=122,B23=124,B23=164,B23=184,B23=196,B23=236,B23=318,B23=258,B23=350,B23=462),1,0)</f>
        <v>0</v>
      </c>
      <c r="N23">
        <f t="shared" ref="N23:N28" si="9">IF(OR(G23=18,C23=2,C23=8,C23=20,C23=28,C23=50,C23=82,C23=126,C23=114,C23=122,C23=124,C23=164,C23=184,C23=196,C23=236,C23=318,C23=258,C23=350,C23=462),1,0)</f>
        <v>0</v>
      </c>
    </row>
    <row r="24" spans="1:14" x14ac:dyDescent="0.35">
      <c r="A24" t="s">
        <v>64</v>
      </c>
      <c r="B24">
        <v>44</v>
      </c>
      <c r="C24">
        <v>59</v>
      </c>
      <c r="D24">
        <v>44</v>
      </c>
      <c r="E24">
        <v>426</v>
      </c>
      <c r="F24">
        <v>521</v>
      </c>
      <c r="G24">
        <v>8</v>
      </c>
      <c r="H24">
        <v>5</v>
      </c>
      <c r="I24" t="s">
        <v>65</v>
      </c>
      <c r="J24" t="s">
        <v>66</v>
      </c>
      <c r="K24">
        <v>3392064</v>
      </c>
      <c r="L24">
        <f t="shared" si="3"/>
        <v>5</v>
      </c>
      <c r="M24" s="3">
        <f t="shared" si="8"/>
        <v>0</v>
      </c>
      <c r="N24">
        <f t="shared" si="9"/>
        <v>0</v>
      </c>
    </row>
    <row r="25" spans="1:14" x14ac:dyDescent="0.35">
      <c r="A25" t="s">
        <v>67</v>
      </c>
      <c r="B25">
        <v>54</v>
      </c>
      <c r="C25">
        <v>74</v>
      </c>
      <c r="D25">
        <v>54</v>
      </c>
      <c r="E25">
        <v>42106</v>
      </c>
      <c r="F25">
        <v>52147</v>
      </c>
      <c r="G25">
        <v>18</v>
      </c>
      <c r="H25">
        <v>5</v>
      </c>
      <c r="I25" t="s">
        <v>68</v>
      </c>
      <c r="J25" t="s">
        <v>69</v>
      </c>
      <c r="K25">
        <v>60840</v>
      </c>
      <c r="L25">
        <f t="shared" si="3"/>
        <v>4</v>
      </c>
      <c r="M25" s="3">
        <f t="shared" si="8"/>
        <v>1</v>
      </c>
      <c r="N25">
        <f t="shared" si="9"/>
        <v>1</v>
      </c>
    </row>
    <row r="26" spans="1:14" x14ac:dyDescent="0.35">
      <c r="A26" t="s">
        <v>70</v>
      </c>
      <c r="B26">
        <v>65</v>
      </c>
      <c r="C26">
        <v>93</v>
      </c>
      <c r="D26">
        <v>65</v>
      </c>
      <c r="E26">
        <v>529</v>
      </c>
      <c r="F26">
        <v>626</v>
      </c>
      <c r="G26">
        <v>12</v>
      </c>
      <c r="H26">
        <v>7</v>
      </c>
      <c r="I26" t="s">
        <v>71</v>
      </c>
      <c r="J26" t="s">
        <v>72</v>
      </c>
      <c r="K26" s="1">
        <v>5676000000</v>
      </c>
      <c r="L26">
        <f t="shared" si="3"/>
        <v>6</v>
      </c>
      <c r="M26" s="3">
        <f t="shared" si="8"/>
        <v>0</v>
      </c>
      <c r="N26">
        <f t="shared" si="9"/>
        <v>0</v>
      </c>
    </row>
    <row r="27" spans="1:14" x14ac:dyDescent="0.35">
      <c r="A27" t="s">
        <v>73</v>
      </c>
      <c r="B27">
        <v>76</v>
      </c>
      <c r="C27">
        <v>115</v>
      </c>
      <c r="D27">
        <v>76</v>
      </c>
      <c r="E27">
        <v>52146</v>
      </c>
      <c r="F27">
        <v>6214102</v>
      </c>
      <c r="G27">
        <v>8</v>
      </c>
      <c r="H27">
        <v>6</v>
      </c>
      <c r="I27" t="s">
        <v>37</v>
      </c>
      <c r="J27" t="s">
        <v>74</v>
      </c>
      <c r="K27">
        <v>1330560</v>
      </c>
      <c r="L27">
        <f t="shared" si="3"/>
        <v>5</v>
      </c>
      <c r="M27" s="3">
        <f t="shared" si="8"/>
        <v>0</v>
      </c>
      <c r="N27">
        <f t="shared" si="9"/>
        <v>0</v>
      </c>
    </row>
    <row r="28" spans="1:14" x14ac:dyDescent="0.35">
      <c r="A28" s="5" t="s">
        <v>75</v>
      </c>
      <c r="B28">
        <v>80</v>
      </c>
      <c r="C28">
        <v>117</v>
      </c>
      <c r="D28">
        <v>80</v>
      </c>
      <c r="E28">
        <v>521410</v>
      </c>
      <c r="F28">
        <v>62141062</v>
      </c>
      <c r="G28">
        <v>12</v>
      </c>
      <c r="H28">
        <v>6</v>
      </c>
      <c r="I28" t="s">
        <v>76</v>
      </c>
      <c r="J28" t="s">
        <v>77</v>
      </c>
      <c r="K28">
        <v>230904</v>
      </c>
      <c r="L28">
        <f t="shared" si="3"/>
        <v>5</v>
      </c>
      <c r="M28" s="3">
        <f t="shared" si="8"/>
        <v>0</v>
      </c>
      <c r="N28">
        <f t="shared" si="9"/>
        <v>0</v>
      </c>
    </row>
    <row r="29" spans="1:14" x14ac:dyDescent="0.35">
      <c r="A29" t="s">
        <v>78</v>
      </c>
      <c r="B29">
        <v>95</v>
      </c>
      <c r="C29">
        <v>146</v>
      </c>
      <c r="D29">
        <v>95</v>
      </c>
      <c r="E29">
        <v>627</v>
      </c>
      <c r="F29">
        <v>62141062183</v>
      </c>
      <c r="G29">
        <v>10</v>
      </c>
      <c r="H29">
        <v>7</v>
      </c>
      <c r="I29" t="s">
        <v>79</v>
      </c>
      <c r="J29" t="s">
        <v>80</v>
      </c>
      <c r="K29" s="1">
        <v>13629900000</v>
      </c>
    </row>
    <row r="30" spans="1:14" x14ac:dyDescent="0.35">
      <c r="A30" t="s">
        <v>82</v>
      </c>
      <c r="B30">
        <v>40</v>
      </c>
      <c r="C30">
        <v>53</v>
      </c>
      <c r="D30">
        <v>40</v>
      </c>
      <c r="E30">
        <v>422</v>
      </c>
      <c r="F30">
        <v>42103</v>
      </c>
      <c r="G30">
        <v>4</v>
      </c>
      <c r="H30">
        <v>5</v>
      </c>
      <c r="I30" t="s">
        <v>83</v>
      </c>
      <c r="J30" t="s">
        <v>84</v>
      </c>
      <c r="K30" s="1">
        <v>48250080000000</v>
      </c>
    </row>
    <row r="31" spans="1:14" x14ac:dyDescent="0.35">
      <c r="A31" t="s">
        <v>85</v>
      </c>
      <c r="B31">
        <v>26</v>
      </c>
      <c r="C31">
        <v>29</v>
      </c>
      <c r="D31">
        <v>26</v>
      </c>
      <c r="E31">
        <v>326</v>
      </c>
      <c r="F31">
        <v>3210</v>
      </c>
      <c r="G31">
        <v>8</v>
      </c>
      <c r="H31">
        <v>4</v>
      </c>
      <c r="I31" t="s">
        <v>86</v>
      </c>
      <c r="J31" t="s">
        <v>16</v>
      </c>
      <c r="K31" s="1">
        <v>86093000</v>
      </c>
    </row>
    <row r="32" spans="1:14" x14ac:dyDescent="0.35">
      <c r="A32" t="s">
        <v>87</v>
      </c>
      <c r="B32">
        <v>74</v>
      </c>
      <c r="C32">
        <v>106</v>
      </c>
      <c r="D32">
        <v>74</v>
      </c>
      <c r="E32">
        <v>52144</v>
      </c>
      <c r="F32">
        <v>6214106212</v>
      </c>
      <c r="G32">
        <v>6</v>
      </c>
      <c r="H32">
        <v>6</v>
      </c>
      <c r="I32" t="s">
        <v>88</v>
      </c>
      <c r="J32" t="s">
        <v>89</v>
      </c>
      <c r="K32" s="1">
        <v>5.6764799999999902E+25</v>
      </c>
    </row>
    <row r="33" spans="1:11" x14ac:dyDescent="0.35">
      <c r="A33" t="s">
        <v>90</v>
      </c>
      <c r="B33">
        <v>104</v>
      </c>
      <c r="C33">
        <v>159</v>
      </c>
      <c r="D33">
        <v>104</v>
      </c>
      <c r="E33">
        <v>62142</v>
      </c>
      <c r="F33" s="1">
        <v>62100000000000</v>
      </c>
      <c r="G33">
        <v>4</v>
      </c>
      <c r="H33">
        <v>7</v>
      </c>
      <c r="I33" t="s">
        <v>57</v>
      </c>
      <c r="J33" t="s">
        <v>91</v>
      </c>
      <c r="K33">
        <v>900</v>
      </c>
    </row>
    <row r="34" spans="1:11" x14ac:dyDescent="0.35">
      <c r="A34" t="s">
        <v>92</v>
      </c>
      <c r="B34">
        <v>15</v>
      </c>
      <c r="C34">
        <v>18</v>
      </c>
      <c r="D34">
        <v>15</v>
      </c>
      <c r="E34">
        <v>223</v>
      </c>
      <c r="F34">
        <v>224</v>
      </c>
      <c r="G34">
        <v>15</v>
      </c>
      <c r="H34">
        <v>3</v>
      </c>
      <c r="I34" t="s">
        <v>93</v>
      </c>
      <c r="J34" t="s">
        <v>94</v>
      </c>
      <c r="K34">
        <v>2185920</v>
      </c>
    </row>
    <row r="35" spans="1:11" x14ac:dyDescent="0.35">
      <c r="A35" t="s">
        <v>95</v>
      </c>
      <c r="B35">
        <v>56</v>
      </c>
      <c r="C35">
        <v>74</v>
      </c>
      <c r="D35">
        <v>56</v>
      </c>
      <c r="E35">
        <v>52</v>
      </c>
      <c r="F35">
        <v>5214101</v>
      </c>
      <c r="G35">
        <v>2</v>
      </c>
      <c r="H35">
        <v>6</v>
      </c>
      <c r="I35" t="s">
        <v>96</v>
      </c>
      <c r="J35" t="s">
        <v>97</v>
      </c>
      <c r="K35" s="1">
        <v>5.04576E+28</v>
      </c>
    </row>
    <row r="36" spans="1:11" x14ac:dyDescent="0.35">
      <c r="A36" t="s">
        <v>98</v>
      </c>
      <c r="B36">
        <v>34</v>
      </c>
      <c r="C36">
        <v>38</v>
      </c>
      <c r="D36">
        <v>34</v>
      </c>
      <c r="E36">
        <v>32104</v>
      </c>
      <c r="F36">
        <v>327</v>
      </c>
      <c r="G36">
        <v>16</v>
      </c>
      <c r="H36">
        <v>4</v>
      </c>
      <c r="I36" t="s">
        <v>48</v>
      </c>
      <c r="J36" t="s">
        <v>53</v>
      </c>
      <c r="K36">
        <v>725760</v>
      </c>
    </row>
    <row r="37" spans="1:11" x14ac:dyDescent="0.35">
      <c r="A37" t="s">
        <v>99</v>
      </c>
      <c r="B37">
        <v>97</v>
      </c>
      <c r="C37">
        <v>152</v>
      </c>
      <c r="D37">
        <v>97</v>
      </c>
      <c r="E37">
        <v>629</v>
      </c>
      <c r="F37">
        <v>62141062185</v>
      </c>
      <c r="G37">
        <v>12</v>
      </c>
      <c r="H37">
        <v>7</v>
      </c>
      <c r="I37" t="s">
        <v>100</v>
      </c>
      <c r="J37" t="s">
        <v>101</v>
      </c>
      <c r="K37">
        <v>28509999.999839999</v>
      </c>
    </row>
    <row r="38" spans="1:11" x14ac:dyDescent="0.35">
      <c r="A38" t="s">
        <v>102</v>
      </c>
      <c r="B38">
        <v>116</v>
      </c>
      <c r="C38">
        <v>175</v>
      </c>
      <c r="D38">
        <v>116</v>
      </c>
      <c r="E38">
        <v>6214104</v>
      </c>
      <c r="F38" s="1">
        <v>6210000000000000</v>
      </c>
      <c r="G38">
        <v>16</v>
      </c>
      <c r="H38">
        <v>7</v>
      </c>
      <c r="I38" t="s">
        <v>103</v>
      </c>
      <c r="J38" t="s">
        <v>104</v>
      </c>
      <c r="K38">
        <v>1080</v>
      </c>
    </row>
    <row r="39" spans="1:11" x14ac:dyDescent="0.35">
      <c r="A39" t="s">
        <v>105</v>
      </c>
      <c r="B39">
        <v>59</v>
      </c>
      <c r="C39">
        <v>84</v>
      </c>
      <c r="D39">
        <v>59</v>
      </c>
      <c r="E39">
        <v>523</v>
      </c>
      <c r="F39">
        <v>5214102</v>
      </c>
      <c r="G39">
        <v>6</v>
      </c>
      <c r="H39">
        <v>7</v>
      </c>
      <c r="I39" t="s">
        <v>106</v>
      </c>
      <c r="J39" t="s">
        <v>107</v>
      </c>
      <c r="K39">
        <v>1172448</v>
      </c>
    </row>
    <row r="40" spans="1:11" x14ac:dyDescent="0.35">
      <c r="A40" t="s">
        <v>108</v>
      </c>
      <c r="B40">
        <v>28</v>
      </c>
      <c r="C40">
        <v>35</v>
      </c>
      <c r="D40">
        <v>28</v>
      </c>
      <c r="E40">
        <v>328</v>
      </c>
      <c r="F40">
        <v>32101</v>
      </c>
      <c r="G40">
        <v>10</v>
      </c>
      <c r="H40">
        <v>4</v>
      </c>
      <c r="I40" t="s">
        <v>43</v>
      </c>
      <c r="J40" t="s">
        <v>109</v>
      </c>
      <c r="K40" s="1">
        <v>3154000000</v>
      </c>
    </row>
    <row r="41" spans="1:11" x14ac:dyDescent="0.35">
      <c r="A41" t="s">
        <v>110</v>
      </c>
      <c r="B41">
        <v>96</v>
      </c>
      <c r="C41">
        <v>147</v>
      </c>
      <c r="D41">
        <v>96</v>
      </c>
      <c r="E41">
        <v>628</v>
      </c>
      <c r="F41">
        <v>62141062186</v>
      </c>
      <c r="G41">
        <v>11</v>
      </c>
      <c r="H41">
        <v>7</v>
      </c>
      <c r="I41" t="s">
        <v>81</v>
      </c>
      <c r="J41" t="s">
        <v>111</v>
      </c>
      <c r="K41" s="1">
        <v>917700000</v>
      </c>
    </row>
    <row r="42" spans="1:11" x14ac:dyDescent="0.35">
      <c r="A42" t="s">
        <v>112</v>
      </c>
      <c r="B42">
        <v>92</v>
      </c>
      <c r="C42">
        <v>143</v>
      </c>
      <c r="D42">
        <v>92</v>
      </c>
      <c r="E42">
        <v>624</v>
      </c>
      <c r="F42">
        <v>62141062181</v>
      </c>
      <c r="G42">
        <v>7</v>
      </c>
      <c r="H42">
        <v>7</v>
      </c>
      <c r="I42" t="s">
        <v>113</v>
      </c>
      <c r="J42" t="s">
        <v>114</v>
      </c>
      <c r="K42" s="1">
        <v>2.2327488E+16</v>
      </c>
    </row>
    <row r="43" spans="1:11" x14ac:dyDescent="0.35">
      <c r="A43" t="s">
        <v>115</v>
      </c>
      <c r="B43">
        <v>55</v>
      </c>
      <c r="C43">
        <v>82</v>
      </c>
      <c r="D43">
        <v>55</v>
      </c>
      <c r="E43">
        <v>51</v>
      </c>
      <c r="F43">
        <v>52148</v>
      </c>
      <c r="G43">
        <v>1</v>
      </c>
      <c r="H43">
        <v>6</v>
      </c>
      <c r="I43" t="s">
        <v>116</v>
      </c>
      <c r="J43" t="s">
        <v>117</v>
      </c>
      <c r="K43" s="1">
        <v>951441000</v>
      </c>
    </row>
    <row r="44" spans="1:11" x14ac:dyDescent="0.35">
      <c r="A44" s="6" t="s">
        <v>118</v>
      </c>
      <c r="B44">
        <v>103</v>
      </c>
      <c r="C44">
        <v>152</v>
      </c>
      <c r="D44">
        <v>103</v>
      </c>
      <c r="E44">
        <v>62141</v>
      </c>
      <c r="F44" s="1">
        <v>6210000000000</v>
      </c>
      <c r="G44">
        <v>18</v>
      </c>
      <c r="H44">
        <v>7</v>
      </c>
      <c r="I44" t="s">
        <v>119</v>
      </c>
      <c r="J44" t="s">
        <v>120</v>
      </c>
      <c r="K44" s="1">
        <v>21.5</v>
      </c>
    </row>
    <row r="45" spans="1:11" x14ac:dyDescent="0.35">
      <c r="A45" t="s">
        <v>121</v>
      </c>
      <c r="B45">
        <v>31</v>
      </c>
      <c r="C45">
        <v>36</v>
      </c>
      <c r="D45">
        <v>31</v>
      </c>
      <c r="E45">
        <v>32101</v>
      </c>
      <c r="F45">
        <v>421</v>
      </c>
      <c r="G45">
        <v>13</v>
      </c>
      <c r="H45">
        <v>4</v>
      </c>
      <c r="I45" t="s">
        <v>109</v>
      </c>
      <c r="J45" t="s">
        <v>122</v>
      </c>
      <c r="K45">
        <v>285120</v>
      </c>
    </row>
    <row r="46" spans="1:11" x14ac:dyDescent="0.35">
      <c r="A46" t="s">
        <v>123</v>
      </c>
      <c r="B46">
        <v>85</v>
      </c>
      <c r="C46">
        <v>124</v>
      </c>
      <c r="D46">
        <v>85</v>
      </c>
      <c r="E46">
        <v>5214105</v>
      </c>
      <c r="F46">
        <v>6214106</v>
      </c>
      <c r="G46">
        <v>17</v>
      </c>
      <c r="H46">
        <v>6</v>
      </c>
      <c r="I46" t="s">
        <v>124</v>
      </c>
      <c r="J46" t="s">
        <v>125</v>
      </c>
      <c r="K46">
        <v>19476</v>
      </c>
    </row>
    <row r="47" spans="1:11" x14ac:dyDescent="0.35">
      <c r="A47" t="s">
        <v>126</v>
      </c>
      <c r="B47">
        <v>57</v>
      </c>
      <c r="C47">
        <v>81</v>
      </c>
      <c r="D47">
        <v>57</v>
      </c>
      <c r="E47">
        <v>521</v>
      </c>
      <c r="F47">
        <v>5214104</v>
      </c>
      <c r="G47">
        <v>3</v>
      </c>
      <c r="H47">
        <v>6</v>
      </c>
      <c r="I47" t="s">
        <v>66</v>
      </c>
      <c r="J47" t="s">
        <v>127</v>
      </c>
      <c r="K47" s="1">
        <v>3.31128E+18</v>
      </c>
    </row>
    <row r="48" spans="1:11" x14ac:dyDescent="0.35">
      <c r="A48" t="s">
        <v>128</v>
      </c>
      <c r="B48">
        <v>87</v>
      </c>
      <c r="C48">
        <v>134</v>
      </c>
      <c r="D48">
        <v>87</v>
      </c>
      <c r="E48">
        <v>61</v>
      </c>
      <c r="F48">
        <v>621410629</v>
      </c>
      <c r="G48">
        <v>1</v>
      </c>
      <c r="H48">
        <v>7</v>
      </c>
      <c r="I48" t="s">
        <v>129</v>
      </c>
      <c r="J48" t="s">
        <v>130</v>
      </c>
      <c r="K48">
        <v>288</v>
      </c>
    </row>
    <row r="49" spans="1:11" x14ac:dyDescent="0.35">
      <c r="A49" t="s">
        <v>131</v>
      </c>
      <c r="B49">
        <v>27</v>
      </c>
      <c r="C49">
        <v>29</v>
      </c>
      <c r="D49">
        <v>27</v>
      </c>
      <c r="E49">
        <v>327</v>
      </c>
      <c r="F49">
        <v>32102</v>
      </c>
      <c r="G49">
        <v>9</v>
      </c>
      <c r="H49">
        <v>4</v>
      </c>
      <c r="I49" t="s">
        <v>132</v>
      </c>
      <c r="J49" t="s">
        <v>133</v>
      </c>
      <c r="K49">
        <v>6676128</v>
      </c>
    </row>
    <row r="50" spans="1:11" x14ac:dyDescent="0.35">
      <c r="A50" t="s">
        <v>131</v>
      </c>
      <c r="B50">
        <v>27</v>
      </c>
      <c r="C50">
        <v>33</v>
      </c>
      <c r="D50">
        <v>27</v>
      </c>
      <c r="E50">
        <v>327</v>
      </c>
      <c r="F50">
        <v>32102</v>
      </c>
      <c r="G50">
        <v>9</v>
      </c>
      <c r="H50">
        <v>4</v>
      </c>
      <c r="I50" t="s">
        <v>132</v>
      </c>
      <c r="J50" t="s">
        <v>133</v>
      </c>
      <c r="K50">
        <v>166238870</v>
      </c>
    </row>
    <row r="51" spans="1:11" x14ac:dyDescent="0.35">
      <c r="A51" s="4" t="s">
        <v>134</v>
      </c>
      <c r="B51">
        <v>43</v>
      </c>
      <c r="C51">
        <v>53</v>
      </c>
      <c r="D51">
        <v>43</v>
      </c>
      <c r="E51">
        <v>425</v>
      </c>
      <c r="F51">
        <v>51</v>
      </c>
      <c r="G51">
        <v>7</v>
      </c>
      <c r="H51">
        <v>5</v>
      </c>
      <c r="I51" t="s">
        <v>135</v>
      </c>
      <c r="J51" t="s">
        <v>116</v>
      </c>
      <c r="K51">
        <v>371520</v>
      </c>
    </row>
    <row r="52" spans="1:11" x14ac:dyDescent="0.35">
      <c r="A52" t="s">
        <v>136</v>
      </c>
      <c r="B52">
        <v>111</v>
      </c>
      <c r="C52">
        <v>171</v>
      </c>
      <c r="D52">
        <v>111</v>
      </c>
      <c r="E52">
        <v>62149</v>
      </c>
      <c r="F52" s="1">
        <v>62100000000000</v>
      </c>
      <c r="G52">
        <v>11</v>
      </c>
      <c r="H52">
        <v>7</v>
      </c>
      <c r="I52" t="s">
        <v>38</v>
      </c>
      <c r="J52" t="s">
        <v>91</v>
      </c>
      <c r="K52">
        <v>120</v>
      </c>
    </row>
    <row r="53" spans="1:11" x14ac:dyDescent="0.35">
      <c r="A53" t="s">
        <v>137</v>
      </c>
      <c r="B53">
        <v>17</v>
      </c>
      <c r="C53">
        <v>15</v>
      </c>
      <c r="D53">
        <v>17</v>
      </c>
      <c r="E53">
        <v>225</v>
      </c>
      <c r="F53">
        <v>226</v>
      </c>
      <c r="G53">
        <v>17</v>
      </c>
      <c r="H53">
        <v>3</v>
      </c>
      <c r="I53" t="s">
        <v>138</v>
      </c>
      <c r="J53" t="s">
        <v>139</v>
      </c>
      <c r="K53" s="1">
        <v>0.29799999999999999</v>
      </c>
    </row>
    <row r="54" spans="1:11" x14ac:dyDescent="0.35">
      <c r="A54" t="s">
        <v>140</v>
      </c>
      <c r="B54">
        <v>79</v>
      </c>
      <c r="C54">
        <v>116</v>
      </c>
      <c r="D54">
        <v>79</v>
      </c>
      <c r="E54">
        <v>52149</v>
      </c>
      <c r="F54">
        <v>6214106</v>
      </c>
      <c r="G54">
        <v>11</v>
      </c>
      <c r="H54">
        <v>6</v>
      </c>
      <c r="I54" t="s">
        <v>141</v>
      </c>
      <c r="J54" t="s">
        <v>42</v>
      </c>
      <c r="K54">
        <v>16079040</v>
      </c>
    </row>
    <row r="55" spans="1:11" x14ac:dyDescent="0.35">
      <c r="A55" t="s">
        <v>142</v>
      </c>
      <c r="B55">
        <v>33</v>
      </c>
      <c r="C55">
        <v>41</v>
      </c>
      <c r="D55">
        <v>33</v>
      </c>
      <c r="E55">
        <v>32103</v>
      </c>
      <c r="F55">
        <v>424</v>
      </c>
      <c r="G55">
        <v>15</v>
      </c>
      <c r="H55">
        <v>4</v>
      </c>
      <c r="I55" t="s">
        <v>143</v>
      </c>
      <c r="J55" t="s">
        <v>144</v>
      </c>
      <c r="K55">
        <v>1537920</v>
      </c>
    </row>
    <row r="56" spans="1:11" x14ac:dyDescent="0.35">
      <c r="A56" t="s">
        <v>145</v>
      </c>
      <c r="B56">
        <v>109</v>
      </c>
      <c r="C56">
        <v>169</v>
      </c>
      <c r="D56">
        <v>109</v>
      </c>
      <c r="E56">
        <v>62147</v>
      </c>
      <c r="F56" s="1">
        <v>6210000000000</v>
      </c>
      <c r="G56">
        <v>9</v>
      </c>
      <c r="H56">
        <v>7</v>
      </c>
      <c r="I56" t="s">
        <v>146</v>
      </c>
      <c r="J56" t="s">
        <v>147</v>
      </c>
      <c r="K56">
        <v>4</v>
      </c>
    </row>
    <row r="57" spans="1:11" x14ac:dyDescent="0.35">
      <c r="A57" t="s">
        <v>148</v>
      </c>
      <c r="B57">
        <v>77</v>
      </c>
      <c r="C57">
        <v>117</v>
      </c>
      <c r="D57">
        <v>77</v>
      </c>
      <c r="E57">
        <v>52147</v>
      </c>
      <c r="F57">
        <v>6214103</v>
      </c>
      <c r="G57">
        <v>9</v>
      </c>
      <c r="H57">
        <v>6</v>
      </c>
      <c r="I57" t="s">
        <v>69</v>
      </c>
      <c r="J57" t="s">
        <v>6</v>
      </c>
      <c r="K57">
        <v>69480</v>
      </c>
    </row>
    <row r="58" spans="1:11" x14ac:dyDescent="0.35">
      <c r="A58" t="s">
        <v>149</v>
      </c>
      <c r="B58">
        <v>42</v>
      </c>
      <c r="C58">
        <v>57</v>
      </c>
      <c r="D58">
        <v>42</v>
      </c>
      <c r="E58">
        <v>424</v>
      </c>
      <c r="F58">
        <v>42106</v>
      </c>
      <c r="G58">
        <v>6</v>
      </c>
      <c r="H58">
        <v>5</v>
      </c>
      <c r="I58" t="s">
        <v>144</v>
      </c>
      <c r="J58" t="s">
        <v>68</v>
      </c>
      <c r="K58" s="1">
        <v>237384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2017-12-31T18:53:11Z</dcterms:modified>
</cp:coreProperties>
</file>