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/Github/econogym/intensities/"/>
    </mc:Choice>
  </mc:AlternateContent>
  <xr:revisionPtr revIDLastSave="0" documentId="13_ncr:1_{FCA6FF45-E44A-0C44-9688-BFFE2E2EF8F5}" xr6:coauthVersionLast="45" xr6:coauthVersionMax="45" xr10:uidLastSave="{00000000-0000-0000-0000-000000000000}"/>
  <bookViews>
    <workbookView xWindow="0" yWindow="500" windowWidth="21900" windowHeight="15520" xr2:uid="{4432A973-DB75-B946-AAB0-63A29BD95705}"/>
  </bookViews>
  <sheets>
    <sheet name="miehet" sheetId="1" r:id="rId1"/>
    <sheet name="naiset" sheetId="2" r:id="rId2"/>
    <sheet name="Taul3" sheetId="5" r:id="rId3"/>
    <sheet name="Taul1" sheetId="3" r:id="rId4"/>
    <sheet name="Taul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L5" i="1"/>
  <c r="C6" i="3" l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" i="3"/>
  <c r="C4" i="3"/>
  <c r="F55" i="2"/>
  <c r="F54" i="2"/>
  <c r="F53" i="2"/>
  <c r="F52" i="2"/>
  <c r="H52" i="2" s="1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H36" i="2" s="1"/>
  <c r="F35" i="2"/>
  <c r="H35" i="2" s="1"/>
  <c r="F34" i="2"/>
  <c r="F33" i="2"/>
  <c r="F32" i="2"/>
  <c r="F31" i="2"/>
  <c r="F30" i="2"/>
  <c r="F29" i="2"/>
  <c r="F28" i="2"/>
  <c r="H28" i="2" s="1"/>
  <c r="F27" i="2"/>
  <c r="H27" i="2" s="1"/>
  <c r="F26" i="2"/>
  <c r="F25" i="2"/>
  <c r="F24" i="2"/>
  <c r="F23" i="2"/>
  <c r="F22" i="2"/>
  <c r="F21" i="2"/>
  <c r="F20" i="2"/>
  <c r="F19" i="2"/>
  <c r="H19" i="2" s="1"/>
  <c r="F18" i="2"/>
  <c r="F17" i="2"/>
  <c r="F16" i="2"/>
  <c r="F15" i="2"/>
  <c r="F14" i="2"/>
  <c r="F13" i="2"/>
  <c r="F12" i="2"/>
  <c r="F11" i="2"/>
  <c r="H11" i="2" s="1"/>
  <c r="F10" i="2"/>
  <c r="F9" i="2"/>
  <c r="F8" i="2"/>
  <c r="F7" i="2"/>
  <c r="F6" i="2"/>
  <c r="F5" i="2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H6" i="1" s="1"/>
  <c r="L54" i="1"/>
  <c r="L53" i="1"/>
  <c r="L52" i="1"/>
  <c r="L51" i="1"/>
  <c r="L50" i="1"/>
  <c r="L49" i="1"/>
  <c r="L48" i="1"/>
  <c r="H43" i="2" l="1"/>
  <c r="H7" i="2"/>
  <c r="I7" i="2" s="1"/>
  <c r="H39" i="2"/>
  <c r="I39" i="2" s="1"/>
  <c r="H5" i="2"/>
  <c r="J5" i="2" s="1"/>
  <c r="H15" i="2"/>
  <c r="I15" i="2" s="1"/>
  <c r="H46" i="2"/>
  <c r="J46" i="2" s="1"/>
  <c r="H44" i="2"/>
  <c r="J44" i="2" s="1"/>
  <c r="H13" i="2"/>
  <c r="J13" i="2" s="1"/>
  <c r="H22" i="2"/>
  <c r="I22" i="2" s="1"/>
  <c r="H31" i="2"/>
  <c r="I31" i="2" s="1"/>
  <c r="H54" i="2"/>
  <c r="J54" i="2" s="1"/>
  <c r="H21" i="2"/>
  <c r="J21" i="2" s="1"/>
  <c r="H53" i="2"/>
  <c r="J53" i="2" s="1"/>
  <c r="H23" i="2"/>
  <c r="I23" i="2" s="1"/>
  <c r="H47" i="2"/>
  <c r="I47" i="2" s="1"/>
  <c r="H6" i="2"/>
  <c r="J6" i="2" s="1"/>
  <c r="H37" i="2"/>
  <c r="J37" i="2" s="1"/>
  <c r="H45" i="2"/>
  <c r="I45" i="2" s="1"/>
  <c r="H51" i="2"/>
  <c r="I51" i="2" s="1"/>
  <c r="H12" i="2"/>
  <c r="J12" i="2" s="1"/>
  <c r="H29" i="2"/>
  <c r="J29" i="2" s="1"/>
  <c r="H30" i="2"/>
  <c r="J30" i="2" s="1"/>
  <c r="H38" i="2"/>
  <c r="J38" i="2" s="1"/>
  <c r="H5" i="1"/>
  <c r="J28" i="2"/>
  <c r="I28" i="2"/>
  <c r="H14" i="2"/>
  <c r="H8" i="2"/>
  <c r="I8" i="2" s="1"/>
  <c r="H16" i="2"/>
  <c r="I16" i="2" s="1"/>
  <c r="H24" i="2"/>
  <c r="I24" i="2" s="1"/>
  <c r="H32" i="2"/>
  <c r="I32" i="2" s="1"/>
  <c r="H40" i="2"/>
  <c r="I40" i="2" s="1"/>
  <c r="H48" i="2"/>
  <c r="J48" i="2" s="1"/>
  <c r="H20" i="2"/>
  <c r="J20" i="2" s="1"/>
  <c r="H7" i="1"/>
  <c r="H15" i="1"/>
  <c r="H49" i="1"/>
  <c r="H11" i="1"/>
  <c r="H19" i="1"/>
  <c r="H27" i="1"/>
  <c r="H35" i="1"/>
  <c r="H43" i="1"/>
  <c r="H8" i="1"/>
  <c r="H16" i="1"/>
  <c r="H24" i="1"/>
  <c r="H40" i="1"/>
  <c r="H51" i="1"/>
  <c r="H25" i="1"/>
  <c r="H12" i="1"/>
  <c r="H20" i="1"/>
  <c r="H28" i="1"/>
  <c r="H36" i="1"/>
  <c r="H44" i="1"/>
  <c r="H52" i="1"/>
  <c r="H53" i="1"/>
  <c r="H23" i="1"/>
  <c r="H31" i="1"/>
  <c r="H39" i="1"/>
  <c r="H45" i="1"/>
  <c r="H33" i="1"/>
  <c r="H41" i="1"/>
  <c r="H29" i="1"/>
  <c r="H13" i="1"/>
  <c r="H37" i="1"/>
  <c r="H10" i="1"/>
  <c r="H50" i="1"/>
  <c r="H21" i="1"/>
  <c r="H42" i="1"/>
  <c r="H18" i="1"/>
  <c r="H32" i="1"/>
  <c r="H14" i="1"/>
  <c r="H22" i="1"/>
  <c r="H30" i="1"/>
  <c r="H38" i="1"/>
  <c r="H46" i="1"/>
  <c r="H54" i="1"/>
  <c r="H47" i="1"/>
  <c r="H34" i="1"/>
  <c r="H9" i="1"/>
  <c r="H17" i="1"/>
  <c r="H26" i="1"/>
  <c r="H48" i="1"/>
  <c r="J36" i="2"/>
  <c r="I36" i="2"/>
  <c r="J52" i="2"/>
  <c r="I52" i="2"/>
  <c r="I5" i="2"/>
  <c r="H9" i="2"/>
  <c r="I9" i="2" s="1"/>
  <c r="H17" i="2"/>
  <c r="I17" i="2" s="1"/>
  <c r="H25" i="2"/>
  <c r="J25" i="2" s="1"/>
  <c r="H33" i="2"/>
  <c r="J33" i="2" s="1"/>
  <c r="H41" i="2"/>
  <c r="I41" i="2" s="1"/>
  <c r="H49" i="2"/>
  <c r="J49" i="2" s="1"/>
  <c r="J16" i="2"/>
  <c r="J11" i="2"/>
  <c r="I11" i="2"/>
  <c r="J27" i="2"/>
  <c r="I27" i="2"/>
  <c r="J43" i="2"/>
  <c r="I43" i="2"/>
  <c r="I48" i="2"/>
  <c r="I19" i="2"/>
  <c r="J19" i="2"/>
  <c r="J35" i="2"/>
  <c r="I35" i="2"/>
  <c r="J7" i="2"/>
  <c r="J39" i="2"/>
  <c r="I44" i="2"/>
  <c r="H10" i="2"/>
  <c r="H18" i="2"/>
  <c r="H26" i="2"/>
  <c r="H34" i="2"/>
  <c r="H42" i="2"/>
  <c r="H50" i="2"/>
  <c r="J50" i="2" s="1"/>
  <c r="J15" i="2" l="1"/>
  <c r="I46" i="2"/>
  <c r="J22" i="2"/>
  <c r="I6" i="2"/>
  <c r="I13" i="2"/>
  <c r="I54" i="2"/>
  <c r="I37" i="2"/>
  <c r="J31" i="2"/>
  <c r="I29" i="2"/>
  <c r="J45" i="2"/>
  <c r="I21" i="2"/>
  <c r="I20" i="2"/>
  <c r="I33" i="2"/>
  <c r="J51" i="2"/>
  <c r="I53" i="2"/>
  <c r="J23" i="2"/>
  <c r="J47" i="2"/>
  <c r="J9" i="2"/>
  <c r="J32" i="2"/>
  <c r="I38" i="2"/>
  <c r="J41" i="2"/>
  <c r="I30" i="2"/>
  <c r="J8" i="2"/>
  <c r="I12" i="2"/>
  <c r="J24" i="2"/>
  <c r="J5" i="1"/>
  <c r="O5" i="1" s="1"/>
  <c r="R5" i="1" s="1"/>
  <c r="I5" i="1"/>
  <c r="N5" i="1" s="1"/>
  <c r="Q5" i="1" s="1"/>
  <c r="I49" i="2"/>
  <c r="J40" i="2"/>
  <c r="I14" i="2"/>
  <c r="J14" i="2"/>
  <c r="J17" i="2"/>
  <c r="I25" i="2"/>
  <c r="J34" i="2"/>
  <c r="I34" i="2"/>
  <c r="J26" i="2"/>
  <c r="I26" i="2"/>
  <c r="J18" i="2"/>
  <c r="I18" i="2"/>
  <c r="I50" i="2"/>
  <c r="J42" i="2"/>
  <c r="I42" i="2"/>
  <c r="J10" i="2"/>
  <c r="I10" i="2"/>
  <c r="T5" i="1" l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N54" i="2" l="1"/>
  <c r="Q54" i="2" s="1"/>
  <c r="L54" i="2"/>
  <c r="O54" i="2" s="1"/>
  <c r="R54" i="2" s="1"/>
  <c r="N51" i="2"/>
  <c r="Q51" i="2" s="1"/>
  <c r="L51" i="2"/>
  <c r="O51" i="2" s="1"/>
  <c r="R51" i="2" s="1"/>
  <c r="N46" i="2"/>
  <c r="Q46" i="2" s="1"/>
  <c r="L46" i="2"/>
  <c r="O46" i="2" s="1"/>
  <c r="R46" i="2" s="1"/>
  <c r="N45" i="2"/>
  <c r="Q45" i="2" s="1"/>
  <c r="N44" i="2"/>
  <c r="Q44" i="2" s="1"/>
  <c r="L44" i="2"/>
  <c r="O44" i="2" s="1"/>
  <c r="R44" i="2" s="1"/>
  <c r="N41" i="2"/>
  <c r="Q41" i="2" s="1"/>
  <c r="N39" i="2"/>
  <c r="Q39" i="2" s="1"/>
  <c r="N37" i="2"/>
  <c r="Q37" i="2" s="1"/>
  <c r="L36" i="2"/>
  <c r="O36" i="2" s="1"/>
  <c r="R36" i="2" s="1"/>
  <c r="N34" i="2"/>
  <c r="Q34" i="2" s="1"/>
  <c r="L33" i="2"/>
  <c r="O33" i="2" s="1"/>
  <c r="R33" i="2" s="1"/>
  <c r="N32" i="2"/>
  <c r="Q32" i="2" s="1"/>
  <c r="N31" i="2"/>
  <c r="Q31" i="2" s="1"/>
  <c r="L28" i="2"/>
  <c r="O28" i="2" s="1"/>
  <c r="R28" i="2" s="1"/>
  <c r="N27" i="2"/>
  <c r="Q27" i="2" s="1"/>
  <c r="N26" i="2"/>
  <c r="Q26" i="2" s="1"/>
  <c r="N25" i="2"/>
  <c r="Q25" i="2" s="1"/>
  <c r="L24" i="2"/>
  <c r="O24" i="2" s="1"/>
  <c r="R24" i="2" s="1"/>
  <c r="N23" i="2"/>
  <c r="Q23" i="2" s="1"/>
  <c r="L22" i="2"/>
  <c r="O22" i="2" s="1"/>
  <c r="R22" i="2" s="1"/>
  <c r="N21" i="2"/>
  <c r="Q21" i="2" s="1"/>
  <c r="L21" i="2"/>
  <c r="O21" i="2" s="1"/>
  <c r="R21" i="2" s="1"/>
  <c r="N19" i="2"/>
  <c r="Q19" i="2" s="1"/>
  <c r="N18" i="2"/>
  <c r="Q18" i="2" s="1"/>
  <c r="N16" i="2"/>
  <c r="Q16" i="2" s="1"/>
  <c r="L16" i="2"/>
  <c r="O16" i="2" s="1"/>
  <c r="R16" i="2" s="1"/>
  <c r="N14" i="2"/>
  <c r="Q14" i="2" s="1"/>
  <c r="L14" i="2"/>
  <c r="O14" i="2" s="1"/>
  <c r="N13" i="2"/>
  <c r="Q13" i="2" s="1"/>
  <c r="L13" i="2"/>
  <c r="O13" i="2" s="1"/>
  <c r="N12" i="2"/>
  <c r="Q12" i="2" s="1"/>
  <c r="L12" i="2"/>
  <c r="O12" i="2" s="1"/>
  <c r="R12" i="2" s="1"/>
  <c r="N11" i="2"/>
  <c r="Q11" i="2" s="1"/>
  <c r="N10" i="2"/>
  <c r="Q10" i="2" s="1"/>
  <c r="L10" i="2"/>
  <c r="O10" i="2" s="1"/>
  <c r="N9" i="2"/>
  <c r="Q9" i="2" s="1"/>
  <c r="L9" i="2"/>
  <c r="O9" i="2" s="1"/>
  <c r="N8" i="2"/>
  <c r="Q8" i="2" s="1"/>
  <c r="N7" i="2"/>
  <c r="Q7" i="2" s="1"/>
  <c r="L7" i="2"/>
  <c r="O7" i="2" s="1"/>
  <c r="L6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N5" i="2"/>
  <c r="Q5" i="2" s="1"/>
  <c r="L5" i="2"/>
  <c r="N6" i="1"/>
  <c r="Q6" i="1" s="1"/>
  <c r="O53" i="1"/>
  <c r="R53" i="1" s="1"/>
  <c r="O49" i="1"/>
  <c r="R49" i="1" s="1"/>
  <c r="O48" i="1"/>
  <c r="R48" i="1" s="1"/>
  <c r="L45" i="1"/>
  <c r="O45" i="1" s="1"/>
  <c r="R45" i="1" s="1"/>
  <c r="L41" i="1"/>
  <c r="O41" i="1" s="1"/>
  <c r="R41" i="1" s="1"/>
  <c r="L40" i="1"/>
  <c r="O40" i="1" s="1"/>
  <c r="R40" i="1" s="1"/>
  <c r="L37" i="1"/>
  <c r="O37" i="1" s="1"/>
  <c r="R37" i="1" s="1"/>
  <c r="L36" i="1"/>
  <c r="L34" i="1"/>
  <c r="L33" i="1"/>
  <c r="L32" i="1"/>
  <c r="O32" i="1" s="1"/>
  <c r="R32" i="1" s="1"/>
  <c r="L30" i="1"/>
  <c r="O30" i="1" s="1"/>
  <c r="R30" i="1" s="1"/>
  <c r="L29" i="1"/>
  <c r="L28" i="1"/>
  <c r="O28" i="1" s="1"/>
  <c r="R28" i="1" s="1"/>
  <c r="L26" i="1"/>
  <c r="L25" i="1"/>
  <c r="O25" i="1" s="1"/>
  <c r="R25" i="1" s="1"/>
  <c r="L24" i="1"/>
  <c r="O24" i="1" s="1"/>
  <c r="R24" i="1" s="1"/>
  <c r="L22" i="1"/>
  <c r="O22" i="1" s="1"/>
  <c r="R22" i="1" s="1"/>
  <c r="L21" i="1"/>
  <c r="L20" i="1"/>
  <c r="O20" i="1" s="1"/>
  <c r="R20" i="1" s="1"/>
  <c r="L18" i="1"/>
  <c r="L17" i="1"/>
  <c r="L16" i="1"/>
  <c r="O16" i="1" s="1"/>
  <c r="R16" i="1" s="1"/>
  <c r="L14" i="1"/>
  <c r="O14" i="1" s="1"/>
  <c r="R14" i="1" s="1"/>
  <c r="L13" i="1"/>
  <c r="O13" i="1" s="1"/>
  <c r="R13" i="1" s="1"/>
  <c r="L12" i="1"/>
  <c r="O12" i="1" s="1"/>
  <c r="R12" i="1" s="1"/>
  <c r="L10" i="1"/>
  <c r="O10" i="1" s="1"/>
  <c r="L9" i="1"/>
  <c r="O9" i="1" s="1"/>
  <c r="R9" i="1" s="1"/>
  <c r="L8" i="1"/>
  <c r="O8" i="1" s="1"/>
  <c r="R8" i="1" s="1"/>
  <c r="L7" i="1"/>
  <c r="O7" i="1" s="1"/>
  <c r="L6" i="1"/>
  <c r="O6" i="1" s="1"/>
  <c r="R6" i="1" s="1"/>
  <c r="N54" i="1"/>
  <c r="Q54" i="1" s="1"/>
  <c r="N48" i="1"/>
  <c r="Q48" i="1" s="1"/>
  <c r="N47" i="1"/>
  <c r="Q47" i="1" s="1"/>
  <c r="N46" i="1"/>
  <c r="Q46" i="1" s="1"/>
  <c r="N40" i="1"/>
  <c r="Q40" i="1" s="1"/>
  <c r="N39" i="1"/>
  <c r="Q39" i="1" s="1"/>
  <c r="N38" i="1"/>
  <c r="Q38" i="1" s="1"/>
  <c r="N32" i="1"/>
  <c r="Q32" i="1" s="1"/>
  <c r="N31" i="1"/>
  <c r="Q31" i="1" s="1"/>
  <c r="N30" i="1"/>
  <c r="Q30" i="1" s="1"/>
  <c r="N24" i="1"/>
  <c r="Q24" i="1" s="1"/>
  <c r="N23" i="1"/>
  <c r="Q23" i="1" s="1"/>
  <c r="N22" i="1"/>
  <c r="Q22" i="1" s="1"/>
  <c r="N16" i="1"/>
  <c r="Q16" i="1" s="1"/>
  <c r="N15" i="1"/>
  <c r="Q15" i="1" s="1"/>
  <c r="N14" i="1"/>
  <c r="Q14" i="1" s="1"/>
  <c r="N13" i="1"/>
  <c r="Q13" i="1" s="1"/>
  <c r="N12" i="1"/>
  <c r="Q12" i="1" s="1"/>
  <c r="N11" i="1"/>
  <c r="Q11" i="1" s="1"/>
  <c r="N10" i="1"/>
  <c r="Q10" i="1" s="1"/>
  <c r="N9" i="1"/>
  <c r="Q9" i="1" s="1"/>
  <c r="N8" i="1"/>
  <c r="Q8" i="1" s="1"/>
  <c r="N7" i="1"/>
  <c r="Q7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L8" i="2" l="1"/>
  <c r="O8" i="2" s="1"/>
  <c r="R8" i="2" s="1"/>
  <c r="T8" i="2" s="1"/>
  <c r="T16" i="2"/>
  <c r="L42" i="2"/>
  <c r="O42" i="2" s="1"/>
  <c r="R42" i="2" s="1"/>
  <c r="L11" i="2"/>
  <c r="O11" i="2" s="1"/>
  <c r="R11" i="2" s="1"/>
  <c r="T11" i="2" s="1"/>
  <c r="L53" i="2"/>
  <c r="O53" i="2" s="1"/>
  <c r="R53" i="2" s="1"/>
  <c r="T12" i="1"/>
  <c r="T14" i="1"/>
  <c r="L38" i="1"/>
  <c r="O38" i="1" s="1"/>
  <c r="R38" i="1" s="1"/>
  <c r="T38" i="1" s="1"/>
  <c r="L46" i="1"/>
  <c r="O46" i="1" s="1"/>
  <c r="R46" i="1" s="1"/>
  <c r="T46" i="1" s="1"/>
  <c r="O54" i="1"/>
  <c r="R54" i="1" s="1"/>
  <c r="T54" i="1" s="1"/>
  <c r="L15" i="1"/>
  <c r="O15" i="1" s="1"/>
  <c r="R15" i="1" s="1"/>
  <c r="T15" i="1" s="1"/>
  <c r="L23" i="1"/>
  <c r="O23" i="1" s="1"/>
  <c r="R23" i="1" s="1"/>
  <c r="T23" i="1" s="1"/>
  <c r="L31" i="1"/>
  <c r="O31" i="1" s="1"/>
  <c r="R31" i="1" s="1"/>
  <c r="T31" i="1" s="1"/>
  <c r="L39" i="1"/>
  <c r="O39" i="1" s="1"/>
  <c r="R39" i="1" s="1"/>
  <c r="T39" i="1" s="1"/>
  <c r="L47" i="1"/>
  <c r="O47" i="1" s="1"/>
  <c r="R47" i="1" s="1"/>
  <c r="T47" i="1" s="1"/>
  <c r="L42" i="1"/>
  <c r="O42" i="1" s="1"/>
  <c r="R42" i="1" s="1"/>
  <c r="O50" i="1"/>
  <c r="R50" i="1" s="1"/>
  <c r="L11" i="1"/>
  <c r="O11" i="1" s="1"/>
  <c r="R11" i="1" s="1"/>
  <c r="T11" i="1" s="1"/>
  <c r="L19" i="1"/>
  <c r="O19" i="1" s="1"/>
  <c r="R19" i="1" s="1"/>
  <c r="L27" i="1"/>
  <c r="O27" i="1" s="1"/>
  <c r="R27" i="1" s="1"/>
  <c r="L35" i="1"/>
  <c r="O35" i="1" s="1"/>
  <c r="R35" i="1" s="1"/>
  <c r="L43" i="1"/>
  <c r="O43" i="1" s="1"/>
  <c r="R43" i="1" s="1"/>
  <c r="O51" i="1"/>
  <c r="R51" i="1" s="1"/>
  <c r="L44" i="1"/>
  <c r="O44" i="1" s="1"/>
  <c r="R44" i="1" s="1"/>
  <c r="O52" i="1"/>
  <c r="R52" i="1" s="1"/>
  <c r="T6" i="1"/>
  <c r="R10" i="1"/>
  <c r="T10" i="1" s="1"/>
  <c r="T8" i="1"/>
  <c r="R7" i="1"/>
  <c r="T7" i="1" s="1"/>
  <c r="T22" i="1"/>
  <c r="T9" i="1"/>
  <c r="T13" i="1"/>
  <c r="N29" i="1"/>
  <c r="Q29" i="1" s="1"/>
  <c r="N53" i="1"/>
  <c r="Q53" i="1" s="1"/>
  <c r="T53" i="1" s="1"/>
  <c r="N21" i="1"/>
  <c r="Q21" i="1" s="1"/>
  <c r="N37" i="1"/>
  <c r="Q37" i="1" s="1"/>
  <c r="T37" i="1" s="1"/>
  <c r="N45" i="1"/>
  <c r="Q45" i="1" s="1"/>
  <c r="T45" i="1" s="1"/>
  <c r="O21" i="1"/>
  <c r="R21" i="1" s="1"/>
  <c r="O29" i="1"/>
  <c r="R29" i="1" s="1"/>
  <c r="N17" i="2"/>
  <c r="Q17" i="2" s="1"/>
  <c r="N22" i="2"/>
  <c r="Q22" i="2" s="1"/>
  <c r="T22" i="2" s="1"/>
  <c r="L30" i="2"/>
  <c r="O30" i="2" s="1"/>
  <c r="R30" i="2" s="1"/>
  <c r="N40" i="2"/>
  <c r="Q40" i="2" s="1"/>
  <c r="L43" i="2"/>
  <c r="O43" i="2" s="1"/>
  <c r="R43" i="2" s="1"/>
  <c r="L48" i="2"/>
  <c r="O48" i="2" s="1"/>
  <c r="R48" i="2" s="1"/>
  <c r="N50" i="2"/>
  <c r="Q50" i="2" s="1"/>
  <c r="R10" i="2"/>
  <c r="T10" i="2" s="1"/>
  <c r="L17" i="2"/>
  <c r="O17" i="2" s="1"/>
  <c r="R17" i="2" s="1"/>
  <c r="L20" i="2"/>
  <c r="O20" i="2" s="1"/>
  <c r="R20" i="2" s="1"/>
  <c r="N30" i="2"/>
  <c r="Q30" i="2" s="1"/>
  <c r="N35" i="2"/>
  <c r="Q35" i="2" s="1"/>
  <c r="L38" i="2"/>
  <c r="O38" i="2" s="1"/>
  <c r="R38" i="2" s="1"/>
  <c r="L40" i="2"/>
  <c r="O40" i="2" s="1"/>
  <c r="R40" i="2" s="1"/>
  <c r="N43" i="2"/>
  <c r="Q43" i="2" s="1"/>
  <c r="N48" i="2"/>
  <c r="Q48" i="2" s="1"/>
  <c r="N53" i="2"/>
  <c r="Q53" i="2" s="1"/>
  <c r="T40" i="1"/>
  <c r="T48" i="1"/>
  <c r="N15" i="2"/>
  <c r="Q15" i="2" s="1"/>
  <c r="N20" i="2"/>
  <c r="Q20" i="2" s="1"/>
  <c r="N28" i="2"/>
  <c r="Q28" i="2" s="1"/>
  <c r="T28" i="2" s="1"/>
  <c r="N33" i="2"/>
  <c r="Q33" i="2" s="1"/>
  <c r="T33" i="2" s="1"/>
  <c r="N38" i="2"/>
  <c r="Q38" i="2" s="1"/>
  <c r="T46" i="2"/>
  <c r="T51" i="2"/>
  <c r="T24" i="1"/>
  <c r="N17" i="1"/>
  <c r="Q17" i="1" s="1"/>
  <c r="N33" i="1"/>
  <c r="Q33" i="1" s="1"/>
  <c r="N49" i="1"/>
  <c r="Q49" i="1" s="1"/>
  <c r="T49" i="1" s="1"/>
  <c r="O17" i="1"/>
  <c r="R17" i="1" s="1"/>
  <c r="O33" i="1"/>
  <c r="R33" i="1" s="1"/>
  <c r="N18" i="1"/>
  <c r="Q18" i="1" s="1"/>
  <c r="N26" i="1"/>
  <c r="Q26" i="1" s="1"/>
  <c r="N34" i="1"/>
  <c r="Q34" i="1" s="1"/>
  <c r="N42" i="1"/>
  <c r="Q42" i="1" s="1"/>
  <c r="N50" i="1"/>
  <c r="Q50" i="1" s="1"/>
  <c r="N36" i="2"/>
  <c r="Q36" i="2" s="1"/>
  <c r="T36" i="2" s="1"/>
  <c r="N41" i="1"/>
  <c r="Q41" i="1" s="1"/>
  <c r="T41" i="1" s="1"/>
  <c r="O18" i="1"/>
  <c r="R18" i="1" s="1"/>
  <c r="O26" i="1"/>
  <c r="R26" i="1" s="1"/>
  <c r="O34" i="1"/>
  <c r="R34" i="1" s="1"/>
  <c r="N19" i="1"/>
  <c r="Q19" i="1" s="1"/>
  <c r="N27" i="1"/>
  <c r="Q27" i="1" s="1"/>
  <c r="N35" i="1"/>
  <c r="Q35" i="1" s="1"/>
  <c r="N43" i="1"/>
  <c r="Q43" i="1" s="1"/>
  <c r="N51" i="1"/>
  <c r="Q51" i="1" s="1"/>
  <c r="L26" i="2"/>
  <c r="O26" i="2" s="1"/>
  <c r="R26" i="2" s="1"/>
  <c r="T26" i="2" s="1"/>
  <c r="L52" i="2"/>
  <c r="O52" i="2" s="1"/>
  <c r="R52" i="2" s="1"/>
  <c r="T16" i="1"/>
  <c r="T32" i="1"/>
  <c r="N25" i="1"/>
  <c r="Q25" i="1" s="1"/>
  <c r="T25" i="1" s="1"/>
  <c r="N20" i="1"/>
  <c r="Q20" i="1" s="1"/>
  <c r="T20" i="1" s="1"/>
  <c r="N28" i="1"/>
  <c r="Q28" i="1" s="1"/>
  <c r="T28" i="1" s="1"/>
  <c r="N36" i="1"/>
  <c r="Q36" i="1" s="1"/>
  <c r="N44" i="1"/>
  <c r="Q44" i="1" s="1"/>
  <c r="N52" i="1"/>
  <c r="Q52" i="1" s="1"/>
  <c r="O6" i="2"/>
  <c r="R6" i="2" s="1"/>
  <c r="N6" i="2"/>
  <c r="Q6" i="2" s="1"/>
  <c r="R9" i="2"/>
  <c r="T9" i="2" s="1"/>
  <c r="N24" i="2"/>
  <c r="Q24" i="2" s="1"/>
  <c r="T24" i="2" s="1"/>
  <c r="N29" i="2"/>
  <c r="Q29" i="2" s="1"/>
  <c r="N42" i="2"/>
  <c r="Q42" i="2" s="1"/>
  <c r="N47" i="2"/>
  <c r="Q47" i="2" s="1"/>
  <c r="N52" i="2"/>
  <c r="Q52" i="2" s="1"/>
  <c r="N49" i="2"/>
  <c r="Q49" i="2" s="1"/>
  <c r="O5" i="2"/>
  <c r="R5" i="2" s="1"/>
  <c r="T5" i="2" s="1"/>
  <c r="L15" i="2"/>
  <c r="O15" i="2" s="1"/>
  <c r="R15" i="2" s="1"/>
  <c r="T15" i="2" s="1"/>
  <c r="L31" i="2"/>
  <c r="O31" i="2" s="1"/>
  <c r="R31" i="2" s="1"/>
  <c r="T31" i="2" s="1"/>
  <c r="L47" i="2"/>
  <c r="O47" i="2" s="1"/>
  <c r="R47" i="2" s="1"/>
  <c r="R13" i="2"/>
  <c r="T13" i="2" s="1"/>
  <c r="L27" i="2"/>
  <c r="O27" i="2" s="1"/>
  <c r="R27" i="2" s="1"/>
  <c r="T27" i="2" s="1"/>
  <c r="L29" i="2"/>
  <c r="O29" i="2" s="1"/>
  <c r="R29" i="2" s="1"/>
  <c r="L45" i="2"/>
  <c r="O45" i="2" s="1"/>
  <c r="R45" i="2" s="1"/>
  <c r="T45" i="2" s="1"/>
  <c r="R7" i="2"/>
  <c r="T7" i="2" s="1"/>
  <c r="L18" i="2"/>
  <c r="O18" i="2" s="1"/>
  <c r="R18" i="2" s="1"/>
  <c r="T18" i="2" s="1"/>
  <c r="L25" i="2"/>
  <c r="O25" i="2" s="1"/>
  <c r="R25" i="2" s="1"/>
  <c r="T25" i="2" s="1"/>
  <c r="L34" i="2"/>
  <c r="O34" i="2" s="1"/>
  <c r="R34" i="2" s="1"/>
  <c r="T34" i="2" s="1"/>
  <c r="L41" i="2"/>
  <c r="O41" i="2" s="1"/>
  <c r="R41" i="2" s="1"/>
  <c r="T41" i="2" s="1"/>
  <c r="T44" i="2"/>
  <c r="L32" i="2"/>
  <c r="O32" i="2" s="1"/>
  <c r="R32" i="2" s="1"/>
  <c r="T32" i="2" s="1"/>
  <c r="L50" i="2"/>
  <c r="O50" i="2" s="1"/>
  <c r="R50" i="2" s="1"/>
  <c r="L23" i="2"/>
  <c r="O23" i="2" s="1"/>
  <c r="R23" i="2" s="1"/>
  <c r="T23" i="2" s="1"/>
  <c r="L39" i="2"/>
  <c r="O39" i="2" s="1"/>
  <c r="R39" i="2" s="1"/>
  <c r="T39" i="2" s="1"/>
  <c r="R14" i="2"/>
  <c r="T14" i="2" s="1"/>
  <c r="L19" i="2"/>
  <c r="O19" i="2" s="1"/>
  <c r="R19" i="2" s="1"/>
  <c r="T19" i="2" s="1"/>
  <c r="L35" i="2"/>
  <c r="O35" i="2" s="1"/>
  <c r="R35" i="2" s="1"/>
  <c r="L37" i="2"/>
  <c r="O37" i="2" s="1"/>
  <c r="R37" i="2" s="1"/>
  <c r="T37" i="2" s="1"/>
  <c r="T12" i="2"/>
  <c r="T54" i="2"/>
  <c r="T21" i="2"/>
  <c r="L49" i="2"/>
  <c r="O49" i="2" s="1"/>
  <c r="R49" i="2" s="1"/>
  <c r="T30" i="1"/>
  <c r="O36" i="1"/>
  <c r="R36" i="1" s="1"/>
  <c r="T17" i="2" l="1"/>
  <c r="T29" i="2"/>
  <c r="T47" i="2"/>
  <c r="T42" i="2"/>
  <c r="T38" i="2"/>
  <c r="T50" i="2"/>
  <c r="T35" i="2"/>
  <c r="T40" i="2"/>
  <c r="T20" i="2"/>
  <c r="T48" i="2"/>
  <c r="T53" i="2"/>
  <c r="T49" i="2"/>
  <c r="T44" i="1"/>
  <c r="T51" i="1"/>
  <c r="T50" i="1"/>
  <c r="T42" i="1"/>
  <c r="T17" i="1"/>
  <c r="T43" i="1"/>
  <c r="T35" i="1"/>
  <c r="T27" i="1"/>
  <c r="T19" i="1"/>
  <c r="T52" i="1"/>
  <c r="T34" i="1"/>
  <c r="T18" i="1"/>
  <c r="T36" i="1"/>
  <c r="T26" i="1"/>
  <c r="T33" i="1"/>
  <c r="T6" i="2"/>
  <c r="T52" i="2"/>
  <c r="T30" i="2"/>
  <c r="T29" i="1"/>
  <c r="T21" i="1"/>
  <c r="T43" i="2"/>
</calcChain>
</file>

<file path=xl/sharedStrings.xml><?xml version="1.0" encoding="utf-8"?>
<sst xmlns="http://schemas.openxmlformats.org/spreadsheetml/2006/main" count="141" uniqueCount="80">
  <si>
    <t>Miehet</t>
  </si>
  <si>
    <t>Yhteensä</t>
  </si>
  <si>
    <t>ero</t>
  </si>
  <si>
    <t>Muut</t>
  </si>
  <si>
    <t>ulos</t>
  </si>
  <si>
    <t>sisään</t>
  </si>
  <si>
    <t>lisävirta</t>
  </si>
  <si>
    <t>suhde</t>
  </si>
  <si>
    <t>yhteensä</t>
  </si>
  <si>
    <t>kpl</t>
  </si>
  <si>
    <t>yht</t>
  </si>
  <si>
    <t>Naiset</t>
  </si>
  <si>
    <t>outsider</t>
  </si>
  <si>
    <t>Vanh.vapaat</t>
  </si>
  <si>
    <t>Outsider</t>
  </si>
  <si>
    <t>Orig outsider</t>
  </si>
  <si>
    <t>miehet</t>
  </si>
  <si>
    <t>naiset</t>
  </si>
  <si>
    <t>0.0031</t>
  </si>
  <si>
    <t xml:space="preserve"> 0.0147</t>
  </si>
  <si>
    <t xml:space="preserve"> 0.0219</t>
  </si>
  <si>
    <t xml:space="preserve"> 0.0314</t>
  </si>
  <si>
    <t xml:space="preserve"> 0.0326</t>
  </si>
  <si>
    <t xml:space="preserve"> 0.0323</t>
  </si>
  <si>
    <t xml:space="preserve"> 0.0397</t>
  </si>
  <si>
    <t xml:space="preserve"> 0.0412</t>
  </si>
  <si>
    <t>0.0457</t>
  </si>
  <si>
    <t>0.051</t>
  </si>
  <si>
    <t>0.048</t>
  </si>
  <si>
    <t>0.0547</t>
  </si>
  <si>
    <t>0.0513</t>
  </si>
  <si>
    <t>0.0485</t>
  </si>
  <si>
    <t>0.0445</t>
  </si>
  <si>
    <t>0.0373</t>
  </si>
  <si>
    <t>0.0346</t>
  </si>
  <si>
    <t>0.0347</t>
  </si>
  <si>
    <t>0.0239</t>
  </si>
  <si>
    <t>0.022</t>
  </si>
  <si>
    <t>0.0177</t>
  </si>
  <si>
    <t>0.012</t>
  </si>
  <si>
    <t>0.0086</t>
  </si>
  <si>
    <t>0.0055</t>
  </si>
  <si>
    <t>0.0036</t>
  </si>
  <si>
    <t>0.0019</t>
  </si>
  <si>
    <t>0.0017</t>
  </si>
  <si>
    <t>0.0005</t>
  </si>
  <si>
    <t>0.0006</t>
  </si>
  <si>
    <t>0.</t>
  </si>
  <si>
    <t>0,0031;"</t>
  </si>
  <si>
    <t>0147";"</t>
  </si>
  <si>
    <t>0219";"</t>
  </si>
  <si>
    <t>0314";"</t>
  </si>
  <si>
    <t>0326";"</t>
  </si>
  <si>
    <t>0323";"</t>
  </si>
  <si>
    <t>0397";"</t>
  </si>
  <si>
    <t>0412";"0</t>
  </si>
  <si>
    <t>0457";"0</t>
  </si>
  <si>
    <t>051";"0</t>
  </si>
  <si>
    <t>048";"0</t>
  </si>
  <si>
    <t>0547";"0</t>
  </si>
  <si>
    <t>0513";"0</t>
  </si>
  <si>
    <t>0485";"0</t>
  </si>
  <si>
    <t>0445";"0</t>
  </si>
  <si>
    <t>0373";"0</t>
  </si>
  <si>
    <t>0346";"0</t>
  </si>
  <si>
    <t>0347";"0</t>
  </si>
  <si>
    <t>0239";"0</t>
  </si>
  <si>
    <t>022";"0</t>
  </si>
  <si>
    <t>0177";"0</t>
  </si>
  <si>
    <t>012";"0</t>
  </si>
  <si>
    <t>0086";"0</t>
  </si>
  <si>
    <t>0055";"0</t>
  </si>
  <si>
    <t>0036";"0</t>
  </si>
  <si>
    <t>0019";"0</t>
  </si>
  <si>
    <t>0017";"0</t>
  </si>
  <si>
    <t>0005";"0</t>
  </si>
  <si>
    <t>0006";"0</t>
  </si>
  <si>
    <t>;0</t>
  </si>
  <si>
    <t>;0";"0";"0"</t>
  </si>
  <si>
    <t>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</si>
</sst>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0_-;\-* #,##0.000_-;_-* &quot;-&quot;??_-;_-@_-"/>
    <numFmt numFmtId="165" formatCode="_-* #,##0.000\ _€_-;\-* #,##0.000\ _€_-;_-* &quot;-&quot;???\ _€_-;_-@_-"/>
    <numFmt numFmtId="166" formatCode="0.00000_ ;\-0.00000\ "/>
    <numFmt numFmtId="167" formatCode="0.00000"/>
    <numFmt numFmtId="168" formatCode="0.000000"/>
    <numFmt numFmtId="169" formatCode="0.0000000"/>
    <numFmt numFmtId="175" formatCode="_-* #,##0.00000\ _€_-;\-* #,##0.00000\ _€_-;_-* &quot;-&quot;?????\ _€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0" fillId="0" borderId="0" xfId="1" applyNumberFormat="1" applyFont="1" applyFill="1" applyProtection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7" fontId="0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2" fontId="3" fillId="0" borderId="0" xfId="0" applyNumberFormat="1" applyFont="1"/>
    <xf numFmtId="2" fontId="0" fillId="0" borderId="0" xfId="0" applyNumberFormat="1"/>
    <xf numFmtId="1" fontId="0" fillId="0" borderId="0" xfId="0" applyNumberFormat="1"/>
    <xf numFmtId="169" fontId="0" fillId="0" borderId="0" xfId="0" applyNumberFormat="1"/>
    <xf numFmtId="0" fontId="3" fillId="0" borderId="0" xfId="0" applyFont="1"/>
    <xf numFmtId="175" fontId="0" fillId="0" borderId="0" xfId="0" applyNumberFormat="1"/>
  </cellXfs>
  <cellStyles count="2">
    <cellStyle name="Normaali" xfId="0" builtinId="0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0640-645E-204B-9831-3012D0CA494E}">
  <dimension ref="B1:T310"/>
  <sheetViews>
    <sheetView tabSelected="1" workbookViewId="0">
      <selection activeCell="J17" sqref="J17"/>
    </sheetView>
  </sheetViews>
  <sheetFormatPr baseColWidth="10" defaultRowHeight="16" x14ac:dyDescent="0.2"/>
  <cols>
    <col min="2" max="2" width="11.33203125" customWidth="1"/>
    <col min="3" max="3" width="5" customWidth="1"/>
    <col min="4" max="4" width="9.1640625" customWidth="1"/>
    <col min="5" max="5" width="11.6640625" customWidth="1"/>
    <col min="6" max="7" width="9.1640625" customWidth="1"/>
  </cols>
  <sheetData>
    <row r="1" spans="2:20" x14ac:dyDescent="0.2">
      <c r="D1" t="s">
        <v>0</v>
      </c>
      <c r="K1" t="s">
        <v>7</v>
      </c>
      <c r="L1">
        <v>0.5</v>
      </c>
    </row>
    <row r="3" spans="2:20" x14ac:dyDescent="0.2">
      <c r="K3" t="s">
        <v>6</v>
      </c>
      <c r="N3" t="s">
        <v>8</v>
      </c>
      <c r="Q3" t="s">
        <v>9</v>
      </c>
      <c r="T3" t="s">
        <v>10</v>
      </c>
    </row>
    <row r="4" spans="2:20" x14ac:dyDescent="0.2">
      <c r="D4" s="1" t="s">
        <v>12</v>
      </c>
      <c r="E4" s="1" t="s">
        <v>13</v>
      </c>
      <c r="F4" s="1" t="s">
        <v>14</v>
      </c>
      <c r="G4" s="1" t="s">
        <v>3</v>
      </c>
      <c r="H4" t="s">
        <v>2</v>
      </c>
      <c r="I4" t="s">
        <v>4</v>
      </c>
      <c r="J4" t="s">
        <v>5</v>
      </c>
      <c r="K4" t="s">
        <v>4</v>
      </c>
      <c r="L4" t="s">
        <v>5</v>
      </c>
      <c r="N4" t="s">
        <v>4</v>
      </c>
      <c r="O4" t="s">
        <v>5</v>
      </c>
      <c r="Q4" t="s">
        <v>4</v>
      </c>
      <c r="R4" t="s">
        <v>5</v>
      </c>
    </row>
    <row r="5" spans="2:20" x14ac:dyDescent="0.2">
      <c r="B5" s="1" t="s">
        <v>1</v>
      </c>
      <c r="C5" s="1">
        <v>20</v>
      </c>
      <c r="D5" s="2">
        <v>0.15136298421807748</v>
      </c>
      <c r="E5">
        <v>0</v>
      </c>
      <c r="F5" s="3">
        <f>MAX(0,D5-E5)</f>
        <v>0.15136298421807748</v>
      </c>
      <c r="G5" s="2">
        <v>0.50665188470066513</v>
      </c>
      <c r="H5" s="3">
        <f>F6-F5</f>
        <v>-8.495694219787546E-2</v>
      </c>
      <c r="I5">
        <f>IF(H5&lt;0,-H5/D5,0)</f>
        <v>0.56127951385705399</v>
      </c>
      <c r="J5">
        <f>IF(H5&gt;0,H5/G5,0)</f>
        <v>0</v>
      </c>
      <c r="K5">
        <v>0.02</v>
      </c>
      <c r="L5" s="8">
        <f t="shared" ref="L5:L14" si="0">K5*D5/G5</f>
        <v>5.9750289612562762E-3</v>
      </c>
      <c r="N5" s="6">
        <f>I5+K5</f>
        <v>0.58127951385705401</v>
      </c>
      <c r="O5" s="4">
        <f>L5+J5</f>
        <v>5.9750289612562762E-3</v>
      </c>
      <c r="Q5" s="4">
        <f>N5*D5</f>
        <v>8.7984201882237018E-2</v>
      </c>
      <c r="R5" s="5">
        <f>O5*G5</f>
        <v>3.0272596843615497E-3</v>
      </c>
      <c r="T5" s="3">
        <f>D5+R5-Q5</f>
        <v>6.6406042020202005E-2</v>
      </c>
    </row>
    <row r="6" spans="2:20" x14ac:dyDescent="0.2">
      <c r="C6" s="1">
        <f>1+C5</f>
        <v>21</v>
      </c>
      <c r="D6" s="2">
        <v>7.3895202020202014E-2</v>
      </c>
      <c r="E6">
        <v>7.4891599999999999E-3</v>
      </c>
      <c r="F6" s="3">
        <f t="shared" ref="F6:F55" si="1">MAX(0,D6-E6)</f>
        <v>6.6406042020202019E-2</v>
      </c>
      <c r="G6" s="2">
        <v>0.62556818181818186</v>
      </c>
      <c r="H6" s="3">
        <f t="shared" ref="H6:H54" si="2">F7-F6</f>
        <v>-1.7595388425653474E-2</v>
      </c>
      <c r="I6">
        <f t="shared" ref="I6:I54" si="3">IF(H6&lt;0,-H6/D6,0)</f>
        <v>0.23811273187727558</v>
      </c>
      <c r="J6">
        <f t="shared" ref="J6:J54" si="4">IF(H6&gt;0,H6/G6,0)</f>
        <v>0</v>
      </c>
      <c r="K6">
        <v>0.02</v>
      </c>
      <c r="L6" s="8">
        <f t="shared" si="0"/>
        <v>2.3624987385205366E-3</v>
      </c>
      <c r="N6" s="6">
        <f t="shared" ref="N6:N54" si="5">I6+K6</f>
        <v>0.25811273187727557</v>
      </c>
      <c r="O6" s="4">
        <f t="shared" ref="O6:O54" si="6">L6+J6</f>
        <v>2.3624987385205366E-3</v>
      </c>
      <c r="Q6" s="4">
        <f t="shared" ref="Q6:Q54" si="7">N6*D6</f>
        <v>1.9073292466057514E-2</v>
      </c>
      <c r="R6" s="5">
        <f t="shared" ref="R6:R54" si="8">O6*G6</f>
        <v>1.4779040404040403E-3</v>
      </c>
      <c r="T6" s="3">
        <f t="shared" ref="T6:T54" si="9">D6+R6-Q6</f>
        <v>5.629981359454854E-2</v>
      </c>
    </row>
    <row r="7" spans="2:20" x14ac:dyDescent="0.2">
      <c r="C7" s="1">
        <f t="shared" ref="C7:C55" si="10">1+C6</f>
        <v>22</v>
      </c>
      <c r="D7" s="2">
        <v>6.2606473594548545E-2</v>
      </c>
      <c r="E7">
        <v>1.379582E-2</v>
      </c>
      <c r="F7" s="3">
        <f t="shared" si="1"/>
        <v>4.8810653594548545E-2</v>
      </c>
      <c r="G7" s="2">
        <v>0.64063640788513021</v>
      </c>
      <c r="H7" s="3">
        <f t="shared" si="2"/>
        <v>1.8946431660148283E-3</v>
      </c>
      <c r="I7">
        <f t="shared" si="3"/>
        <v>0</v>
      </c>
      <c r="J7">
        <f t="shared" si="4"/>
        <v>2.9574391069490209E-3</v>
      </c>
      <c r="K7">
        <v>0.02</v>
      </c>
      <c r="L7" s="8">
        <f t="shared" si="0"/>
        <v>1.9545087610997672E-3</v>
      </c>
      <c r="N7" s="6">
        <f t="shared" si="5"/>
        <v>0.02</v>
      </c>
      <c r="O7" s="4">
        <f t="shared" si="6"/>
        <v>4.9119478680487881E-3</v>
      </c>
      <c r="Q7" s="4">
        <f t="shared" si="7"/>
        <v>1.252129471890971E-3</v>
      </c>
      <c r="R7" s="5">
        <f t="shared" si="8"/>
        <v>3.1467726379057993E-3</v>
      </c>
      <c r="T7" s="3">
        <f t="shared" si="9"/>
        <v>6.4501116760563373E-2</v>
      </c>
    </row>
    <row r="8" spans="2:20" x14ac:dyDescent="0.2">
      <c r="C8" s="1">
        <f t="shared" si="10"/>
        <v>23</v>
      </c>
      <c r="D8" s="2">
        <v>5.9771126760563377E-2</v>
      </c>
      <c r="E8">
        <v>9.0658300000000004E-3</v>
      </c>
      <c r="F8" s="3">
        <f t="shared" si="1"/>
        <v>5.0705296760563373E-2</v>
      </c>
      <c r="G8" s="2">
        <v>0.66710680751173701</v>
      </c>
      <c r="H8" s="3">
        <f t="shared" si="2"/>
        <v>-5.564872681470219E-3</v>
      </c>
      <c r="I8">
        <f t="shared" si="3"/>
        <v>9.3103024538294096E-2</v>
      </c>
      <c r="J8">
        <f t="shared" si="4"/>
        <v>0</v>
      </c>
      <c r="K8">
        <v>0.02</v>
      </c>
      <c r="L8" s="8">
        <f t="shared" si="0"/>
        <v>1.7919507367495052E-3</v>
      </c>
      <c r="N8" s="6">
        <f t="shared" si="5"/>
        <v>0.1131030245382941</v>
      </c>
      <c r="O8" s="4">
        <f t="shared" si="6"/>
        <v>1.7919507367495052E-3</v>
      </c>
      <c r="Q8" s="4">
        <f t="shared" si="7"/>
        <v>6.7602952166814865E-3</v>
      </c>
      <c r="R8" s="5">
        <f t="shared" si="8"/>
        <v>1.1954225352112675E-3</v>
      </c>
      <c r="T8" s="3">
        <f t="shared" si="9"/>
        <v>5.4206254079093158E-2</v>
      </c>
    </row>
    <row r="9" spans="2:20" x14ac:dyDescent="0.2">
      <c r="C9" s="1">
        <f t="shared" si="10"/>
        <v>24</v>
      </c>
      <c r="D9" s="2">
        <v>5.7359584079093154E-2</v>
      </c>
      <c r="E9">
        <v>1.221916E-2</v>
      </c>
      <c r="F9" s="3">
        <f t="shared" si="1"/>
        <v>4.5140424079093154E-2</v>
      </c>
      <c r="G9" s="2">
        <v>0.71433847552487284</v>
      </c>
      <c r="H9" s="3">
        <f t="shared" si="2"/>
        <v>-4.9055686572022708E-3</v>
      </c>
      <c r="I9">
        <f t="shared" si="3"/>
        <v>8.5523086262933506E-2</v>
      </c>
      <c r="J9">
        <f t="shared" si="4"/>
        <v>0</v>
      </c>
      <c r="K9">
        <v>0.02</v>
      </c>
      <c r="L9" s="8">
        <f t="shared" si="0"/>
        <v>1.6059497295577473E-3</v>
      </c>
      <c r="N9" s="6">
        <f t="shared" si="5"/>
        <v>0.10552308626293351</v>
      </c>
      <c r="O9" s="4">
        <f t="shared" si="6"/>
        <v>1.6059497295577473E-3</v>
      </c>
      <c r="Q9" s="4">
        <f t="shared" si="7"/>
        <v>6.0527603387841343E-3</v>
      </c>
      <c r="R9" s="5">
        <f t="shared" si="8"/>
        <v>1.1471916815818631E-3</v>
      </c>
      <c r="T9" s="3">
        <f t="shared" si="9"/>
        <v>5.2454015421890883E-2</v>
      </c>
    </row>
    <row r="10" spans="2:20" x14ac:dyDescent="0.2">
      <c r="C10" s="1">
        <f t="shared" si="10"/>
        <v>25</v>
      </c>
      <c r="D10" s="2">
        <v>5.7184005421890886E-2</v>
      </c>
      <c r="E10">
        <v>1.694915E-2</v>
      </c>
      <c r="F10" s="3">
        <f t="shared" si="1"/>
        <v>4.0234855421890883E-2</v>
      </c>
      <c r="G10" s="2">
        <v>0.76208629842991082</v>
      </c>
      <c r="H10" s="3">
        <f t="shared" si="2"/>
        <v>-3.7475196233219682E-3</v>
      </c>
      <c r="I10">
        <f t="shared" si="3"/>
        <v>6.5534402420285201E-2</v>
      </c>
      <c r="J10">
        <f t="shared" si="4"/>
        <v>0</v>
      </c>
      <c r="K10">
        <v>0.02</v>
      </c>
      <c r="L10" s="8">
        <f t="shared" si="0"/>
        <v>1.5007225701263571E-3</v>
      </c>
      <c r="N10" s="6">
        <f t="shared" si="5"/>
        <v>8.5534402420285205E-2</v>
      </c>
      <c r="O10" s="4">
        <f t="shared" si="6"/>
        <v>1.5007225701263571E-3</v>
      </c>
      <c r="Q10" s="4">
        <f t="shared" si="7"/>
        <v>4.8911997317597862E-3</v>
      </c>
      <c r="R10" s="5">
        <f t="shared" si="8"/>
        <v>1.1436801084378178E-3</v>
      </c>
      <c r="T10" s="3">
        <f t="shared" si="9"/>
        <v>5.3436485798568918E-2</v>
      </c>
    </row>
    <row r="11" spans="2:20" x14ac:dyDescent="0.2">
      <c r="C11" s="1">
        <f t="shared" si="10"/>
        <v>26</v>
      </c>
      <c r="D11" s="2">
        <v>5.7378155798568919E-2</v>
      </c>
      <c r="E11">
        <v>2.0890820000000001E-2</v>
      </c>
      <c r="F11" s="3">
        <f t="shared" si="1"/>
        <v>3.6487335798568915E-2</v>
      </c>
      <c r="G11" s="2">
        <v>0.79859592277575264</v>
      </c>
      <c r="H11" s="3">
        <f t="shared" si="2"/>
        <v>6.6599676609835762E-3</v>
      </c>
      <c r="I11">
        <f t="shared" si="3"/>
        <v>0</v>
      </c>
      <c r="J11">
        <f t="shared" si="4"/>
        <v>8.3395963728877046E-3</v>
      </c>
      <c r="K11">
        <v>0.02</v>
      </c>
      <c r="L11" s="8">
        <f t="shared" si="0"/>
        <v>1.4369759264268327E-3</v>
      </c>
      <c r="N11" s="6">
        <f t="shared" si="5"/>
        <v>0.02</v>
      </c>
      <c r="O11" s="4">
        <f t="shared" si="6"/>
        <v>9.7765722993145374E-3</v>
      </c>
      <c r="Q11" s="4">
        <f t="shared" si="7"/>
        <v>1.1475631159713784E-3</v>
      </c>
      <c r="R11" s="5">
        <f t="shared" si="8"/>
        <v>7.8075307769549544E-3</v>
      </c>
      <c r="T11" s="3">
        <f t="shared" si="9"/>
        <v>6.4038123459552496E-2</v>
      </c>
    </row>
    <row r="12" spans="2:20" x14ac:dyDescent="0.2">
      <c r="C12" s="1">
        <f t="shared" si="10"/>
        <v>27</v>
      </c>
      <c r="D12" s="2">
        <v>5.8519793459552494E-2</v>
      </c>
      <c r="E12">
        <v>1.5372490000000001E-2</v>
      </c>
      <c r="F12" s="3">
        <f t="shared" si="1"/>
        <v>4.3147303459552491E-2</v>
      </c>
      <c r="G12" s="2">
        <v>0.82179056361500424</v>
      </c>
      <c r="H12" s="3">
        <f t="shared" si="2"/>
        <v>-2.1953828034621398E-3</v>
      </c>
      <c r="I12">
        <f t="shared" si="3"/>
        <v>3.7515217906220685E-2</v>
      </c>
      <c r="J12">
        <f t="shared" si="4"/>
        <v>0</v>
      </c>
      <c r="K12">
        <v>0.02</v>
      </c>
      <c r="L12" s="8">
        <f t="shared" si="0"/>
        <v>1.4242021276595744E-3</v>
      </c>
      <c r="N12" s="6">
        <f t="shared" si="5"/>
        <v>5.7515217906220689E-2</v>
      </c>
      <c r="O12" s="4">
        <f t="shared" si="6"/>
        <v>1.4242021276595744E-3</v>
      </c>
      <c r="Q12" s="4">
        <f t="shared" si="7"/>
        <v>3.3657786726531899E-3</v>
      </c>
      <c r="R12" s="5">
        <f t="shared" si="8"/>
        <v>1.1703958691910499E-3</v>
      </c>
      <c r="T12" s="3">
        <f t="shared" si="9"/>
        <v>5.6324410656090354E-2</v>
      </c>
    </row>
    <row r="13" spans="2:20" x14ac:dyDescent="0.2">
      <c r="C13" s="1">
        <f t="shared" si="10"/>
        <v>28</v>
      </c>
      <c r="D13" s="2">
        <v>5.8295240656090347E-2</v>
      </c>
      <c r="E13">
        <v>1.7343319999999999E-2</v>
      </c>
      <c r="F13" s="3">
        <f t="shared" si="1"/>
        <v>4.0951920656090351E-2</v>
      </c>
      <c r="G13" s="2">
        <v>0.84272653939230979</v>
      </c>
      <c r="H13" s="3">
        <f t="shared" si="2"/>
        <v>1.4847090718942621E-3</v>
      </c>
      <c r="I13">
        <f t="shared" si="3"/>
        <v>0</v>
      </c>
      <c r="J13">
        <f t="shared" si="4"/>
        <v>1.7617922332965638E-3</v>
      </c>
      <c r="K13">
        <v>0.02</v>
      </c>
      <c r="L13" s="8">
        <f t="shared" si="0"/>
        <v>1.3834912734118248E-3</v>
      </c>
      <c r="N13" s="6">
        <f t="shared" si="5"/>
        <v>0.02</v>
      </c>
      <c r="O13" s="4">
        <f t="shared" si="6"/>
        <v>3.1452835067083884E-3</v>
      </c>
      <c r="Q13" s="4">
        <f t="shared" si="7"/>
        <v>1.165904813121807E-3</v>
      </c>
      <c r="R13" s="5">
        <f t="shared" si="8"/>
        <v>2.6506138850160691E-3</v>
      </c>
      <c r="T13" s="3">
        <f t="shared" si="9"/>
        <v>5.9779949727984609E-2</v>
      </c>
    </row>
    <row r="14" spans="2:20" x14ac:dyDescent="0.2">
      <c r="C14" s="1">
        <f t="shared" si="10"/>
        <v>29</v>
      </c>
      <c r="D14" s="2">
        <v>5.8991619727984612E-2</v>
      </c>
      <c r="E14">
        <v>1.6554989999999999E-2</v>
      </c>
      <c r="F14" s="3">
        <f t="shared" si="1"/>
        <v>4.2436629727984614E-2</v>
      </c>
      <c r="G14" s="2">
        <v>0.85764528094518477</v>
      </c>
      <c r="H14" s="3">
        <f t="shared" si="2"/>
        <v>3.2392040165703309E-3</v>
      </c>
      <c r="I14">
        <f t="shared" si="3"/>
        <v>0</v>
      </c>
      <c r="J14">
        <f t="shared" si="4"/>
        <v>3.7768575057050423E-3</v>
      </c>
      <c r="K14">
        <v>0.02</v>
      </c>
      <c r="L14" s="8">
        <f t="shared" si="0"/>
        <v>1.3756647658102134E-3</v>
      </c>
      <c r="N14" s="6">
        <f t="shared" si="5"/>
        <v>0.02</v>
      </c>
      <c r="O14" s="4">
        <f t="shared" si="6"/>
        <v>5.1525222715152561E-3</v>
      </c>
      <c r="Q14" s="4">
        <f t="shared" si="7"/>
        <v>1.1798323945596922E-3</v>
      </c>
      <c r="R14" s="5">
        <f t="shared" si="8"/>
        <v>4.4190364111300236E-3</v>
      </c>
      <c r="T14" s="3">
        <f t="shared" si="9"/>
        <v>6.2230823744554943E-2</v>
      </c>
    </row>
    <row r="15" spans="2:20" x14ac:dyDescent="0.2">
      <c r="C15" s="1">
        <f t="shared" si="10"/>
        <v>30</v>
      </c>
      <c r="D15" s="2">
        <v>5.8683323744554941E-2</v>
      </c>
      <c r="E15">
        <v>1.300749E-2</v>
      </c>
      <c r="F15" s="3">
        <f t="shared" si="1"/>
        <v>4.5675833744554944E-2</v>
      </c>
      <c r="G15" s="2">
        <v>0.86362017478973174</v>
      </c>
      <c r="H15" s="3">
        <f t="shared" si="2"/>
        <v>8.1548615355760135E-5</v>
      </c>
      <c r="I15">
        <f t="shared" si="3"/>
        <v>0</v>
      </c>
      <c r="J15">
        <f t="shared" si="4"/>
        <v>9.4426482539751951E-5</v>
      </c>
      <c r="K15">
        <v>0.02</v>
      </c>
      <c r="L15" s="8">
        <f t="shared" ref="L15:L54" si="11">K15*D15/G15</f>
        <v>1.3590077086571709E-3</v>
      </c>
      <c r="N15" s="6">
        <f t="shared" si="5"/>
        <v>0.02</v>
      </c>
      <c r="O15" s="4">
        <f t="shared" si="6"/>
        <v>1.4534341911969229E-3</v>
      </c>
      <c r="Q15" s="4">
        <f t="shared" si="7"/>
        <v>1.1736664748910987E-3</v>
      </c>
      <c r="R15" s="5">
        <f t="shared" si="8"/>
        <v>1.2552150902468589E-3</v>
      </c>
      <c r="T15" s="3">
        <f t="shared" si="9"/>
        <v>5.8764872359910701E-2</v>
      </c>
    </row>
    <row r="16" spans="2:20" x14ac:dyDescent="0.2">
      <c r="C16" s="1">
        <f t="shared" si="10"/>
        <v>31</v>
      </c>
      <c r="D16" s="2">
        <v>6.1129872359910707E-2</v>
      </c>
      <c r="E16">
        <v>1.5372490000000001E-2</v>
      </c>
      <c r="F16" s="3">
        <f t="shared" si="1"/>
        <v>4.5757382359910705E-2</v>
      </c>
      <c r="G16" s="2">
        <v>0.87118653769103094</v>
      </c>
      <c r="H16" s="3">
        <f t="shared" si="2"/>
        <v>-4.7655917462890926E-3</v>
      </c>
      <c r="I16">
        <f t="shared" si="3"/>
        <v>7.795847696574601E-2</v>
      </c>
      <c r="J16">
        <f t="shared" si="4"/>
        <v>0</v>
      </c>
      <c r="K16">
        <v>0.02</v>
      </c>
      <c r="L16" s="9">
        <f t="shared" si="11"/>
        <v>1.4033704543214742E-3</v>
      </c>
      <c r="N16" s="6">
        <f t="shared" si="5"/>
        <v>9.7958476965746014E-2</v>
      </c>
      <c r="O16" s="4">
        <f t="shared" si="6"/>
        <v>1.4033704543214742E-3</v>
      </c>
      <c r="Q16" s="4">
        <f t="shared" si="7"/>
        <v>5.9881891934873066E-3</v>
      </c>
      <c r="R16" s="5">
        <f t="shared" si="8"/>
        <v>1.2225974471982142E-3</v>
      </c>
      <c r="T16" s="3">
        <f t="shared" si="9"/>
        <v>5.6364280613621615E-2</v>
      </c>
    </row>
    <row r="17" spans="3:20" x14ac:dyDescent="0.2">
      <c r="C17" s="1">
        <f t="shared" si="10"/>
        <v>32</v>
      </c>
      <c r="D17" s="2">
        <v>5.5575940613621609E-2</v>
      </c>
      <c r="E17">
        <v>1.4584150000000001E-2</v>
      </c>
      <c r="F17" s="3">
        <f t="shared" si="1"/>
        <v>4.0991790613621612E-2</v>
      </c>
      <c r="G17" s="2">
        <v>0.88340060402495135</v>
      </c>
      <c r="H17" s="3">
        <f t="shared" si="2"/>
        <v>8.633369532049795E-4</v>
      </c>
      <c r="I17">
        <f t="shared" si="3"/>
        <v>0</v>
      </c>
      <c r="J17">
        <f t="shared" si="4"/>
        <v>9.7728816266532108E-4</v>
      </c>
      <c r="K17">
        <v>0.02</v>
      </c>
      <c r="L17" s="9">
        <f t="shared" si="11"/>
        <v>1.2582273627707841E-3</v>
      </c>
      <c r="N17" s="6">
        <f t="shared" si="5"/>
        <v>0.02</v>
      </c>
      <c r="O17" s="4">
        <f t="shared" si="6"/>
        <v>2.2355155254361052E-3</v>
      </c>
      <c r="Q17" s="4">
        <f t="shared" si="7"/>
        <v>1.1115188122724322E-3</v>
      </c>
      <c r="R17" s="5">
        <f t="shared" si="8"/>
        <v>1.9748557654774117E-3</v>
      </c>
      <c r="T17" s="3">
        <f t="shared" si="9"/>
        <v>5.6439277566826582E-2</v>
      </c>
    </row>
    <row r="18" spans="3:20" x14ac:dyDescent="0.2">
      <c r="C18" s="1">
        <f t="shared" si="10"/>
        <v>33</v>
      </c>
      <c r="D18" s="2">
        <v>5.6833447566826595E-2</v>
      </c>
      <c r="E18">
        <v>1.497832E-2</v>
      </c>
      <c r="F18" s="3">
        <f t="shared" si="1"/>
        <v>4.1855127566826592E-2</v>
      </c>
      <c r="G18" s="2">
        <v>0.88411240575736805</v>
      </c>
      <c r="H18" s="3">
        <f t="shared" si="2"/>
        <v>2.6537223024544476E-3</v>
      </c>
      <c r="I18">
        <f t="shared" si="3"/>
        <v>0</v>
      </c>
      <c r="J18">
        <f t="shared" si="4"/>
        <v>3.0015666392342465E-3</v>
      </c>
      <c r="K18">
        <v>0.02</v>
      </c>
      <c r="L18" s="9">
        <f t="shared" si="11"/>
        <v>1.2856611262713968E-3</v>
      </c>
      <c r="N18" s="6">
        <f t="shared" si="5"/>
        <v>0.02</v>
      </c>
      <c r="O18" s="4">
        <f t="shared" si="6"/>
        <v>4.2872277655056435E-3</v>
      </c>
      <c r="Q18" s="4">
        <f t="shared" si="7"/>
        <v>1.1366689513365319E-3</v>
      </c>
      <c r="R18" s="5">
        <f t="shared" si="8"/>
        <v>3.7903912537909797E-3</v>
      </c>
      <c r="T18" s="3">
        <f t="shared" si="9"/>
        <v>5.9487169869281042E-2</v>
      </c>
    </row>
    <row r="19" spans="3:20" x14ac:dyDescent="0.2">
      <c r="C19" s="1">
        <f t="shared" si="10"/>
        <v>34</v>
      </c>
      <c r="D19" s="2">
        <v>5.7516339869281043E-2</v>
      </c>
      <c r="E19">
        <v>1.300749E-2</v>
      </c>
      <c r="F19" s="3">
        <f t="shared" si="1"/>
        <v>4.4508849869281039E-2</v>
      </c>
      <c r="G19" s="2">
        <v>0.88547418967587033</v>
      </c>
      <c r="H19" s="3">
        <f t="shared" si="2"/>
        <v>-5.6965691188952394E-4</v>
      </c>
      <c r="I19">
        <f t="shared" si="3"/>
        <v>9.9042622180792236E-3</v>
      </c>
      <c r="J19">
        <f t="shared" si="4"/>
        <v>0</v>
      </c>
      <c r="K19">
        <v>0.02</v>
      </c>
      <c r="L19" s="9">
        <f t="shared" si="11"/>
        <v>1.2991082188479153E-3</v>
      </c>
      <c r="N19" s="6">
        <f t="shared" si="5"/>
        <v>2.9904262218079222E-2</v>
      </c>
      <c r="O19" s="4">
        <f t="shared" si="6"/>
        <v>1.2991082188479153E-3</v>
      </c>
      <c r="Q19" s="4">
        <f t="shared" si="7"/>
        <v>1.7199837092751447E-3</v>
      </c>
      <c r="R19" s="5">
        <f t="shared" si="8"/>
        <v>1.150326797385621E-3</v>
      </c>
      <c r="T19" s="3">
        <f t="shared" si="9"/>
        <v>5.6946682957391519E-2</v>
      </c>
    </row>
    <row r="20" spans="3:20" x14ac:dyDescent="0.2">
      <c r="C20" s="1">
        <f t="shared" si="10"/>
        <v>35</v>
      </c>
      <c r="D20" s="2">
        <v>5.2610852957391513E-2</v>
      </c>
      <c r="E20">
        <v>8.6716599999999994E-3</v>
      </c>
      <c r="F20" s="3">
        <f t="shared" si="1"/>
        <v>4.3939192957391515E-2</v>
      </c>
      <c r="G20" s="2">
        <v>0.89270431335486078</v>
      </c>
      <c r="H20" s="3">
        <f t="shared" si="2"/>
        <v>5.9084942336029567E-4</v>
      </c>
      <c r="I20">
        <f t="shared" si="3"/>
        <v>0</v>
      </c>
      <c r="J20">
        <f t="shared" si="4"/>
        <v>6.6186464490110048E-4</v>
      </c>
      <c r="K20">
        <v>0.02</v>
      </c>
      <c r="L20" s="9">
        <f t="shared" si="11"/>
        <v>1.1786848606046348E-3</v>
      </c>
      <c r="N20" s="6">
        <f t="shared" si="5"/>
        <v>0.02</v>
      </c>
      <c r="O20" s="4">
        <f t="shared" si="6"/>
        <v>1.8405495055057353E-3</v>
      </c>
      <c r="Q20" s="4">
        <f t="shared" si="7"/>
        <v>1.0522170591478303E-3</v>
      </c>
      <c r="R20" s="5">
        <f t="shared" si="8"/>
        <v>1.643066482508126E-3</v>
      </c>
      <c r="T20" s="3">
        <f t="shared" si="9"/>
        <v>5.3201702380751809E-2</v>
      </c>
    </row>
    <row r="21" spans="3:20" x14ac:dyDescent="0.2">
      <c r="C21" s="1">
        <f t="shared" si="10"/>
        <v>36</v>
      </c>
      <c r="D21" s="2">
        <v>5.3595872380751815E-2</v>
      </c>
      <c r="E21">
        <v>9.0658300000000004E-3</v>
      </c>
      <c r="F21" s="3">
        <f t="shared" si="1"/>
        <v>4.4530042380751811E-2</v>
      </c>
      <c r="G21" s="2">
        <v>0.8937559229230283</v>
      </c>
      <c r="H21" s="3">
        <f t="shared" si="2"/>
        <v>-1.6927708374255002E-3</v>
      </c>
      <c r="I21">
        <f t="shared" si="3"/>
        <v>3.1583977687681682E-2</v>
      </c>
      <c r="J21">
        <f t="shared" si="4"/>
        <v>0</v>
      </c>
      <c r="K21">
        <v>0.02</v>
      </c>
      <c r="L21" s="9">
        <f t="shared" si="11"/>
        <v>1.1993402450518379E-3</v>
      </c>
      <c r="N21" s="6">
        <f t="shared" si="5"/>
        <v>5.1583977687681679E-2</v>
      </c>
      <c r="O21" s="4">
        <f t="shared" si="6"/>
        <v>1.1993402450518379E-3</v>
      </c>
      <c r="Q21" s="4">
        <f t="shared" si="7"/>
        <v>2.7646882850405363E-3</v>
      </c>
      <c r="R21" s="5">
        <f t="shared" si="8"/>
        <v>1.0719174476150363E-3</v>
      </c>
      <c r="T21" s="3">
        <f t="shared" si="9"/>
        <v>5.1903101543326315E-2</v>
      </c>
    </row>
    <row r="22" spans="3:20" x14ac:dyDescent="0.2">
      <c r="C22" s="1">
        <f t="shared" si="10"/>
        <v>37</v>
      </c>
      <c r="D22" s="2">
        <v>5.1508931543326308E-2</v>
      </c>
      <c r="E22">
        <v>8.6716599999999994E-3</v>
      </c>
      <c r="F22" s="3">
        <f t="shared" si="1"/>
        <v>4.2837271543326311E-2</v>
      </c>
      <c r="G22" s="2">
        <v>0.89495728392322205</v>
      </c>
      <c r="H22" s="3">
        <f t="shared" si="2"/>
        <v>6.1222824003199783E-3</v>
      </c>
      <c r="I22">
        <f t="shared" si="3"/>
        <v>0</v>
      </c>
      <c r="J22">
        <f t="shared" si="4"/>
        <v>6.8408654919056514E-3</v>
      </c>
      <c r="K22">
        <v>0.02</v>
      </c>
      <c r="L22" s="9">
        <f t="shared" si="11"/>
        <v>1.1510925151092515E-3</v>
      </c>
      <c r="N22" s="6">
        <f t="shared" si="5"/>
        <v>0.02</v>
      </c>
      <c r="O22" s="4">
        <f t="shared" si="6"/>
        <v>7.9919580070149029E-3</v>
      </c>
      <c r="Q22" s="4">
        <f t="shared" si="7"/>
        <v>1.0301786308665262E-3</v>
      </c>
      <c r="R22" s="5">
        <f t="shared" si="8"/>
        <v>7.1524610311865045E-3</v>
      </c>
      <c r="T22" s="3">
        <f t="shared" si="9"/>
        <v>5.7631213943646287E-2</v>
      </c>
    </row>
    <row r="23" spans="3:20" x14ac:dyDescent="0.2">
      <c r="C23" s="1">
        <f t="shared" si="10"/>
        <v>38</v>
      </c>
      <c r="D23" s="2">
        <v>5.2901213943646289E-2</v>
      </c>
      <c r="E23">
        <v>3.9416599999999996E-3</v>
      </c>
      <c r="F23" s="3">
        <f t="shared" si="1"/>
        <v>4.8959553943646289E-2</v>
      </c>
      <c r="G23" s="2">
        <v>0.89572892304265517</v>
      </c>
      <c r="H23" s="3">
        <f t="shared" si="2"/>
        <v>-7.2931584840819214E-4</v>
      </c>
      <c r="I23">
        <f t="shared" si="3"/>
        <v>1.3786372637594014E-2</v>
      </c>
      <c r="J23">
        <f t="shared" si="4"/>
        <v>0</v>
      </c>
      <c r="K23">
        <v>0.02</v>
      </c>
      <c r="L23" s="9">
        <f t="shared" si="11"/>
        <v>1.1811880264834787E-3</v>
      </c>
      <c r="N23" s="6">
        <f t="shared" si="5"/>
        <v>3.3786372637594014E-2</v>
      </c>
      <c r="O23" s="4">
        <f t="shared" si="6"/>
        <v>1.1811880264834787E-3</v>
      </c>
      <c r="Q23" s="4">
        <f t="shared" si="7"/>
        <v>1.7873401272811178E-3</v>
      </c>
      <c r="R23" s="5">
        <f t="shared" si="8"/>
        <v>1.0580242788729257E-3</v>
      </c>
      <c r="T23" s="3">
        <f t="shared" si="9"/>
        <v>5.2171898095238096E-2</v>
      </c>
    </row>
    <row r="24" spans="3:20" x14ac:dyDescent="0.2">
      <c r="C24" s="1">
        <f t="shared" si="10"/>
        <v>39</v>
      </c>
      <c r="D24" s="2">
        <v>5.0595238095238096E-2</v>
      </c>
      <c r="E24">
        <v>2.3649999999999999E-3</v>
      </c>
      <c r="F24" s="3">
        <f t="shared" si="1"/>
        <v>4.8230238095238097E-2</v>
      </c>
      <c r="G24" s="2">
        <v>0.90093537414965985</v>
      </c>
      <c r="H24" s="3">
        <f t="shared" si="2"/>
        <v>-1.4088504144695174E-3</v>
      </c>
      <c r="I24">
        <f t="shared" si="3"/>
        <v>2.7845514074221051E-2</v>
      </c>
      <c r="J24">
        <f t="shared" si="4"/>
        <v>0</v>
      </c>
      <c r="K24">
        <v>0.02</v>
      </c>
      <c r="L24" s="9">
        <f t="shared" si="11"/>
        <v>1.1231713072203872E-3</v>
      </c>
      <c r="N24" s="6">
        <f t="shared" si="5"/>
        <v>4.7845514074221052E-2</v>
      </c>
      <c r="O24" s="4">
        <f t="shared" si="6"/>
        <v>1.1231713072203872E-3</v>
      </c>
      <c r="Q24" s="4">
        <f t="shared" si="7"/>
        <v>2.4207551763742795E-3</v>
      </c>
      <c r="R24" s="5">
        <f t="shared" si="8"/>
        <v>1.011904761904762E-3</v>
      </c>
      <c r="T24" s="3">
        <f t="shared" si="9"/>
        <v>4.9186387680768578E-2</v>
      </c>
    </row>
    <row r="25" spans="3:20" x14ac:dyDescent="0.2">
      <c r="C25" s="1">
        <f t="shared" si="10"/>
        <v>40</v>
      </c>
      <c r="D25" s="2">
        <v>4.9974717680768582E-2</v>
      </c>
      <c r="E25">
        <v>3.1533300000000002E-3</v>
      </c>
      <c r="F25" s="3">
        <f t="shared" si="1"/>
        <v>4.6821387680768579E-2</v>
      </c>
      <c r="G25" s="2">
        <v>0.89881454014270468</v>
      </c>
      <c r="H25" s="3">
        <f t="shared" si="2"/>
        <v>-3.0911709351749417E-3</v>
      </c>
      <c r="I25">
        <f t="shared" si="3"/>
        <v>6.1854695306552882E-2</v>
      </c>
      <c r="J25">
        <f t="shared" si="4"/>
        <v>0</v>
      </c>
      <c r="K25">
        <v>0.02</v>
      </c>
      <c r="L25" s="9">
        <f t="shared" si="11"/>
        <v>1.1120140017502188E-3</v>
      </c>
      <c r="N25" s="6">
        <f t="shared" si="5"/>
        <v>8.1854695306552885E-2</v>
      </c>
      <c r="O25" s="4">
        <f t="shared" si="6"/>
        <v>1.1120140017502188E-3</v>
      </c>
      <c r="Q25" s="4">
        <f t="shared" si="7"/>
        <v>4.090665288790314E-3</v>
      </c>
      <c r="R25" s="5">
        <f t="shared" si="8"/>
        <v>9.9949435361537165E-4</v>
      </c>
      <c r="T25" s="3">
        <f t="shared" si="9"/>
        <v>4.6883546745593641E-2</v>
      </c>
    </row>
    <row r="26" spans="3:20" x14ac:dyDescent="0.2">
      <c r="C26" s="1">
        <f t="shared" si="10"/>
        <v>41</v>
      </c>
      <c r="D26" s="2">
        <v>4.6095216745593637E-2</v>
      </c>
      <c r="E26">
        <v>2.3649999999999999E-3</v>
      </c>
      <c r="F26" s="3">
        <f t="shared" si="1"/>
        <v>4.3730216745593638E-2</v>
      </c>
      <c r="G26" s="2">
        <v>0.90298988427158355</v>
      </c>
      <c r="H26" s="3">
        <f t="shared" si="2"/>
        <v>3.1408738551680845E-3</v>
      </c>
      <c r="I26">
        <f t="shared" si="3"/>
        <v>0</v>
      </c>
      <c r="J26">
        <f t="shared" si="4"/>
        <v>3.4783045855510761E-3</v>
      </c>
      <c r="K26">
        <v>0.02</v>
      </c>
      <c r="L26" s="9">
        <f t="shared" si="11"/>
        <v>1.0209464701318853E-3</v>
      </c>
      <c r="N26" s="6">
        <f t="shared" si="5"/>
        <v>0.02</v>
      </c>
      <c r="O26" s="4">
        <f t="shared" si="6"/>
        <v>4.499251055682961E-3</v>
      </c>
      <c r="Q26" s="4">
        <f t="shared" si="7"/>
        <v>9.2190433491187273E-4</v>
      </c>
      <c r="R26" s="5">
        <f t="shared" si="8"/>
        <v>4.0627781900799574E-3</v>
      </c>
      <c r="T26" s="3">
        <f t="shared" si="9"/>
        <v>4.9236090600761721E-2</v>
      </c>
    </row>
    <row r="27" spans="3:20" x14ac:dyDescent="0.2">
      <c r="C27" s="1">
        <f t="shared" si="10"/>
        <v>42</v>
      </c>
      <c r="D27" s="2">
        <v>4.6871090600761722E-2</v>
      </c>
      <c r="E27">
        <v>0</v>
      </c>
      <c r="F27" s="3">
        <f t="shared" si="1"/>
        <v>4.6871090600761722E-2</v>
      </c>
      <c r="G27" s="2">
        <v>0.90381140363070256</v>
      </c>
      <c r="H27" s="3">
        <f t="shared" si="2"/>
        <v>-1.277757669213675E-3</v>
      </c>
      <c r="I27">
        <f t="shared" si="3"/>
        <v>2.7261103866717144E-2</v>
      </c>
      <c r="J27">
        <f t="shared" si="4"/>
        <v>0</v>
      </c>
      <c r="K27">
        <v>0.02</v>
      </c>
      <c r="L27" s="9">
        <f t="shared" si="11"/>
        <v>1.0371874134908184E-3</v>
      </c>
      <c r="N27" s="6">
        <f t="shared" si="5"/>
        <v>4.7261103866717141E-2</v>
      </c>
      <c r="O27" s="4">
        <f t="shared" si="6"/>
        <v>1.0371874134908184E-3</v>
      </c>
      <c r="Q27" s="4">
        <f t="shared" si="7"/>
        <v>2.2151794812289094E-3</v>
      </c>
      <c r="R27" s="5">
        <f t="shared" si="8"/>
        <v>9.3742181201523448E-4</v>
      </c>
      <c r="T27" s="3">
        <f t="shared" si="9"/>
        <v>4.5593332931548047E-2</v>
      </c>
    </row>
    <row r="28" spans="3:20" x14ac:dyDescent="0.2">
      <c r="C28" s="1">
        <f t="shared" si="10"/>
        <v>43</v>
      </c>
      <c r="D28" s="2">
        <v>4.6381662931548044E-2</v>
      </c>
      <c r="E28">
        <v>7.8832999999999996E-4</v>
      </c>
      <c r="F28" s="3">
        <f t="shared" si="1"/>
        <v>4.5593332931548047E-2</v>
      </c>
      <c r="G28" s="2">
        <v>0.90556296275282966</v>
      </c>
      <c r="H28" s="3">
        <f t="shared" si="2"/>
        <v>9.0954024324601396E-4</v>
      </c>
      <c r="I28">
        <f t="shared" si="3"/>
        <v>0</v>
      </c>
      <c r="J28">
        <f t="shared" si="4"/>
        <v>1.0043920529623845E-3</v>
      </c>
      <c r="K28">
        <v>0.02</v>
      </c>
      <c r="L28" s="9">
        <f t="shared" si="11"/>
        <v>1.024371906522148E-3</v>
      </c>
      <c r="N28" s="6">
        <f t="shared" si="5"/>
        <v>0.02</v>
      </c>
      <c r="O28" s="4">
        <f t="shared" si="6"/>
        <v>2.0287639594845325E-3</v>
      </c>
      <c r="Q28" s="4">
        <f t="shared" si="7"/>
        <v>9.2763325863096091E-4</v>
      </c>
      <c r="R28" s="5">
        <f t="shared" si="8"/>
        <v>1.837173501876975E-3</v>
      </c>
      <c r="T28" s="3">
        <f t="shared" si="9"/>
        <v>4.7291203174794058E-2</v>
      </c>
    </row>
    <row r="29" spans="3:20" x14ac:dyDescent="0.2">
      <c r="C29" s="1">
        <f t="shared" si="10"/>
        <v>44</v>
      </c>
      <c r="D29" s="2">
        <v>4.7291203174794058E-2</v>
      </c>
      <c r="E29">
        <v>7.8832999999999996E-4</v>
      </c>
      <c r="F29" s="3">
        <f t="shared" si="1"/>
        <v>4.6502873174794061E-2</v>
      </c>
      <c r="G29" s="2">
        <v>0.90190006614154294</v>
      </c>
      <c r="H29" s="3">
        <f t="shared" si="2"/>
        <v>-8.5453736217330767E-4</v>
      </c>
      <c r="I29">
        <f t="shared" si="3"/>
        <v>1.8069689599878296E-2</v>
      </c>
      <c r="J29">
        <f t="shared" si="4"/>
        <v>0</v>
      </c>
      <c r="K29">
        <v>0.02</v>
      </c>
      <c r="L29" s="9">
        <f t="shared" si="11"/>
        <v>1.0487016233874462E-3</v>
      </c>
      <c r="N29" s="6">
        <f t="shared" si="5"/>
        <v>3.8069689599878297E-2</v>
      </c>
      <c r="O29" s="4">
        <f t="shared" si="6"/>
        <v>1.0487016233874462E-3</v>
      </c>
      <c r="Q29" s="4">
        <f t="shared" si="7"/>
        <v>1.8003614256691888E-3</v>
      </c>
      <c r="R29" s="5">
        <f t="shared" si="8"/>
        <v>9.4582406349588124E-4</v>
      </c>
      <c r="T29" s="3">
        <f t="shared" si="9"/>
        <v>4.643666581262075E-2</v>
      </c>
    </row>
    <row r="30" spans="3:20" x14ac:dyDescent="0.2">
      <c r="C30" s="1">
        <f t="shared" si="10"/>
        <v>45</v>
      </c>
      <c r="D30" s="2">
        <v>4.6042505812620753E-2</v>
      </c>
      <c r="E30">
        <v>3.9417E-4</v>
      </c>
      <c r="F30" s="3">
        <f t="shared" si="1"/>
        <v>4.5648335812620754E-2</v>
      </c>
      <c r="G30" s="2">
        <v>0.89936797982774996</v>
      </c>
      <c r="H30" s="3">
        <f t="shared" si="2"/>
        <v>5.770960445311904E-4</v>
      </c>
      <c r="I30">
        <f t="shared" si="3"/>
        <v>0</v>
      </c>
      <c r="J30">
        <f t="shared" si="4"/>
        <v>6.4166843547367315E-4</v>
      </c>
      <c r="K30">
        <v>0.02</v>
      </c>
      <c r="L30" s="9">
        <f t="shared" si="11"/>
        <v>1.0238858141567143E-3</v>
      </c>
      <c r="N30" s="6">
        <f t="shared" si="5"/>
        <v>0.02</v>
      </c>
      <c r="O30" s="4">
        <f t="shared" si="6"/>
        <v>1.6655542496303874E-3</v>
      </c>
      <c r="Q30" s="4">
        <f t="shared" si="7"/>
        <v>9.2085011625241511E-4</v>
      </c>
      <c r="R30" s="5">
        <f t="shared" si="8"/>
        <v>1.4979461607836054E-3</v>
      </c>
      <c r="T30" s="3">
        <f t="shared" si="9"/>
        <v>4.6619601857151943E-2</v>
      </c>
    </row>
    <row r="31" spans="3:20" x14ac:dyDescent="0.2">
      <c r="C31" s="1">
        <f t="shared" si="10"/>
        <v>46</v>
      </c>
      <c r="D31" s="2">
        <v>4.6619601857151943E-2</v>
      </c>
      <c r="E31">
        <v>3.9417E-4</v>
      </c>
      <c r="F31" s="3">
        <f t="shared" si="1"/>
        <v>4.6225431857151944E-2</v>
      </c>
      <c r="G31" s="2">
        <v>0.89798384532213948</v>
      </c>
      <c r="H31" s="3">
        <f t="shared" si="2"/>
        <v>2.3232101515184567E-4</v>
      </c>
      <c r="I31">
        <f t="shared" si="3"/>
        <v>0</v>
      </c>
      <c r="J31">
        <f t="shared" si="4"/>
        <v>2.5871402515988877E-4</v>
      </c>
      <c r="K31">
        <v>0.02</v>
      </c>
      <c r="L31" s="9">
        <f t="shared" si="11"/>
        <v>1.0383171612720447E-3</v>
      </c>
      <c r="N31" s="6">
        <f t="shared" si="5"/>
        <v>0.02</v>
      </c>
      <c r="O31" s="4">
        <f t="shared" si="6"/>
        <v>1.2970311864319334E-3</v>
      </c>
      <c r="Q31" s="4">
        <f t="shared" si="7"/>
        <v>9.3239203714303885E-4</v>
      </c>
      <c r="R31" s="5">
        <f t="shared" si="8"/>
        <v>1.1647130522948843E-3</v>
      </c>
      <c r="T31" s="3">
        <f t="shared" si="9"/>
        <v>4.6851922872303789E-2</v>
      </c>
    </row>
    <row r="32" spans="3:20" x14ac:dyDescent="0.2">
      <c r="C32" s="1">
        <f t="shared" si="10"/>
        <v>47</v>
      </c>
      <c r="D32" s="2">
        <v>4.645775287230379E-2</v>
      </c>
      <c r="E32">
        <v>0</v>
      </c>
      <c r="F32" s="3">
        <f t="shared" si="1"/>
        <v>4.645775287230379E-2</v>
      </c>
      <c r="G32" s="2">
        <v>0.89525091569357917</v>
      </c>
      <c r="H32" s="3">
        <f t="shared" si="2"/>
        <v>-4.0532086604025686E-3</v>
      </c>
      <c r="I32">
        <f t="shared" si="3"/>
        <v>8.7245043287897076E-2</v>
      </c>
      <c r="J32">
        <f t="shared" si="4"/>
        <v>0</v>
      </c>
      <c r="K32">
        <v>0.02</v>
      </c>
      <c r="L32" s="9">
        <f t="shared" si="11"/>
        <v>1.037871105360702E-3</v>
      </c>
      <c r="N32" s="6">
        <f t="shared" si="5"/>
        <v>0.10724504328789708</v>
      </c>
      <c r="O32" s="4">
        <f t="shared" si="6"/>
        <v>1.037871105360702E-3</v>
      </c>
      <c r="Q32" s="4">
        <f t="shared" si="7"/>
        <v>4.9823637178486452E-3</v>
      </c>
      <c r="R32" s="5">
        <f t="shared" si="8"/>
        <v>9.2915505744607565E-4</v>
      </c>
      <c r="T32" s="3">
        <f t="shared" si="9"/>
        <v>4.2404544211901221E-2</v>
      </c>
    </row>
    <row r="33" spans="3:20" x14ac:dyDescent="0.2">
      <c r="C33" s="1">
        <f t="shared" si="10"/>
        <v>48</v>
      </c>
      <c r="D33" s="2">
        <v>4.2404544211901221E-2</v>
      </c>
      <c r="E33">
        <v>0</v>
      </c>
      <c r="F33" s="3">
        <f t="shared" si="1"/>
        <v>4.2404544211901221E-2</v>
      </c>
      <c r="G33" s="2">
        <v>0.89575043285440903</v>
      </c>
      <c r="H33" s="3">
        <f t="shared" si="2"/>
        <v>3.5244126759597788E-3</v>
      </c>
      <c r="I33">
        <f t="shared" si="3"/>
        <v>0</v>
      </c>
      <c r="J33">
        <f t="shared" si="4"/>
        <v>3.9345922108335952E-3</v>
      </c>
      <c r="K33">
        <v>0.02</v>
      </c>
      <c r="L33" s="9">
        <f t="shared" si="11"/>
        <v>9.4679371969208861E-4</v>
      </c>
      <c r="N33" s="6">
        <f t="shared" si="5"/>
        <v>0.02</v>
      </c>
      <c r="O33" s="4">
        <f t="shared" si="6"/>
        <v>4.8813859305256837E-3</v>
      </c>
      <c r="Q33" s="4">
        <f t="shared" si="7"/>
        <v>8.480908842380244E-4</v>
      </c>
      <c r="R33" s="5">
        <f t="shared" si="8"/>
        <v>4.3725035601978037E-3</v>
      </c>
      <c r="T33" s="3">
        <f t="shared" si="9"/>
        <v>4.5928956887861E-2</v>
      </c>
    </row>
    <row r="34" spans="3:20" x14ac:dyDescent="0.2">
      <c r="C34" s="1">
        <f t="shared" si="10"/>
        <v>49</v>
      </c>
      <c r="D34" s="2">
        <v>4.5928956887861E-2</v>
      </c>
      <c r="E34">
        <v>0</v>
      </c>
      <c r="F34" s="3">
        <f t="shared" si="1"/>
        <v>4.5928956887861E-2</v>
      </c>
      <c r="G34" s="2">
        <v>0.89236790606653615</v>
      </c>
      <c r="H34" s="3">
        <f t="shared" si="2"/>
        <v>-1.4509863349595961E-3</v>
      </c>
      <c r="I34">
        <f t="shared" si="3"/>
        <v>3.1591972325918226E-2</v>
      </c>
      <c r="J34">
        <f t="shared" si="4"/>
        <v>0</v>
      </c>
      <c r="K34">
        <v>0.02</v>
      </c>
      <c r="L34" s="9">
        <f t="shared" si="11"/>
        <v>1.0293726741095164E-3</v>
      </c>
      <c r="N34" s="6">
        <f t="shared" si="5"/>
        <v>5.1591972325918223E-2</v>
      </c>
      <c r="O34" s="4">
        <f t="shared" si="6"/>
        <v>1.0293726741095164E-3</v>
      </c>
      <c r="Q34" s="4">
        <f t="shared" si="7"/>
        <v>2.3695654727168159E-3</v>
      </c>
      <c r="R34" s="5">
        <f t="shared" si="8"/>
        <v>9.1857913775722012E-4</v>
      </c>
      <c r="T34" s="3">
        <f t="shared" si="9"/>
        <v>4.4477970552901404E-2</v>
      </c>
    </row>
    <row r="35" spans="3:20" x14ac:dyDescent="0.2">
      <c r="C35" s="1">
        <f t="shared" si="10"/>
        <v>50</v>
      </c>
      <c r="D35" s="2">
        <v>4.4477970552901404E-2</v>
      </c>
      <c r="E35">
        <v>0</v>
      </c>
      <c r="F35" s="3">
        <f t="shared" si="1"/>
        <v>4.4477970552901404E-2</v>
      </c>
      <c r="G35" s="2">
        <v>0.8893917805157433</v>
      </c>
      <c r="H35" s="3">
        <f t="shared" si="2"/>
        <v>1.5366407217687547E-3</v>
      </c>
      <c r="I35">
        <f t="shared" si="3"/>
        <v>0</v>
      </c>
      <c r="J35">
        <f t="shared" si="4"/>
        <v>1.7277433358757629E-3</v>
      </c>
      <c r="K35">
        <v>0.02</v>
      </c>
      <c r="L35" s="9">
        <f t="shared" si="11"/>
        <v>1.000188477728215E-3</v>
      </c>
      <c r="N35" s="6">
        <f t="shared" si="5"/>
        <v>0.02</v>
      </c>
      <c r="O35" s="4">
        <f t="shared" si="6"/>
        <v>2.7279318136039779E-3</v>
      </c>
      <c r="Q35" s="4">
        <f t="shared" si="7"/>
        <v>8.8955941105802805E-4</v>
      </c>
      <c r="R35" s="5">
        <f t="shared" si="8"/>
        <v>2.4262001328267824E-3</v>
      </c>
      <c r="T35" s="3">
        <f t="shared" si="9"/>
        <v>4.6014611274670159E-2</v>
      </c>
    </row>
    <row r="36" spans="3:20" x14ac:dyDescent="0.2">
      <c r="C36" s="1">
        <f t="shared" si="10"/>
        <v>51</v>
      </c>
      <c r="D36" s="2">
        <v>4.6014611274670159E-2</v>
      </c>
      <c r="E36">
        <v>0</v>
      </c>
      <c r="F36" s="3">
        <f t="shared" si="1"/>
        <v>4.6014611274670159E-2</v>
      </c>
      <c r="G36" s="2">
        <v>0.88398211754443357</v>
      </c>
      <c r="H36" s="3">
        <f t="shared" si="2"/>
        <v>-1.3027062534306452E-3</v>
      </c>
      <c r="I36">
        <f t="shared" si="3"/>
        <v>2.8310708649792529E-2</v>
      </c>
      <c r="J36">
        <f t="shared" si="4"/>
        <v>0</v>
      </c>
      <c r="K36">
        <v>0.02</v>
      </c>
      <c r="L36" s="9">
        <f t="shared" si="11"/>
        <v>1.0410756136672013E-3</v>
      </c>
      <c r="N36" s="6">
        <f t="shared" si="5"/>
        <v>4.8310708649792533E-2</v>
      </c>
      <c r="O36" s="4">
        <f t="shared" si="6"/>
        <v>1.0410756136672013E-3</v>
      </c>
      <c r="Q36" s="4">
        <f t="shared" si="7"/>
        <v>2.2229984789240488E-3</v>
      </c>
      <c r="R36" s="5">
        <f t="shared" si="8"/>
        <v>9.2029222549340321E-4</v>
      </c>
      <c r="T36" s="3">
        <f t="shared" si="9"/>
        <v>4.4711905021239513E-2</v>
      </c>
    </row>
    <row r="37" spans="3:20" x14ac:dyDescent="0.2">
      <c r="C37" s="1">
        <f t="shared" si="10"/>
        <v>52</v>
      </c>
      <c r="D37" s="2">
        <v>4.4711905021239513E-2</v>
      </c>
      <c r="E37">
        <v>0</v>
      </c>
      <c r="F37" s="3">
        <f t="shared" si="1"/>
        <v>4.4711905021239513E-2</v>
      </c>
      <c r="G37" s="2">
        <v>0.88152162073848161</v>
      </c>
      <c r="H37" s="3">
        <f t="shared" si="2"/>
        <v>2.4093689681439073E-3</v>
      </c>
      <c r="I37">
        <f t="shared" si="3"/>
        <v>0</v>
      </c>
      <c r="J37">
        <f t="shared" si="4"/>
        <v>2.7331932779203921E-3</v>
      </c>
      <c r="K37">
        <v>0.02</v>
      </c>
      <c r="L37" s="9">
        <f t="shared" si="11"/>
        <v>1.014425601581565E-3</v>
      </c>
      <c r="N37" s="6">
        <f t="shared" si="5"/>
        <v>0.02</v>
      </c>
      <c r="O37" s="4">
        <f t="shared" si="6"/>
        <v>3.7476188795019568E-3</v>
      </c>
      <c r="Q37" s="4">
        <f t="shared" si="7"/>
        <v>8.9423810042479034E-4</v>
      </c>
      <c r="R37" s="5">
        <f t="shared" si="8"/>
        <v>3.3036070685686972E-3</v>
      </c>
      <c r="T37" s="3">
        <f t="shared" si="9"/>
        <v>4.7121273989383421E-2</v>
      </c>
    </row>
    <row r="38" spans="3:20" x14ac:dyDescent="0.2">
      <c r="C38" s="1">
        <f t="shared" si="10"/>
        <v>53</v>
      </c>
      <c r="D38" s="2">
        <v>4.7121273989383421E-2</v>
      </c>
      <c r="E38">
        <v>0</v>
      </c>
      <c r="F38" s="3">
        <f t="shared" si="1"/>
        <v>4.7121273989383421E-2</v>
      </c>
      <c r="G38" s="2">
        <v>0.87390771743568796</v>
      </c>
      <c r="H38" s="3">
        <f t="shared" si="2"/>
        <v>-2.9367211873708929E-3</v>
      </c>
      <c r="I38">
        <f t="shared" si="3"/>
        <v>6.232261861240309E-2</v>
      </c>
      <c r="J38">
        <f t="shared" si="4"/>
        <v>0</v>
      </c>
      <c r="K38">
        <v>0.02</v>
      </c>
      <c r="L38" s="9">
        <f t="shared" si="11"/>
        <v>1.078403887487151E-3</v>
      </c>
      <c r="N38" s="6">
        <f t="shared" si="5"/>
        <v>8.2322618612403087E-2</v>
      </c>
      <c r="O38" s="4">
        <f t="shared" si="6"/>
        <v>1.078403887487151E-3</v>
      </c>
      <c r="Q38" s="4">
        <f t="shared" si="7"/>
        <v>3.879146667158561E-3</v>
      </c>
      <c r="R38" s="5">
        <f t="shared" si="8"/>
        <v>9.4242547978766857E-4</v>
      </c>
      <c r="T38" s="3">
        <f t="shared" si="9"/>
        <v>4.4184552802012528E-2</v>
      </c>
    </row>
    <row r="39" spans="3:20" x14ac:dyDescent="0.2">
      <c r="C39" s="1">
        <f t="shared" si="10"/>
        <v>54</v>
      </c>
      <c r="D39" s="2">
        <v>4.4184552802012528E-2</v>
      </c>
      <c r="E39">
        <v>0</v>
      </c>
      <c r="F39" s="3">
        <f t="shared" si="1"/>
        <v>4.4184552802012528E-2</v>
      </c>
      <c r="G39" s="2">
        <v>0.87025638280790019</v>
      </c>
      <c r="H39" s="3">
        <f t="shared" si="2"/>
        <v>1.849008350023211E-3</v>
      </c>
      <c r="I39">
        <f t="shared" si="3"/>
        <v>0</v>
      </c>
      <c r="J39">
        <f t="shared" si="4"/>
        <v>2.1246708286784951E-3</v>
      </c>
      <c r="K39">
        <v>0.02</v>
      </c>
      <c r="L39" s="9">
        <f t="shared" si="11"/>
        <v>1.0154376037886711E-3</v>
      </c>
      <c r="N39" s="6">
        <f t="shared" si="5"/>
        <v>0.02</v>
      </c>
      <c r="O39" s="4">
        <f t="shared" si="6"/>
        <v>3.1401084324671662E-3</v>
      </c>
      <c r="Q39" s="4">
        <f t="shared" si="7"/>
        <v>8.836910560402506E-4</v>
      </c>
      <c r="R39" s="5">
        <f t="shared" si="8"/>
        <v>2.7326994060634614E-3</v>
      </c>
      <c r="T39" s="3">
        <f t="shared" si="9"/>
        <v>4.6033561152035739E-2</v>
      </c>
    </row>
    <row r="40" spans="3:20" x14ac:dyDescent="0.2">
      <c r="C40" s="1">
        <f t="shared" si="10"/>
        <v>55</v>
      </c>
      <c r="D40" s="2">
        <v>4.6033561152035739E-2</v>
      </c>
      <c r="E40">
        <v>0</v>
      </c>
      <c r="F40" s="3">
        <f t="shared" si="1"/>
        <v>4.6033561152035739E-2</v>
      </c>
      <c r="G40" s="2">
        <v>0.86080897800707401</v>
      </c>
      <c r="H40" s="3">
        <f t="shared" si="2"/>
        <v>1.2801210164182161E-3</v>
      </c>
      <c r="I40">
        <f t="shared" si="3"/>
        <v>0</v>
      </c>
      <c r="J40">
        <f t="shared" si="4"/>
        <v>1.4871139232096814E-3</v>
      </c>
      <c r="K40">
        <v>0.02</v>
      </c>
      <c r="L40" s="9">
        <f t="shared" si="11"/>
        <v>1.0695418455930054E-3</v>
      </c>
      <c r="N40" s="6">
        <f t="shared" si="5"/>
        <v>0.02</v>
      </c>
      <c r="O40" s="4">
        <f t="shared" si="6"/>
        <v>2.556655768802687E-3</v>
      </c>
      <c r="Q40" s="4">
        <f t="shared" si="7"/>
        <v>9.2067122304071477E-4</v>
      </c>
      <c r="R40" s="5">
        <f t="shared" si="8"/>
        <v>2.200792239458931E-3</v>
      </c>
      <c r="T40" s="3">
        <f t="shared" si="9"/>
        <v>4.7313682168453955E-2</v>
      </c>
    </row>
    <row r="41" spans="3:20" x14ac:dyDescent="0.2">
      <c r="C41" s="1">
        <f t="shared" si="10"/>
        <v>56</v>
      </c>
      <c r="D41" s="2">
        <v>4.7313682168453955E-2</v>
      </c>
      <c r="E41">
        <v>0</v>
      </c>
      <c r="F41" s="3">
        <f t="shared" si="1"/>
        <v>4.7313682168453955E-2</v>
      </c>
      <c r="G41" s="2">
        <v>0.84644608503529672</v>
      </c>
      <c r="H41" s="3">
        <f t="shared" si="2"/>
        <v>6.4106822092222654E-4</v>
      </c>
      <c r="I41">
        <f t="shared" si="3"/>
        <v>0</v>
      </c>
      <c r="J41">
        <f t="shared" si="4"/>
        <v>7.5736450585094746E-4</v>
      </c>
      <c r="K41">
        <v>0.02</v>
      </c>
      <c r="L41" s="9">
        <f t="shared" si="11"/>
        <v>1.1179372911029762E-3</v>
      </c>
      <c r="N41" s="6">
        <f t="shared" si="5"/>
        <v>0.02</v>
      </c>
      <c r="O41" s="4">
        <f t="shared" si="6"/>
        <v>1.8753017969539237E-3</v>
      </c>
      <c r="Q41" s="4">
        <f t="shared" si="7"/>
        <v>9.4627364336907912E-4</v>
      </c>
      <c r="R41" s="5">
        <f t="shared" si="8"/>
        <v>1.5873418642913056E-3</v>
      </c>
      <c r="T41" s="3">
        <f t="shared" si="9"/>
        <v>4.7954750389376181E-2</v>
      </c>
    </row>
    <row r="42" spans="3:20" x14ac:dyDescent="0.2">
      <c r="C42" s="1">
        <f t="shared" si="10"/>
        <v>57</v>
      </c>
      <c r="D42" s="2">
        <v>4.7954750389376181E-2</v>
      </c>
      <c r="E42">
        <v>0</v>
      </c>
      <c r="F42" s="3">
        <f t="shared" si="1"/>
        <v>4.7954750389376181E-2</v>
      </c>
      <c r="G42" s="2">
        <v>0.83411208569008388</v>
      </c>
      <c r="H42" s="3">
        <f t="shared" si="2"/>
        <v>-4.4663823362279392E-4</v>
      </c>
      <c r="I42">
        <f t="shared" si="3"/>
        <v>9.3137432683153207E-3</v>
      </c>
      <c r="J42">
        <f t="shared" si="4"/>
        <v>0</v>
      </c>
      <c r="K42">
        <v>0.02</v>
      </c>
      <c r="L42" s="9">
        <f t="shared" si="11"/>
        <v>1.1498394810980804E-3</v>
      </c>
      <c r="N42" s="6">
        <f t="shared" si="5"/>
        <v>2.9313743268315321E-2</v>
      </c>
      <c r="O42" s="4">
        <f t="shared" si="6"/>
        <v>1.1498394810980804E-3</v>
      </c>
      <c r="Q42" s="4">
        <f t="shared" si="7"/>
        <v>1.4057332414103175E-3</v>
      </c>
      <c r="R42" s="5">
        <f t="shared" si="8"/>
        <v>9.5909500778752364E-4</v>
      </c>
      <c r="T42" s="3">
        <f t="shared" si="9"/>
        <v>4.7508112155753388E-2</v>
      </c>
    </row>
    <row r="43" spans="3:20" x14ac:dyDescent="0.2">
      <c r="C43" s="1">
        <f t="shared" si="10"/>
        <v>58</v>
      </c>
      <c r="D43" s="2">
        <v>4.7508112155753388E-2</v>
      </c>
      <c r="E43">
        <v>0</v>
      </c>
      <c r="F43" s="3">
        <f t="shared" si="1"/>
        <v>4.7508112155753388E-2</v>
      </c>
      <c r="G43" s="2">
        <v>0.82497157278753086</v>
      </c>
      <c r="H43" s="3">
        <f t="shared" si="2"/>
        <v>-2.5171941733585293E-3</v>
      </c>
      <c r="I43">
        <f t="shared" si="3"/>
        <v>5.2984512731341797E-2</v>
      </c>
      <c r="J43">
        <f t="shared" si="4"/>
        <v>0</v>
      </c>
      <c r="K43">
        <v>0.02</v>
      </c>
      <c r="L43" s="9">
        <f t="shared" si="11"/>
        <v>1.1517514959994621E-3</v>
      </c>
      <c r="N43" s="6">
        <f t="shared" si="5"/>
        <v>7.2984512731341794E-2</v>
      </c>
      <c r="O43" s="4">
        <f t="shared" si="6"/>
        <v>1.1517514959994621E-3</v>
      </c>
      <c r="Q43" s="4">
        <f t="shared" si="7"/>
        <v>3.4673564164735969E-3</v>
      </c>
      <c r="R43" s="5">
        <f t="shared" si="8"/>
        <v>9.5016224311506785E-4</v>
      </c>
      <c r="T43" s="3">
        <f t="shared" si="9"/>
        <v>4.4990917982394858E-2</v>
      </c>
    </row>
    <row r="44" spans="3:20" x14ac:dyDescent="0.2">
      <c r="C44" s="1">
        <f t="shared" si="10"/>
        <v>59</v>
      </c>
      <c r="D44" s="2">
        <v>4.4990917982394858E-2</v>
      </c>
      <c r="E44">
        <v>0</v>
      </c>
      <c r="F44" s="3">
        <f t="shared" si="1"/>
        <v>4.4990917982394858E-2</v>
      </c>
      <c r="G44" s="2">
        <v>0.80681849937124495</v>
      </c>
      <c r="H44" s="3">
        <f t="shared" si="2"/>
        <v>-1.4077348690611363E-3</v>
      </c>
      <c r="I44">
        <f t="shared" si="3"/>
        <v>3.1289311980964449E-2</v>
      </c>
      <c r="J44">
        <f t="shared" si="4"/>
        <v>0</v>
      </c>
      <c r="K44">
        <v>0.02</v>
      </c>
      <c r="L44" s="9">
        <f t="shared" si="11"/>
        <v>1.115267387087836E-3</v>
      </c>
      <c r="N44" s="6">
        <f t="shared" si="5"/>
        <v>5.1289311980964453E-2</v>
      </c>
      <c r="O44" s="4">
        <f t="shared" si="6"/>
        <v>1.115267387087836E-3</v>
      </c>
      <c r="Q44" s="4">
        <f t="shared" si="7"/>
        <v>2.3075532287090334E-3</v>
      </c>
      <c r="R44" s="5">
        <f t="shared" si="8"/>
        <v>8.9981835964789722E-4</v>
      </c>
      <c r="T44" s="3">
        <f t="shared" si="9"/>
        <v>4.3583183113333722E-2</v>
      </c>
    </row>
    <row r="45" spans="3:20" x14ac:dyDescent="0.2">
      <c r="C45" s="1">
        <f t="shared" si="10"/>
        <v>60</v>
      </c>
      <c r="D45" s="2">
        <v>4.3583183113333722E-2</v>
      </c>
      <c r="E45">
        <v>0</v>
      </c>
      <c r="F45" s="3">
        <f t="shared" si="1"/>
        <v>4.3583183113333722E-2</v>
      </c>
      <c r="G45" s="2">
        <v>0.77568761993370938</v>
      </c>
      <c r="H45" s="3">
        <f t="shared" si="2"/>
        <v>-4.2636382447725427E-3</v>
      </c>
      <c r="I45">
        <f t="shared" si="3"/>
        <v>9.7827600927756386E-2</v>
      </c>
      <c r="J45">
        <f t="shared" si="4"/>
        <v>0</v>
      </c>
      <c r="K45">
        <v>0.02</v>
      </c>
      <c r="L45" s="9">
        <f t="shared" si="11"/>
        <v>1.1237302747479291E-3</v>
      </c>
      <c r="N45" s="6">
        <f t="shared" si="5"/>
        <v>0.11782760092775639</v>
      </c>
      <c r="O45" s="4">
        <f t="shared" si="6"/>
        <v>1.1237302747479291E-3</v>
      </c>
      <c r="Q45" s="4">
        <f t="shared" si="7"/>
        <v>5.1353019070392173E-3</v>
      </c>
      <c r="R45" s="5">
        <f t="shared" si="8"/>
        <v>8.716636622666745E-4</v>
      </c>
      <c r="T45" s="3">
        <f t="shared" si="9"/>
        <v>3.9319544868561179E-2</v>
      </c>
    </row>
    <row r="46" spans="3:20" x14ac:dyDescent="0.2">
      <c r="C46" s="1">
        <f t="shared" si="10"/>
        <v>61</v>
      </c>
      <c r="D46" s="2">
        <v>3.9319544868561179E-2</v>
      </c>
      <c r="E46">
        <v>0</v>
      </c>
      <c r="F46" s="3">
        <f t="shared" si="1"/>
        <v>3.9319544868561179E-2</v>
      </c>
      <c r="G46" s="2">
        <v>0.74177456420604226</v>
      </c>
      <c r="H46" s="3">
        <f t="shared" si="2"/>
        <v>-2.2988066541379457E-3</v>
      </c>
      <c r="I46">
        <f t="shared" si="3"/>
        <v>5.8464732026336549E-2</v>
      </c>
      <c r="J46">
        <f t="shared" si="4"/>
        <v>0</v>
      </c>
      <c r="K46">
        <v>0.02</v>
      </c>
      <c r="L46" s="9">
        <f t="shared" si="11"/>
        <v>1.0601481033701073E-3</v>
      </c>
      <c r="N46" s="6">
        <f t="shared" si="5"/>
        <v>7.8464732026336553E-2</v>
      </c>
      <c r="O46" s="4">
        <f t="shared" si="6"/>
        <v>1.0601481033701073E-3</v>
      </c>
      <c r="Q46" s="4">
        <f t="shared" si="7"/>
        <v>3.0851975515091695E-3</v>
      </c>
      <c r="R46" s="5">
        <f t="shared" si="8"/>
        <v>7.8639089737122354E-4</v>
      </c>
      <c r="T46" s="3">
        <f t="shared" si="9"/>
        <v>3.7020738214423234E-2</v>
      </c>
    </row>
    <row r="47" spans="3:20" x14ac:dyDescent="0.2">
      <c r="C47" s="1">
        <f t="shared" si="10"/>
        <v>62</v>
      </c>
      <c r="D47" s="2">
        <v>3.7020738214423234E-2</v>
      </c>
      <c r="E47">
        <v>0</v>
      </c>
      <c r="F47" s="3">
        <f t="shared" si="1"/>
        <v>3.7020738214423234E-2</v>
      </c>
      <c r="G47" s="2">
        <v>0.66403542549095107</v>
      </c>
      <c r="H47" s="3">
        <f t="shared" si="2"/>
        <v>-1.6099766763416446E-2</v>
      </c>
      <c r="I47">
        <f t="shared" si="3"/>
        <v>0.43488508171195778</v>
      </c>
      <c r="J47">
        <f t="shared" si="4"/>
        <v>0</v>
      </c>
      <c r="K47">
        <v>0.02</v>
      </c>
      <c r="L47" s="9">
        <f t="shared" si="11"/>
        <v>1.1150229880296566E-3</v>
      </c>
      <c r="N47" s="6">
        <f t="shared" si="5"/>
        <v>0.45488508171195779</v>
      </c>
      <c r="O47" s="4">
        <f t="shared" si="6"/>
        <v>1.1150229880296566E-3</v>
      </c>
      <c r="Q47" s="4">
        <f t="shared" si="7"/>
        <v>1.684018152770491E-2</v>
      </c>
      <c r="R47" s="5">
        <f t="shared" si="8"/>
        <v>7.4041476428846466E-4</v>
      </c>
      <c r="T47" s="3">
        <f t="shared" si="9"/>
        <v>2.0920971451006791E-2</v>
      </c>
    </row>
    <row r="48" spans="3:20" x14ac:dyDescent="0.2">
      <c r="C48" s="1">
        <f t="shared" si="10"/>
        <v>63</v>
      </c>
      <c r="D48" s="2">
        <v>2.0920971451006787E-2</v>
      </c>
      <c r="E48">
        <v>0</v>
      </c>
      <c r="F48" s="3">
        <f t="shared" si="1"/>
        <v>2.0920971451006787E-2</v>
      </c>
      <c r="G48" s="2">
        <v>0.42843120758315106</v>
      </c>
      <c r="H48" s="3">
        <f t="shared" si="2"/>
        <v>-1.2340472065942576E-2</v>
      </c>
      <c r="I48">
        <f t="shared" si="3"/>
        <v>0.58986133100185034</v>
      </c>
      <c r="J48">
        <f t="shared" si="4"/>
        <v>0</v>
      </c>
      <c r="K48" s="9">
        <v>0</v>
      </c>
      <c r="L48" s="9">
        <f t="shared" si="11"/>
        <v>0</v>
      </c>
      <c r="N48" s="6">
        <f t="shared" si="5"/>
        <v>0.58986133100185034</v>
      </c>
      <c r="O48" s="4">
        <f t="shared" si="6"/>
        <v>0</v>
      </c>
      <c r="Q48" s="4">
        <f t="shared" si="7"/>
        <v>1.2340472065942576E-2</v>
      </c>
      <c r="R48" s="5">
        <f t="shared" si="8"/>
        <v>0</v>
      </c>
      <c r="T48" s="3">
        <f t="shared" si="9"/>
        <v>8.5804993850642115E-3</v>
      </c>
    </row>
    <row r="49" spans="2:20" x14ac:dyDescent="0.2">
      <c r="C49" s="1">
        <f t="shared" si="10"/>
        <v>64</v>
      </c>
      <c r="D49" s="2">
        <v>8.5804993850642115E-3</v>
      </c>
      <c r="E49">
        <v>0</v>
      </c>
      <c r="F49" s="3">
        <f t="shared" si="1"/>
        <v>8.5804993850642115E-3</v>
      </c>
      <c r="G49" s="2">
        <v>0.24171266767725882</v>
      </c>
      <c r="H49" s="3">
        <f t="shared" si="2"/>
        <v>-1.367498602931597E-3</v>
      </c>
      <c r="I49">
        <f t="shared" si="3"/>
        <v>0.15937284551432473</v>
      </c>
      <c r="J49">
        <f t="shared" si="4"/>
        <v>0</v>
      </c>
      <c r="K49" s="9">
        <v>0</v>
      </c>
      <c r="L49" s="9">
        <f t="shared" si="11"/>
        <v>0</v>
      </c>
      <c r="N49" s="6">
        <f t="shared" si="5"/>
        <v>0.15937284551432473</v>
      </c>
      <c r="O49" s="4">
        <f t="shared" si="6"/>
        <v>0</v>
      </c>
      <c r="Q49" s="4">
        <f t="shared" si="7"/>
        <v>1.367498602931597E-3</v>
      </c>
      <c r="R49" s="5">
        <f t="shared" si="8"/>
        <v>0</v>
      </c>
      <c r="T49" s="3">
        <f t="shared" si="9"/>
        <v>7.2130007821326145E-3</v>
      </c>
    </row>
    <row r="50" spans="2:20" x14ac:dyDescent="0.2">
      <c r="C50" s="1">
        <f t="shared" si="10"/>
        <v>65</v>
      </c>
      <c r="D50" s="2">
        <v>7.2130007821326145E-3</v>
      </c>
      <c r="E50">
        <v>0</v>
      </c>
      <c r="F50" s="3">
        <f t="shared" si="1"/>
        <v>7.2130007821326145E-3</v>
      </c>
      <c r="G50" s="2">
        <v>0.14805480721879435</v>
      </c>
      <c r="H50" s="3">
        <f t="shared" si="2"/>
        <v>-3.1605439801964405E-3</v>
      </c>
      <c r="I50">
        <f t="shared" si="3"/>
        <v>0.43817324795325835</v>
      </c>
      <c r="J50">
        <f t="shared" si="4"/>
        <v>0</v>
      </c>
      <c r="K50" s="9">
        <v>0</v>
      </c>
      <c r="L50" s="9">
        <f t="shared" si="11"/>
        <v>0</v>
      </c>
      <c r="N50" s="6">
        <f t="shared" si="5"/>
        <v>0.43817324795325835</v>
      </c>
      <c r="O50" s="4">
        <f t="shared" si="6"/>
        <v>0</v>
      </c>
      <c r="Q50" s="4">
        <f t="shared" si="7"/>
        <v>3.1605439801964405E-3</v>
      </c>
      <c r="R50" s="5">
        <f t="shared" si="8"/>
        <v>0</v>
      </c>
      <c r="T50" s="3">
        <f t="shared" si="9"/>
        <v>4.052456801936174E-3</v>
      </c>
    </row>
    <row r="51" spans="2:20" x14ac:dyDescent="0.2">
      <c r="C51" s="1">
        <f t="shared" si="10"/>
        <v>66</v>
      </c>
      <c r="D51" s="2">
        <v>4.052456801936174E-3</v>
      </c>
      <c r="E51">
        <v>0</v>
      </c>
      <c r="F51" s="3">
        <f t="shared" si="1"/>
        <v>4.052456801936174E-3</v>
      </c>
      <c r="G51" s="2">
        <v>0.11498846175493893</v>
      </c>
      <c r="H51" s="3">
        <f t="shared" si="2"/>
        <v>2.9600801369479394E-4</v>
      </c>
      <c r="I51">
        <f t="shared" si="3"/>
        <v>0</v>
      </c>
      <c r="J51">
        <f t="shared" si="4"/>
        <v>2.574241007986003E-3</v>
      </c>
      <c r="K51" s="9">
        <v>0</v>
      </c>
      <c r="L51" s="9">
        <f t="shared" si="11"/>
        <v>0</v>
      </c>
      <c r="N51" s="6">
        <f t="shared" si="5"/>
        <v>0</v>
      </c>
      <c r="O51" s="4">
        <f t="shared" si="6"/>
        <v>2.574241007986003E-3</v>
      </c>
      <c r="Q51" s="4">
        <f t="shared" si="7"/>
        <v>0</v>
      </c>
      <c r="R51" s="5">
        <f t="shared" si="8"/>
        <v>2.9600801369479394E-4</v>
      </c>
      <c r="T51" s="3">
        <f t="shared" si="9"/>
        <v>4.3484648156309679E-3</v>
      </c>
    </row>
    <row r="52" spans="2:20" x14ac:dyDescent="0.2">
      <c r="C52" s="1">
        <f t="shared" si="10"/>
        <v>67</v>
      </c>
      <c r="D52" s="2">
        <v>4.3484648156309679E-3</v>
      </c>
      <c r="E52">
        <v>0</v>
      </c>
      <c r="F52" s="3">
        <f t="shared" si="1"/>
        <v>4.3484648156309679E-3</v>
      </c>
      <c r="G52" s="2">
        <v>9.3521375055090353E-2</v>
      </c>
      <c r="H52" s="3">
        <f t="shared" si="2"/>
        <v>3.3557782927262116E-4</v>
      </c>
      <c r="I52">
        <f t="shared" si="3"/>
        <v>0</v>
      </c>
      <c r="J52">
        <f t="shared" si="4"/>
        <v>3.588247382750129E-3</v>
      </c>
      <c r="K52" s="9">
        <v>0</v>
      </c>
      <c r="L52" s="9">
        <f t="shared" si="11"/>
        <v>0</v>
      </c>
      <c r="N52" s="6">
        <f t="shared" si="5"/>
        <v>0</v>
      </c>
      <c r="O52" s="4">
        <f t="shared" si="6"/>
        <v>3.588247382750129E-3</v>
      </c>
      <c r="Q52" s="4">
        <f t="shared" si="7"/>
        <v>0</v>
      </c>
      <c r="R52" s="5">
        <f t="shared" si="8"/>
        <v>3.3557782927262116E-4</v>
      </c>
      <c r="T52" s="3">
        <f t="shared" si="9"/>
        <v>4.6840426449035891E-3</v>
      </c>
    </row>
    <row r="53" spans="2:20" x14ac:dyDescent="0.2">
      <c r="C53" s="1">
        <f t="shared" si="10"/>
        <v>68</v>
      </c>
      <c r="D53" s="2">
        <v>4.6840426449035891E-3</v>
      </c>
      <c r="E53">
        <v>0</v>
      </c>
      <c r="F53" s="3">
        <f t="shared" si="1"/>
        <v>4.6840426449035891E-3</v>
      </c>
      <c r="G53" s="2">
        <v>1.1552056093565907E-2</v>
      </c>
      <c r="H53" s="3">
        <f t="shared" si="2"/>
        <v>-1.2083863675292636E-3</v>
      </c>
      <c r="I53">
        <f t="shared" si="3"/>
        <v>0.25797936934755122</v>
      </c>
      <c r="J53">
        <f t="shared" si="4"/>
        <v>0</v>
      </c>
      <c r="K53" s="9">
        <v>0</v>
      </c>
      <c r="L53" s="9">
        <f t="shared" si="11"/>
        <v>0</v>
      </c>
      <c r="N53" s="6">
        <f t="shared" si="5"/>
        <v>0.25797936934755122</v>
      </c>
      <c r="O53" s="4">
        <f t="shared" si="6"/>
        <v>0</v>
      </c>
      <c r="Q53" s="4">
        <f t="shared" si="7"/>
        <v>1.2083863675292638E-3</v>
      </c>
      <c r="R53" s="5">
        <f t="shared" si="8"/>
        <v>0</v>
      </c>
      <c r="T53" s="3">
        <f t="shared" si="9"/>
        <v>3.4756562773743255E-3</v>
      </c>
    </row>
    <row r="54" spans="2:20" x14ac:dyDescent="0.2">
      <c r="C54" s="1">
        <f t="shared" si="10"/>
        <v>69</v>
      </c>
      <c r="D54" s="2">
        <v>3.4756562773743255E-3</v>
      </c>
      <c r="E54">
        <v>0</v>
      </c>
      <c r="F54" s="3">
        <f t="shared" si="1"/>
        <v>3.4756562773743255E-3</v>
      </c>
      <c r="G54" s="2">
        <v>1.921501031393936E-3</v>
      </c>
      <c r="H54" s="3">
        <f t="shared" si="2"/>
        <v>2.781186654723343E-4</v>
      </c>
      <c r="I54">
        <f t="shared" si="3"/>
        <v>0</v>
      </c>
      <c r="J54">
        <f t="shared" si="4"/>
        <v>0.14474031547647703</v>
      </c>
      <c r="K54" s="9">
        <v>0</v>
      </c>
      <c r="L54" s="9">
        <f t="shared" si="11"/>
        <v>0</v>
      </c>
      <c r="N54" s="6">
        <f t="shared" si="5"/>
        <v>0</v>
      </c>
      <c r="O54" s="4">
        <f t="shared" si="6"/>
        <v>0.14474031547647703</v>
      </c>
      <c r="Q54" s="4">
        <f t="shared" si="7"/>
        <v>0</v>
      </c>
      <c r="R54" s="5">
        <f t="shared" si="8"/>
        <v>2.781186654723343E-4</v>
      </c>
      <c r="T54" s="3">
        <f t="shared" si="9"/>
        <v>3.7537749428466598E-3</v>
      </c>
    </row>
    <row r="55" spans="2:20" x14ac:dyDescent="0.2">
      <c r="C55" s="1">
        <f t="shared" si="10"/>
        <v>70</v>
      </c>
      <c r="D55" s="2">
        <v>3.7537749428466598E-3</v>
      </c>
      <c r="E55">
        <v>0</v>
      </c>
      <c r="F55" s="3">
        <f t="shared" si="1"/>
        <v>3.7537749428466598E-3</v>
      </c>
      <c r="G55" s="2">
        <v>1.5240890745392454E-3</v>
      </c>
      <c r="H55" s="3"/>
    </row>
    <row r="56" spans="2:20" x14ac:dyDescent="0.2">
      <c r="B56" s="1"/>
      <c r="C56" s="1"/>
    </row>
    <row r="57" spans="2:20" x14ac:dyDescent="0.2">
      <c r="C57" s="1"/>
    </row>
    <row r="58" spans="2:20" x14ac:dyDescent="0.2">
      <c r="C58" s="1"/>
    </row>
    <row r="59" spans="2:20" x14ac:dyDescent="0.2">
      <c r="C59" s="1"/>
    </row>
    <row r="60" spans="2:20" x14ac:dyDescent="0.2">
      <c r="C60" s="1"/>
    </row>
    <row r="61" spans="2:20" x14ac:dyDescent="0.2">
      <c r="C61" s="1"/>
    </row>
    <row r="62" spans="2:20" x14ac:dyDescent="0.2">
      <c r="C62" s="1"/>
    </row>
    <row r="63" spans="2:20" x14ac:dyDescent="0.2">
      <c r="C63" s="1"/>
    </row>
    <row r="64" spans="2:20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2:3" x14ac:dyDescent="0.2">
      <c r="C97" s="1"/>
    </row>
    <row r="98" spans="2:3" x14ac:dyDescent="0.2">
      <c r="C98" s="1"/>
    </row>
    <row r="99" spans="2:3" x14ac:dyDescent="0.2">
      <c r="C99" s="1"/>
    </row>
    <row r="100" spans="2:3" x14ac:dyDescent="0.2">
      <c r="C100" s="1"/>
    </row>
    <row r="101" spans="2:3" x14ac:dyDescent="0.2">
      <c r="C101" s="1"/>
    </row>
    <row r="102" spans="2:3" x14ac:dyDescent="0.2">
      <c r="C102" s="1"/>
    </row>
    <row r="103" spans="2:3" x14ac:dyDescent="0.2">
      <c r="C103" s="1"/>
    </row>
    <row r="104" spans="2:3" x14ac:dyDescent="0.2">
      <c r="C104" s="1"/>
    </row>
    <row r="105" spans="2:3" x14ac:dyDescent="0.2">
      <c r="C105" s="1"/>
    </row>
    <row r="106" spans="2:3" x14ac:dyDescent="0.2">
      <c r="C106" s="1"/>
    </row>
    <row r="107" spans="2:3" x14ac:dyDescent="0.2">
      <c r="B107" s="1"/>
      <c r="C107" s="1"/>
    </row>
    <row r="108" spans="2:3" x14ac:dyDescent="0.2">
      <c r="C108" s="1"/>
    </row>
    <row r="109" spans="2:3" x14ac:dyDescent="0.2">
      <c r="C109" s="1"/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2:3" x14ac:dyDescent="0.2">
      <c r="C145" s="1"/>
    </row>
    <row r="146" spans="2:3" x14ac:dyDescent="0.2">
      <c r="C146" s="1"/>
    </row>
    <row r="147" spans="2:3" x14ac:dyDescent="0.2">
      <c r="C147" s="1"/>
    </row>
    <row r="148" spans="2:3" x14ac:dyDescent="0.2">
      <c r="C148" s="1"/>
    </row>
    <row r="149" spans="2:3" x14ac:dyDescent="0.2">
      <c r="C149" s="1"/>
    </row>
    <row r="150" spans="2:3" x14ac:dyDescent="0.2">
      <c r="C150" s="1"/>
    </row>
    <row r="151" spans="2:3" x14ac:dyDescent="0.2">
      <c r="C151" s="1"/>
    </row>
    <row r="152" spans="2:3" x14ac:dyDescent="0.2">
      <c r="C152" s="1"/>
    </row>
    <row r="153" spans="2:3" x14ac:dyDescent="0.2">
      <c r="C153" s="1"/>
    </row>
    <row r="154" spans="2:3" x14ac:dyDescent="0.2">
      <c r="C154" s="1"/>
    </row>
    <row r="155" spans="2:3" x14ac:dyDescent="0.2">
      <c r="C155" s="1"/>
    </row>
    <row r="156" spans="2:3" x14ac:dyDescent="0.2">
      <c r="C156" s="1"/>
    </row>
    <row r="157" spans="2:3" x14ac:dyDescent="0.2">
      <c r="C157" s="1"/>
    </row>
    <row r="158" spans="2:3" x14ac:dyDescent="0.2">
      <c r="B158" s="1"/>
      <c r="C158" s="1"/>
    </row>
    <row r="159" spans="2:3" x14ac:dyDescent="0.2">
      <c r="C159" s="1"/>
    </row>
    <row r="160" spans="2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2:3" x14ac:dyDescent="0.2">
      <c r="B209" s="1"/>
      <c r="C209" s="1"/>
    </row>
    <row r="210" spans="2:3" x14ac:dyDescent="0.2">
      <c r="C210" s="1"/>
    </row>
    <row r="211" spans="2:3" x14ac:dyDescent="0.2">
      <c r="C211" s="1"/>
    </row>
    <row r="212" spans="2:3" x14ac:dyDescent="0.2">
      <c r="C212" s="1"/>
    </row>
    <row r="213" spans="2:3" x14ac:dyDescent="0.2">
      <c r="C213" s="1"/>
    </row>
    <row r="214" spans="2:3" x14ac:dyDescent="0.2">
      <c r="C214" s="1"/>
    </row>
    <row r="215" spans="2:3" x14ac:dyDescent="0.2">
      <c r="C215" s="1"/>
    </row>
    <row r="216" spans="2:3" x14ac:dyDescent="0.2">
      <c r="C216" s="1"/>
    </row>
    <row r="217" spans="2:3" x14ac:dyDescent="0.2">
      <c r="C217" s="1"/>
    </row>
    <row r="218" spans="2:3" x14ac:dyDescent="0.2">
      <c r="C218" s="1"/>
    </row>
    <row r="219" spans="2:3" x14ac:dyDescent="0.2">
      <c r="C219" s="1"/>
    </row>
    <row r="220" spans="2:3" x14ac:dyDescent="0.2">
      <c r="C220" s="1"/>
    </row>
    <row r="221" spans="2:3" x14ac:dyDescent="0.2">
      <c r="C221" s="1"/>
    </row>
    <row r="222" spans="2:3" x14ac:dyDescent="0.2">
      <c r="C222" s="1"/>
    </row>
    <row r="223" spans="2:3" x14ac:dyDescent="0.2">
      <c r="C223" s="1"/>
    </row>
    <row r="224" spans="2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2:3" x14ac:dyDescent="0.2">
      <c r="C257" s="1"/>
    </row>
    <row r="258" spans="2:3" x14ac:dyDescent="0.2">
      <c r="C258" s="1"/>
    </row>
    <row r="259" spans="2:3" x14ac:dyDescent="0.2">
      <c r="C259" s="1"/>
    </row>
    <row r="260" spans="2:3" x14ac:dyDescent="0.2">
      <c r="B260" s="1"/>
      <c r="C260" s="1"/>
    </row>
    <row r="261" spans="2:3" x14ac:dyDescent="0.2">
      <c r="C261" s="1"/>
    </row>
    <row r="262" spans="2:3" x14ac:dyDescent="0.2">
      <c r="C262" s="1"/>
    </row>
    <row r="263" spans="2:3" x14ac:dyDescent="0.2">
      <c r="C263" s="1"/>
    </row>
    <row r="264" spans="2:3" x14ac:dyDescent="0.2">
      <c r="C264" s="1"/>
    </row>
    <row r="265" spans="2:3" x14ac:dyDescent="0.2">
      <c r="C265" s="1"/>
    </row>
    <row r="266" spans="2:3" x14ac:dyDescent="0.2">
      <c r="C266" s="1"/>
    </row>
    <row r="267" spans="2:3" x14ac:dyDescent="0.2">
      <c r="C267" s="1"/>
    </row>
    <row r="268" spans="2:3" x14ac:dyDescent="0.2">
      <c r="C268" s="1"/>
    </row>
    <row r="269" spans="2:3" x14ac:dyDescent="0.2">
      <c r="C269" s="1"/>
    </row>
    <row r="270" spans="2:3" x14ac:dyDescent="0.2">
      <c r="C270" s="1"/>
    </row>
    <row r="271" spans="2:3" x14ac:dyDescent="0.2">
      <c r="C271" s="1"/>
    </row>
    <row r="272" spans="2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ABDA-1F2E-7544-B0E0-D32982AABCA5}">
  <dimension ref="B1:T310"/>
  <sheetViews>
    <sheetView topLeftCell="B1" workbookViewId="0">
      <selection activeCell="F12" sqref="F12"/>
    </sheetView>
  </sheetViews>
  <sheetFormatPr baseColWidth="10" defaultRowHeight="16" x14ac:dyDescent="0.2"/>
  <cols>
    <col min="2" max="2" width="11.33203125" customWidth="1"/>
    <col min="3" max="3" width="5" customWidth="1"/>
    <col min="4" max="4" width="9.1640625" customWidth="1"/>
    <col min="5" max="5" width="13.5" customWidth="1"/>
    <col min="6" max="6" width="9.1640625" customWidth="1"/>
    <col min="7" max="7" width="11.5" customWidth="1"/>
    <col min="12" max="12" width="11.5" bestFit="1" customWidth="1"/>
  </cols>
  <sheetData>
    <row r="1" spans="2:20" x14ac:dyDescent="0.2">
      <c r="D1" t="s">
        <v>11</v>
      </c>
      <c r="K1" t="s">
        <v>7</v>
      </c>
      <c r="L1">
        <v>0.5</v>
      </c>
    </row>
    <row r="3" spans="2:20" x14ac:dyDescent="0.2">
      <c r="K3" t="s">
        <v>6</v>
      </c>
      <c r="N3" t="s">
        <v>8</v>
      </c>
      <c r="Q3" t="s">
        <v>9</v>
      </c>
      <c r="T3" t="s">
        <v>10</v>
      </c>
    </row>
    <row r="4" spans="2:20" x14ac:dyDescent="0.2">
      <c r="D4" s="1" t="s">
        <v>15</v>
      </c>
      <c r="E4" s="1" t="s">
        <v>13</v>
      </c>
      <c r="F4" s="1" t="s">
        <v>14</v>
      </c>
      <c r="G4" s="1" t="s">
        <v>3</v>
      </c>
      <c r="H4" t="s">
        <v>2</v>
      </c>
      <c r="I4" t="s">
        <v>4</v>
      </c>
      <c r="J4" t="s">
        <v>5</v>
      </c>
      <c r="K4" t="s">
        <v>4</v>
      </c>
      <c r="L4" t="s">
        <v>5</v>
      </c>
      <c r="N4" t="s">
        <v>4</v>
      </c>
      <c r="O4" t="s">
        <v>5</v>
      </c>
      <c r="Q4" t="s">
        <v>4</v>
      </c>
      <c r="R4" t="s">
        <v>5</v>
      </c>
    </row>
    <row r="5" spans="2:20" x14ac:dyDescent="0.2">
      <c r="B5" s="1" t="s">
        <v>1</v>
      </c>
      <c r="C5" s="1">
        <v>20</v>
      </c>
      <c r="D5" s="2">
        <v>7.7039900593676658E-2</v>
      </c>
      <c r="E5">
        <v>2.84206E-3</v>
      </c>
      <c r="F5" s="3">
        <f>MAX(0,D5-E5)</f>
        <v>7.4197840593676664E-2</v>
      </c>
      <c r="G5" s="15">
        <v>0.62663951401353035</v>
      </c>
      <c r="H5" s="3">
        <f>F6-F5</f>
        <v>-3.0027132932327616E-2</v>
      </c>
      <c r="I5">
        <f>IF(H5&lt;0,-H5/D5,0)</f>
        <v>0.38976079539220232</v>
      </c>
      <c r="J5">
        <f>IF(H5&gt;0,H5/G5,0)</f>
        <v>0</v>
      </c>
      <c r="K5" s="9">
        <v>0.02</v>
      </c>
      <c r="L5" s="8">
        <f t="shared" ref="L5:L14" si="0">K5*D5/G5</f>
        <v>2.4588267694849904E-3</v>
      </c>
      <c r="N5">
        <f>I5+K5</f>
        <v>0.40976079539220234</v>
      </c>
      <c r="O5" s="4">
        <f>L5+J5</f>
        <v>2.4588267694849904E-3</v>
      </c>
      <c r="Q5" s="6">
        <f t="shared" ref="Q5:Q36" si="1">N5*D5</f>
        <v>3.1567930944201149E-2</v>
      </c>
      <c r="R5" s="7">
        <f>O5*G5</f>
        <v>1.5407980118735331E-3</v>
      </c>
      <c r="T5" s="3">
        <f>D5+R5-Q5</f>
        <v>4.7012767661349049E-2</v>
      </c>
    </row>
    <row r="6" spans="2:20" x14ac:dyDescent="0.2">
      <c r="C6" s="1">
        <f>1+C5</f>
        <v>21</v>
      </c>
      <c r="D6" s="2">
        <v>6.6095187661349045E-2</v>
      </c>
      <c r="E6">
        <v>2.192448E-2</v>
      </c>
      <c r="F6" s="3">
        <f t="shared" ref="F6:F55" si="2">MAX(0,D6-E6)</f>
        <v>4.4170707661349048E-2</v>
      </c>
      <c r="G6" s="15">
        <v>0.62954259614748131</v>
      </c>
      <c r="H6" s="3">
        <f t="shared" ref="H6:H54" si="3">F7-F6</f>
        <v>-2.0837801395788877E-2</v>
      </c>
      <c r="I6">
        <f t="shared" ref="I6:I54" si="4">IF(H6&lt;0,-H6/D6,0)</f>
        <v>0.31526957004124445</v>
      </c>
      <c r="J6">
        <f t="shared" ref="J6:J54" si="5">IF(H6&gt;0,H6/G6,0)</f>
        <v>0</v>
      </c>
      <c r="K6" s="9">
        <v>0.02</v>
      </c>
      <c r="L6" s="8">
        <f t="shared" si="0"/>
        <v>2.0997844487671523E-3</v>
      </c>
      <c r="N6">
        <f t="shared" ref="N6:N54" si="6">I6+K6</f>
        <v>0.33526957004124447</v>
      </c>
      <c r="O6" s="4">
        <f t="shared" ref="O6:O54" si="7">L6+J6</f>
        <v>2.0997844487671523E-3</v>
      </c>
      <c r="Q6" s="6">
        <f t="shared" si="1"/>
        <v>2.215970514901586E-2</v>
      </c>
      <c r="R6" s="7">
        <f t="shared" ref="R6:R54" si="8">O6*G6</f>
        <v>1.3219037532269809E-3</v>
      </c>
      <c r="T6" s="3">
        <f t="shared" ref="T6:T54" si="9">D6+R6-Q6</f>
        <v>4.5257386265560168E-2</v>
      </c>
    </row>
    <row r="7" spans="2:20" x14ac:dyDescent="0.2">
      <c r="C7" s="1">
        <f t="shared" ref="C7:C55" si="10">1+C6</f>
        <v>22</v>
      </c>
      <c r="D7" s="2">
        <v>6.8399896265560173E-2</v>
      </c>
      <c r="E7">
        <v>4.5066990000000001E-2</v>
      </c>
      <c r="F7" s="3">
        <f t="shared" si="2"/>
        <v>2.3332906265560172E-2</v>
      </c>
      <c r="G7" s="15">
        <v>0.64597380705394192</v>
      </c>
      <c r="H7" s="3">
        <f t="shared" si="3"/>
        <v>-6.3971805220910671E-3</v>
      </c>
      <c r="I7">
        <f t="shared" si="4"/>
        <v>9.3526172865149387E-2</v>
      </c>
      <c r="J7">
        <f t="shared" si="5"/>
        <v>0</v>
      </c>
      <c r="K7" s="9">
        <v>0.02</v>
      </c>
      <c r="L7" s="8">
        <f t="shared" si="0"/>
        <v>2.1177297134541075E-3</v>
      </c>
      <c r="N7">
        <f t="shared" si="6"/>
        <v>0.11352617286514939</v>
      </c>
      <c r="O7" s="4">
        <f t="shared" si="7"/>
        <v>2.1177297134541075E-3</v>
      </c>
      <c r="Q7" s="6">
        <f t="shared" si="1"/>
        <v>7.7651784474022708E-3</v>
      </c>
      <c r="R7" s="7">
        <f t="shared" si="8"/>
        <v>1.3679979253112032E-3</v>
      </c>
      <c r="T7" s="3">
        <f t="shared" si="9"/>
        <v>6.2002715743469099E-2</v>
      </c>
    </row>
    <row r="8" spans="2:20" x14ac:dyDescent="0.2">
      <c r="C8" s="1">
        <f t="shared" si="10"/>
        <v>23</v>
      </c>
      <c r="D8" s="2">
        <v>7.1746935743469104E-2</v>
      </c>
      <c r="E8">
        <v>5.4811209999999999E-2</v>
      </c>
      <c r="F8" s="3">
        <f t="shared" si="2"/>
        <v>1.6935725743469104E-2</v>
      </c>
      <c r="G8" s="15">
        <v>0.68066732697783827</v>
      </c>
      <c r="H8" s="3">
        <f t="shared" si="3"/>
        <v>-4.7744933877213805E-3</v>
      </c>
      <c r="I8">
        <f t="shared" si="4"/>
        <v>6.6546303869932003E-2</v>
      </c>
      <c r="J8">
        <f t="shared" si="5"/>
        <v>0</v>
      </c>
      <c r="K8" s="9">
        <v>0.02</v>
      </c>
      <c r="L8" s="8">
        <f t="shared" si="0"/>
        <v>2.1081351461961712E-3</v>
      </c>
      <c r="N8">
        <f t="shared" si="6"/>
        <v>8.6546303869932006E-2</v>
      </c>
      <c r="O8" s="4">
        <f t="shared" si="7"/>
        <v>2.1081351461961712E-3</v>
      </c>
      <c r="Q8" s="6">
        <f t="shared" si="1"/>
        <v>6.2094321025907631E-3</v>
      </c>
      <c r="R8" s="7">
        <f t="shared" si="8"/>
        <v>1.4349387148693822E-3</v>
      </c>
      <c r="T8" s="3">
        <f t="shared" si="9"/>
        <v>6.697244235574773E-2</v>
      </c>
    </row>
    <row r="9" spans="2:20" x14ac:dyDescent="0.2">
      <c r="C9" s="1">
        <f t="shared" si="10"/>
        <v>24</v>
      </c>
      <c r="D9" s="2">
        <v>7.4280602355747724E-2</v>
      </c>
      <c r="E9">
        <v>6.211937E-2</v>
      </c>
      <c r="F9" s="3">
        <f t="shared" si="2"/>
        <v>1.2161232355747724E-2</v>
      </c>
      <c r="G9" s="15">
        <v>0.72610705233338302</v>
      </c>
      <c r="H9" s="3">
        <f t="shared" si="3"/>
        <v>3.3042704456726774E-4</v>
      </c>
      <c r="I9">
        <f t="shared" si="4"/>
        <v>0</v>
      </c>
      <c r="J9">
        <f t="shared" si="5"/>
        <v>4.5506656835989009E-4</v>
      </c>
      <c r="K9" s="9">
        <v>0.02</v>
      </c>
      <c r="L9" s="8">
        <f t="shared" si="0"/>
        <v>2.0459958932238192E-3</v>
      </c>
      <c r="N9">
        <f t="shared" si="6"/>
        <v>0.02</v>
      </c>
      <c r="O9" s="4">
        <f t="shared" si="7"/>
        <v>2.5010624615837093E-3</v>
      </c>
      <c r="Q9" s="6">
        <f t="shared" si="1"/>
        <v>1.4856120471149546E-3</v>
      </c>
      <c r="R9" s="7">
        <f t="shared" si="8"/>
        <v>1.8160390916822221E-3</v>
      </c>
      <c r="T9" s="3">
        <f t="shared" si="9"/>
        <v>7.4611029400314999E-2</v>
      </c>
    </row>
    <row r="10" spans="2:20" x14ac:dyDescent="0.2">
      <c r="C10" s="1">
        <f t="shared" si="10"/>
        <v>25</v>
      </c>
      <c r="D10" s="2">
        <v>8.1513179400314995E-2</v>
      </c>
      <c r="E10">
        <v>6.9021520000000003E-2</v>
      </c>
      <c r="F10" s="3">
        <f t="shared" si="2"/>
        <v>1.2491659400314992E-2</v>
      </c>
      <c r="G10" s="15">
        <v>0.75079492437074669</v>
      </c>
      <c r="H10" s="3">
        <f t="shared" si="3"/>
        <v>-9.5125746316645082E-3</v>
      </c>
      <c r="I10">
        <f t="shared" si="4"/>
        <v>0.11669983555601253</v>
      </c>
      <c r="J10">
        <f t="shared" si="5"/>
        <v>0</v>
      </c>
      <c r="K10" s="9">
        <v>0.02</v>
      </c>
      <c r="L10" s="8">
        <f t="shared" si="0"/>
        <v>2.1713833366317041E-3</v>
      </c>
      <c r="N10">
        <f t="shared" si="6"/>
        <v>0.13669983555601253</v>
      </c>
      <c r="O10" s="4">
        <f t="shared" si="7"/>
        <v>2.1713833366317041E-3</v>
      </c>
      <c r="Q10" s="6">
        <f t="shared" si="1"/>
        <v>1.1142838219670808E-2</v>
      </c>
      <c r="R10" s="7">
        <f t="shared" si="8"/>
        <v>1.6302635880063E-3</v>
      </c>
      <c r="T10" s="3">
        <f t="shared" si="9"/>
        <v>7.2000604768650486E-2</v>
      </c>
    </row>
    <row r="11" spans="2:20" x14ac:dyDescent="0.2">
      <c r="C11" s="1">
        <f t="shared" si="10"/>
        <v>26</v>
      </c>
      <c r="D11" s="2">
        <v>8.9458984768650482E-2</v>
      </c>
      <c r="E11">
        <v>8.6479899999999998E-2</v>
      </c>
      <c r="F11" s="3">
        <f t="shared" si="2"/>
        <v>2.9790847686504834E-3</v>
      </c>
      <c r="G11" s="15">
        <v>0.76870807059975244</v>
      </c>
      <c r="H11" s="3">
        <f t="shared" si="3"/>
        <v>-2.9790847686504834E-3</v>
      </c>
      <c r="I11">
        <f t="shared" si="4"/>
        <v>3.3301124267782409E-2</v>
      </c>
      <c r="J11">
        <f t="shared" si="5"/>
        <v>0</v>
      </c>
      <c r="K11" s="9">
        <v>0.02</v>
      </c>
      <c r="L11" s="8">
        <f t="shared" si="0"/>
        <v>2.3275151696756308E-3</v>
      </c>
      <c r="N11">
        <f t="shared" si="6"/>
        <v>5.3301124267782413E-2</v>
      </c>
      <c r="O11" s="4">
        <f t="shared" si="7"/>
        <v>2.3275151696756308E-3</v>
      </c>
      <c r="Q11" s="6">
        <f t="shared" si="1"/>
        <v>4.7682644640234936E-3</v>
      </c>
      <c r="R11" s="7">
        <f t="shared" si="8"/>
        <v>1.7891796953730095E-3</v>
      </c>
      <c r="T11" s="3">
        <f t="shared" si="9"/>
        <v>8.6479899999999998E-2</v>
      </c>
    </row>
    <row r="12" spans="2:20" x14ac:dyDescent="0.2">
      <c r="C12" s="1">
        <f t="shared" si="10"/>
        <v>27</v>
      </c>
      <c r="D12" s="2">
        <v>9.230101302460203E-2</v>
      </c>
      <c r="E12">
        <v>9.6630129999999995E-2</v>
      </c>
      <c r="F12" s="3">
        <f t="shared" si="2"/>
        <v>0</v>
      </c>
      <c r="G12" s="15">
        <v>0.78955137481910276</v>
      </c>
      <c r="H12" s="3">
        <f t="shared" si="3"/>
        <v>0</v>
      </c>
      <c r="I12">
        <f t="shared" si="4"/>
        <v>0</v>
      </c>
      <c r="J12">
        <f t="shared" si="5"/>
        <v>0</v>
      </c>
      <c r="K12" s="9">
        <v>0.02</v>
      </c>
      <c r="L12" s="8">
        <f t="shared" si="0"/>
        <v>2.3380622456834928E-3</v>
      </c>
      <c r="N12">
        <f t="shared" si="6"/>
        <v>0.02</v>
      </c>
      <c r="O12" s="4">
        <f t="shared" si="7"/>
        <v>2.3380622456834928E-3</v>
      </c>
      <c r="Q12" s="6">
        <f t="shared" si="1"/>
        <v>1.8460202604920406E-3</v>
      </c>
      <c r="R12" s="7">
        <f t="shared" si="8"/>
        <v>1.8460202604920406E-3</v>
      </c>
      <c r="T12" s="3">
        <f t="shared" si="9"/>
        <v>9.230101302460203E-2</v>
      </c>
    </row>
    <row r="13" spans="2:20" x14ac:dyDescent="0.2">
      <c r="C13" s="1">
        <f t="shared" si="10"/>
        <v>28</v>
      </c>
      <c r="D13" s="2">
        <v>9.7879515317786922E-2</v>
      </c>
      <c r="E13">
        <v>0.10272025999999999</v>
      </c>
      <c r="F13" s="3">
        <f t="shared" si="2"/>
        <v>0</v>
      </c>
      <c r="G13" s="15">
        <v>0.79538180155464111</v>
      </c>
      <c r="H13" s="3">
        <f t="shared" si="3"/>
        <v>0</v>
      </c>
      <c r="I13">
        <f t="shared" si="4"/>
        <v>0</v>
      </c>
      <c r="J13">
        <f t="shared" si="5"/>
        <v>0</v>
      </c>
      <c r="K13" s="9">
        <v>0.02</v>
      </c>
      <c r="L13" s="8">
        <f t="shared" si="0"/>
        <v>2.461195745903995E-3</v>
      </c>
      <c r="N13">
        <f t="shared" si="6"/>
        <v>0.02</v>
      </c>
      <c r="O13" s="4">
        <f t="shared" si="7"/>
        <v>2.461195745903995E-3</v>
      </c>
      <c r="Q13" s="6">
        <f t="shared" si="1"/>
        <v>1.9575903063557385E-3</v>
      </c>
      <c r="R13" s="7">
        <f t="shared" si="8"/>
        <v>1.9575903063557385E-3</v>
      </c>
      <c r="T13" s="3">
        <f t="shared" si="9"/>
        <v>9.7879515317786922E-2</v>
      </c>
    </row>
    <row r="14" spans="2:20" x14ac:dyDescent="0.2">
      <c r="C14" s="1">
        <f t="shared" si="10"/>
        <v>29</v>
      </c>
      <c r="D14" s="2">
        <v>9.9291813598344644E-2</v>
      </c>
      <c r="E14">
        <v>0.10393829</v>
      </c>
      <c r="F14" s="3">
        <f t="shared" si="2"/>
        <v>0</v>
      </c>
      <c r="G14" s="15">
        <v>0.80435986360854494</v>
      </c>
      <c r="H14" s="3">
        <f t="shared" si="3"/>
        <v>0</v>
      </c>
      <c r="I14">
        <f t="shared" si="4"/>
        <v>0</v>
      </c>
      <c r="J14">
        <f t="shared" si="5"/>
        <v>0</v>
      </c>
      <c r="K14" s="9">
        <v>0.02</v>
      </c>
      <c r="L14" s="8">
        <f t="shared" si="0"/>
        <v>2.4688405797101448E-3</v>
      </c>
      <c r="N14">
        <f t="shared" si="6"/>
        <v>0.02</v>
      </c>
      <c r="O14" s="4">
        <f t="shared" si="7"/>
        <v>2.4688405797101448E-3</v>
      </c>
      <c r="Q14" s="6">
        <f t="shared" si="1"/>
        <v>1.985836271966893E-3</v>
      </c>
      <c r="R14" s="7">
        <f t="shared" si="8"/>
        <v>1.985836271966893E-3</v>
      </c>
      <c r="T14" s="3">
        <f t="shared" si="9"/>
        <v>9.9291813598344644E-2</v>
      </c>
    </row>
    <row r="15" spans="2:20" x14ac:dyDescent="0.2">
      <c r="C15" s="1">
        <f t="shared" si="10"/>
        <v>30</v>
      </c>
      <c r="D15" s="2">
        <v>0.10090996307817542</v>
      </c>
      <c r="E15">
        <v>0.11327648999999999</v>
      </c>
      <c r="F15" s="3">
        <f t="shared" si="2"/>
        <v>0</v>
      </c>
      <c r="G15" s="15">
        <v>0.81280344216065348</v>
      </c>
      <c r="H15" s="3">
        <f t="shared" si="3"/>
        <v>0</v>
      </c>
      <c r="I15">
        <f t="shared" si="4"/>
        <v>0</v>
      </c>
      <c r="J15">
        <f t="shared" si="5"/>
        <v>0</v>
      </c>
      <c r="K15" s="9">
        <v>0.02</v>
      </c>
      <c r="L15" s="8">
        <f>K15*D15/G15</f>
        <v>2.4830102296301594E-3</v>
      </c>
      <c r="N15">
        <f t="shared" si="6"/>
        <v>0.02</v>
      </c>
      <c r="O15" s="4">
        <f t="shared" si="7"/>
        <v>2.4830102296301594E-3</v>
      </c>
      <c r="Q15" s="6">
        <f t="shared" si="1"/>
        <v>2.0181992615635083E-3</v>
      </c>
      <c r="R15" s="7">
        <f t="shared" si="8"/>
        <v>2.0181992615635083E-3</v>
      </c>
      <c r="T15" s="3">
        <f t="shared" si="9"/>
        <v>0.10090996307817542</v>
      </c>
    </row>
    <row r="16" spans="2:20" x14ac:dyDescent="0.2">
      <c r="C16" s="1">
        <f t="shared" si="10"/>
        <v>31</v>
      </c>
      <c r="D16" s="2">
        <v>9.796305358453633E-2</v>
      </c>
      <c r="E16">
        <v>0.12911084</v>
      </c>
      <c r="F16" s="3">
        <f t="shared" si="2"/>
        <v>0</v>
      </c>
      <c r="G16" s="15">
        <v>0.81985563983361887</v>
      </c>
      <c r="H16" s="3">
        <f t="shared" si="3"/>
        <v>0</v>
      </c>
      <c r="I16">
        <f t="shared" si="4"/>
        <v>0</v>
      </c>
      <c r="J16">
        <f t="shared" si="5"/>
        <v>0</v>
      </c>
      <c r="K16" s="9">
        <v>0.02</v>
      </c>
      <c r="L16" s="9">
        <f t="shared" ref="L16:L54" si="11">K16*D16/G16</f>
        <v>2.3897634857867637E-3</v>
      </c>
      <c r="N16">
        <f t="shared" si="6"/>
        <v>0.02</v>
      </c>
      <c r="O16" s="4">
        <f t="shared" si="7"/>
        <v>2.3897634857867637E-3</v>
      </c>
      <c r="Q16" s="6">
        <f t="shared" si="1"/>
        <v>1.9592610716907266E-3</v>
      </c>
      <c r="R16" s="7">
        <f t="shared" si="8"/>
        <v>1.9592610716907266E-3</v>
      </c>
      <c r="T16" s="3">
        <f t="shared" si="9"/>
        <v>9.796305358453633E-2</v>
      </c>
    </row>
    <row r="17" spans="3:20" x14ac:dyDescent="0.2">
      <c r="C17" s="1">
        <f t="shared" si="10"/>
        <v>32</v>
      </c>
      <c r="D17" s="2">
        <v>9.7949817325402339E-2</v>
      </c>
      <c r="E17">
        <v>0.13357694000000001</v>
      </c>
      <c r="F17" s="3">
        <f t="shared" si="2"/>
        <v>0</v>
      </c>
      <c r="G17" s="15">
        <v>0.82396811497931699</v>
      </c>
      <c r="H17" s="3">
        <f t="shared" si="3"/>
        <v>0</v>
      </c>
      <c r="I17">
        <f t="shared" si="4"/>
        <v>0</v>
      </c>
      <c r="J17">
        <f t="shared" si="5"/>
        <v>0</v>
      </c>
      <c r="K17" s="9">
        <v>0.02</v>
      </c>
      <c r="L17" s="9">
        <f t="shared" si="11"/>
        <v>2.377514749532779E-3</v>
      </c>
      <c r="N17">
        <f t="shared" si="6"/>
        <v>0.02</v>
      </c>
      <c r="O17" s="4">
        <f t="shared" si="7"/>
        <v>2.377514749532779E-3</v>
      </c>
      <c r="Q17" s="6">
        <f t="shared" si="1"/>
        <v>1.9589963465080468E-3</v>
      </c>
      <c r="R17" s="7">
        <f t="shared" si="8"/>
        <v>1.9589963465080468E-3</v>
      </c>
      <c r="T17" s="3">
        <f t="shared" si="9"/>
        <v>9.7949817325402339E-2</v>
      </c>
    </row>
    <row r="18" spans="3:20" x14ac:dyDescent="0.2">
      <c r="C18" s="1">
        <f t="shared" si="10"/>
        <v>33</v>
      </c>
      <c r="D18" s="2">
        <v>9.3392611658720648E-2</v>
      </c>
      <c r="E18">
        <v>0.10353228</v>
      </c>
      <c r="F18" s="3">
        <f t="shared" si="2"/>
        <v>0</v>
      </c>
      <c r="G18" s="15">
        <v>0.83158325777296793</v>
      </c>
      <c r="H18" s="3">
        <f t="shared" si="3"/>
        <v>0</v>
      </c>
      <c r="I18">
        <f t="shared" si="4"/>
        <v>0</v>
      </c>
      <c r="J18">
        <f t="shared" si="5"/>
        <v>0</v>
      </c>
      <c r="K18" s="9">
        <v>0.02</v>
      </c>
      <c r="L18" s="9">
        <f t="shared" si="11"/>
        <v>2.2461397770039749E-3</v>
      </c>
      <c r="N18">
        <f t="shared" si="6"/>
        <v>0.02</v>
      </c>
      <c r="O18" s="4">
        <f t="shared" si="7"/>
        <v>2.2461397770039749E-3</v>
      </c>
      <c r="Q18" s="6">
        <f t="shared" si="1"/>
        <v>1.8678522331744131E-3</v>
      </c>
      <c r="R18" s="7">
        <f t="shared" si="8"/>
        <v>1.8678522331744131E-3</v>
      </c>
      <c r="T18" s="3">
        <f t="shared" si="9"/>
        <v>9.3392611658720648E-2</v>
      </c>
    </row>
    <row r="19" spans="3:20" x14ac:dyDescent="0.2">
      <c r="C19" s="1">
        <f t="shared" si="10"/>
        <v>34</v>
      </c>
      <c r="D19" s="2">
        <v>8.7563632227056848E-2</v>
      </c>
      <c r="E19">
        <v>0.10799838</v>
      </c>
      <c r="F19" s="3">
        <f t="shared" si="2"/>
        <v>0</v>
      </c>
      <c r="G19" s="15">
        <v>0.83883627676819383</v>
      </c>
      <c r="H19" s="3">
        <f t="shared" si="3"/>
        <v>0</v>
      </c>
      <c r="I19">
        <f t="shared" si="4"/>
        <v>0</v>
      </c>
      <c r="J19">
        <f t="shared" si="5"/>
        <v>0</v>
      </c>
      <c r="K19" s="9">
        <v>0.02</v>
      </c>
      <c r="L19" s="9">
        <f t="shared" si="11"/>
        <v>2.0877407106048278E-3</v>
      </c>
      <c r="N19">
        <f t="shared" si="6"/>
        <v>0.02</v>
      </c>
      <c r="O19" s="4">
        <f t="shared" si="7"/>
        <v>2.0877407106048278E-3</v>
      </c>
      <c r="Q19" s="6">
        <f t="shared" si="1"/>
        <v>1.7512726445411369E-3</v>
      </c>
      <c r="R19" s="7">
        <f t="shared" si="8"/>
        <v>1.7512726445411369E-3</v>
      </c>
      <c r="T19" s="3">
        <f t="shared" si="9"/>
        <v>8.7563632227056848E-2</v>
      </c>
    </row>
    <row r="20" spans="3:20" x14ac:dyDescent="0.2">
      <c r="C20" s="1">
        <f t="shared" si="10"/>
        <v>35</v>
      </c>
      <c r="D20" s="2">
        <v>8.2216214709734961E-2</v>
      </c>
      <c r="E20">
        <v>8.607389E-2</v>
      </c>
      <c r="F20" s="3">
        <f t="shared" si="2"/>
        <v>0</v>
      </c>
      <c r="G20" s="15">
        <v>0.84679914160697867</v>
      </c>
      <c r="H20" s="3">
        <f t="shared" si="3"/>
        <v>3.775086606203612E-3</v>
      </c>
      <c r="I20">
        <f t="shared" si="4"/>
        <v>0</v>
      </c>
      <c r="J20">
        <f t="shared" si="5"/>
        <v>4.4580661702603936E-3</v>
      </c>
      <c r="K20" s="9">
        <v>0.02</v>
      </c>
      <c r="L20" s="9">
        <f t="shared" si="11"/>
        <v>1.9418114797261716E-3</v>
      </c>
      <c r="N20">
        <f t="shared" si="6"/>
        <v>0.02</v>
      </c>
      <c r="O20" s="4">
        <f t="shared" si="7"/>
        <v>6.3998776499865654E-3</v>
      </c>
      <c r="Q20" s="6">
        <f t="shared" si="1"/>
        <v>1.6443242941946992E-3</v>
      </c>
      <c r="R20" s="7">
        <f t="shared" si="8"/>
        <v>5.4194109003983118E-3</v>
      </c>
      <c r="T20" s="3">
        <f t="shared" si="9"/>
        <v>8.5991301315938573E-2</v>
      </c>
    </row>
    <row r="21" spans="3:20" x14ac:dyDescent="0.2">
      <c r="C21" s="1">
        <f t="shared" si="10"/>
        <v>36</v>
      </c>
      <c r="D21" s="2">
        <v>7.6450686606203619E-2</v>
      </c>
      <c r="E21">
        <v>7.2675600000000007E-2</v>
      </c>
      <c r="F21" s="3">
        <f t="shared" si="2"/>
        <v>3.775086606203612E-3</v>
      </c>
      <c r="G21" s="15">
        <v>0.85639553066272422</v>
      </c>
      <c r="H21" s="3">
        <f t="shared" si="3"/>
        <v>6.6609637208429884E-3</v>
      </c>
      <c r="I21">
        <f t="shared" si="4"/>
        <v>0</v>
      </c>
      <c r="J21">
        <f t="shared" si="5"/>
        <v>7.7779057483968669E-3</v>
      </c>
      <c r="K21" s="9">
        <v>0.02</v>
      </c>
      <c r="L21" s="9">
        <f t="shared" si="11"/>
        <v>1.7854060155368169E-3</v>
      </c>
      <c r="N21">
        <f t="shared" si="6"/>
        <v>0.02</v>
      </c>
      <c r="O21" s="4">
        <f t="shared" si="7"/>
        <v>9.5633117639336834E-3</v>
      </c>
      <c r="Q21" s="6">
        <f t="shared" si="1"/>
        <v>1.5290137321240724E-3</v>
      </c>
      <c r="R21" s="7">
        <f t="shared" si="8"/>
        <v>8.1899774529670608E-3</v>
      </c>
      <c r="T21" s="3">
        <f t="shared" si="9"/>
        <v>8.3111650327046593E-2</v>
      </c>
    </row>
    <row r="22" spans="3:20" x14ac:dyDescent="0.2">
      <c r="C22" s="1">
        <f t="shared" si="10"/>
        <v>37</v>
      </c>
      <c r="D22" s="2">
        <v>7.4179450327046606E-2</v>
      </c>
      <c r="E22">
        <v>6.3743400000000006E-2</v>
      </c>
      <c r="F22" s="3">
        <f t="shared" si="2"/>
        <v>1.04360503270466E-2</v>
      </c>
      <c r="G22" s="15">
        <v>0.86293374006394274</v>
      </c>
      <c r="H22" s="3">
        <f t="shared" si="3"/>
        <v>2.2651293338495568E-3</v>
      </c>
      <c r="I22">
        <f t="shared" si="4"/>
        <v>0</v>
      </c>
      <c r="J22">
        <f t="shared" si="5"/>
        <v>2.6249168721595153E-3</v>
      </c>
      <c r="K22" s="9">
        <v>0.02</v>
      </c>
      <c r="L22" s="9">
        <f t="shared" si="11"/>
        <v>1.7192386131883071E-3</v>
      </c>
      <c r="N22">
        <f t="shared" si="6"/>
        <v>0.02</v>
      </c>
      <c r="O22" s="4">
        <f t="shared" si="7"/>
        <v>4.3441554853478224E-3</v>
      </c>
      <c r="Q22" s="6">
        <f t="shared" si="1"/>
        <v>1.4835890065409321E-3</v>
      </c>
      <c r="R22" s="7">
        <f t="shared" si="8"/>
        <v>3.7487183403904886E-3</v>
      </c>
      <c r="T22" s="3">
        <f t="shared" si="9"/>
        <v>7.644457966089617E-2</v>
      </c>
    </row>
    <row r="23" spans="3:20" x14ac:dyDescent="0.2">
      <c r="C23" s="1">
        <f t="shared" si="10"/>
        <v>38</v>
      </c>
      <c r="D23" s="2">
        <v>7.0760459660896155E-2</v>
      </c>
      <c r="E23">
        <v>5.8059279999999998E-2</v>
      </c>
      <c r="F23" s="3">
        <f t="shared" si="2"/>
        <v>1.2701179660896157E-2</v>
      </c>
      <c r="G23" s="15">
        <v>0.86821866555809613</v>
      </c>
      <c r="H23" s="3">
        <f t="shared" si="3"/>
        <v>1.8589423672437183E-2</v>
      </c>
      <c r="I23">
        <f t="shared" si="4"/>
        <v>0</v>
      </c>
      <c r="J23">
        <f t="shared" si="5"/>
        <v>2.1410992886783643E-2</v>
      </c>
      <c r="K23" s="9">
        <v>0.02</v>
      </c>
      <c r="L23" s="9">
        <f t="shared" si="11"/>
        <v>1.630014706385307E-3</v>
      </c>
      <c r="N23">
        <f t="shared" si="6"/>
        <v>0.02</v>
      </c>
      <c r="O23" s="4">
        <f t="shared" si="7"/>
        <v>2.304100759316895E-2</v>
      </c>
      <c r="Q23" s="6">
        <f t="shared" si="1"/>
        <v>1.4152091932179232E-3</v>
      </c>
      <c r="R23" s="7">
        <f t="shared" si="8"/>
        <v>2.0004632865655105E-2</v>
      </c>
      <c r="T23" s="3">
        <f t="shared" si="9"/>
        <v>8.9349883333333338E-2</v>
      </c>
    </row>
    <row r="24" spans="3:20" x14ac:dyDescent="0.2">
      <c r="C24" s="1">
        <f t="shared" si="10"/>
        <v>39</v>
      </c>
      <c r="D24" s="2">
        <v>6.458333333333334E-2</v>
      </c>
      <c r="E24">
        <v>3.329273E-2</v>
      </c>
      <c r="F24" s="3">
        <f t="shared" si="2"/>
        <v>3.129060333333334E-2</v>
      </c>
      <c r="G24" s="15">
        <v>0.87755952380952384</v>
      </c>
      <c r="H24" s="3">
        <f t="shared" si="3"/>
        <v>-5.8308956947848919E-3</v>
      </c>
      <c r="I24">
        <f t="shared" si="4"/>
        <v>9.0284836564411219E-2</v>
      </c>
      <c r="J24">
        <f t="shared" si="5"/>
        <v>0</v>
      </c>
      <c r="K24" s="9">
        <v>0.02</v>
      </c>
      <c r="L24" s="9">
        <f t="shared" si="11"/>
        <v>1.4718849623550161E-3</v>
      </c>
      <c r="N24">
        <f t="shared" si="6"/>
        <v>0.11028483656441122</v>
      </c>
      <c r="O24" s="4">
        <f t="shared" si="7"/>
        <v>1.4718849623550161E-3</v>
      </c>
      <c r="Q24" s="6">
        <f t="shared" si="1"/>
        <v>7.1225623614515586E-3</v>
      </c>
      <c r="R24" s="7">
        <f t="shared" si="8"/>
        <v>1.2916666666666669E-3</v>
      </c>
      <c r="T24" s="3">
        <f t="shared" si="9"/>
        <v>5.8752437638548441E-2</v>
      </c>
    </row>
    <row r="25" spans="3:20" x14ac:dyDescent="0.2">
      <c r="C25" s="1">
        <f t="shared" si="10"/>
        <v>40</v>
      </c>
      <c r="D25" s="2">
        <v>6.1188497638548452E-2</v>
      </c>
      <c r="E25">
        <v>3.5728790000000003E-2</v>
      </c>
      <c r="F25" s="3">
        <f t="shared" si="2"/>
        <v>2.5459707638548448E-2</v>
      </c>
      <c r="G25" s="15">
        <v>0.88261493393914037</v>
      </c>
      <c r="H25" s="3">
        <f t="shared" si="3"/>
        <v>9.3425280127385976E-4</v>
      </c>
      <c r="I25">
        <f t="shared" si="4"/>
        <v>0</v>
      </c>
      <c r="J25">
        <f t="shared" si="5"/>
        <v>1.0585055445462019E-3</v>
      </c>
      <c r="K25" s="9">
        <v>0.02</v>
      </c>
      <c r="L25" s="9">
        <f t="shared" si="11"/>
        <v>1.3865275849222745E-3</v>
      </c>
      <c r="N25">
        <f t="shared" si="6"/>
        <v>0.02</v>
      </c>
      <c r="O25" s="4">
        <f t="shared" si="7"/>
        <v>2.4450331294684764E-3</v>
      </c>
      <c r="Q25" s="6">
        <f t="shared" si="1"/>
        <v>1.2237699527709691E-3</v>
      </c>
      <c r="R25" s="7">
        <f t="shared" si="8"/>
        <v>2.1580227540448291E-3</v>
      </c>
      <c r="T25" s="3">
        <f t="shared" si="9"/>
        <v>6.2122750439822315E-2</v>
      </c>
    </row>
    <row r="26" spans="3:20" x14ac:dyDescent="0.2">
      <c r="C26" s="1">
        <f t="shared" si="10"/>
        <v>41</v>
      </c>
      <c r="D26" s="2">
        <v>5.3190550439822307E-2</v>
      </c>
      <c r="E26">
        <v>2.6796589999999999E-2</v>
      </c>
      <c r="F26" s="3">
        <f t="shared" si="2"/>
        <v>2.6393960439822308E-2</v>
      </c>
      <c r="G26" s="15">
        <v>0.89120649583713341</v>
      </c>
      <c r="H26" s="3">
        <f t="shared" si="3"/>
        <v>1.0503472562200591E-3</v>
      </c>
      <c r="I26">
        <f t="shared" si="4"/>
        <v>0</v>
      </c>
      <c r="J26">
        <f t="shared" si="5"/>
        <v>1.1785677742770946E-3</v>
      </c>
      <c r="K26" s="9">
        <v>0.02</v>
      </c>
      <c r="L26" s="9">
        <f t="shared" si="11"/>
        <v>1.1936751064602384E-3</v>
      </c>
      <c r="N26">
        <f t="shared" si="6"/>
        <v>0.02</v>
      </c>
      <c r="O26" s="4">
        <f t="shared" si="7"/>
        <v>2.372242880737333E-3</v>
      </c>
      <c r="Q26" s="6">
        <f t="shared" si="1"/>
        <v>1.0638110087964462E-3</v>
      </c>
      <c r="R26" s="7">
        <f t="shared" si="8"/>
        <v>2.1141582650165054E-3</v>
      </c>
      <c r="T26" s="3">
        <f t="shared" si="9"/>
        <v>5.4240897696042366E-2</v>
      </c>
    </row>
    <row r="27" spans="3:20" x14ac:dyDescent="0.2">
      <c r="C27" s="1">
        <f t="shared" si="10"/>
        <v>42</v>
      </c>
      <c r="D27" s="2">
        <v>4.8962777696042369E-2</v>
      </c>
      <c r="E27">
        <v>2.1518470000000001E-2</v>
      </c>
      <c r="F27" s="3">
        <f t="shared" si="2"/>
        <v>2.7444307696042367E-2</v>
      </c>
      <c r="G27" s="15">
        <v>0.89660144181256429</v>
      </c>
      <c r="H27" s="3">
        <f t="shared" si="3"/>
        <v>7.305285831241317E-3</v>
      </c>
      <c r="I27">
        <f t="shared" si="4"/>
        <v>0</v>
      </c>
      <c r="J27">
        <f t="shared" si="5"/>
        <v>8.1477515990527449E-3</v>
      </c>
      <c r="K27" s="9">
        <v>0.02</v>
      </c>
      <c r="L27" s="9">
        <f t="shared" si="11"/>
        <v>1.0921860129303271E-3</v>
      </c>
      <c r="N27">
        <f t="shared" si="6"/>
        <v>0.02</v>
      </c>
      <c r="O27" s="4">
        <f t="shared" si="7"/>
        <v>9.239937611983072E-3</v>
      </c>
      <c r="Q27" s="6">
        <f t="shared" si="1"/>
        <v>9.792555539208474E-4</v>
      </c>
      <c r="R27" s="7">
        <f t="shared" si="8"/>
        <v>8.2845413851621637E-3</v>
      </c>
      <c r="T27" s="3">
        <f t="shared" si="9"/>
        <v>5.6268063527283689E-2</v>
      </c>
    </row>
    <row r="28" spans="3:20" x14ac:dyDescent="0.2">
      <c r="C28" s="1">
        <f t="shared" si="10"/>
        <v>43</v>
      </c>
      <c r="D28" s="2">
        <v>4.8959903527283688E-2</v>
      </c>
      <c r="E28">
        <v>1.421031E-2</v>
      </c>
      <c r="F28" s="3">
        <f t="shared" si="2"/>
        <v>3.4749593527283684E-2</v>
      </c>
      <c r="G28" s="15">
        <v>0.89837202291227003</v>
      </c>
      <c r="H28" s="3">
        <f t="shared" si="3"/>
        <v>4.6352923522012465E-3</v>
      </c>
      <c r="I28">
        <f t="shared" si="4"/>
        <v>0</v>
      </c>
      <c r="J28">
        <f t="shared" si="5"/>
        <v>5.1596579523646886E-3</v>
      </c>
      <c r="K28" s="9">
        <v>0.02</v>
      </c>
      <c r="L28" s="9">
        <f t="shared" si="11"/>
        <v>1.0899694620624854E-3</v>
      </c>
      <c r="N28">
        <f t="shared" si="6"/>
        <v>0.02</v>
      </c>
      <c r="O28" s="4">
        <f t="shared" si="7"/>
        <v>6.2496274144271738E-3</v>
      </c>
      <c r="Q28" s="6">
        <f t="shared" si="1"/>
        <v>9.7919807054567382E-4</v>
      </c>
      <c r="R28" s="7">
        <f t="shared" si="8"/>
        <v>5.6144904227469197E-3</v>
      </c>
      <c r="T28" s="3">
        <f t="shared" si="9"/>
        <v>5.3595195879484935E-2</v>
      </c>
    </row>
    <row r="29" spans="3:20" x14ac:dyDescent="0.2">
      <c r="C29" s="1">
        <f t="shared" si="10"/>
        <v>44</v>
      </c>
      <c r="D29" s="2">
        <v>4.6287035879484933E-2</v>
      </c>
      <c r="E29">
        <v>6.9021500000000001E-3</v>
      </c>
      <c r="F29" s="3">
        <f t="shared" si="2"/>
        <v>3.9384885879484931E-2</v>
      </c>
      <c r="G29" s="15">
        <v>0.90039379922490315</v>
      </c>
      <c r="H29" s="3">
        <f t="shared" si="3"/>
        <v>1.875902861217367E-3</v>
      </c>
      <c r="I29">
        <f t="shared" si="4"/>
        <v>0</v>
      </c>
      <c r="J29">
        <f t="shared" si="5"/>
        <v>2.083424900118396E-3</v>
      </c>
      <c r="K29" s="9">
        <v>0.02</v>
      </c>
      <c r="L29" s="9">
        <f t="shared" si="11"/>
        <v>1.0281509250581414E-3</v>
      </c>
      <c r="N29">
        <f t="shared" si="6"/>
        <v>0.02</v>
      </c>
      <c r="O29" s="4">
        <f t="shared" si="7"/>
        <v>3.1115758251765374E-3</v>
      </c>
      <c r="Q29" s="6">
        <f t="shared" si="1"/>
        <v>9.2574071758969869E-4</v>
      </c>
      <c r="R29" s="7">
        <f t="shared" si="8"/>
        <v>2.8016435788070656E-3</v>
      </c>
      <c r="T29" s="3">
        <f t="shared" si="9"/>
        <v>4.81629387407023E-2</v>
      </c>
    </row>
    <row r="30" spans="3:20" x14ac:dyDescent="0.2">
      <c r="C30" s="1">
        <f t="shared" si="10"/>
        <v>45</v>
      </c>
      <c r="D30" s="2">
        <v>4.53208787407023E-2</v>
      </c>
      <c r="E30">
        <v>4.0600899999999997E-3</v>
      </c>
      <c r="F30" s="3">
        <f t="shared" si="2"/>
        <v>4.1260788740702298E-2</v>
      </c>
      <c r="G30" s="15">
        <v>0.89967133713890335</v>
      </c>
      <c r="H30" s="3">
        <f t="shared" si="3"/>
        <v>5.0334835003670864E-4</v>
      </c>
      <c r="I30">
        <f t="shared" si="4"/>
        <v>0</v>
      </c>
      <c r="J30">
        <f t="shared" si="5"/>
        <v>5.5948025602042155E-4</v>
      </c>
      <c r="K30" s="9">
        <v>0.02</v>
      </c>
      <c r="L30" s="9">
        <f t="shared" si="11"/>
        <v>1.0074985579696211E-3</v>
      </c>
      <c r="N30">
        <f t="shared" si="6"/>
        <v>0.02</v>
      </c>
      <c r="O30" s="4">
        <f t="shared" si="7"/>
        <v>1.5669788139900426E-3</v>
      </c>
      <c r="Q30" s="6">
        <f t="shared" si="1"/>
        <v>9.0641757481404604E-4</v>
      </c>
      <c r="R30" s="7">
        <f t="shared" si="8"/>
        <v>1.4097659248507545E-3</v>
      </c>
      <c r="T30" s="3">
        <f t="shared" si="9"/>
        <v>4.5824227090739009E-2</v>
      </c>
    </row>
    <row r="31" spans="3:20" x14ac:dyDescent="0.2">
      <c r="C31" s="1">
        <f t="shared" si="10"/>
        <v>46</v>
      </c>
      <c r="D31" s="2">
        <v>4.4200187090739008E-2</v>
      </c>
      <c r="E31">
        <v>2.4360499999999999E-3</v>
      </c>
      <c r="F31" s="3">
        <f t="shared" si="2"/>
        <v>4.1764137090739006E-2</v>
      </c>
      <c r="G31" s="15">
        <v>0.8994721368435119</v>
      </c>
      <c r="H31" s="3">
        <f t="shared" si="3"/>
        <v>-3.362517057542147E-4</v>
      </c>
      <c r="I31">
        <f t="shared" si="4"/>
        <v>7.6074724539948258E-3</v>
      </c>
      <c r="J31">
        <f t="shared" si="5"/>
        <v>0</v>
      </c>
      <c r="K31" s="9">
        <v>0.02</v>
      </c>
      <c r="L31" s="9">
        <f t="shared" si="11"/>
        <v>9.8280280800802297E-4</v>
      </c>
      <c r="N31">
        <f t="shared" si="6"/>
        <v>2.7607472453994825E-2</v>
      </c>
      <c r="O31" s="4">
        <f t="shared" si="7"/>
        <v>9.8280280800802297E-4</v>
      </c>
      <c r="Q31" s="6">
        <f t="shared" si="1"/>
        <v>1.2202554475689948E-3</v>
      </c>
      <c r="R31" s="7">
        <f t="shared" si="8"/>
        <v>8.8400374181478024E-4</v>
      </c>
      <c r="T31" s="3">
        <f t="shared" si="9"/>
        <v>4.3863935384984794E-2</v>
      </c>
    </row>
    <row r="32" spans="3:20" x14ac:dyDescent="0.2">
      <c r="C32" s="1">
        <f t="shared" si="10"/>
        <v>47</v>
      </c>
      <c r="D32" s="2">
        <v>4.1427885384984792E-2</v>
      </c>
      <c r="E32">
        <v>0</v>
      </c>
      <c r="F32" s="3">
        <f t="shared" si="2"/>
        <v>4.1427885384984792E-2</v>
      </c>
      <c r="G32" s="15">
        <v>0.90212902193052669</v>
      </c>
      <c r="H32" s="3">
        <f t="shared" si="3"/>
        <v>-3.5347628514856289E-5</v>
      </c>
      <c r="I32">
        <f t="shared" si="4"/>
        <v>8.5323274857923971E-4</v>
      </c>
      <c r="J32">
        <f t="shared" si="5"/>
        <v>0</v>
      </c>
      <c r="K32" s="9">
        <v>0.02</v>
      </c>
      <c r="L32" s="9">
        <f t="shared" si="11"/>
        <v>9.1844701540208669E-4</v>
      </c>
      <c r="N32">
        <f t="shared" si="6"/>
        <v>2.085323274857924E-2</v>
      </c>
      <c r="O32" s="4">
        <f t="shared" si="7"/>
        <v>9.1844701540208669E-4</v>
      </c>
      <c r="Q32" s="6">
        <f t="shared" si="1"/>
        <v>8.6390533621455207E-4</v>
      </c>
      <c r="R32" s="7">
        <f t="shared" si="8"/>
        <v>8.2855770769969589E-4</v>
      </c>
      <c r="T32" s="3">
        <f t="shared" si="9"/>
        <v>4.1392537756469935E-2</v>
      </c>
    </row>
    <row r="33" spans="3:20" x14ac:dyDescent="0.2">
      <c r="C33" s="1">
        <f t="shared" si="10"/>
        <v>48</v>
      </c>
      <c r="D33" s="2">
        <v>4.1798547756469934E-2</v>
      </c>
      <c r="E33">
        <v>4.0601E-4</v>
      </c>
      <c r="F33" s="3">
        <f t="shared" si="2"/>
        <v>4.1392537756469935E-2</v>
      </c>
      <c r="G33" s="15">
        <v>0.9007012970893068</v>
      </c>
      <c r="H33" s="3">
        <f t="shared" si="3"/>
        <v>-4.3125635096041143E-4</v>
      </c>
      <c r="I33">
        <f t="shared" si="4"/>
        <v>1.0317496040126368E-2</v>
      </c>
      <c r="J33">
        <f t="shared" si="5"/>
        <v>0</v>
      </c>
      <c r="K33" s="9">
        <v>0.02</v>
      </c>
      <c r="L33" s="9">
        <f t="shared" si="11"/>
        <v>9.2813339764349207E-4</v>
      </c>
      <c r="N33">
        <f t="shared" si="6"/>
        <v>3.0317496040126367E-2</v>
      </c>
      <c r="O33" s="4">
        <f t="shared" si="7"/>
        <v>9.2813339764349207E-4</v>
      </c>
      <c r="Q33" s="6">
        <f t="shared" si="1"/>
        <v>1.2672273060898101E-3</v>
      </c>
      <c r="R33" s="7">
        <f t="shared" si="8"/>
        <v>8.3597095512939865E-4</v>
      </c>
      <c r="T33" s="3">
        <f t="shared" si="9"/>
        <v>4.1367291405509522E-2</v>
      </c>
    </row>
    <row r="34" spans="3:20" x14ac:dyDescent="0.2">
      <c r="C34" s="1">
        <f t="shared" si="10"/>
        <v>49</v>
      </c>
      <c r="D34" s="2">
        <v>4.1367291405509522E-2</v>
      </c>
      <c r="E34">
        <v>4.0601E-4</v>
      </c>
      <c r="F34" s="3">
        <f t="shared" si="2"/>
        <v>4.0961281405509524E-2</v>
      </c>
      <c r="G34" s="15">
        <v>0.89815635796618465</v>
      </c>
      <c r="H34" s="3">
        <f t="shared" si="3"/>
        <v>-1.1143209407227864E-3</v>
      </c>
      <c r="I34">
        <f t="shared" si="4"/>
        <v>2.6937246864907741E-2</v>
      </c>
      <c r="J34">
        <f t="shared" si="5"/>
        <v>0</v>
      </c>
      <c r="K34" s="9">
        <v>0.02</v>
      </c>
      <c r="L34" s="9">
        <f t="shared" si="11"/>
        <v>9.2116013071895418E-4</v>
      </c>
      <c r="N34">
        <f t="shared" si="6"/>
        <v>4.6937246864907745E-2</v>
      </c>
      <c r="O34" s="4">
        <f t="shared" si="7"/>
        <v>9.2116013071895418E-4</v>
      </c>
      <c r="Q34" s="6">
        <f t="shared" si="1"/>
        <v>1.941666768832977E-3</v>
      </c>
      <c r="R34" s="7">
        <f t="shared" si="8"/>
        <v>8.273458281101905E-4</v>
      </c>
      <c r="T34" s="3">
        <f t="shared" si="9"/>
        <v>4.0252970464786736E-2</v>
      </c>
    </row>
    <row r="35" spans="3:20" x14ac:dyDescent="0.2">
      <c r="C35" s="1">
        <f t="shared" si="10"/>
        <v>50</v>
      </c>
      <c r="D35" s="2">
        <v>3.9846960464786738E-2</v>
      </c>
      <c r="E35">
        <v>0</v>
      </c>
      <c r="F35" s="3">
        <f t="shared" si="2"/>
        <v>3.9846960464786738E-2</v>
      </c>
      <c r="G35" s="15">
        <v>0.89783193991781207</v>
      </c>
      <c r="H35" s="3">
        <f t="shared" si="3"/>
        <v>-6.997703569378913E-4</v>
      </c>
      <c r="I35">
        <f t="shared" si="4"/>
        <v>1.7561448822584279E-2</v>
      </c>
      <c r="J35">
        <f t="shared" si="5"/>
        <v>0</v>
      </c>
      <c r="K35" s="9">
        <v>0.02</v>
      </c>
      <c r="L35" s="9">
        <f t="shared" si="11"/>
        <v>8.8762626262626273E-4</v>
      </c>
      <c r="N35">
        <f t="shared" si="6"/>
        <v>3.7561448822584276E-2</v>
      </c>
      <c r="O35" s="4">
        <f t="shared" si="7"/>
        <v>8.8762626262626273E-4</v>
      </c>
      <c r="Q35" s="6">
        <f t="shared" si="1"/>
        <v>1.4967095662336259E-3</v>
      </c>
      <c r="R35" s="7">
        <f t="shared" si="8"/>
        <v>7.969392092957348E-4</v>
      </c>
      <c r="T35" s="3">
        <f t="shared" si="9"/>
        <v>3.9147190107848846E-2</v>
      </c>
    </row>
    <row r="36" spans="3:20" x14ac:dyDescent="0.2">
      <c r="C36" s="1">
        <f t="shared" si="10"/>
        <v>51</v>
      </c>
      <c r="D36" s="2">
        <v>3.9147190107848846E-2</v>
      </c>
      <c r="E36">
        <v>0</v>
      </c>
      <c r="F36" s="3">
        <f t="shared" si="2"/>
        <v>3.9147190107848846E-2</v>
      </c>
      <c r="G36" s="15">
        <v>0.89741883611965945</v>
      </c>
      <c r="H36" s="3">
        <f t="shared" si="3"/>
        <v>7.6246918650210715E-4</v>
      </c>
      <c r="I36">
        <f t="shared" si="4"/>
        <v>0</v>
      </c>
      <c r="J36">
        <f t="shared" si="5"/>
        <v>8.4962467447077469E-4</v>
      </c>
      <c r="K36" s="9">
        <v>0.02</v>
      </c>
      <c r="L36" s="9">
        <f t="shared" si="11"/>
        <v>8.7243967994068408E-4</v>
      </c>
      <c r="N36">
        <f t="shared" si="6"/>
        <v>0.02</v>
      </c>
      <c r="O36" s="4">
        <f t="shared" si="7"/>
        <v>1.7220643544114587E-3</v>
      </c>
      <c r="Q36" s="6">
        <f t="shared" si="1"/>
        <v>7.8294380215697694E-4</v>
      </c>
      <c r="R36" s="7">
        <f t="shared" si="8"/>
        <v>1.545412988659084E-3</v>
      </c>
      <c r="T36" s="3">
        <f t="shared" si="9"/>
        <v>3.9909659294350953E-2</v>
      </c>
    </row>
    <row r="37" spans="3:20" x14ac:dyDescent="0.2">
      <c r="C37" s="1">
        <f t="shared" si="10"/>
        <v>52</v>
      </c>
      <c r="D37" s="2">
        <v>3.9909659294350953E-2</v>
      </c>
      <c r="E37">
        <v>0</v>
      </c>
      <c r="F37" s="3">
        <f t="shared" si="2"/>
        <v>3.9909659294350953E-2</v>
      </c>
      <c r="G37" s="15">
        <v>0.89360178477979457</v>
      </c>
      <c r="H37" s="3">
        <f t="shared" si="3"/>
        <v>-1.8055203398684161E-4</v>
      </c>
      <c r="I37">
        <f t="shared" si="4"/>
        <v>4.5240184250933454E-3</v>
      </c>
      <c r="J37">
        <f t="shared" si="5"/>
        <v>0</v>
      </c>
      <c r="K37" s="9">
        <v>0.02</v>
      </c>
      <c r="L37" s="9">
        <f t="shared" si="11"/>
        <v>8.932314141289607E-4</v>
      </c>
      <c r="N37">
        <f t="shared" si="6"/>
        <v>2.4524018425093344E-2</v>
      </c>
      <c r="O37" s="4">
        <f t="shared" si="7"/>
        <v>8.932314141289607E-4</v>
      </c>
      <c r="Q37" s="6">
        <f t="shared" ref="Q37:Q54" si="12">N37*D37</f>
        <v>9.787452198738607E-4</v>
      </c>
      <c r="R37" s="7">
        <f t="shared" si="8"/>
        <v>7.9819318588701909E-4</v>
      </c>
      <c r="T37" s="3">
        <f t="shared" si="9"/>
        <v>3.9729107260364112E-2</v>
      </c>
    </row>
    <row r="38" spans="3:20" x14ac:dyDescent="0.2">
      <c r="C38" s="1">
        <f t="shared" si="10"/>
        <v>53</v>
      </c>
      <c r="D38" s="2">
        <v>3.9729107260364112E-2</v>
      </c>
      <c r="E38">
        <v>0</v>
      </c>
      <c r="F38" s="3">
        <f t="shared" si="2"/>
        <v>3.9729107260364112E-2</v>
      </c>
      <c r="G38" s="15">
        <v>0.89142355779776261</v>
      </c>
      <c r="H38" s="3">
        <f t="shared" si="3"/>
        <v>1.4143965387413485E-3</v>
      </c>
      <c r="I38">
        <f t="shared" si="4"/>
        <v>0</v>
      </c>
      <c r="J38">
        <f t="shared" si="5"/>
        <v>1.5866717077071379E-3</v>
      </c>
      <c r="K38" s="9">
        <v>0.02</v>
      </c>
      <c r="L38" s="9">
        <f t="shared" si="11"/>
        <v>8.9136318897637789E-4</v>
      </c>
      <c r="N38">
        <f t="shared" si="6"/>
        <v>0.02</v>
      </c>
      <c r="O38" s="4">
        <f t="shared" si="7"/>
        <v>2.4780348966835157E-3</v>
      </c>
      <c r="Q38" s="6">
        <f t="shared" si="12"/>
        <v>7.9458214520728224E-4</v>
      </c>
      <c r="R38" s="7">
        <f t="shared" si="8"/>
        <v>2.2089786839486307E-3</v>
      </c>
      <c r="T38" s="3">
        <f t="shared" si="9"/>
        <v>4.114350379910546E-2</v>
      </c>
    </row>
    <row r="39" spans="3:20" x14ac:dyDescent="0.2">
      <c r="C39" s="1">
        <f t="shared" si="10"/>
        <v>54</v>
      </c>
      <c r="D39" s="2">
        <v>4.114350379910546E-2</v>
      </c>
      <c r="E39">
        <v>0</v>
      </c>
      <c r="F39" s="3">
        <f t="shared" si="2"/>
        <v>4.114350379910546E-2</v>
      </c>
      <c r="G39" s="15">
        <v>0.88613461227569112</v>
      </c>
      <c r="H39" s="3">
        <f t="shared" si="3"/>
        <v>1.2439095176761811E-4</v>
      </c>
      <c r="I39">
        <f t="shared" si="4"/>
        <v>0</v>
      </c>
      <c r="J39">
        <f t="shared" si="5"/>
        <v>1.4037478058572667E-4</v>
      </c>
      <c r="K39" s="9">
        <v>0.02</v>
      </c>
      <c r="L39" s="9">
        <f t="shared" si="11"/>
        <v>9.2860617854536611E-4</v>
      </c>
      <c r="N39">
        <f t="shared" si="6"/>
        <v>0.02</v>
      </c>
      <c r="O39" s="4">
        <f t="shared" si="7"/>
        <v>1.0689809591310929E-3</v>
      </c>
      <c r="Q39" s="6">
        <f t="shared" si="12"/>
        <v>8.2287007598210924E-4</v>
      </c>
      <c r="R39" s="7">
        <f t="shared" si="8"/>
        <v>9.4726102774972745E-4</v>
      </c>
      <c r="T39" s="3">
        <f t="shared" si="9"/>
        <v>4.1267894750873078E-2</v>
      </c>
    </row>
    <row r="40" spans="3:20" x14ac:dyDescent="0.2">
      <c r="C40" s="1">
        <f t="shared" si="10"/>
        <v>55</v>
      </c>
      <c r="D40" s="2">
        <v>4.1267894750873078E-2</v>
      </c>
      <c r="E40">
        <v>0</v>
      </c>
      <c r="F40" s="3">
        <f t="shared" si="2"/>
        <v>4.1267894750873078E-2</v>
      </c>
      <c r="G40" s="15">
        <v>0.88374076937431689</v>
      </c>
      <c r="H40" s="3">
        <f t="shared" si="3"/>
        <v>6.7787015837497688E-4</v>
      </c>
      <c r="I40">
        <f t="shared" si="4"/>
        <v>0</v>
      </c>
      <c r="J40">
        <f t="shared" si="5"/>
        <v>7.6704638041640298E-4</v>
      </c>
      <c r="K40" s="9">
        <v>0.02</v>
      </c>
      <c r="L40" s="9">
        <f t="shared" si="11"/>
        <v>9.3393665158371039E-4</v>
      </c>
      <c r="N40">
        <f t="shared" si="6"/>
        <v>0.02</v>
      </c>
      <c r="O40" s="4">
        <f t="shared" si="7"/>
        <v>1.7009830320001134E-3</v>
      </c>
      <c r="Q40" s="6">
        <f t="shared" si="12"/>
        <v>8.253578950174616E-4</v>
      </c>
      <c r="R40" s="7">
        <f t="shared" si="8"/>
        <v>1.5032280533924386E-3</v>
      </c>
      <c r="T40" s="3">
        <f t="shared" si="9"/>
        <v>4.1945764909248055E-2</v>
      </c>
    </row>
    <row r="41" spans="3:20" x14ac:dyDescent="0.2">
      <c r="C41" s="1">
        <f t="shared" si="10"/>
        <v>56</v>
      </c>
      <c r="D41" s="2">
        <v>4.1945764909248055E-2</v>
      </c>
      <c r="E41">
        <v>0</v>
      </c>
      <c r="F41" s="3">
        <f t="shared" si="2"/>
        <v>4.1945764909248055E-2</v>
      </c>
      <c r="G41" s="15">
        <v>0.87216400172860853</v>
      </c>
      <c r="H41" s="3">
        <f t="shared" si="3"/>
        <v>8.0359438319348164E-5</v>
      </c>
      <c r="I41">
        <f t="shared" si="4"/>
        <v>0</v>
      </c>
      <c r="J41">
        <f t="shared" si="5"/>
        <v>9.2137990286319597E-5</v>
      </c>
      <c r="K41" s="9">
        <v>0.02</v>
      </c>
      <c r="L41" s="9">
        <f t="shared" si="11"/>
        <v>9.6187792264098345E-4</v>
      </c>
      <c r="N41">
        <f t="shared" si="6"/>
        <v>0.02</v>
      </c>
      <c r="O41" s="4">
        <f t="shared" si="7"/>
        <v>1.0540159129273031E-3</v>
      </c>
      <c r="Q41" s="6">
        <f t="shared" si="12"/>
        <v>8.3891529818496107E-4</v>
      </c>
      <c r="R41" s="7">
        <f t="shared" si="8"/>
        <v>9.1927473650430934E-4</v>
      </c>
      <c r="T41" s="3">
        <f t="shared" si="9"/>
        <v>4.2026124347567403E-2</v>
      </c>
    </row>
    <row r="42" spans="3:20" x14ac:dyDescent="0.2">
      <c r="C42" s="1">
        <f t="shared" si="10"/>
        <v>57</v>
      </c>
      <c r="D42" s="2">
        <v>4.2026124347567403E-2</v>
      </c>
      <c r="E42">
        <v>0</v>
      </c>
      <c r="F42" s="3">
        <f t="shared" si="2"/>
        <v>4.2026124347567403E-2</v>
      </c>
      <c r="G42" s="15">
        <v>0.86683614138518539</v>
      </c>
      <c r="H42" s="3">
        <f t="shared" si="3"/>
        <v>4.0090765546503537E-4</v>
      </c>
      <c r="I42">
        <f t="shared" si="4"/>
        <v>0</v>
      </c>
      <c r="J42">
        <f t="shared" si="5"/>
        <v>4.6249531638631683E-4</v>
      </c>
      <c r="K42" s="9">
        <v>0.02</v>
      </c>
      <c r="L42" s="9">
        <f t="shared" si="11"/>
        <v>9.6964402708014843E-4</v>
      </c>
      <c r="N42">
        <f t="shared" si="6"/>
        <v>0.02</v>
      </c>
      <c r="O42" s="4">
        <f t="shared" si="7"/>
        <v>1.4321393434664651E-3</v>
      </c>
      <c r="Q42" s="6">
        <f t="shared" si="12"/>
        <v>8.4052248695134807E-4</v>
      </c>
      <c r="R42" s="7">
        <f t="shared" si="8"/>
        <v>1.2414301424163833E-3</v>
      </c>
      <c r="T42" s="3">
        <f t="shared" si="9"/>
        <v>4.2427032003032439E-2</v>
      </c>
    </row>
    <row r="43" spans="3:20" x14ac:dyDescent="0.2">
      <c r="C43" s="1">
        <f t="shared" si="10"/>
        <v>58</v>
      </c>
      <c r="D43" s="2">
        <v>4.2427032003032439E-2</v>
      </c>
      <c r="E43">
        <v>0</v>
      </c>
      <c r="F43" s="3">
        <f t="shared" si="2"/>
        <v>4.2427032003032439E-2</v>
      </c>
      <c r="G43" s="15">
        <v>0.85541777224237836</v>
      </c>
      <c r="H43" s="3">
        <f t="shared" si="3"/>
        <v>3.5094293622665862E-4</v>
      </c>
      <c r="I43">
        <f t="shared" si="4"/>
        <v>0</v>
      </c>
      <c r="J43">
        <f t="shared" si="5"/>
        <v>4.1025911269846835E-4</v>
      </c>
      <c r="K43" s="9">
        <v>0.02</v>
      </c>
      <c r="L43" s="9">
        <f t="shared" si="11"/>
        <v>9.9196049882889145E-4</v>
      </c>
      <c r="N43">
        <f t="shared" si="6"/>
        <v>0.02</v>
      </c>
      <c r="O43" s="4">
        <f t="shared" si="7"/>
        <v>1.4022196115273597E-3</v>
      </c>
      <c r="Q43" s="6">
        <f t="shared" si="12"/>
        <v>8.4854064006064875E-4</v>
      </c>
      <c r="R43" s="7">
        <f t="shared" si="8"/>
        <v>1.1994835762873073E-3</v>
      </c>
      <c r="T43" s="3">
        <f t="shared" si="9"/>
        <v>4.2777974939259097E-2</v>
      </c>
    </row>
    <row r="44" spans="3:20" x14ac:dyDescent="0.2">
      <c r="C44" s="1">
        <f t="shared" si="10"/>
        <v>59</v>
      </c>
      <c r="D44" s="2">
        <v>4.2777974939259097E-2</v>
      </c>
      <c r="E44">
        <v>0</v>
      </c>
      <c r="F44" s="3">
        <f t="shared" si="2"/>
        <v>4.2777974939259097E-2</v>
      </c>
      <c r="G44" s="15">
        <v>0.84103628074581638</v>
      </c>
      <c r="H44" s="3">
        <f t="shared" si="3"/>
        <v>1.1027147353747588E-3</v>
      </c>
      <c r="I44">
        <f t="shared" si="4"/>
        <v>0</v>
      </c>
      <c r="J44">
        <f t="shared" si="5"/>
        <v>1.3111381287819004E-3</v>
      </c>
      <c r="K44" s="9">
        <v>0.02</v>
      </c>
      <c r="L44" s="9">
        <f t="shared" si="11"/>
        <v>1.017268242015061E-3</v>
      </c>
      <c r="N44">
        <f t="shared" si="6"/>
        <v>0.02</v>
      </c>
      <c r="O44" s="4">
        <f t="shared" si="7"/>
        <v>2.3284063707969616E-3</v>
      </c>
      <c r="Q44" s="6">
        <f t="shared" si="12"/>
        <v>8.5555949878518198E-4</v>
      </c>
      <c r="R44" s="7">
        <f t="shared" si="8"/>
        <v>1.9582742341599409E-3</v>
      </c>
      <c r="T44" s="3">
        <f t="shared" si="9"/>
        <v>4.3880689674633856E-2</v>
      </c>
    </row>
    <row r="45" spans="3:20" x14ac:dyDescent="0.2">
      <c r="C45" s="1">
        <f t="shared" si="10"/>
        <v>60</v>
      </c>
      <c r="D45" s="2">
        <v>4.3880689674633856E-2</v>
      </c>
      <c r="E45">
        <v>0</v>
      </c>
      <c r="F45" s="3">
        <f t="shared" si="2"/>
        <v>4.3880689674633856E-2</v>
      </c>
      <c r="G45" s="15">
        <v>0.81132714394559358</v>
      </c>
      <c r="H45" s="3">
        <f t="shared" si="3"/>
        <v>-3.1938966076633934E-3</v>
      </c>
      <c r="I45">
        <f t="shared" si="4"/>
        <v>7.2785925457085329E-2</v>
      </c>
      <c r="J45">
        <f t="shared" si="5"/>
        <v>0</v>
      </c>
      <c r="K45" s="9">
        <v>0.02</v>
      </c>
      <c r="L45" s="9">
        <f t="shared" si="11"/>
        <v>1.0817015060345728E-3</v>
      </c>
      <c r="N45">
        <f t="shared" si="6"/>
        <v>9.2785925457085333E-2</v>
      </c>
      <c r="O45" s="4">
        <f t="shared" si="7"/>
        <v>1.0817015060345728E-3</v>
      </c>
      <c r="Q45" s="6">
        <f t="shared" si="12"/>
        <v>4.0715104011560714E-3</v>
      </c>
      <c r="R45" s="7">
        <f t="shared" si="8"/>
        <v>8.7761379349267723E-4</v>
      </c>
      <c r="T45" s="3">
        <f t="shared" si="9"/>
        <v>4.0686793066970463E-2</v>
      </c>
    </row>
    <row r="46" spans="3:20" x14ac:dyDescent="0.2">
      <c r="C46" s="1">
        <f t="shared" si="10"/>
        <v>61</v>
      </c>
      <c r="D46" s="2">
        <v>4.0686793066970463E-2</v>
      </c>
      <c r="E46">
        <v>0</v>
      </c>
      <c r="F46" s="3">
        <f t="shared" si="2"/>
        <v>4.0686793066970463E-2</v>
      </c>
      <c r="G46" s="15">
        <v>0.78002007215124636</v>
      </c>
      <c r="H46" s="3">
        <f t="shared" si="3"/>
        <v>-1.4010787812561779E-3</v>
      </c>
      <c r="I46">
        <f t="shared" si="4"/>
        <v>3.443571428571434E-2</v>
      </c>
      <c r="J46">
        <f t="shared" si="5"/>
        <v>0</v>
      </c>
      <c r="K46" s="9">
        <v>0.02</v>
      </c>
      <c r="L46" s="9">
        <f t="shared" si="11"/>
        <v>1.0432242584414231E-3</v>
      </c>
      <c r="N46">
        <f t="shared" si="6"/>
        <v>5.4435714285714337E-2</v>
      </c>
      <c r="O46" s="4">
        <f t="shared" si="7"/>
        <v>1.0432242584414231E-3</v>
      </c>
      <c r="Q46" s="6">
        <f t="shared" si="12"/>
        <v>2.2148146425955873E-3</v>
      </c>
      <c r="R46" s="7">
        <f t="shared" si="8"/>
        <v>8.137358613394093E-4</v>
      </c>
      <c r="T46" s="3">
        <f t="shared" si="9"/>
        <v>3.9285714285714285E-2</v>
      </c>
    </row>
    <row r="47" spans="3:20" x14ac:dyDescent="0.2">
      <c r="C47" s="1">
        <f t="shared" si="10"/>
        <v>62</v>
      </c>
      <c r="D47" s="2">
        <v>3.9285714285714285E-2</v>
      </c>
      <c r="E47">
        <v>0</v>
      </c>
      <c r="F47" s="3">
        <f t="shared" si="2"/>
        <v>3.9285714285714285E-2</v>
      </c>
      <c r="G47" s="15">
        <v>0.70140211640211636</v>
      </c>
      <c r="H47" s="3">
        <f t="shared" si="3"/>
        <v>-1.6468068639748069E-2</v>
      </c>
      <c r="I47">
        <f t="shared" si="4"/>
        <v>0.41918720173904178</v>
      </c>
      <c r="J47">
        <f t="shared" si="5"/>
        <v>0</v>
      </c>
      <c r="K47" s="9">
        <v>0.02</v>
      </c>
      <c r="L47" s="9">
        <f t="shared" si="11"/>
        <v>1.120205182363369E-3</v>
      </c>
      <c r="N47">
        <f t="shared" si="6"/>
        <v>0.4391872017390418</v>
      </c>
      <c r="O47" s="4">
        <f t="shared" si="7"/>
        <v>1.120205182363369E-3</v>
      </c>
      <c r="Q47" s="6">
        <f t="shared" si="12"/>
        <v>1.7253782925462355E-2</v>
      </c>
      <c r="R47" s="7">
        <f t="shared" si="8"/>
        <v>7.8571428571428575E-4</v>
      </c>
      <c r="T47" s="3">
        <f t="shared" si="9"/>
        <v>2.2817645645966216E-2</v>
      </c>
    </row>
    <row r="48" spans="3:20" x14ac:dyDescent="0.2">
      <c r="C48" s="1">
        <f t="shared" si="10"/>
        <v>63</v>
      </c>
      <c r="D48" s="2">
        <v>2.2817645645966216E-2</v>
      </c>
      <c r="E48">
        <v>0</v>
      </c>
      <c r="F48" s="3">
        <f t="shared" si="2"/>
        <v>2.2817645645966216E-2</v>
      </c>
      <c r="G48" s="15">
        <v>0.45760721624723122</v>
      </c>
      <c r="H48" s="3">
        <f t="shared" si="3"/>
        <v>-1.0611270912898277E-2</v>
      </c>
      <c r="I48">
        <f t="shared" si="4"/>
        <v>0.46504670453475005</v>
      </c>
      <c r="J48">
        <f t="shared" si="5"/>
        <v>0</v>
      </c>
      <c r="K48" s="9">
        <v>0</v>
      </c>
      <c r="L48" s="9">
        <f t="shared" si="11"/>
        <v>0</v>
      </c>
      <c r="N48">
        <f t="shared" si="6"/>
        <v>0.46504670453475005</v>
      </c>
      <c r="O48" s="4">
        <f t="shared" si="7"/>
        <v>0</v>
      </c>
      <c r="Q48" s="6">
        <f t="shared" si="12"/>
        <v>1.0611270912898277E-2</v>
      </c>
      <c r="R48" s="7">
        <f t="shared" si="8"/>
        <v>0</v>
      </c>
      <c r="T48" s="3">
        <f t="shared" si="9"/>
        <v>1.2206374733067939E-2</v>
      </c>
    </row>
    <row r="49" spans="2:20" x14ac:dyDescent="0.2">
      <c r="C49" s="1">
        <f t="shared" si="10"/>
        <v>64</v>
      </c>
      <c r="D49" s="2">
        <v>1.2206374733067939E-2</v>
      </c>
      <c r="E49">
        <v>0</v>
      </c>
      <c r="F49" s="3">
        <f t="shared" si="2"/>
        <v>1.2206374733067939E-2</v>
      </c>
      <c r="G49" s="15">
        <v>0.25098204634731486</v>
      </c>
      <c r="H49" s="3">
        <f t="shared" si="3"/>
        <v>-4.7614670499232098E-3</v>
      </c>
      <c r="I49">
        <f t="shared" si="4"/>
        <v>0.39008035997977814</v>
      </c>
      <c r="J49">
        <f t="shared" si="5"/>
        <v>0</v>
      </c>
      <c r="K49" s="9">
        <v>0</v>
      </c>
      <c r="L49" s="9">
        <f t="shared" si="11"/>
        <v>0</v>
      </c>
      <c r="N49">
        <f t="shared" si="6"/>
        <v>0.39008035997977814</v>
      </c>
      <c r="O49" s="4">
        <f t="shared" si="7"/>
        <v>0</v>
      </c>
      <c r="Q49" s="6">
        <f t="shared" si="12"/>
        <v>4.7614670499232098E-3</v>
      </c>
      <c r="R49" s="7">
        <f t="shared" si="8"/>
        <v>0</v>
      </c>
      <c r="T49" s="3">
        <f t="shared" si="9"/>
        <v>7.4449076831447289E-3</v>
      </c>
    </row>
    <row r="50" spans="2:20" x14ac:dyDescent="0.2">
      <c r="C50" s="1">
        <f t="shared" si="10"/>
        <v>65</v>
      </c>
      <c r="D50" s="2">
        <v>7.4449076831447289E-3</v>
      </c>
      <c r="E50">
        <v>0</v>
      </c>
      <c r="F50" s="3">
        <f t="shared" si="2"/>
        <v>7.4449076831447289E-3</v>
      </c>
      <c r="G50" s="15">
        <v>0.13579511614055986</v>
      </c>
      <c r="H50" s="3">
        <f t="shared" si="3"/>
        <v>-2.8614975206180584E-3</v>
      </c>
      <c r="I50">
        <f t="shared" si="4"/>
        <v>0.38435634696941762</v>
      </c>
      <c r="J50">
        <f t="shared" si="5"/>
        <v>0</v>
      </c>
      <c r="K50" s="9">
        <v>0</v>
      </c>
      <c r="L50" s="9">
        <f t="shared" si="11"/>
        <v>0</v>
      </c>
      <c r="N50">
        <f t="shared" si="6"/>
        <v>0.38435634696941762</v>
      </c>
      <c r="O50" s="4">
        <f t="shared" si="7"/>
        <v>0</v>
      </c>
      <c r="Q50" s="6">
        <f t="shared" si="12"/>
        <v>2.8614975206180584E-3</v>
      </c>
      <c r="R50" s="7">
        <f t="shared" si="8"/>
        <v>0</v>
      </c>
      <c r="T50" s="3">
        <f t="shared" si="9"/>
        <v>4.5834101625266705E-3</v>
      </c>
    </row>
    <row r="51" spans="2:20" x14ac:dyDescent="0.2">
      <c r="C51" s="1">
        <f t="shared" si="10"/>
        <v>66</v>
      </c>
      <c r="D51" s="2">
        <v>4.5834101625266705E-3</v>
      </c>
      <c r="E51">
        <v>0</v>
      </c>
      <c r="F51" s="3">
        <f t="shared" si="2"/>
        <v>4.5834101625266705E-3</v>
      </c>
      <c r="G51" s="15">
        <v>9.7568685298843605E-2</v>
      </c>
      <c r="H51" s="3">
        <f t="shared" si="3"/>
        <v>-7.7904746170284799E-4</v>
      </c>
      <c r="I51">
        <f t="shared" si="4"/>
        <v>0.16997114246336334</v>
      </c>
      <c r="J51">
        <f t="shared" si="5"/>
        <v>0</v>
      </c>
      <c r="K51" s="9">
        <v>0</v>
      </c>
      <c r="L51" s="9">
        <f t="shared" si="11"/>
        <v>0</v>
      </c>
      <c r="N51">
        <f t="shared" si="6"/>
        <v>0.16997114246336334</v>
      </c>
      <c r="O51" s="4">
        <f t="shared" si="7"/>
        <v>0</v>
      </c>
      <c r="Q51" s="6">
        <f t="shared" si="12"/>
        <v>7.7904746170284799E-4</v>
      </c>
      <c r="R51" s="7">
        <f t="shared" si="8"/>
        <v>0</v>
      </c>
      <c r="T51" s="3">
        <f t="shared" si="9"/>
        <v>3.8043627008238225E-3</v>
      </c>
    </row>
    <row r="52" spans="2:20" x14ac:dyDescent="0.2">
      <c r="C52" s="1">
        <f t="shared" si="10"/>
        <v>67</v>
      </c>
      <c r="D52" s="2">
        <v>3.8043627008238225E-3</v>
      </c>
      <c r="E52">
        <v>0</v>
      </c>
      <c r="F52" s="3">
        <f t="shared" si="2"/>
        <v>3.8043627008238225E-3</v>
      </c>
      <c r="G52" s="15">
        <v>7.9125270273968859E-2</v>
      </c>
      <c r="H52" s="3">
        <f t="shared" si="3"/>
        <v>-1.2038931024313309E-4</v>
      </c>
      <c r="I52">
        <f t="shared" si="4"/>
        <v>3.1645066391031325E-2</v>
      </c>
      <c r="J52">
        <f t="shared" si="5"/>
        <v>0</v>
      </c>
      <c r="K52" s="9">
        <v>0</v>
      </c>
      <c r="L52" s="9">
        <f t="shared" si="11"/>
        <v>0</v>
      </c>
      <c r="N52">
        <f t="shared" si="6"/>
        <v>3.1645066391031325E-2</v>
      </c>
      <c r="O52" s="4">
        <f t="shared" si="7"/>
        <v>0</v>
      </c>
      <c r="Q52" s="6">
        <f t="shared" si="12"/>
        <v>1.2038931024313311E-4</v>
      </c>
      <c r="R52" s="7">
        <f t="shared" si="8"/>
        <v>0</v>
      </c>
      <c r="T52" s="3">
        <f t="shared" si="9"/>
        <v>3.6839733905806894E-3</v>
      </c>
    </row>
    <row r="53" spans="2:20" x14ac:dyDescent="0.2">
      <c r="C53" s="1">
        <f t="shared" si="10"/>
        <v>68</v>
      </c>
      <c r="D53" s="2">
        <v>3.6839733905806894E-3</v>
      </c>
      <c r="E53">
        <v>0</v>
      </c>
      <c r="F53" s="3">
        <f t="shared" si="2"/>
        <v>3.6839733905806894E-3</v>
      </c>
      <c r="G53" s="15">
        <v>1.136996103999364E-2</v>
      </c>
      <c r="H53" s="3">
        <f t="shared" si="3"/>
        <v>2.1169493582987768E-4</v>
      </c>
      <c r="I53">
        <f t="shared" si="4"/>
        <v>0</v>
      </c>
      <c r="J53">
        <f t="shared" si="5"/>
        <v>1.8618791663862738E-2</v>
      </c>
      <c r="K53" s="9">
        <v>0</v>
      </c>
      <c r="L53" s="9">
        <f t="shared" si="11"/>
        <v>0</v>
      </c>
      <c r="N53">
        <f t="shared" si="6"/>
        <v>0</v>
      </c>
      <c r="O53" s="4">
        <f t="shared" si="7"/>
        <v>1.8618791663862738E-2</v>
      </c>
      <c r="Q53" s="6">
        <f t="shared" si="12"/>
        <v>0</v>
      </c>
      <c r="R53" s="7">
        <f t="shared" si="8"/>
        <v>2.1169493582987768E-4</v>
      </c>
      <c r="T53" s="3">
        <f t="shared" si="9"/>
        <v>3.8956683264105671E-3</v>
      </c>
    </row>
    <row r="54" spans="2:20" x14ac:dyDescent="0.2">
      <c r="C54" s="1">
        <f t="shared" si="10"/>
        <v>69</v>
      </c>
      <c r="D54" s="2">
        <v>3.8956683264105671E-3</v>
      </c>
      <c r="E54">
        <v>0</v>
      </c>
      <c r="F54" s="3">
        <f t="shared" si="2"/>
        <v>3.8956683264105671E-3</v>
      </c>
      <c r="G54" s="15">
        <v>3.5860787905368798E-3</v>
      </c>
      <c r="H54" s="3">
        <f t="shared" si="3"/>
        <v>6.7544924948612171E-5</v>
      </c>
      <c r="I54">
        <f t="shared" si="4"/>
        <v>0</v>
      </c>
      <c r="J54">
        <f t="shared" si="5"/>
        <v>1.8835315366425586E-2</v>
      </c>
      <c r="K54" s="9">
        <v>0</v>
      </c>
      <c r="L54" s="9">
        <f t="shared" si="11"/>
        <v>0</v>
      </c>
      <c r="N54">
        <f t="shared" si="6"/>
        <v>0</v>
      </c>
      <c r="O54" s="4">
        <f t="shared" si="7"/>
        <v>1.8835315366425586E-2</v>
      </c>
      <c r="Q54" s="6">
        <f t="shared" si="12"/>
        <v>0</v>
      </c>
      <c r="R54" s="7">
        <f t="shared" si="8"/>
        <v>6.7544924948612171E-5</v>
      </c>
      <c r="T54" s="3">
        <f t="shared" si="9"/>
        <v>3.9632132513591793E-3</v>
      </c>
    </row>
    <row r="55" spans="2:20" x14ac:dyDescent="0.2">
      <c r="C55" s="1">
        <f t="shared" si="10"/>
        <v>70</v>
      </c>
      <c r="D55" s="2">
        <v>3.9632132513591793E-3</v>
      </c>
      <c r="E55">
        <v>0</v>
      </c>
      <c r="F55" s="3">
        <f t="shared" si="2"/>
        <v>3.9632132513591793E-3</v>
      </c>
      <c r="G55" s="15">
        <v>2.2356587571769728E-3</v>
      </c>
      <c r="H55" s="3"/>
    </row>
    <row r="56" spans="2:20" x14ac:dyDescent="0.2">
      <c r="B56" s="1"/>
      <c r="C56" s="1"/>
    </row>
    <row r="57" spans="2:20" x14ac:dyDescent="0.2">
      <c r="C57" s="1"/>
    </row>
    <row r="58" spans="2:20" x14ac:dyDescent="0.2">
      <c r="C58" s="1"/>
    </row>
    <row r="59" spans="2:20" x14ac:dyDescent="0.2">
      <c r="C59" s="1"/>
    </row>
    <row r="60" spans="2:20" x14ac:dyDescent="0.2">
      <c r="C60" s="1"/>
    </row>
    <row r="61" spans="2:20" x14ac:dyDescent="0.2">
      <c r="C61" s="1"/>
    </row>
    <row r="62" spans="2:20" x14ac:dyDescent="0.2">
      <c r="C62" s="1"/>
    </row>
    <row r="63" spans="2:20" x14ac:dyDescent="0.2">
      <c r="C63" s="1"/>
    </row>
    <row r="64" spans="2:20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2:3" x14ac:dyDescent="0.2">
      <c r="C97" s="1"/>
    </row>
    <row r="98" spans="2:3" x14ac:dyDescent="0.2">
      <c r="C98" s="1"/>
    </row>
    <row r="99" spans="2:3" x14ac:dyDescent="0.2">
      <c r="C99" s="1"/>
    </row>
    <row r="100" spans="2:3" x14ac:dyDescent="0.2">
      <c r="C100" s="1"/>
    </row>
    <row r="101" spans="2:3" x14ac:dyDescent="0.2">
      <c r="C101" s="1"/>
    </row>
    <row r="102" spans="2:3" x14ac:dyDescent="0.2">
      <c r="C102" s="1"/>
    </row>
    <row r="103" spans="2:3" x14ac:dyDescent="0.2">
      <c r="C103" s="1"/>
    </row>
    <row r="104" spans="2:3" x14ac:dyDescent="0.2">
      <c r="C104" s="1"/>
    </row>
    <row r="105" spans="2:3" x14ac:dyDescent="0.2">
      <c r="C105" s="1"/>
    </row>
    <row r="106" spans="2:3" x14ac:dyDescent="0.2">
      <c r="C106" s="1"/>
    </row>
    <row r="107" spans="2:3" x14ac:dyDescent="0.2">
      <c r="B107" s="1"/>
      <c r="C107" s="1"/>
    </row>
    <row r="108" spans="2:3" x14ac:dyDescent="0.2">
      <c r="C108" s="1"/>
    </row>
    <row r="109" spans="2:3" x14ac:dyDescent="0.2">
      <c r="C109" s="1"/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2:3" x14ac:dyDescent="0.2">
      <c r="C145" s="1"/>
    </row>
    <row r="146" spans="2:3" x14ac:dyDescent="0.2">
      <c r="C146" s="1"/>
    </row>
    <row r="147" spans="2:3" x14ac:dyDescent="0.2">
      <c r="C147" s="1"/>
    </row>
    <row r="148" spans="2:3" x14ac:dyDescent="0.2">
      <c r="C148" s="1"/>
    </row>
    <row r="149" spans="2:3" x14ac:dyDescent="0.2">
      <c r="C149" s="1"/>
    </row>
    <row r="150" spans="2:3" x14ac:dyDescent="0.2">
      <c r="C150" s="1"/>
    </row>
    <row r="151" spans="2:3" x14ac:dyDescent="0.2">
      <c r="C151" s="1"/>
    </row>
    <row r="152" spans="2:3" x14ac:dyDescent="0.2">
      <c r="C152" s="1"/>
    </row>
    <row r="153" spans="2:3" x14ac:dyDescent="0.2">
      <c r="C153" s="1"/>
    </row>
    <row r="154" spans="2:3" x14ac:dyDescent="0.2">
      <c r="C154" s="1"/>
    </row>
    <row r="155" spans="2:3" x14ac:dyDescent="0.2">
      <c r="C155" s="1"/>
    </row>
    <row r="156" spans="2:3" x14ac:dyDescent="0.2">
      <c r="C156" s="1"/>
    </row>
    <row r="157" spans="2:3" x14ac:dyDescent="0.2">
      <c r="C157" s="1"/>
    </row>
    <row r="158" spans="2:3" x14ac:dyDescent="0.2">
      <c r="B158" s="1"/>
      <c r="C158" s="1"/>
    </row>
    <row r="159" spans="2:3" x14ac:dyDescent="0.2">
      <c r="C159" s="1"/>
    </row>
    <row r="160" spans="2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2:3" x14ac:dyDescent="0.2">
      <c r="B209" s="1"/>
      <c r="C209" s="1"/>
    </row>
    <row r="210" spans="2:3" x14ac:dyDescent="0.2">
      <c r="C210" s="1"/>
    </row>
    <row r="211" spans="2:3" x14ac:dyDescent="0.2">
      <c r="C211" s="1"/>
    </row>
    <row r="212" spans="2:3" x14ac:dyDescent="0.2">
      <c r="C212" s="1"/>
    </row>
    <row r="213" spans="2:3" x14ac:dyDescent="0.2">
      <c r="C213" s="1"/>
    </row>
    <row r="214" spans="2:3" x14ac:dyDescent="0.2">
      <c r="C214" s="1"/>
    </row>
    <row r="215" spans="2:3" x14ac:dyDescent="0.2">
      <c r="C215" s="1"/>
    </row>
    <row r="216" spans="2:3" x14ac:dyDescent="0.2">
      <c r="C216" s="1"/>
    </row>
    <row r="217" spans="2:3" x14ac:dyDescent="0.2">
      <c r="C217" s="1"/>
    </row>
    <row r="218" spans="2:3" x14ac:dyDescent="0.2">
      <c r="C218" s="1"/>
    </row>
    <row r="219" spans="2:3" x14ac:dyDescent="0.2">
      <c r="C219" s="1"/>
    </row>
    <row r="220" spans="2:3" x14ac:dyDescent="0.2">
      <c r="C220" s="1"/>
    </row>
    <row r="221" spans="2:3" x14ac:dyDescent="0.2">
      <c r="C221" s="1"/>
    </row>
    <row r="222" spans="2:3" x14ac:dyDescent="0.2">
      <c r="C222" s="1"/>
    </row>
    <row r="223" spans="2:3" x14ac:dyDescent="0.2">
      <c r="C223" s="1"/>
    </row>
    <row r="224" spans="2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2:3" x14ac:dyDescent="0.2">
      <c r="C257" s="1"/>
    </row>
    <row r="258" spans="2:3" x14ac:dyDescent="0.2">
      <c r="C258" s="1"/>
    </row>
    <row r="259" spans="2:3" x14ac:dyDescent="0.2">
      <c r="C259" s="1"/>
    </row>
    <row r="260" spans="2:3" x14ac:dyDescent="0.2">
      <c r="B260" s="1"/>
      <c r="C260" s="1"/>
    </row>
    <row r="261" spans="2:3" x14ac:dyDescent="0.2">
      <c r="C261" s="1"/>
    </row>
    <row r="262" spans="2:3" x14ac:dyDescent="0.2">
      <c r="C262" s="1"/>
    </row>
    <row r="263" spans="2:3" x14ac:dyDescent="0.2">
      <c r="C263" s="1"/>
    </row>
    <row r="264" spans="2:3" x14ac:dyDescent="0.2">
      <c r="C264" s="1"/>
    </row>
    <row r="265" spans="2:3" x14ac:dyDescent="0.2">
      <c r="C265" s="1"/>
    </row>
    <row r="266" spans="2:3" x14ac:dyDescent="0.2">
      <c r="C266" s="1"/>
    </row>
    <row r="267" spans="2:3" x14ac:dyDescent="0.2">
      <c r="C267" s="1"/>
    </row>
    <row r="268" spans="2:3" x14ac:dyDescent="0.2">
      <c r="C268" s="1"/>
    </row>
    <row r="269" spans="2:3" x14ac:dyDescent="0.2">
      <c r="C269" s="1"/>
    </row>
    <row r="270" spans="2:3" x14ac:dyDescent="0.2">
      <c r="C270" s="1"/>
    </row>
    <row r="271" spans="2:3" x14ac:dyDescent="0.2">
      <c r="C271" s="1"/>
    </row>
    <row r="272" spans="2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86B3-DB67-EC42-AB08-E4A981FD4AEA}">
  <dimension ref="B2:BD60"/>
  <sheetViews>
    <sheetView topLeftCell="A9" workbookViewId="0">
      <selection activeCell="B10" sqref="B10:B60"/>
    </sheetView>
  </sheetViews>
  <sheetFormatPr baseColWidth="10" defaultRowHeight="16" x14ac:dyDescent="0.2"/>
  <sheetData>
    <row r="2" spans="2:56" ht="19" x14ac:dyDescent="0.25">
      <c r="B2" s="14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  <c r="AU2" t="s">
        <v>47</v>
      </c>
      <c r="AV2" t="s">
        <v>47</v>
      </c>
      <c r="AW2" t="s">
        <v>47</v>
      </c>
      <c r="AX2">
        <v>0</v>
      </c>
      <c r="AY2">
        <v>0</v>
      </c>
      <c r="AZ2">
        <v>0</v>
      </c>
    </row>
    <row r="3" spans="2:56" ht="19" x14ac:dyDescent="0.25">
      <c r="B3" s="14"/>
    </row>
    <row r="4" spans="2:56" ht="19" x14ac:dyDescent="0.25">
      <c r="B4" s="14"/>
    </row>
    <row r="5" spans="2:56" ht="19" x14ac:dyDescent="0.25">
      <c r="B5" s="14" t="s">
        <v>48</v>
      </c>
      <c r="C5">
        <v>0</v>
      </c>
      <c r="D5" t="s">
        <v>49</v>
      </c>
      <c r="E5">
        <v>0</v>
      </c>
      <c r="F5" t="s">
        <v>50</v>
      </c>
      <c r="G5">
        <v>0</v>
      </c>
      <c r="H5" t="s">
        <v>51</v>
      </c>
      <c r="I5">
        <v>0</v>
      </c>
      <c r="J5" t="s">
        <v>52</v>
      </c>
      <c r="K5">
        <v>0</v>
      </c>
      <c r="L5" t="s">
        <v>53</v>
      </c>
      <c r="M5">
        <v>0</v>
      </c>
      <c r="N5" t="s">
        <v>54</v>
      </c>
      <c r="O5">
        <v>0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t="s">
        <v>66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78</v>
      </c>
    </row>
    <row r="6" spans="2:56" ht="19" x14ac:dyDescent="0.25">
      <c r="B6" s="14"/>
    </row>
    <row r="7" spans="2:56" ht="19" x14ac:dyDescent="0.25">
      <c r="B7" s="14"/>
    </row>
    <row r="8" spans="2:56" ht="19" x14ac:dyDescent="0.25">
      <c r="B8" s="14">
        <v>3.0999999999999999E-3</v>
      </c>
      <c r="C8">
        <v>1.47E-2</v>
      </c>
      <c r="D8">
        <v>2.1899999999999999E-2</v>
      </c>
      <c r="E8">
        <v>3.1399999999999997E-2</v>
      </c>
      <c r="F8">
        <v>3.2599999999999997E-2</v>
      </c>
      <c r="G8">
        <v>3.2300000000000002E-2</v>
      </c>
      <c r="H8">
        <v>3.9699999999999999E-2</v>
      </c>
      <c r="I8">
        <v>4.1200000000000001E-2</v>
      </c>
      <c r="J8">
        <v>4.5699999999999998E-2</v>
      </c>
      <c r="K8">
        <v>5.0999999999999997E-2</v>
      </c>
      <c r="L8">
        <v>4.8000000000000001E-2</v>
      </c>
      <c r="M8">
        <v>5.4699999999999999E-2</v>
      </c>
      <c r="N8">
        <v>5.1299999999999998E-2</v>
      </c>
      <c r="O8">
        <v>4.8500000000000001E-2</v>
      </c>
      <c r="P8">
        <v>4.4499999999999998E-2</v>
      </c>
      <c r="Q8">
        <v>3.73E-2</v>
      </c>
      <c r="R8">
        <v>3.4599999999999999E-2</v>
      </c>
      <c r="S8">
        <v>3.4700000000000002E-2</v>
      </c>
      <c r="T8">
        <v>2.3900000000000001E-2</v>
      </c>
      <c r="U8">
        <v>2.1999999999999999E-2</v>
      </c>
      <c r="V8">
        <v>1.77E-2</v>
      </c>
      <c r="W8">
        <v>1.2E-2</v>
      </c>
      <c r="X8">
        <v>8.6E-3</v>
      </c>
      <c r="Y8">
        <v>5.4999999999999997E-3</v>
      </c>
      <c r="Z8">
        <v>3.5999999999999999E-3</v>
      </c>
      <c r="AA8">
        <v>1.9E-3</v>
      </c>
      <c r="AB8">
        <v>1.6999999999999999E-3</v>
      </c>
      <c r="AC8">
        <v>5.0000000000000001E-4</v>
      </c>
      <c r="AD8">
        <v>5.9999999999999995E-4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10" spans="2:56" ht="19" x14ac:dyDescent="0.25">
      <c r="B10" s="14">
        <v>3.0999999999999999E-3</v>
      </c>
    </row>
    <row r="11" spans="2:56" x14ac:dyDescent="0.2">
      <c r="B11">
        <v>1.47E-2</v>
      </c>
    </row>
    <row r="12" spans="2:56" x14ac:dyDescent="0.2">
      <c r="B12">
        <v>2.1899999999999999E-2</v>
      </c>
    </row>
    <row r="13" spans="2:56" x14ac:dyDescent="0.2">
      <c r="B13">
        <v>3.1399999999999997E-2</v>
      </c>
    </row>
    <row r="14" spans="2:56" x14ac:dyDescent="0.2">
      <c r="B14">
        <v>3.2599999999999997E-2</v>
      </c>
    </row>
    <row r="15" spans="2:56" x14ac:dyDescent="0.2">
      <c r="B15">
        <v>3.2300000000000002E-2</v>
      </c>
    </row>
    <row r="16" spans="2:56" x14ac:dyDescent="0.2">
      <c r="B16">
        <v>3.9699999999999999E-2</v>
      </c>
    </row>
    <row r="17" spans="2:2" x14ac:dyDescent="0.2">
      <c r="B17">
        <v>4.1200000000000001E-2</v>
      </c>
    </row>
    <row r="18" spans="2:2" x14ac:dyDescent="0.2">
      <c r="B18">
        <v>4.5699999999999998E-2</v>
      </c>
    </row>
    <row r="19" spans="2:2" x14ac:dyDescent="0.2">
      <c r="B19">
        <v>5.0999999999999997E-2</v>
      </c>
    </row>
    <row r="20" spans="2:2" x14ac:dyDescent="0.2">
      <c r="B20">
        <v>4.8000000000000001E-2</v>
      </c>
    </row>
    <row r="21" spans="2:2" x14ac:dyDescent="0.2">
      <c r="B21">
        <v>5.4699999999999999E-2</v>
      </c>
    </row>
    <row r="22" spans="2:2" x14ac:dyDescent="0.2">
      <c r="B22">
        <v>5.1299999999999998E-2</v>
      </c>
    </row>
    <row r="23" spans="2:2" x14ac:dyDescent="0.2">
      <c r="B23">
        <v>4.8500000000000001E-2</v>
      </c>
    </row>
    <row r="24" spans="2:2" x14ac:dyDescent="0.2">
      <c r="B24">
        <v>4.4499999999999998E-2</v>
      </c>
    </row>
    <row r="25" spans="2:2" x14ac:dyDescent="0.2">
      <c r="B25">
        <v>3.73E-2</v>
      </c>
    </row>
    <row r="26" spans="2:2" x14ac:dyDescent="0.2">
      <c r="B26">
        <v>3.4599999999999999E-2</v>
      </c>
    </row>
    <row r="27" spans="2:2" x14ac:dyDescent="0.2">
      <c r="B27">
        <v>3.4700000000000002E-2</v>
      </c>
    </row>
    <row r="28" spans="2:2" x14ac:dyDescent="0.2">
      <c r="B28">
        <v>2.3900000000000001E-2</v>
      </c>
    </row>
    <row r="29" spans="2:2" x14ac:dyDescent="0.2">
      <c r="B29">
        <v>2.1999999999999999E-2</v>
      </c>
    </row>
    <row r="30" spans="2:2" x14ac:dyDescent="0.2">
      <c r="B30">
        <v>1.77E-2</v>
      </c>
    </row>
    <row r="31" spans="2:2" x14ac:dyDescent="0.2">
      <c r="B31">
        <v>1.2E-2</v>
      </c>
    </row>
    <row r="32" spans="2:2" x14ac:dyDescent="0.2">
      <c r="B32">
        <v>8.6E-3</v>
      </c>
    </row>
    <row r="33" spans="2:2" x14ac:dyDescent="0.2">
      <c r="B33">
        <v>5.4999999999999997E-3</v>
      </c>
    </row>
    <row r="34" spans="2:2" x14ac:dyDescent="0.2">
      <c r="B34">
        <v>3.5999999999999999E-3</v>
      </c>
    </row>
    <row r="35" spans="2:2" x14ac:dyDescent="0.2">
      <c r="B35">
        <v>1.9E-3</v>
      </c>
    </row>
    <row r="36" spans="2:2" x14ac:dyDescent="0.2">
      <c r="B36">
        <v>1.6999999999999999E-3</v>
      </c>
    </row>
    <row r="37" spans="2:2" x14ac:dyDescent="0.2">
      <c r="B37">
        <v>5.0000000000000001E-4</v>
      </c>
    </row>
    <row r="38" spans="2:2" x14ac:dyDescent="0.2">
      <c r="B38">
        <v>5.9999999999999995E-4</v>
      </c>
    </row>
    <row r="39" spans="2:2" x14ac:dyDescent="0.2">
      <c r="B39">
        <v>0</v>
      </c>
    </row>
    <row r="40" spans="2:2" x14ac:dyDescent="0.2">
      <c r="B40">
        <v>0</v>
      </c>
    </row>
    <row r="41" spans="2:2" x14ac:dyDescent="0.2">
      <c r="B41">
        <v>0</v>
      </c>
    </row>
    <row r="42" spans="2:2" x14ac:dyDescent="0.2">
      <c r="B42">
        <v>0</v>
      </c>
    </row>
    <row r="43" spans="2:2" x14ac:dyDescent="0.2">
      <c r="B43">
        <v>0</v>
      </c>
    </row>
    <row r="44" spans="2:2" x14ac:dyDescent="0.2">
      <c r="B44">
        <v>0</v>
      </c>
    </row>
    <row r="45" spans="2:2" x14ac:dyDescent="0.2">
      <c r="B45">
        <v>0</v>
      </c>
    </row>
    <row r="46" spans="2:2" x14ac:dyDescent="0.2">
      <c r="B46">
        <v>0</v>
      </c>
    </row>
    <row r="47" spans="2:2" x14ac:dyDescent="0.2">
      <c r="B47">
        <v>0</v>
      </c>
    </row>
    <row r="48" spans="2:2" x14ac:dyDescent="0.2">
      <c r="B48">
        <v>0</v>
      </c>
    </row>
    <row r="49" spans="2:2" x14ac:dyDescent="0.2">
      <c r="B49">
        <v>0</v>
      </c>
    </row>
    <row r="50" spans="2:2" x14ac:dyDescent="0.2">
      <c r="B50">
        <v>0</v>
      </c>
    </row>
    <row r="51" spans="2:2" x14ac:dyDescent="0.2">
      <c r="B51">
        <v>0</v>
      </c>
    </row>
    <row r="52" spans="2:2" x14ac:dyDescent="0.2">
      <c r="B52">
        <v>0</v>
      </c>
    </row>
    <row r="53" spans="2:2" x14ac:dyDescent="0.2">
      <c r="B53">
        <v>0</v>
      </c>
    </row>
    <row r="54" spans="2:2" x14ac:dyDescent="0.2">
      <c r="B54">
        <v>0</v>
      </c>
    </row>
    <row r="55" spans="2:2" x14ac:dyDescent="0.2">
      <c r="B55">
        <v>0</v>
      </c>
    </row>
    <row r="56" spans="2:2" x14ac:dyDescent="0.2">
      <c r="B56">
        <v>0</v>
      </c>
    </row>
    <row r="57" spans="2:2" x14ac:dyDescent="0.2">
      <c r="B57">
        <v>0</v>
      </c>
    </row>
    <row r="58" spans="2:2" x14ac:dyDescent="0.2">
      <c r="B58">
        <v>0</v>
      </c>
    </row>
    <row r="59" spans="2:2" x14ac:dyDescent="0.2">
      <c r="B59">
        <v>0</v>
      </c>
    </row>
    <row r="60" spans="2:2" x14ac:dyDescent="0.2"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7D07-8BCF-AB4B-B8CC-B67C12516F98}">
  <dimension ref="B2:E53"/>
  <sheetViews>
    <sheetView workbookViewId="0">
      <selection activeCell="D3" sqref="D3:D53"/>
    </sheetView>
  </sheetViews>
  <sheetFormatPr baseColWidth="10" defaultRowHeight="16" x14ac:dyDescent="0.2"/>
  <cols>
    <col min="1" max="16384" width="10.83203125" style="11"/>
  </cols>
  <sheetData>
    <row r="2" spans="2:5" x14ac:dyDescent="0.2">
      <c r="D2" s="11" t="s">
        <v>16</v>
      </c>
      <c r="E2" s="11" t="s">
        <v>17</v>
      </c>
    </row>
    <row r="3" spans="2:5" x14ac:dyDescent="0.2">
      <c r="C3" s="12">
        <v>20</v>
      </c>
      <c r="D3" s="11">
        <v>0</v>
      </c>
      <c r="E3" s="11">
        <v>0</v>
      </c>
    </row>
    <row r="4" spans="2:5" ht="19" x14ac:dyDescent="0.25">
      <c r="B4" s="10"/>
      <c r="C4" s="12">
        <f>1+C3</f>
        <v>21</v>
      </c>
      <c r="D4" s="13">
        <v>2.04082E-3</v>
      </c>
      <c r="E4">
        <v>2.4369979999999999E-2</v>
      </c>
    </row>
    <row r="5" spans="2:5" ht="19" x14ac:dyDescent="0.25">
      <c r="B5" s="10"/>
      <c r="C5" s="12">
        <f t="shared" ref="C5:C53" si="0">1+C4</f>
        <v>22</v>
      </c>
      <c r="D5" s="13">
        <v>5.5101999999999998E-3</v>
      </c>
      <c r="E5">
        <v>3.7939630000000002E-2</v>
      </c>
    </row>
    <row r="6" spans="2:5" ht="19" x14ac:dyDescent="0.25">
      <c r="B6" s="10"/>
      <c r="C6" s="12">
        <f t="shared" si="0"/>
        <v>23</v>
      </c>
      <c r="D6" s="13">
        <v>4.6938800000000001E-3</v>
      </c>
      <c r="E6">
        <v>4.8186100000000003E-2</v>
      </c>
    </row>
    <row r="7" spans="2:5" ht="19" x14ac:dyDescent="0.25">
      <c r="B7" s="10"/>
      <c r="C7" s="12">
        <f t="shared" si="0"/>
        <v>24</v>
      </c>
      <c r="D7" s="13">
        <v>6.3265300000000003E-3</v>
      </c>
      <c r="E7">
        <v>5.5109390000000001E-2</v>
      </c>
    </row>
    <row r="8" spans="2:5" ht="19" x14ac:dyDescent="0.25">
      <c r="B8" s="10"/>
      <c r="C8" s="12">
        <f t="shared" si="0"/>
        <v>25</v>
      </c>
      <c r="D8" s="13">
        <v>5.7142900000000003E-3</v>
      </c>
      <c r="E8">
        <v>6.3140399999999999E-2</v>
      </c>
    </row>
    <row r="9" spans="2:5" x14ac:dyDescent="0.2">
      <c r="C9" s="12">
        <f t="shared" si="0"/>
        <v>26</v>
      </c>
      <c r="D9" s="13">
        <v>8.7755100000000003E-3</v>
      </c>
      <c r="E9">
        <v>8.4464139999999993E-2</v>
      </c>
    </row>
    <row r="10" spans="2:5" x14ac:dyDescent="0.2">
      <c r="C10" s="12">
        <f t="shared" si="0"/>
        <v>27</v>
      </c>
      <c r="D10" s="13">
        <v>8.1632700000000002E-3</v>
      </c>
      <c r="E10">
        <v>9.8864579999999994E-2</v>
      </c>
    </row>
    <row r="11" spans="2:5" x14ac:dyDescent="0.2">
      <c r="C11" s="12">
        <f t="shared" si="0"/>
        <v>28</v>
      </c>
      <c r="D11" s="13">
        <v>1.1428570000000001E-2</v>
      </c>
      <c r="E11">
        <v>9.6926059999999994E-2</v>
      </c>
    </row>
    <row r="12" spans="2:5" x14ac:dyDescent="0.2">
      <c r="C12" s="12">
        <f t="shared" si="0"/>
        <v>29</v>
      </c>
      <c r="D12" s="13">
        <v>1.4081629999999999E-2</v>
      </c>
      <c r="E12">
        <v>0.10938798</v>
      </c>
    </row>
    <row r="13" spans="2:5" x14ac:dyDescent="0.2">
      <c r="C13" s="12">
        <f t="shared" si="0"/>
        <v>30</v>
      </c>
      <c r="D13" s="13">
        <v>1.367347E-2</v>
      </c>
      <c r="E13">
        <v>0.12406536</v>
      </c>
    </row>
    <row r="14" spans="2:5" x14ac:dyDescent="0.2">
      <c r="C14" s="12">
        <f t="shared" si="0"/>
        <v>31</v>
      </c>
      <c r="D14" s="13">
        <v>1.244898E-2</v>
      </c>
      <c r="E14">
        <v>0.12129603999999999</v>
      </c>
    </row>
    <row r="15" spans="2:5" x14ac:dyDescent="0.2">
      <c r="C15" s="12">
        <f t="shared" si="0"/>
        <v>32</v>
      </c>
      <c r="D15" s="13">
        <v>1.3265310000000001E-2</v>
      </c>
      <c r="E15">
        <v>0.13597340999999999</v>
      </c>
    </row>
    <row r="16" spans="2:5" x14ac:dyDescent="0.2">
      <c r="C16" s="12">
        <f t="shared" si="0"/>
        <v>33</v>
      </c>
      <c r="D16" s="13">
        <v>1.306122E-2</v>
      </c>
      <c r="E16">
        <v>0.11381889000000001</v>
      </c>
    </row>
    <row r="17" spans="3:5" x14ac:dyDescent="0.2">
      <c r="C17" s="12">
        <f t="shared" si="0"/>
        <v>34</v>
      </c>
      <c r="D17" s="13">
        <v>1.1428570000000001E-2</v>
      </c>
      <c r="E17">
        <v>0.10938798</v>
      </c>
    </row>
    <row r="18" spans="3:5" x14ac:dyDescent="0.2">
      <c r="C18" s="12">
        <f t="shared" si="0"/>
        <v>35</v>
      </c>
      <c r="D18" s="13">
        <v>1.0816330000000001E-2</v>
      </c>
      <c r="E18">
        <v>0.10108003</v>
      </c>
    </row>
    <row r="19" spans="3:5" x14ac:dyDescent="0.2">
      <c r="C19" s="12">
        <f t="shared" si="0"/>
        <v>36</v>
      </c>
      <c r="D19" s="13">
        <v>7.9591799999999997E-3</v>
      </c>
      <c r="E19">
        <v>8.7510379999999999E-2</v>
      </c>
    </row>
    <row r="20" spans="3:5" x14ac:dyDescent="0.2">
      <c r="C20" s="12">
        <f t="shared" si="0"/>
        <v>37</v>
      </c>
      <c r="D20" s="13">
        <v>8.3673500000000008E-3</v>
      </c>
      <c r="E20">
        <v>8.5017999999999996E-2</v>
      </c>
    </row>
    <row r="21" spans="3:5" x14ac:dyDescent="0.2">
      <c r="C21" s="12">
        <f t="shared" si="0"/>
        <v>38</v>
      </c>
      <c r="D21" s="13">
        <v>6.5306100000000001E-3</v>
      </c>
      <c r="E21">
        <v>6.2309610000000001E-2</v>
      </c>
    </row>
    <row r="22" spans="3:5" x14ac:dyDescent="0.2">
      <c r="C22" s="12">
        <f t="shared" si="0"/>
        <v>39</v>
      </c>
      <c r="D22" s="13">
        <v>5.7142900000000003E-3</v>
      </c>
      <c r="E22">
        <v>5.0401550000000003E-2</v>
      </c>
    </row>
    <row r="23" spans="3:5" x14ac:dyDescent="0.2">
      <c r="C23" s="12">
        <f t="shared" si="0"/>
        <v>40</v>
      </c>
      <c r="D23" s="13">
        <v>3.26531E-3</v>
      </c>
      <c r="E23">
        <v>4.1262809999999997E-2</v>
      </c>
    </row>
    <row r="24" spans="3:5" x14ac:dyDescent="0.2">
      <c r="C24" s="12">
        <f t="shared" si="0"/>
        <v>41</v>
      </c>
      <c r="D24" s="13">
        <v>3.26531E-3</v>
      </c>
      <c r="E24">
        <v>2.5754639999999999E-2</v>
      </c>
    </row>
    <row r="25" spans="3:5" x14ac:dyDescent="0.2">
      <c r="C25" s="12">
        <f t="shared" si="0"/>
        <v>42</v>
      </c>
      <c r="D25" s="13">
        <v>1.83673E-3</v>
      </c>
      <c r="E25">
        <v>1.8000550000000001E-2</v>
      </c>
    </row>
    <row r="26" spans="3:5" x14ac:dyDescent="0.2">
      <c r="C26" s="12">
        <f t="shared" si="0"/>
        <v>43</v>
      </c>
      <c r="D26" s="13">
        <v>1.22449E-3</v>
      </c>
      <c r="E26">
        <v>1.523124E-2</v>
      </c>
    </row>
    <row r="27" spans="3:5" x14ac:dyDescent="0.2">
      <c r="C27" s="12">
        <f t="shared" si="0"/>
        <v>44</v>
      </c>
      <c r="D27" s="13">
        <v>1.22449E-3</v>
      </c>
      <c r="E27">
        <v>7.75408E-3</v>
      </c>
    </row>
    <row r="28" spans="3:5" x14ac:dyDescent="0.2">
      <c r="C28" s="12">
        <f t="shared" si="0"/>
        <v>45</v>
      </c>
      <c r="D28" s="13">
        <v>8.1632999999999999E-4</v>
      </c>
      <c r="E28">
        <v>4.7078399999999996E-3</v>
      </c>
    </row>
    <row r="29" spans="3:5" x14ac:dyDescent="0.2">
      <c r="C29" s="12">
        <f t="shared" si="0"/>
        <v>46</v>
      </c>
      <c r="D29" s="13">
        <v>6.1224000000000001E-4</v>
      </c>
      <c r="E29">
        <v>4.1539699999999999E-3</v>
      </c>
    </row>
    <row r="30" spans="3:5" x14ac:dyDescent="0.2">
      <c r="C30" s="12">
        <f t="shared" si="0"/>
        <v>47</v>
      </c>
      <c r="D30" s="13">
        <v>0</v>
      </c>
      <c r="E30">
        <v>1.6615899999999999E-3</v>
      </c>
    </row>
    <row r="31" spans="3:5" x14ac:dyDescent="0.2">
      <c r="C31" s="12">
        <f t="shared" si="0"/>
        <v>48</v>
      </c>
      <c r="D31" s="13">
        <v>0</v>
      </c>
      <c r="E31">
        <v>5.5385999999999999E-4</v>
      </c>
    </row>
    <row r="32" spans="3:5" x14ac:dyDescent="0.2">
      <c r="C32" s="12">
        <f t="shared" si="0"/>
        <v>49</v>
      </c>
      <c r="D32" s="13">
        <v>0</v>
      </c>
      <c r="E32">
        <v>2.7692999999999999E-4</v>
      </c>
    </row>
    <row r="33" spans="3:5" x14ac:dyDescent="0.2">
      <c r="C33" s="12">
        <f t="shared" si="0"/>
        <v>50</v>
      </c>
      <c r="D33" s="13">
        <v>0</v>
      </c>
      <c r="E33">
        <v>0</v>
      </c>
    </row>
    <row r="34" spans="3:5" x14ac:dyDescent="0.2">
      <c r="C34" s="12">
        <f t="shared" si="0"/>
        <v>51</v>
      </c>
      <c r="D34" s="13">
        <v>0</v>
      </c>
      <c r="E34" s="13">
        <v>0</v>
      </c>
    </row>
    <row r="35" spans="3:5" x14ac:dyDescent="0.2">
      <c r="C35" s="12">
        <f t="shared" si="0"/>
        <v>52</v>
      </c>
      <c r="D35" s="13">
        <v>0</v>
      </c>
      <c r="E35" s="13">
        <v>0</v>
      </c>
    </row>
    <row r="36" spans="3:5" x14ac:dyDescent="0.2">
      <c r="C36" s="12">
        <f t="shared" si="0"/>
        <v>53</v>
      </c>
      <c r="D36" s="13">
        <v>0</v>
      </c>
      <c r="E36" s="13">
        <v>0</v>
      </c>
    </row>
    <row r="37" spans="3:5" x14ac:dyDescent="0.2">
      <c r="C37" s="12">
        <f t="shared" si="0"/>
        <v>54</v>
      </c>
      <c r="D37" s="13">
        <v>0</v>
      </c>
      <c r="E37" s="13">
        <v>0</v>
      </c>
    </row>
    <row r="38" spans="3:5" x14ac:dyDescent="0.2">
      <c r="C38" s="12">
        <f t="shared" si="0"/>
        <v>55</v>
      </c>
      <c r="D38" s="13">
        <v>0</v>
      </c>
      <c r="E38" s="13">
        <v>0</v>
      </c>
    </row>
    <row r="39" spans="3:5" x14ac:dyDescent="0.2">
      <c r="C39" s="12">
        <f t="shared" si="0"/>
        <v>56</v>
      </c>
      <c r="D39" s="13">
        <v>0</v>
      </c>
      <c r="E39" s="13">
        <v>0</v>
      </c>
    </row>
    <row r="40" spans="3:5" x14ac:dyDescent="0.2">
      <c r="C40" s="12">
        <f t="shared" si="0"/>
        <v>57</v>
      </c>
      <c r="D40" s="13">
        <v>0</v>
      </c>
      <c r="E40" s="13">
        <v>0</v>
      </c>
    </row>
    <row r="41" spans="3:5" x14ac:dyDescent="0.2">
      <c r="C41" s="12">
        <f t="shared" si="0"/>
        <v>58</v>
      </c>
      <c r="D41" s="13">
        <v>0</v>
      </c>
      <c r="E41" s="13">
        <v>0</v>
      </c>
    </row>
    <row r="42" spans="3:5" x14ac:dyDescent="0.2">
      <c r="C42" s="12">
        <f t="shared" si="0"/>
        <v>59</v>
      </c>
      <c r="D42" s="13">
        <v>0</v>
      </c>
      <c r="E42" s="13">
        <v>0</v>
      </c>
    </row>
    <row r="43" spans="3:5" x14ac:dyDescent="0.2">
      <c r="C43" s="12">
        <f t="shared" si="0"/>
        <v>60</v>
      </c>
      <c r="D43" s="13">
        <v>0</v>
      </c>
      <c r="E43" s="13">
        <v>0</v>
      </c>
    </row>
    <row r="44" spans="3:5" x14ac:dyDescent="0.2">
      <c r="C44" s="12">
        <f t="shared" si="0"/>
        <v>61</v>
      </c>
      <c r="D44" s="13">
        <v>0</v>
      </c>
      <c r="E44" s="13">
        <v>0</v>
      </c>
    </row>
    <row r="45" spans="3:5" x14ac:dyDescent="0.2">
      <c r="C45" s="12">
        <f t="shared" si="0"/>
        <v>62</v>
      </c>
      <c r="D45" s="13">
        <v>0</v>
      </c>
      <c r="E45" s="13">
        <v>0</v>
      </c>
    </row>
    <row r="46" spans="3:5" x14ac:dyDescent="0.2">
      <c r="C46" s="12">
        <f t="shared" si="0"/>
        <v>63</v>
      </c>
      <c r="D46" s="13">
        <v>0</v>
      </c>
      <c r="E46" s="13">
        <v>0</v>
      </c>
    </row>
    <row r="47" spans="3:5" x14ac:dyDescent="0.2">
      <c r="C47" s="12">
        <f t="shared" si="0"/>
        <v>64</v>
      </c>
      <c r="D47" s="13">
        <v>0</v>
      </c>
      <c r="E47" s="13">
        <v>0</v>
      </c>
    </row>
    <row r="48" spans="3:5" x14ac:dyDescent="0.2">
      <c r="C48" s="12">
        <f t="shared" si="0"/>
        <v>65</v>
      </c>
      <c r="D48" s="13">
        <v>0</v>
      </c>
      <c r="E48" s="13">
        <v>0</v>
      </c>
    </row>
    <row r="49" spans="3:5" x14ac:dyDescent="0.2">
      <c r="C49" s="12">
        <f t="shared" si="0"/>
        <v>66</v>
      </c>
      <c r="D49" s="13">
        <v>0</v>
      </c>
      <c r="E49" s="13">
        <v>0</v>
      </c>
    </row>
    <row r="50" spans="3:5" x14ac:dyDescent="0.2">
      <c r="C50" s="12">
        <f t="shared" si="0"/>
        <v>67</v>
      </c>
      <c r="D50" s="13">
        <v>0</v>
      </c>
      <c r="E50" s="13">
        <v>0</v>
      </c>
    </row>
    <row r="51" spans="3:5" x14ac:dyDescent="0.2">
      <c r="C51" s="12">
        <f t="shared" si="0"/>
        <v>68</v>
      </c>
      <c r="D51" s="13">
        <v>0</v>
      </c>
      <c r="E51" s="13">
        <v>0</v>
      </c>
    </row>
    <row r="52" spans="3:5" x14ac:dyDescent="0.2">
      <c r="C52" s="12">
        <f t="shared" si="0"/>
        <v>69</v>
      </c>
      <c r="D52" s="13">
        <v>0</v>
      </c>
      <c r="E52" s="13">
        <v>0</v>
      </c>
    </row>
    <row r="53" spans="3:5" x14ac:dyDescent="0.2">
      <c r="C53" s="12">
        <f t="shared" si="0"/>
        <v>70</v>
      </c>
      <c r="D53" s="13">
        <v>0</v>
      </c>
      <c r="E53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D85F-1A18-B640-A9D7-1D540D594902}">
  <dimension ref="C2:E53"/>
  <sheetViews>
    <sheetView workbookViewId="0">
      <selection activeCell="E3" sqref="E3:E53"/>
    </sheetView>
  </sheetViews>
  <sheetFormatPr baseColWidth="10" defaultRowHeight="16" x14ac:dyDescent="0.2"/>
  <sheetData>
    <row r="2" spans="3:5" x14ac:dyDescent="0.2">
      <c r="C2" t="s">
        <v>17</v>
      </c>
      <c r="E2" t="s">
        <v>16</v>
      </c>
    </row>
    <row r="3" spans="3:5" x14ac:dyDescent="0.2">
      <c r="C3">
        <v>2.84206E-3</v>
      </c>
      <c r="E3">
        <v>0</v>
      </c>
    </row>
    <row r="4" spans="3:5" x14ac:dyDescent="0.2">
      <c r="C4">
        <v>2.192448E-2</v>
      </c>
      <c r="E4">
        <v>7.4891599999999999E-3</v>
      </c>
    </row>
    <row r="5" spans="3:5" x14ac:dyDescent="0.2">
      <c r="C5">
        <v>4.5066990000000001E-2</v>
      </c>
      <c r="E5">
        <v>1.379582E-2</v>
      </c>
    </row>
    <row r="6" spans="3:5" x14ac:dyDescent="0.2">
      <c r="C6">
        <v>5.4811209999999999E-2</v>
      </c>
      <c r="E6">
        <v>9.0658300000000004E-3</v>
      </c>
    </row>
    <row r="7" spans="3:5" x14ac:dyDescent="0.2">
      <c r="C7">
        <v>6.211937E-2</v>
      </c>
      <c r="E7">
        <v>1.221916E-2</v>
      </c>
    </row>
    <row r="8" spans="3:5" x14ac:dyDescent="0.2">
      <c r="C8">
        <v>6.9021520000000003E-2</v>
      </c>
      <c r="E8">
        <v>1.694915E-2</v>
      </c>
    </row>
    <row r="9" spans="3:5" x14ac:dyDescent="0.2">
      <c r="C9">
        <v>8.6479899999999998E-2</v>
      </c>
      <c r="E9">
        <v>2.0890820000000001E-2</v>
      </c>
    </row>
    <row r="10" spans="3:5" x14ac:dyDescent="0.2">
      <c r="C10">
        <v>9.6630129999999995E-2</v>
      </c>
      <c r="E10">
        <v>1.5372490000000001E-2</v>
      </c>
    </row>
    <row r="11" spans="3:5" x14ac:dyDescent="0.2">
      <c r="C11">
        <v>0.10272025999999999</v>
      </c>
      <c r="E11">
        <v>1.7343319999999999E-2</v>
      </c>
    </row>
    <row r="12" spans="3:5" x14ac:dyDescent="0.2">
      <c r="C12">
        <v>0.10393829</v>
      </c>
      <c r="E12">
        <v>1.6554989999999999E-2</v>
      </c>
    </row>
    <row r="13" spans="3:5" x14ac:dyDescent="0.2">
      <c r="C13">
        <v>0.11327648999999999</v>
      </c>
      <c r="E13">
        <v>1.300749E-2</v>
      </c>
    </row>
    <row r="14" spans="3:5" x14ac:dyDescent="0.2">
      <c r="C14">
        <v>0.12911084</v>
      </c>
      <c r="E14">
        <v>1.5372490000000001E-2</v>
      </c>
    </row>
    <row r="15" spans="3:5" x14ac:dyDescent="0.2">
      <c r="C15">
        <v>0.13357694000000001</v>
      </c>
      <c r="E15">
        <v>1.4584150000000001E-2</v>
      </c>
    </row>
    <row r="16" spans="3:5" x14ac:dyDescent="0.2">
      <c r="C16">
        <v>0.10353228</v>
      </c>
      <c r="E16">
        <v>1.497832E-2</v>
      </c>
    </row>
    <row r="17" spans="3:5" x14ac:dyDescent="0.2">
      <c r="C17">
        <v>0.10799838</v>
      </c>
      <c r="E17">
        <v>1.300749E-2</v>
      </c>
    </row>
    <row r="18" spans="3:5" x14ac:dyDescent="0.2">
      <c r="C18">
        <v>8.607389E-2</v>
      </c>
      <c r="E18">
        <v>8.6716599999999994E-3</v>
      </c>
    </row>
    <row r="19" spans="3:5" x14ac:dyDescent="0.2">
      <c r="C19">
        <v>7.2675600000000007E-2</v>
      </c>
      <c r="E19">
        <v>9.0658300000000004E-3</v>
      </c>
    </row>
    <row r="20" spans="3:5" x14ac:dyDescent="0.2">
      <c r="C20">
        <v>6.3743400000000006E-2</v>
      </c>
      <c r="E20">
        <v>8.6716599999999994E-3</v>
      </c>
    </row>
    <row r="21" spans="3:5" x14ac:dyDescent="0.2">
      <c r="C21">
        <v>5.8059279999999998E-2</v>
      </c>
      <c r="E21">
        <v>3.9416599999999996E-3</v>
      </c>
    </row>
    <row r="22" spans="3:5" x14ac:dyDescent="0.2">
      <c r="C22">
        <v>3.329273E-2</v>
      </c>
      <c r="E22">
        <v>2.3649999999999999E-3</v>
      </c>
    </row>
    <row r="23" spans="3:5" x14ac:dyDescent="0.2">
      <c r="C23">
        <v>3.5728790000000003E-2</v>
      </c>
      <c r="E23">
        <v>3.1533300000000002E-3</v>
      </c>
    </row>
    <row r="24" spans="3:5" x14ac:dyDescent="0.2">
      <c r="C24">
        <v>2.6796589999999999E-2</v>
      </c>
      <c r="E24">
        <v>2.3649999999999999E-3</v>
      </c>
    </row>
    <row r="25" spans="3:5" x14ac:dyDescent="0.2">
      <c r="C25">
        <v>2.1518470000000001E-2</v>
      </c>
      <c r="E25">
        <v>0</v>
      </c>
    </row>
    <row r="26" spans="3:5" x14ac:dyDescent="0.2">
      <c r="C26">
        <v>1.421031E-2</v>
      </c>
      <c r="E26">
        <v>7.8832999999999996E-4</v>
      </c>
    </row>
    <row r="27" spans="3:5" x14ac:dyDescent="0.2">
      <c r="C27">
        <v>6.9021500000000001E-3</v>
      </c>
      <c r="E27">
        <v>7.8832999999999996E-4</v>
      </c>
    </row>
    <row r="28" spans="3:5" x14ac:dyDescent="0.2">
      <c r="C28">
        <v>4.0600899999999997E-3</v>
      </c>
      <c r="E28">
        <v>3.9417E-4</v>
      </c>
    </row>
    <row r="29" spans="3:5" x14ac:dyDescent="0.2">
      <c r="C29">
        <v>2.4360499999999999E-3</v>
      </c>
      <c r="E29">
        <v>3.9417E-4</v>
      </c>
    </row>
    <row r="30" spans="3:5" x14ac:dyDescent="0.2">
      <c r="C30">
        <v>0</v>
      </c>
      <c r="E30">
        <v>0</v>
      </c>
    </row>
    <row r="31" spans="3:5" x14ac:dyDescent="0.2">
      <c r="C31">
        <v>4.0601E-4</v>
      </c>
      <c r="E31">
        <v>0</v>
      </c>
    </row>
    <row r="32" spans="3:5" x14ac:dyDescent="0.2">
      <c r="C32">
        <v>4.0601E-4</v>
      </c>
      <c r="E32">
        <v>0</v>
      </c>
    </row>
    <row r="33" spans="3:5" x14ac:dyDescent="0.2">
      <c r="C33">
        <v>0</v>
      </c>
      <c r="E33">
        <v>0</v>
      </c>
    </row>
    <row r="34" spans="3:5" x14ac:dyDescent="0.2">
      <c r="C34">
        <v>0</v>
      </c>
      <c r="E34">
        <v>0</v>
      </c>
    </row>
    <row r="35" spans="3:5" x14ac:dyDescent="0.2">
      <c r="C35">
        <v>0</v>
      </c>
      <c r="E35">
        <v>0</v>
      </c>
    </row>
    <row r="36" spans="3:5" x14ac:dyDescent="0.2">
      <c r="C36">
        <v>0</v>
      </c>
      <c r="E36">
        <v>0</v>
      </c>
    </row>
    <row r="37" spans="3:5" x14ac:dyDescent="0.2">
      <c r="C37">
        <v>0</v>
      </c>
      <c r="E37">
        <v>0</v>
      </c>
    </row>
    <row r="38" spans="3:5" x14ac:dyDescent="0.2">
      <c r="C38">
        <v>0</v>
      </c>
      <c r="E38">
        <v>0</v>
      </c>
    </row>
    <row r="39" spans="3:5" x14ac:dyDescent="0.2">
      <c r="C39">
        <v>0</v>
      </c>
      <c r="E39">
        <v>0</v>
      </c>
    </row>
    <row r="40" spans="3:5" x14ac:dyDescent="0.2">
      <c r="C40">
        <v>0</v>
      </c>
      <c r="E40">
        <v>0</v>
      </c>
    </row>
    <row r="41" spans="3:5" x14ac:dyDescent="0.2">
      <c r="C41">
        <v>0</v>
      </c>
      <c r="E41">
        <v>0</v>
      </c>
    </row>
    <row r="42" spans="3:5" x14ac:dyDescent="0.2">
      <c r="C42">
        <v>0</v>
      </c>
      <c r="E42">
        <v>0</v>
      </c>
    </row>
    <row r="43" spans="3:5" x14ac:dyDescent="0.2">
      <c r="C43">
        <v>0</v>
      </c>
      <c r="E43">
        <v>0</v>
      </c>
    </row>
    <row r="44" spans="3:5" x14ac:dyDescent="0.2">
      <c r="C44">
        <v>0</v>
      </c>
      <c r="E44">
        <v>0</v>
      </c>
    </row>
    <row r="45" spans="3:5" x14ac:dyDescent="0.2">
      <c r="C45">
        <v>0</v>
      </c>
      <c r="E45">
        <v>0</v>
      </c>
    </row>
    <row r="46" spans="3:5" x14ac:dyDescent="0.2">
      <c r="C46">
        <v>0</v>
      </c>
      <c r="E46">
        <v>0</v>
      </c>
    </row>
    <row r="47" spans="3:5" x14ac:dyDescent="0.2">
      <c r="C47">
        <v>0</v>
      </c>
      <c r="E47">
        <v>0</v>
      </c>
    </row>
    <row r="48" spans="3:5" x14ac:dyDescent="0.2">
      <c r="C48">
        <v>0</v>
      </c>
      <c r="E48">
        <v>0</v>
      </c>
    </row>
    <row r="49" spans="3:5" x14ac:dyDescent="0.2">
      <c r="C49">
        <v>0</v>
      </c>
      <c r="E49">
        <v>0</v>
      </c>
    </row>
    <row r="50" spans="3:5" x14ac:dyDescent="0.2">
      <c r="C50">
        <v>0</v>
      </c>
      <c r="E50">
        <v>0</v>
      </c>
    </row>
    <row r="51" spans="3:5" x14ac:dyDescent="0.2">
      <c r="C51">
        <v>0</v>
      </c>
      <c r="E51">
        <v>0</v>
      </c>
    </row>
    <row r="52" spans="3:5" x14ac:dyDescent="0.2">
      <c r="C52">
        <v>0</v>
      </c>
      <c r="E52">
        <v>0</v>
      </c>
    </row>
    <row r="53" spans="3:5" x14ac:dyDescent="0.2">
      <c r="C53">
        <v>0</v>
      </c>
      <c r="E5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miehet</vt:lpstr>
      <vt:lpstr>naiset</vt:lpstr>
      <vt:lpstr>Taul3</vt:lpstr>
      <vt:lpstr>Taul1</vt:lpstr>
      <vt:lpstr>Taul2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2020-01-31T07:09:14Z</dcterms:created>
  <dcterms:modified xsi:type="dcterms:W3CDTF">2020-11-21T21:39:51Z</dcterms:modified>
</cp:coreProperties>
</file>