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/Github/econogym/intensities/"/>
    </mc:Choice>
  </mc:AlternateContent>
  <xr:revisionPtr revIDLastSave="0" documentId="13_ncr:1_{3F0D3345-AEF7-7B4E-8CB1-6CAA2107A3DF}" xr6:coauthVersionLast="45" xr6:coauthVersionMax="45" xr10:uidLastSave="{00000000-0000-0000-0000-000000000000}"/>
  <bookViews>
    <workbookView xWindow="60" yWindow="960" windowWidth="27300" windowHeight="15520" activeTab="1" xr2:uid="{4432A973-DB75-B946-AAB0-63A29BD95705}"/>
  </bookViews>
  <sheets>
    <sheet name="miehet" sheetId="1" r:id="rId1"/>
    <sheet name="nai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2" l="1"/>
  <c r="T6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J54" i="2" l="1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K54" i="1" l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54" i="2" l="1"/>
  <c r="N54" i="2"/>
  <c r="O54" i="2"/>
  <c r="R54" i="2" s="1"/>
  <c r="K53" i="2"/>
  <c r="O53" i="2" s="1"/>
  <c r="R53" i="2" s="1"/>
  <c r="K52" i="2"/>
  <c r="K51" i="2"/>
  <c r="N51" i="2"/>
  <c r="O51" i="2"/>
  <c r="R51" i="2" s="1"/>
  <c r="K50" i="2"/>
  <c r="K49" i="2"/>
  <c r="K48" i="2"/>
  <c r="K47" i="2"/>
  <c r="K46" i="2"/>
  <c r="N46" i="2"/>
  <c r="O46" i="2"/>
  <c r="R46" i="2" s="1"/>
  <c r="K45" i="2"/>
  <c r="N45" i="2"/>
  <c r="K44" i="2"/>
  <c r="N44" i="2"/>
  <c r="O44" i="2"/>
  <c r="R44" i="2" s="1"/>
  <c r="K43" i="2"/>
  <c r="K42" i="2"/>
  <c r="O42" i="2" s="1"/>
  <c r="R42" i="2" s="1"/>
  <c r="K41" i="2"/>
  <c r="N41" i="2"/>
  <c r="K40" i="2"/>
  <c r="K39" i="2"/>
  <c r="N39" i="2"/>
  <c r="K38" i="2"/>
  <c r="K37" i="2"/>
  <c r="N37" i="2"/>
  <c r="K36" i="2"/>
  <c r="O36" i="2"/>
  <c r="R36" i="2" s="1"/>
  <c r="K35" i="2"/>
  <c r="K34" i="2"/>
  <c r="N34" i="2"/>
  <c r="K33" i="2"/>
  <c r="O33" i="2" s="1"/>
  <c r="R33" i="2" s="1"/>
  <c r="K32" i="2"/>
  <c r="N32" i="2"/>
  <c r="K31" i="2"/>
  <c r="N31" i="2"/>
  <c r="K30" i="2"/>
  <c r="K29" i="2"/>
  <c r="K28" i="2"/>
  <c r="O28" i="2" s="1"/>
  <c r="R28" i="2" s="1"/>
  <c r="K27" i="2"/>
  <c r="N27" i="2"/>
  <c r="K26" i="2"/>
  <c r="N26" i="2"/>
  <c r="K25" i="2"/>
  <c r="N25" i="2"/>
  <c r="K24" i="2"/>
  <c r="O24" i="2" s="1"/>
  <c r="R24" i="2" s="1"/>
  <c r="K23" i="2"/>
  <c r="N23" i="2"/>
  <c r="K22" i="2"/>
  <c r="O22" i="2"/>
  <c r="R22" i="2" s="1"/>
  <c r="K21" i="2"/>
  <c r="N21" i="2"/>
  <c r="O21" i="2"/>
  <c r="R21" i="2" s="1"/>
  <c r="K20" i="2"/>
  <c r="K19" i="2"/>
  <c r="N19" i="2"/>
  <c r="K18" i="2"/>
  <c r="N18" i="2"/>
  <c r="K17" i="2"/>
  <c r="K16" i="2"/>
  <c r="N16" i="2"/>
  <c r="O16" i="2"/>
  <c r="R16" i="2" s="1"/>
  <c r="K15" i="2"/>
  <c r="O14" i="2"/>
  <c r="N14" i="2"/>
  <c r="O13" i="2"/>
  <c r="N13" i="2"/>
  <c r="O12" i="2"/>
  <c r="R12" i="2" s="1"/>
  <c r="N12" i="2"/>
  <c r="O11" i="2"/>
  <c r="R11" i="2" s="1"/>
  <c r="N11" i="2"/>
  <c r="O10" i="2"/>
  <c r="N10" i="2"/>
  <c r="O9" i="2"/>
  <c r="N9" i="2"/>
  <c r="O8" i="2"/>
  <c r="R8" i="2" s="1"/>
  <c r="N8" i="2"/>
  <c r="O7" i="2"/>
  <c r="N7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O14" i="1"/>
  <c r="R14" i="1" s="1"/>
  <c r="O13" i="1"/>
  <c r="R13" i="1" s="1"/>
  <c r="O12" i="1"/>
  <c r="R12" i="1" s="1"/>
  <c r="O11" i="1"/>
  <c r="R11" i="1" s="1"/>
  <c r="O10" i="1"/>
  <c r="R10" i="1" s="1"/>
  <c r="O9" i="1"/>
  <c r="R9" i="1" s="1"/>
  <c r="O8" i="1"/>
  <c r="R8" i="1" s="1"/>
  <c r="O7" i="1"/>
  <c r="N6" i="1"/>
  <c r="Q6" i="1" s="1"/>
  <c r="N5" i="1"/>
  <c r="Q5" i="1" s="1"/>
  <c r="O25" i="1"/>
  <c r="R25" i="1" s="1"/>
  <c r="O53" i="1"/>
  <c r="R53" i="1" s="1"/>
  <c r="O49" i="1"/>
  <c r="R49" i="1" s="1"/>
  <c r="O48" i="1"/>
  <c r="R48" i="1" s="1"/>
  <c r="O45" i="1"/>
  <c r="R45" i="1" s="1"/>
  <c r="O41" i="1"/>
  <c r="R41" i="1" s="1"/>
  <c r="O40" i="1"/>
  <c r="R40" i="1" s="1"/>
  <c r="O37" i="1"/>
  <c r="R37" i="1" s="1"/>
  <c r="O32" i="1"/>
  <c r="R32" i="1" s="1"/>
  <c r="O30" i="1"/>
  <c r="R30" i="1" s="1"/>
  <c r="O28" i="1"/>
  <c r="R28" i="1" s="1"/>
  <c r="O24" i="1"/>
  <c r="R24" i="1" s="1"/>
  <c r="O22" i="1"/>
  <c r="R22" i="1" s="1"/>
  <c r="O20" i="1"/>
  <c r="R20" i="1" s="1"/>
  <c r="O16" i="1"/>
  <c r="R16" i="1" s="1"/>
  <c r="O6" i="1"/>
  <c r="R6" i="1" s="1"/>
  <c r="O54" i="1"/>
  <c r="R54" i="1" s="1"/>
  <c r="O52" i="1"/>
  <c r="R52" i="1" s="1"/>
  <c r="O51" i="1"/>
  <c r="R51" i="1" s="1"/>
  <c r="O50" i="1"/>
  <c r="R50" i="1" s="1"/>
  <c r="O47" i="1"/>
  <c r="R47" i="1" s="1"/>
  <c r="O46" i="1"/>
  <c r="R46" i="1" s="1"/>
  <c r="O44" i="1"/>
  <c r="R44" i="1" s="1"/>
  <c r="O43" i="1"/>
  <c r="R43" i="1" s="1"/>
  <c r="O42" i="1"/>
  <c r="R42" i="1" s="1"/>
  <c r="O39" i="1"/>
  <c r="R39" i="1" s="1"/>
  <c r="O38" i="1"/>
  <c r="R38" i="1" s="1"/>
  <c r="O35" i="1"/>
  <c r="R35" i="1" s="1"/>
  <c r="O31" i="1"/>
  <c r="R31" i="1" s="1"/>
  <c r="O27" i="1"/>
  <c r="R27" i="1" s="1"/>
  <c r="O23" i="1"/>
  <c r="R23" i="1" s="1"/>
  <c r="O19" i="1"/>
  <c r="R19" i="1" s="1"/>
  <c r="O15" i="1"/>
  <c r="R15" i="1" s="1"/>
  <c r="N47" i="1"/>
  <c r="Q47" i="1" s="1"/>
  <c r="N31" i="1"/>
  <c r="Q31" i="1" s="1"/>
  <c r="N15" i="1"/>
  <c r="Q15" i="1" s="1"/>
  <c r="N54" i="1"/>
  <c r="Q54" i="1" s="1"/>
  <c r="N48" i="1"/>
  <c r="Q48" i="1" s="1"/>
  <c r="N46" i="1"/>
  <c r="Q46" i="1" s="1"/>
  <c r="N40" i="1"/>
  <c r="Q40" i="1" s="1"/>
  <c r="N39" i="1"/>
  <c r="Q39" i="1" s="1"/>
  <c r="N38" i="1"/>
  <c r="Q38" i="1" s="1"/>
  <c r="N32" i="1"/>
  <c r="Q32" i="1" s="1"/>
  <c r="N30" i="1"/>
  <c r="Q30" i="1" s="1"/>
  <c r="N24" i="1"/>
  <c r="Q24" i="1" s="1"/>
  <c r="N23" i="1"/>
  <c r="Q23" i="1" s="1"/>
  <c r="N22" i="1"/>
  <c r="Q22" i="1" s="1"/>
  <c r="N16" i="1"/>
  <c r="Q16" i="1" s="1"/>
  <c r="N14" i="1"/>
  <c r="Q14" i="1" s="1"/>
  <c r="N13" i="1"/>
  <c r="Q13" i="1" s="1"/>
  <c r="N12" i="1"/>
  <c r="Q12" i="1" s="1"/>
  <c r="N11" i="1"/>
  <c r="Q11" i="1" s="1"/>
  <c r="N10" i="1"/>
  <c r="Q10" i="1" s="1"/>
  <c r="N9" i="1"/>
  <c r="Q9" i="1" s="1"/>
  <c r="N8" i="1"/>
  <c r="Q8" i="1" s="1"/>
  <c r="N7" i="1"/>
  <c r="Q7" i="1" s="1"/>
  <c r="O5" i="1"/>
  <c r="R5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T6" i="1" l="1"/>
  <c r="U6" i="1" s="1"/>
  <c r="T7" i="1"/>
  <c r="U7" i="1" s="1"/>
  <c r="R7" i="1"/>
  <c r="N29" i="1"/>
  <c r="Q29" i="1" s="1"/>
  <c r="N53" i="1"/>
  <c r="Q53" i="1" s="1"/>
  <c r="N21" i="1"/>
  <c r="Q21" i="1" s="1"/>
  <c r="N37" i="1"/>
  <c r="Q37" i="1" s="1"/>
  <c r="N45" i="1"/>
  <c r="Q45" i="1" s="1"/>
  <c r="O21" i="1"/>
  <c r="R21" i="1" s="1"/>
  <c r="O29" i="1"/>
  <c r="R29" i="1" s="1"/>
  <c r="N17" i="2"/>
  <c r="N22" i="2"/>
  <c r="O30" i="2"/>
  <c r="R30" i="2" s="1"/>
  <c r="N40" i="2"/>
  <c r="O43" i="2"/>
  <c r="R43" i="2" s="1"/>
  <c r="O48" i="2"/>
  <c r="R48" i="2" s="1"/>
  <c r="N50" i="2"/>
  <c r="R10" i="2"/>
  <c r="O17" i="2"/>
  <c r="R17" i="2" s="1"/>
  <c r="O20" i="2"/>
  <c r="R20" i="2" s="1"/>
  <c r="N30" i="2"/>
  <c r="N35" i="2"/>
  <c r="O38" i="2"/>
  <c r="R38" i="2" s="1"/>
  <c r="O40" i="2"/>
  <c r="R40" i="2" s="1"/>
  <c r="N43" i="2"/>
  <c r="N48" i="2"/>
  <c r="N53" i="2"/>
  <c r="N15" i="2"/>
  <c r="N20" i="2"/>
  <c r="N28" i="2"/>
  <c r="N33" i="2"/>
  <c r="N38" i="2"/>
  <c r="N17" i="1"/>
  <c r="Q17" i="1" s="1"/>
  <c r="N33" i="1"/>
  <c r="Q33" i="1" s="1"/>
  <c r="N49" i="1"/>
  <c r="Q49" i="1" s="1"/>
  <c r="O17" i="1"/>
  <c r="R17" i="1" s="1"/>
  <c r="O33" i="1"/>
  <c r="R33" i="1" s="1"/>
  <c r="N18" i="1"/>
  <c r="Q18" i="1" s="1"/>
  <c r="N26" i="1"/>
  <c r="Q26" i="1" s="1"/>
  <c r="N34" i="1"/>
  <c r="Q34" i="1" s="1"/>
  <c r="N42" i="1"/>
  <c r="Q42" i="1" s="1"/>
  <c r="N50" i="1"/>
  <c r="Q50" i="1" s="1"/>
  <c r="N36" i="2"/>
  <c r="N41" i="1"/>
  <c r="Q41" i="1" s="1"/>
  <c r="O18" i="1"/>
  <c r="R18" i="1" s="1"/>
  <c r="O26" i="1"/>
  <c r="R26" i="1" s="1"/>
  <c r="O34" i="1"/>
  <c r="R34" i="1" s="1"/>
  <c r="N19" i="1"/>
  <c r="Q19" i="1" s="1"/>
  <c r="N27" i="1"/>
  <c r="Q27" i="1" s="1"/>
  <c r="N35" i="1"/>
  <c r="Q35" i="1" s="1"/>
  <c r="N43" i="1"/>
  <c r="Q43" i="1" s="1"/>
  <c r="N51" i="1"/>
  <c r="Q51" i="1" s="1"/>
  <c r="O26" i="2"/>
  <c r="R26" i="2" s="1"/>
  <c r="O52" i="2"/>
  <c r="R52" i="2" s="1"/>
  <c r="N25" i="1"/>
  <c r="Q25" i="1" s="1"/>
  <c r="N20" i="1"/>
  <c r="Q20" i="1" s="1"/>
  <c r="N28" i="1"/>
  <c r="Q28" i="1" s="1"/>
  <c r="N36" i="1"/>
  <c r="Q36" i="1" s="1"/>
  <c r="N44" i="1"/>
  <c r="Q44" i="1" s="1"/>
  <c r="N52" i="1"/>
  <c r="Q52" i="1" s="1"/>
  <c r="O6" i="2"/>
  <c r="R6" i="2" s="1"/>
  <c r="N6" i="2"/>
  <c r="R9" i="2"/>
  <c r="N24" i="2"/>
  <c r="N29" i="2"/>
  <c r="N42" i="2"/>
  <c r="N47" i="2"/>
  <c r="N52" i="2"/>
  <c r="N49" i="2"/>
  <c r="O5" i="2"/>
  <c r="R5" i="2" s="1"/>
  <c r="O15" i="2"/>
  <c r="R15" i="2" s="1"/>
  <c r="O31" i="2"/>
  <c r="R31" i="2" s="1"/>
  <c r="O47" i="2"/>
  <c r="R47" i="2" s="1"/>
  <c r="R13" i="2"/>
  <c r="O27" i="2"/>
  <c r="R27" i="2" s="1"/>
  <c r="O29" i="2"/>
  <c r="R29" i="2" s="1"/>
  <c r="O45" i="2"/>
  <c r="R45" i="2" s="1"/>
  <c r="R7" i="2"/>
  <c r="O18" i="2"/>
  <c r="R18" i="2" s="1"/>
  <c r="O25" i="2"/>
  <c r="R25" i="2" s="1"/>
  <c r="O34" i="2"/>
  <c r="R34" i="2" s="1"/>
  <c r="O41" i="2"/>
  <c r="R41" i="2" s="1"/>
  <c r="O32" i="2"/>
  <c r="R32" i="2" s="1"/>
  <c r="O50" i="2"/>
  <c r="R50" i="2" s="1"/>
  <c r="O23" i="2"/>
  <c r="R23" i="2" s="1"/>
  <c r="O39" i="2"/>
  <c r="R39" i="2" s="1"/>
  <c r="R14" i="2"/>
  <c r="O19" i="2"/>
  <c r="R19" i="2" s="1"/>
  <c r="O35" i="2"/>
  <c r="R35" i="2" s="1"/>
  <c r="O37" i="2"/>
  <c r="R37" i="2" s="1"/>
  <c r="O49" i="2"/>
  <c r="R49" i="2" s="1"/>
  <c r="O36" i="1"/>
  <c r="R36" i="1" s="1"/>
  <c r="U6" i="2" l="1"/>
  <c r="T8" i="1"/>
  <c r="U8" i="1" s="1"/>
  <c r="T7" i="2" l="1"/>
  <c r="U7" i="2" s="1"/>
  <c r="T9" i="1"/>
  <c r="U9" i="1" s="1"/>
  <c r="T8" i="2" l="1"/>
  <c r="T9" i="2" s="1"/>
  <c r="U8" i="2"/>
  <c r="T10" i="1"/>
  <c r="U10" i="1" s="1"/>
  <c r="T10" i="2"/>
  <c r="U9" i="2"/>
  <c r="T11" i="1" l="1"/>
  <c r="U11" i="1" s="1"/>
  <c r="T11" i="2"/>
  <c r="U10" i="2"/>
  <c r="T12" i="1" l="1"/>
  <c r="U12" i="1" s="1"/>
  <c r="T12" i="2"/>
  <c r="U11" i="2"/>
  <c r="T13" i="1" l="1"/>
  <c r="U13" i="1" s="1"/>
  <c r="T13" i="2"/>
  <c r="U12" i="2"/>
  <c r="T14" i="1" l="1"/>
  <c r="U14" i="1" s="1"/>
  <c r="T14" i="2"/>
  <c r="U13" i="2"/>
  <c r="T15" i="1" l="1"/>
  <c r="U15" i="1" s="1"/>
  <c r="T15" i="2"/>
  <c r="U14" i="2"/>
  <c r="T16" i="1" l="1"/>
  <c r="U16" i="1" s="1"/>
  <c r="T16" i="2"/>
  <c r="U15" i="2"/>
  <c r="T17" i="1" l="1"/>
  <c r="U17" i="1" s="1"/>
  <c r="T17" i="2"/>
  <c r="U16" i="2"/>
  <c r="T18" i="1" l="1"/>
  <c r="U18" i="1" s="1"/>
  <c r="T18" i="2"/>
  <c r="U17" i="2"/>
  <c r="T19" i="1" l="1"/>
  <c r="U19" i="1" s="1"/>
  <c r="T19" i="2"/>
  <c r="U18" i="2"/>
  <c r="T20" i="1" l="1"/>
  <c r="U20" i="1" s="1"/>
  <c r="T20" i="2"/>
  <c r="U19" i="2"/>
  <c r="T21" i="1" l="1"/>
  <c r="U21" i="1" s="1"/>
  <c r="T21" i="2"/>
  <c r="U20" i="2"/>
  <c r="T22" i="1" l="1"/>
  <c r="U22" i="1" s="1"/>
  <c r="T22" i="2"/>
  <c r="U21" i="2"/>
  <c r="T23" i="1" l="1"/>
  <c r="U23" i="1" s="1"/>
  <c r="T23" i="2"/>
  <c r="U22" i="2"/>
  <c r="T24" i="1" l="1"/>
  <c r="U24" i="1" s="1"/>
  <c r="T24" i="2"/>
  <c r="U23" i="2"/>
  <c r="T25" i="1" l="1"/>
  <c r="U25" i="1" s="1"/>
  <c r="T25" i="2"/>
  <c r="U24" i="2"/>
  <c r="T26" i="1" l="1"/>
  <c r="U26" i="1" s="1"/>
  <c r="T26" i="2"/>
  <c r="U25" i="2"/>
  <c r="T27" i="1" l="1"/>
  <c r="U27" i="1" s="1"/>
  <c r="T27" i="2"/>
  <c r="U26" i="2"/>
  <c r="T28" i="1" l="1"/>
  <c r="U28" i="1" s="1"/>
  <c r="T28" i="2"/>
  <c r="U27" i="2"/>
  <c r="T29" i="1" l="1"/>
  <c r="U29" i="1" s="1"/>
  <c r="T29" i="2"/>
  <c r="U28" i="2"/>
  <c r="T30" i="1" l="1"/>
  <c r="U30" i="1" s="1"/>
  <c r="T30" i="2"/>
  <c r="U29" i="2"/>
  <c r="T31" i="1" l="1"/>
  <c r="U31" i="1" s="1"/>
  <c r="T31" i="2"/>
  <c r="U30" i="2"/>
  <c r="T32" i="1" l="1"/>
  <c r="U32" i="1" s="1"/>
  <c r="T32" i="2"/>
  <c r="U31" i="2"/>
  <c r="T33" i="1" l="1"/>
  <c r="U33" i="1" s="1"/>
  <c r="T33" i="2"/>
  <c r="U32" i="2"/>
  <c r="T34" i="1" l="1"/>
  <c r="U34" i="1" s="1"/>
  <c r="T34" i="2"/>
  <c r="U33" i="2"/>
  <c r="T35" i="1" l="1"/>
  <c r="U35" i="1" s="1"/>
  <c r="T35" i="2"/>
  <c r="U34" i="2"/>
  <c r="T36" i="1" l="1"/>
  <c r="U36" i="1" s="1"/>
  <c r="T36" i="2"/>
  <c r="U35" i="2"/>
  <c r="T37" i="1" l="1"/>
  <c r="U37" i="1" s="1"/>
  <c r="T37" i="2"/>
  <c r="U36" i="2"/>
  <c r="T38" i="1" l="1"/>
  <c r="U38" i="1" s="1"/>
  <c r="T38" i="2"/>
  <c r="U37" i="2"/>
  <c r="T39" i="1" l="1"/>
  <c r="U39" i="1" s="1"/>
  <c r="T39" i="2"/>
  <c r="U38" i="2"/>
  <c r="T40" i="1" l="1"/>
  <c r="U40" i="1" s="1"/>
  <c r="T40" i="2"/>
  <c r="U39" i="2"/>
  <c r="T41" i="1" l="1"/>
  <c r="U41" i="1" s="1"/>
  <c r="T41" i="2"/>
  <c r="U40" i="2"/>
  <c r="T42" i="1" l="1"/>
  <c r="U42" i="1" s="1"/>
  <c r="T42" i="2"/>
  <c r="U41" i="2"/>
  <c r="T43" i="1" l="1"/>
  <c r="U43" i="1" s="1"/>
  <c r="T43" i="2"/>
  <c r="U42" i="2"/>
  <c r="T44" i="1" l="1"/>
  <c r="U44" i="1" s="1"/>
  <c r="T44" i="2"/>
  <c r="U43" i="2"/>
  <c r="T45" i="1" l="1"/>
  <c r="U45" i="1" s="1"/>
  <c r="T45" i="2"/>
  <c r="U44" i="2"/>
  <c r="T46" i="1" l="1"/>
  <c r="U46" i="1" s="1"/>
  <c r="T46" i="2"/>
  <c r="U45" i="2"/>
  <c r="T47" i="1" l="1"/>
  <c r="U47" i="1" s="1"/>
  <c r="T47" i="2"/>
  <c r="U46" i="2"/>
  <c r="T48" i="1" l="1"/>
  <c r="U48" i="1" s="1"/>
  <c r="T48" i="2"/>
  <c r="U47" i="2"/>
  <c r="T49" i="1" l="1"/>
  <c r="U49" i="1" s="1"/>
  <c r="T49" i="2"/>
  <c r="U48" i="2"/>
  <c r="T50" i="1" l="1"/>
  <c r="U50" i="1" s="1"/>
  <c r="T50" i="2"/>
  <c r="U49" i="2"/>
  <c r="T51" i="1" l="1"/>
  <c r="U51" i="1" s="1"/>
  <c r="T51" i="2"/>
  <c r="U50" i="2"/>
  <c r="T52" i="1" l="1"/>
  <c r="U52" i="1" s="1"/>
  <c r="T52" i="2"/>
  <c r="U51" i="2"/>
  <c r="T53" i="1" l="1"/>
  <c r="U53" i="1" s="1"/>
  <c r="T53" i="2"/>
  <c r="U52" i="2"/>
  <c r="T54" i="1" l="1"/>
  <c r="U54" i="1" s="1"/>
  <c r="T54" i="2"/>
  <c r="U53" i="2"/>
  <c r="T55" i="1" l="1"/>
  <c r="U55" i="1" s="1"/>
  <c r="T55" i="2"/>
  <c r="U55" i="2" s="1"/>
  <c r="U54" i="2"/>
</calcChain>
</file>

<file path=xl/sharedStrings.xml><?xml version="1.0" encoding="utf-8"?>
<sst xmlns="http://schemas.openxmlformats.org/spreadsheetml/2006/main" count="42" uniqueCount="14">
  <si>
    <t>Miehet</t>
  </si>
  <si>
    <t>Opiskelijat, koululaiset</t>
  </si>
  <si>
    <t>Yhteensä</t>
  </si>
  <si>
    <t>ero</t>
  </si>
  <si>
    <t>Muut</t>
  </si>
  <si>
    <t>ulos</t>
  </si>
  <si>
    <t>sisään</t>
  </si>
  <si>
    <t>lisävirta</t>
  </si>
  <si>
    <t>suhde</t>
  </si>
  <si>
    <t>yhteensä</t>
  </si>
  <si>
    <t>kpl</t>
  </si>
  <si>
    <t>yht</t>
  </si>
  <si>
    <t>Naiset</t>
  </si>
  <si>
    <t>Armeija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</si>
</sst>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0_-;\-* #,##0.000_-;_-* &quot;-&quot;??_-;_-@_-"/>
    <numFmt numFmtId="165" formatCode="_-* #,##0.000\ _€_-;\-* #,##0.000\ _€_-;_-* &quot;-&quot;???\ _€_-;_-@_-"/>
    <numFmt numFmtId="166" formatCode="0.00000_ ;\-0.00000\ "/>
    <numFmt numFmtId="167" formatCode="0.00000"/>
    <numFmt numFmtId="168" formatCode="0.000000"/>
    <numFmt numFmtId="170" formatCode="_-* #,##0.000000\ _€_-;\-* #,##0.000000\ _€_-;_-* &quot;-&quot;??????\ _€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1" applyNumberFormat="1" applyFont="1" applyFill="1" applyProtection="1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170" fontId="0" fillId="0" borderId="0" xfId="0" applyNumberFormat="1"/>
  </cellXfs>
  <cellStyles count="2">
    <cellStyle name="Normaali" xfId="0" builtinId="0"/>
    <cellStyle name="Pilkku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0640-645E-204B-9831-3012D0CA494E}">
  <dimension ref="B1:U310"/>
  <sheetViews>
    <sheetView workbookViewId="0">
      <selection activeCell="O5" sqref="O5:O54"/>
    </sheetView>
  </sheetViews>
  <sheetFormatPr baseColWidth="10" defaultRowHeight="16" x14ac:dyDescent="0.2"/>
  <cols>
    <col min="2" max="2" width="11.33203125" customWidth="1"/>
    <col min="3" max="3" width="5" customWidth="1"/>
    <col min="4" max="7" width="9.1640625" customWidth="1"/>
  </cols>
  <sheetData>
    <row r="1" spans="2:21" x14ac:dyDescent="0.2">
      <c r="D1" t="s">
        <v>0</v>
      </c>
      <c r="E1" t="s">
        <v>0</v>
      </c>
      <c r="K1" t="s">
        <v>8</v>
      </c>
      <c r="L1">
        <v>0.5</v>
      </c>
    </row>
    <row r="3" spans="2:21" x14ac:dyDescent="0.2">
      <c r="K3" t="s">
        <v>7</v>
      </c>
      <c r="N3" t="s">
        <v>9</v>
      </c>
      <c r="Q3" t="s">
        <v>10</v>
      </c>
      <c r="T3" t="s">
        <v>11</v>
      </c>
    </row>
    <row r="4" spans="2:21" x14ac:dyDescent="0.2">
      <c r="D4" s="1" t="s">
        <v>1</v>
      </c>
      <c r="E4" s="1" t="s">
        <v>13</v>
      </c>
      <c r="F4" s="1" t="s">
        <v>11</v>
      </c>
      <c r="G4" s="1" t="s">
        <v>4</v>
      </c>
      <c r="H4" t="s">
        <v>3</v>
      </c>
      <c r="I4" t="s">
        <v>5</v>
      </c>
      <c r="J4" t="s">
        <v>6</v>
      </c>
      <c r="K4" t="s">
        <v>5</v>
      </c>
      <c r="L4" t="s">
        <v>6</v>
      </c>
      <c r="N4" t="s">
        <v>5</v>
      </c>
      <c r="O4" t="s">
        <v>6</v>
      </c>
      <c r="Q4" t="s">
        <v>5</v>
      </c>
      <c r="R4" t="s">
        <v>6</v>
      </c>
    </row>
    <row r="5" spans="2:21" x14ac:dyDescent="0.2">
      <c r="B5" s="1" t="s">
        <v>2</v>
      </c>
      <c r="C5" s="1">
        <v>20</v>
      </c>
      <c r="D5" s="2">
        <v>0.24041346028433547</v>
      </c>
      <c r="E5" s="2">
        <v>8.9115690622146859E-2</v>
      </c>
      <c r="F5" s="2">
        <f>E5+D5</f>
        <v>0.32952915090648233</v>
      </c>
      <c r="G5" s="2">
        <v>0.50355406509066514</v>
      </c>
      <c r="H5" s="3">
        <f>F6-F5</f>
        <v>-4.4680666057997476E-2</v>
      </c>
      <c r="I5" s="3">
        <f>IF(H5&lt;0,-H5/F5,0)</f>
        <v>0.13558941882709941</v>
      </c>
      <c r="J5">
        <f>IF(H5&gt;0,H5/G5,0)</f>
        <v>0</v>
      </c>
      <c r="K5" s="9">
        <v>0.2</v>
      </c>
      <c r="L5" s="8">
        <f>K5*F5/G5</f>
        <v>0.13088133876832092</v>
      </c>
      <c r="N5" s="6">
        <f>I5+K5</f>
        <v>0.33558941882709942</v>
      </c>
      <c r="O5" s="4">
        <f>L5+J5</f>
        <v>0.13088133876832092</v>
      </c>
      <c r="Q5" s="4">
        <f>N5*F5</f>
        <v>0.11058649623929394</v>
      </c>
      <c r="R5" s="5">
        <f>O5*G5</f>
        <v>6.5905830181296463E-2</v>
      </c>
    </row>
    <row r="6" spans="2:21" x14ac:dyDescent="0.2">
      <c r="C6" s="1">
        <f>1+C5</f>
        <v>21</v>
      </c>
      <c r="D6" s="2">
        <v>0.26934974747474749</v>
      </c>
      <c r="E6" s="2">
        <v>1.5498737373737373E-2</v>
      </c>
      <c r="F6" s="2">
        <f t="shared" ref="F6:F55" si="0">E6+D6</f>
        <v>0.28484848484848485</v>
      </c>
      <c r="G6" s="2">
        <v>0.62155690257818186</v>
      </c>
      <c r="H6" s="3">
        <f t="shared" ref="H6:H54" si="1">F7-F6</f>
        <v>-5.7355619962093374E-3</v>
      </c>
      <c r="I6" s="3">
        <f t="shared" ref="I6:I54" si="2">IF(H6&lt;0,-H6/F6,0)</f>
        <v>2.013548360371363E-2</v>
      </c>
      <c r="J6">
        <f t="shared" ref="J6:J54" si="3">IF(H6&gt;0,H6/G6,0)</f>
        <v>0</v>
      </c>
      <c r="K6" s="9">
        <v>0.2</v>
      </c>
      <c r="L6" s="8">
        <f t="shared" ref="L6:L54" si="4">K6*F6/G6</f>
        <v>9.1656446470773617E-2</v>
      </c>
      <c r="N6" s="6">
        <f t="shared" ref="N6:N54" si="5">I6+K6</f>
        <v>0.22013548360371366</v>
      </c>
      <c r="O6" s="4">
        <f t="shared" ref="O6:O54" si="6">L6+J6</f>
        <v>9.1656446470773617E-2</v>
      </c>
      <c r="Q6" s="4">
        <f t="shared" ref="Q6:Q54" si="7">N6*F6</f>
        <v>6.2705258965906313E-2</v>
      </c>
      <c r="R6" s="5">
        <f t="shared" ref="R6:R54" si="8">O6*G6</f>
        <v>5.6969696969696976E-2</v>
      </c>
      <c r="T6" s="3">
        <f>F5+R5-Q5</f>
        <v>0.28484848484848485</v>
      </c>
      <c r="U6" s="3">
        <f>F6-T6</f>
        <v>0</v>
      </c>
    </row>
    <row r="7" spans="2:21" x14ac:dyDescent="0.2">
      <c r="C7" s="1">
        <f t="shared" ref="C7:C55" si="9">1+C6</f>
        <v>22</v>
      </c>
      <c r="D7" s="2">
        <v>0.27281577026040399</v>
      </c>
      <c r="E7" s="2">
        <v>6.2971525918715018E-3</v>
      </c>
      <c r="F7" s="2">
        <f t="shared" si="0"/>
        <v>0.27911292285227551</v>
      </c>
      <c r="G7" s="2">
        <v>0.63646626610513024</v>
      </c>
      <c r="H7" s="3">
        <f t="shared" si="1"/>
        <v>-2.2774894683261437E-2</v>
      </c>
      <c r="I7" s="3">
        <f t="shared" si="2"/>
        <v>8.1597421038492629E-2</v>
      </c>
      <c r="J7">
        <f t="shared" si="3"/>
        <v>0</v>
      </c>
      <c r="K7" s="9">
        <v>0.2</v>
      </c>
      <c r="L7" s="8">
        <f t="shared" si="4"/>
        <v>8.7707059341986304E-2</v>
      </c>
      <c r="N7" s="6">
        <f t="shared" si="5"/>
        <v>0.28159742103849261</v>
      </c>
      <c r="O7" s="4">
        <f t="shared" si="6"/>
        <v>8.7707059341986304E-2</v>
      </c>
      <c r="Q7" s="4">
        <f t="shared" si="7"/>
        <v>7.8597479253716532E-2</v>
      </c>
      <c r="R7" s="5">
        <f t="shared" si="8"/>
        <v>5.5822584570455101E-2</v>
      </c>
      <c r="T7" s="3">
        <f>T6+R6-Q6</f>
        <v>0.27911292285227551</v>
      </c>
      <c r="U7" s="3">
        <f t="shared" ref="U7:U55" si="10">F7-T7</f>
        <v>0</v>
      </c>
    </row>
    <row r="8" spans="2:21" x14ac:dyDescent="0.2">
      <c r="C8" s="1">
        <f t="shared" si="9"/>
        <v>23</v>
      </c>
      <c r="D8" s="2">
        <v>0.25234741784037557</v>
      </c>
      <c r="E8" s="2">
        <v>3.9906103286384978E-3</v>
      </c>
      <c r="F8" s="2">
        <f t="shared" si="0"/>
        <v>0.25633802816901408</v>
      </c>
      <c r="G8" s="2">
        <v>0.66095088392173706</v>
      </c>
      <c r="H8" s="3">
        <f t="shared" si="1"/>
        <v>-4.7411638214754026E-2</v>
      </c>
      <c r="I8" s="3">
        <f t="shared" si="2"/>
        <v>0.1849574897388756</v>
      </c>
      <c r="J8">
        <f t="shared" si="3"/>
        <v>0</v>
      </c>
      <c r="K8" s="9">
        <v>0.2</v>
      </c>
      <c r="L8" s="8">
        <f t="shared" si="4"/>
        <v>7.7566437810942385E-2</v>
      </c>
      <c r="N8" s="6">
        <f t="shared" si="5"/>
        <v>0.38495748973887561</v>
      </c>
      <c r="O8" s="4">
        <f t="shared" si="6"/>
        <v>7.7566437810942385E-2</v>
      </c>
      <c r="Q8" s="4">
        <f t="shared" si="7"/>
        <v>9.867924384855685E-2</v>
      </c>
      <c r="R8" s="5">
        <f t="shared" si="8"/>
        <v>5.1267605633802817E-2</v>
      </c>
      <c r="T8" s="3">
        <f t="shared" ref="T8:T55" si="11">T7+R7-Q7</f>
        <v>0.25633802816901408</v>
      </c>
      <c r="U8" s="3">
        <f t="shared" si="10"/>
        <v>0</v>
      </c>
    </row>
    <row r="9" spans="2:21" x14ac:dyDescent="0.2">
      <c r="C9" s="1">
        <f t="shared" si="9"/>
        <v>24</v>
      </c>
      <c r="D9" s="2">
        <v>0.20668200801159123</v>
      </c>
      <c r="E9" s="2">
        <v>2.244381942668826E-3</v>
      </c>
      <c r="F9" s="2">
        <f t="shared" si="0"/>
        <v>0.20892638995426005</v>
      </c>
      <c r="G9" s="2">
        <v>0.70683222031487281</v>
      </c>
      <c r="H9" s="3">
        <f t="shared" si="1"/>
        <v>-4.858526265278032E-2</v>
      </c>
      <c r="I9" s="3">
        <f t="shared" si="2"/>
        <v>0.23254727496807379</v>
      </c>
      <c r="J9">
        <f t="shared" si="3"/>
        <v>0</v>
      </c>
      <c r="K9" s="9">
        <v>0.2</v>
      </c>
      <c r="L9" s="8">
        <f t="shared" si="4"/>
        <v>5.9116260959691268E-2</v>
      </c>
      <c r="N9" s="6">
        <f t="shared" si="5"/>
        <v>0.43254727496807377</v>
      </c>
      <c r="O9" s="4">
        <f t="shared" si="6"/>
        <v>5.9116260959691268E-2</v>
      </c>
      <c r="Q9" s="4">
        <f t="shared" si="7"/>
        <v>9.0370540643632327E-2</v>
      </c>
      <c r="R9" s="5">
        <f t="shared" si="8"/>
        <v>4.1785277990852014E-2</v>
      </c>
      <c r="T9" s="3">
        <f t="shared" si="11"/>
        <v>0.20892638995426005</v>
      </c>
      <c r="U9" s="3">
        <f t="shared" si="10"/>
        <v>0</v>
      </c>
    </row>
    <row r="10" spans="2:21" x14ac:dyDescent="0.2">
      <c r="C10" s="1">
        <f t="shared" si="9"/>
        <v>25</v>
      </c>
      <c r="D10" s="2">
        <v>0.15859030837004406</v>
      </c>
      <c r="E10" s="2">
        <v>1.7508189314356716E-3</v>
      </c>
      <c r="F10" s="2">
        <f t="shared" si="0"/>
        <v>0.16034112730147973</v>
      </c>
      <c r="G10" s="2">
        <v>0.75505663084991081</v>
      </c>
      <c r="H10" s="3">
        <f t="shared" si="1"/>
        <v>-3.7025344933449486E-2</v>
      </c>
      <c r="I10" s="3">
        <f t="shared" si="2"/>
        <v>0.23091608220910764</v>
      </c>
      <c r="J10">
        <f t="shared" si="3"/>
        <v>0</v>
      </c>
      <c r="K10" s="9">
        <v>0.2</v>
      </c>
      <c r="L10" s="8">
        <f t="shared" si="4"/>
        <v>4.2471285132876908E-2</v>
      </c>
      <c r="N10" s="6">
        <f t="shared" si="5"/>
        <v>0.43091608220910765</v>
      </c>
      <c r="O10" s="4">
        <f t="shared" si="6"/>
        <v>4.2471285132876908E-2</v>
      </c>
      <c r="Q10" s="4">
        <f t="shared" si="7"/>
        <v>6.9093570393745432E-2</v>
      </c>
      <c r="R10" s="5">
        <f t="shared" si="8"/>
        <v>3.2068225460295946E-2</v>
      </c>
      <c r="T10" s="3">
        <f t="shared" si="11"/>
        <v>0.16034112730147976</v>
      </c>
      <c r="U10" s="3">
        <f t="shared" si="10"/>
        <v>0</v>
      </c>
    </row>
    <row r="11" spans="2:21" x14ac:dyDescent="0.2">
      <c r="C11" s="1">
        <f t="shared" si="9"/>
        <v>26</v>
      </c>
      <c r="D11" s="2">
        <v>0.12220872147968138</v>
      </c>
      <c r="E11" s="2">
        <v>1.1070608883488591E-3</v>
      </c>
      <c r="F11" s="2">
        <f t="shared" si="0"/>
        <v>0.12331578236803024</v>
      </c>
      <c r="G11" s="2">
        <v>0.78977905157575268</v>
      </c>
      <c r="H11" s="3">
        <f t="shared" si="1"/>
        <v>-2.6356516734065819E-2</v>
      </c>
      <c r="I11" s="3">
        <f t="shared" si="2"/>
        <v>0.21373190217782517</v>
      </c>
      <c r="J11">
        <f t="shared" si="3"/>
        <v>0</v>
      </c>
      <c r="K11" s="9">
        <v>0.2</v>
      </c>
      <c r="L11" s="8">
        <f t="shared" si="4"/>
        <v>3.1227919282486121E-2</v>
      </c>
      <c r="N11" s="6">
        <f t="shared" si="5"/>
        <v>0.41373190217782518</v>
      </c>
      <c r="O11" s="4">
        <f t="shared" si="6"/>
        <v>3.1227919282486121E-2</v>
      </c>
      <c r="Q11" s="4">
        <f t="shared" si="7"/>
        <v>5.1019673207671867E-2</v>
      </c>
      <c r="R11" s="5">
        <f t="shared" si="8"/>
        <v>2.4663156473606049E-2</v>
      </c>
      <c r="T11" s="3">
        <f t="shared" si="11"/>
        <v>0.12331578236803027</v>
      </c>
      <c r="U11" s="3">
        <f t="shared" si="10"/>
        <v>0</v>
      </c>
    </row>
    <row r="12" spans="2:21" x14ac:dyDescent="0.2">
      <c r="C12" s="1">
        <f t="shared" si="9"/>
        <v>27</v>
      </c>
      <c r="D12" s="2">
        <v>9.5975739693467746E-2</v>
      </c>
      <c r="E12" s="2">
        <v>9.835259404966806E-4</v>
      </c>
      <c r="F12" s="2">
        <f t="shared" si="0"/>
        <v>9.6959265633964425E-2</v>
      </c>
      <c r="G12" s="2">
        <v>0.81122620441500426</v>
      </c>
      <c r="H12" s="3">
        <f t="shared" si="1"/>
        <v>-2.0245095158030038E-2</v>
      </c>
      <c r="I12" s="3">
        <f t="shared" si="2"/>
        <v>0.20880000509139857</v>
      </c>
      <c r="J12">
        <f t="shared" si="3"/>
        <v>0</v>
      </c>
      <c r="K12" s="9">
        <v>0.2</v>
      </c>
      <c r="L12" s="8">
        <f t="shared" si="4"/>
        <v>2.3904372197612676E-2</v>
      </c>
      <c r="N12" s="6">
        <f t="shared" si="5"/>
        <v>0.40880000509139858</v>
      </c>
      <c r="O12" s="4">
        <f t="shared" si="6"/>
        <v>2.3904372197612676E-2</v>
      </c>
      <c r="Q12" s="4">
        <f t="shared" si="7"/>
        <v>3.9636948284822927E-2</v>
      </c>
      <c r="R12" s="5">
        <f t="shared" si="8"/>
        <v>1.9391853126792886E-2</v>
      </c>
      <c r="T12" s="3">
        <f t="shared" si="11"/>
        <v>9.6959265633964453E-2</v>
      </c>
      <c r="U12" s="3">
        <f t="shared" si="10"/>
        <v>0</v>
      </c>
    </row>
    <row r="13" spans="2:21" x14ac:dyDescent="0.2">
      <c r="C13" s="1">
        <f t="shared" si="9"/>
        <v>28</v>
      </c>
      <c r="D13" s="2">
        <v>7.5961279913955362E-2</v>
      </c>
      <c r="E13" s="2">
        <v>7.5289056197902667E-4</v>
      </c>
      <c r="F13" s="2">
        <f t="shared" si="0"/>
        <v>7.6714170475934387E-2</v>
      </c>
      <c r="G13" s="2">
        <v>0.8309707110923098</v>
      </c>
      <c r="H13" s="3">
        <f t="shared" si="1"/>
        <v>-1.4233060433346122E-2</v>
      </c>
      <c r="I13" s="3">
        <f t="shared" si="2"/>
        <v>0.18553365493029875</v>
      </c>
      <c r="J13">
        <f t="shared" si="3"/>
        <v>0</v>
      </c>
      <c r="K13" s="9">
        <v>0.2</v>
      </c>
      <c r="L13" s="8">
        <f t="shared" si="4"/>
        <v>1.8463748349227309E-2</v>
      </c>
      <c r="N13" s="6">
        <f t="shared" si="5"/>
        <v>0.38553365493029879</v>
      </c>
      <c r="O13" s="4">
        <f t="shared" si="6"/>
        <v>1.8463748349227309E-2</v>
      </c>
      <c r="Q13" s="4">
        <f t="shared" si="7"/>
        <v>2.9575894528533004E-2</v>
      </c>
      <c r="R13" s="5">
        <f t="shared" si="8"/>
        <v>1.5342834095186879E-2</v>
      </c>
      <c r="T13" s="3">
        <f t="shared" si="11"/>
        <v>7.6714170475934401E-2</v>
      </c>
      <c r="U13" s="3">
        <f t="shared" si="10"/>
        <v>0</v>
      </c>
    </row>
    <row r="14" spans="2:21" x14ac:dyDescent="0.2">
      <c r="C14" s="1">
        <f t="shared" si="9"/>
        <v>29</v>
      </c>
      <c r="D14" s="2">
        <v>6.1711773595274078E-2</v>
      </c>
      <c r="E14" s="2">
        <v>7.6933644731419146E-4</v>
      </c>
      <c r="F14" s="2">
        <f t="shared" si="0"/>
        <v>6.2481110042588266E-2</v>
      </c>
      <c r="G14" s="2">
        <v>0.84584973704518474</v>
      </c>
      <c r="H14" s="3">
        <f t="shared" si="1"/>
        <v>-6.9483849117699323E-3</v>
      </c>
      <c r="I14" s="3">
        <f t="shared" si="2"/>
        <v>0.11120776994892995</v>
      </c>
      <c r="J14">
        <f t="shared" si="3"/>
        <v>0</v>
      </c>
      <c r="K14" s="9">
        <v>0.2</v>
      </c>
      <c r="L14" s="8">
        <f t="shared" si="4"/>
        <v>1.4773572020215824E-2</v>
      </c>
      <c r="N14" s="6">
        <f t="shared" si="5"/>
        <v>0.31120776994892996</v>
      </c>
      <c r="O14" s="4">
        <f t="shared" si="6"/>
        <v>1.4773572020215824E-2</v>
      </c>
      <c r="Q14" s="4">
        <f t="shared" si="7"/>
        <v>1.9444606920287585E-2</v>
      </c>
      <c r="R14" s="5">
        <f t="shared" si="8"/>
        <v>1.2496222008517653E-2</v>
      </c>
      <c r="T14" s="3">
        <f t="shared" si="11"/>
        <v>6.2481110042588286E-2</v>
      </c>
      <c r="U14" s="3">
        <f t="shared" si="10"/>
        <v>0</v>
      </c>
    </row>
    <row r="15" spans="2:21" x14ac:dyDescent="0.2">
      <c r="C15" s="1">
        <f t="shared" si="9"/>
        <v>30</v>
      </c>
      <c r="D15" s="2">
        <v>5.5505328621133665E-2</v>
      </c>
      <c r="E15" s="2">
        <v>2.7396509684666173E-5</v>
      </c>
      <c r="F15" s="2">
        <f t="shared" si="0"/>
        <v>5.5532725130818333E-2</v>
      </c>
      <c r="G15" s="2">
        <v>0.85174519958973172</v>
      </c>
      <c r="H15" s="3">
        <f t="shared" si="1"/>
        <v>-8.9412306542571776E-3</v>
      </c>
      <c r="I15" s="3">
        <f t="shared" si="2"/>
        <v>0.16100831776568389</v>
      </c>
      <c r="J15">
        <f t="shared" si="3"/>
        <v>0</v>
      </c>
      <c r="K15" s="9">
        <f>$L$1</f>
        <v>0.5</v>
      </c>
      <c r="L15" s="8">
        <f t="shared" si="4"/>
        <v>3.2599376643136536E-2</v>
      </c>
      <c r="N15" s="6">
        <f t="shared" si="5"/>
        <v>0.66100831776568392</v>
      </c>
      <c r="O15" s="4">
        <f t="shared" si="6"/>
        <v>3.2599376643136536E-2</v>
      </c>
      <c r="Q15" s="4">
        <f t="shared" si="7"/>
        <v>3.6707593219666344E-2</v>
      </c>
      <c r="R15" s="5">
        <f t="shared" si="8"/>
        <v>2.7766362565409167E-2</v>
      </c>
      <c r="T15" s="3">
        <f t="shared" si="11"/>
        <v>5.5532725130818347E-2</v>
      </c>
      <c r="U15" s="3">
        <f t="shared" si="10"/>
        <v>0</v>
      </c>
    </row>
    <row r="16" spans="2:21" x14ac:dyDescent="0.2">
      <c r="C16" s="1">
        <f t="shared" si="9"/>
        <v>31</v>
      </c>
      <c r="D16" s="2">
        <v>4.6591494476561156E-2</v>
      </c>
      <c r="E16" s="2">
        <v>0</v>
      </c>
      <c r="F16" s="2">
        <f t="shared" si="0"/>
        <v>4.6591494476561156E-2</v>
      </c>
      <c r="G16" s="2">
        <v>0.8572066337910309</v>
      </c>
      <c r="H16" s="3">
        <f t="shared" si="1"/>
        <v>-9.1080769372571951E-3</v>
      </c>
      <c r="I16" s="3">
        <f t="shared" si="2"/>
        <v>0.19548797563982859</v>
      </c>
      <c r="J16">
        <f t="shared" si="3"/>
        <v>0</v>
      </c>
      <c r="K16" s="9">
        <f t="shared" ref="K16:K54" si="12">$L$1</f>
        <v>0.5</v>
      </c>
      <c r="L16" s="8">
        <f t="shared" si="4"/>
        <v>2.7176349692085554E-2</v>
      </c>
      <c r="N16" s="6">
        <f t="shared" si="5"/>
        <v>0.69548797563982856</v>
      </c>
      <c r="O16" s="4">
        <f t="shared" si="6"/>
        <v>2.7176349692085554E-2</v>
      </c>
      <c r="Q16" s="4">
        <f t="shared" si="7"/>
        <v>3.240382417553777E-2</v>
      </c>
      <c r="R16" s="5">
        <f t="shared" si="8"/>
        <v>2.3295747238280578E-2</v>
      </c>
      <c r="T16" s="3">
        <f t="shared" si="11"/>
        <v>4.659149447656117E-2</v>
      </c>
      <c r="U16" s="3">
        <f t="shared" si="10"/>
        <v>0</v>
      </c>
    </row>
    <row r="17" spans="3:21" x14ac:dyDescent="0.2">
      <c r="C17" s="1">
        <f t="shared" si="9"/>
        <v>32</v>
      </c>
      <c r="D17" s="2">
        <v>3.7483417539303961E-2</v>
      </c>
      <c r="E17" s="2">
        <v>0</v>
      </c>
      <c r="F17" s="2">
        <f t="shared" si="0"/>
        <v>3.7483417539303961E-2</v>
      </c>
      <c r="G17" s="2">
        <v>0.87160506012495131</v>
      </c>
      <c r="H17" s="3">
        <f t="shared" si="1"/>
        <v>-2.0344799107912814E-3</v>
      </c>
      <c r="I17" s="3">
        <f t="shared" si="2"/>
        <v>5.4276798764626738E-2</v>
      </c>
      <c r="J17">
        <f t="shared" si="3"/>
        <v>0</v>
      </c>
      <c r="K17" s="9">
        <f t="shared" si="12"/>
        <v>0.5</v>
      </c>
      <c r="L17" s="8">
        <f t="shared" si="4"/>
        <v>2.1502524052539589E-2</v>
      </c>
      <c r="N17" s="6">
        <f t="shared" si="5"/>
        <v>0.55427679876462677</v>
      </c>
      <c r="O17" s="4">
        <f t="shared" si="6"/>
        <v>2.1502524052539589E-2</v>
      </c>
      <c r="Q17" s="4">
        <f t="shared" si="7"/>
        <v>2.0776188680443262E-2</v>
      </c>
      <c r="R17" s="5">
        <f t="shared" si="8"/>
        <v>1.874170876965198E-2</v>
      </c>
      <c r="T17" s="3">
        <f t="shared" si="11"/>
        <v>3.7483417539303975E-2</v>
      </c>
      <c r="U17" s="3">
        <f t="shared" si="10"/>
        <v>0</v>
      </c>
    </row>
    <row r="18" spans="3:21" x14ac:dyDescent="0.2">
      <c r="C18" s="1">
        <f t="shared" si="9"/>
        <v>33</v>
      </c>
      <c r="D18" s="2">
        <v>3.5448937628512679E-2</v>
      </c>
      <c r="E18" s="2">
        <v>0</v>
      </c>
      <c r="F18" s="2">
        <f t="shared" si="0"/>
        <v>3.5448937628512679E-2</v>
      </c>
      <c r="G18" s="2">
        <v>0.872396293157368</v>
      </c>
      <c r="H18" s="3">
        <f t="shared" si="1"/>
        <v>-3.9963565960997108E-3</v>
      </c>
      <c r="I18" s="3">
        <f t="shared" si="2"/>
        <v>0.11273558147156763</v>
      </c>
      <c r="J18">
        <f t="shared" si="3"/>
        <v>0</v>
      </c>
      <c r="K18" s="9">
        <f t="shared" si="12"/>
        <v>0.5</v>
      </c>
      <c r="L18" s="8">
        <f t="shared" si="4"/>
        <v>2.0316992350011161E-2</v>
      </c>
      <c r="N18" s="6">
        <f t="shared" si="5"/>
        <v>0.61273558147156759</v>
      </c>
      <c r="O18" s="4">
        <f t="shared" si="6"/>
        <v>2.0316992350011161E-2</v>
      </c>
      <c r="Q18" s="4">
        <f t="shared" si="7"/>
        <v>2.172082541035605E-2</v>
      </c>
      <c r="R18" s="5">
        <f t="shared" si="8"/>
        <v>1.772446881425634E-2</v>
      </c>
      <c r="T18" s="3">
        <f t="shared" si="11"/>
        <v>3.54489376285127E-2</v>
      </c>
      <c r="U18" s="3">
        <f t="shared" si="10"/>
        <v>0</v>
      </c>
    </row>
    <row r="19" spans="3:21" x14ac:dyDescent="0.2">
      <c r="C19" s="1">
        <f t="shared" si="9"/>
        <v>34</v>
      </c>
      <c r="D19" s="2">
        <v>3.1452581032412968E-2</v>
      </c>
      <c r="E19" s="2">
        <v>0</v>
      </c>
      <c r="F19" s="2">
        <f t="shared" si="0"/>
        <v>3.1452581032412968E-2</v>
      </c>
      <c r="G19" s="2">
        <v>0.87526727117587033</v>
      </c>
      <c r="H19" s="3">
        <f t="shared" si="1"/>
        <v>-2.7056329344370689E-3</v>
      </c>
      <c r="I19" s="3">
        <f t="shared" si="2"/>
        <v>8.6022604365880842E-2</v>
      </c>
      <c r="J19">
        <f t="shared" si="3"/>
        <v>0</v>
      </c>
      <c r="K19" s="9">
        <f t="shared" si="12"/>
        <v>0.5</v>
      </c>
      <c r="L19" s="8">
        <f t="shared" si="4"/>
        <v>1.7967415250291642E-2</v>
      </c>
      <c r="N19" s="6">
        <f t="shared" si="5"/>
        <v>0.58602260436588083</v>
      </c>
      <c r="O19" s="4">
        <f t="shared" si="6"/>
        <v>1.7967415250291642E-2</v>
      </c>
      <c r="Q19" s="4">
        <f t="shared" si="7"/>
        <v>1.8431923450643553E-2</v>
      </c>
      <c r="R19" s="5">
        <f t="shared" si="8"/>
        <v>1.5726290516206484E-2</v>
      </c>
      <c r="T19" s="3">
        <f t="shared" si="11"/>
        <v>3.1452581032412982E-2</v>
      </c>
      <c r="U19" s="3">
        <f t="shared" si="10"/>
        <v>0</v>
      </c>
    </row>
    <row r="20" spans="3:21" x14ac:dyDescent="0.2">
      <c r="C20" s="1">
        <f t="shared" si="9"/>
        <v>35</v>
      </c>
      <c r="D20" s="2">
        <v>2.87469480979759E-2</v>
      </c>
      <c r="E20" s="2">
        <v>0</v>
      </c>
      <c r="F20" s="2">
        <f t="shared" si="0"/>
        <v>2.87469480979759E-2</v>
      </c>
      <c r="G20" s="2">
        <v>0.8842448828748608</v>
      </c>
      <c r="H20" s="3">
        <f t="shared" si="1"/>
        <v>-2.1069565216886507E-3</v>
      </c>
      <c r="I20" s="3">
        <f t="shared" si="2"/>
        <v>7.3293224536659721E-2</v>
      </c>
      <c r="J20">
        <f t="shared" si="3"/>
        <v>0</v>
      </c>
      <c r="K20" s="9">
        <f t="shared" si="12"/>
        <v>0.5</v>
      </c>
      <c r="L20" s="8">
        <f t="shared" si="4"/>
        <v>1.6255083096728646E-2</v>
      </c>
      <c r="N20" s="6">
        <f t="shared" si="5"/>
        <v>0.57329322453665976</v>
      </c>
      <c r="O20" s="4">
        <f t="shared" si="6"/>
        <v>1.6255083096728646E-2</v>
      </c>
      <c r="Q20" s="4">
        <f t="shared" si="7"/>
        <v>1.64804305706766E-2</v>
      </c>
      <c r="R20" s="5">
        <f t="shared" si="8"/>
        <v>1.4373474048987952E-2</v>
      </c>
      <c r="T20" s="3">
        <f t="shared" si="11"/>
        <v>2.8746948097975913E-2</v>
      </c>
      <c r="U20" s="3">
        <f t="shared" si="10"/>
        <v>0</v>
      </c>
    </row>
    <row r="21" spans="3:21" x14ac:dyDescent="0.2">
      <c r="C21" s="1">
        <f t="shared" si="9"/>
        <v>36</v>
      </c>
      <c r="D21" s="2">
        <v>2.6639991576287249E-2</v>
      </c>
      <c r="E21" s="2">
        <v>0</v>
      </c>
      <c r="F21" s="2">
        <f t="shared" si="0"/>
        <v>2.6639991576287249E-2</v>
      </c>
      <c r="G21" s="2">
        <v>0.88620995207302833</v>
      </c>
      <c r="H21" s="3">
        <f t="shared" si="1"/>
        <v>-9.8260779730133946E-4</v>
      </c>
      <c r="I21" s="3">
        <f t="shared" si="2"/>
        <v>3.6884688739015105E-2</v>
      </c>
      <c r="J21">
        <f t="shared" si="3"/>
        <v>0</v>
      </c>
      <c r="K21" s="9">
        <f t="shared" si="12"/>
        <v>0.5</v>
      </c>
      <c r="L21" s="8">
        <f t="shared" si="4"/>
        <v>1.5030293619458233E-2</v>
      </c>
      <c r="N21" s="6">
        <f t="shared" si="5"/>
        <v>0.53688468873901507</v>
      </c>
      <c r="O21" s="4">
        <f t="shared" si="6"/>
        <v>1.5030293619458233E-2</v>
      </c>
      <c r="Q21" s="4">
        <f t="shared" si="7"/>
        <v>1.4302603585444964E-2</v>
      </c>
      <c r="R21" s="5">
        <f t="shared" si="8"/>
        <v>1.3319995788143624E-2</v>
      </c>
      <c r="T21" s="3">
        <f t="shared" si="11"/>
        <v>2.6639991576287263E-2</v>
      </c>
      <c r="U21" s="3">
        <f t="shared" si="10"/>
        <v>0</v>
      </c>
    </row>
    <row r="22" spans="3:21" x14ac:dyDescent="0.2">
      <c r="C22" s="1">
        <f t="shared" si="9"/>
        <v>37</v>
      </c>
      <c r="D22" s="2">
        <v>2.5657383778985909E-2</v>
      </c>
      <c r="E22" s="2">
        <v>0</v>
      </c>
      <c r="F22" s="2">
        <f t="shared" si="0"/>
        <v>2.5657383778985909E-2</v>
      </c>
      <c r="G22" s="2">
        <v>0.88776875380322207</v>
      </c>
      <c r="H22" s="3">
        <f t="shared" si="1"/>
        <v>-2.2416359228772109E-3</v>
      </c>
      <c r="I22" s="3">
        <f t="shared" si="2"/>
        <v>8.7368063017912653E-2</v>
      </c>
      <c r="J22">
        <f t="shared" si="3"/>
        <v>0</v>
      </c>
      <c r="K22" s="9">
        <f t="shared" si="12"/>
        <v>0.5</v>
      </c>
      <c r="L22" s="8">
        <f t="shared" si="4"/>
        <v>1.4450488186855574E-2</v>
      </c>
      <c r="N22" s="6">
        <f t="shared" si="5"/>
        <v>0.58736806301791267</v>
      </c>
      <c r="O22" s="4">
        <f t="shared" si="6"/>
        <v>1.4450488186855574E-2</v>
      </c>
      <c r="Q22" s="4">
        <f t="shared" si="7"/>
        <v>1.5070327812370166E-2</v>
      </c>
      <c r="R22" s="5">
        <f t="shared" si="8"/>
        <v>1.2828691889492955E-2</v>
      </c>
      <c r="T22" s="3">
        <f t="shared" si="11"/>
        <v>2.5657383778985927E-2</v>
      </c>
      <c r="U22" s="3">
        <f t="shared" si="10"/>
        <v>0</v>
      </c>
    </row>
    <row r="23" spans="3:21" x14ac:dyDescent="0.2">
      <c r="C23" s="1">
        <f t="shared" si="9"/>
        <v>38</v>
      </c>
      <c r="D23" s="2">
        <v>2.3415747856108698E-2</v>
      </c>
      <c r="E23" s="2">
        <v>0</v>
      </c>
      <c r="F23" s="2">
        <f t="shared" si="0"/>
        <v>2.3415747856108698E-2</v>
      </c>
      <c r="G23" s="2">
        <v>0.89112190926265522</v>
      </c>
      <c r="H23" s="3">
        <f t="shared" si="1"/>
        <v>-2.2422784683535958E-3</v>
      </c>
      <c r="I23" s="3">
        <f t="shared" si="2"/>
        <v>9.5759421485597795E-2</v>
      </c>
      <c r="J23">
        <f t="shared" si="3"/>
        <v>0</v>
      </c>
      <c r="K23" s="9">
        <f t="shared" si="12"/>
        <v>0.5</v>
      </c>
      <c r="L23" s="8">
        <f t="shared" si="4"/>
        <v>1.3138352683688188E-2</v>
      </c>
      <c r="N23" s="6">
        <f t="shared" si="5"/>
        <v>0.5957594214855978</v>
      </c>
      <c r="O23" s="4">
        <f t="shared" si="6"/>
        <v>1.3138352683688188E-2</v>
      </c>
      <c r="Q23" s="4">
        <f t="shared" si="7"/>
        <v>1.3950152396407945E-2</v>
      </c>
      <c r="R23" s="5">
        <f t="shared" si="8"/>
        <v>1.1707873928054349E-2</v>
      </c>
      <c r="T23" s="3">
        <f t="shared" si="11"/>
        <v>2.3415747856108712E-2</v>
      </c>
      <c r="U23" s="3">
        <f t="shared" si="10"/>
        <v>0</v>
      </c>
    </row>
    <row r="24" spans="3:21" x14ac:dyDescent="0.2">
      <c r="C24" s="1">
        <f t="shared" si="9"/>
        <v>39</v>
      </c>
      <c r="D24" s="2">
        <v>2.1173469387755103E-2</v>
      </c>
      <c r="E24" s="2">
        <v>0</v>
      </c>
      <c r="F24" s="2">
        <f t="shared" si="0"/>
        <v>2.1173469387755103E-2</v>
      </c>
      <c r="G24" s="2">
        <v>0.89664608545965985</v>
      </c>
      <c r="H24" s="3">
        <f t="shared" si="1"/>
        <v>-1.7341750453763183E-3</v>
      </c>
      <c r="I24" s="3">
        <f t="shared" si="2"/>
        <v>8.1903206962351413E-2</v>
      </c>
      <c r="J24">
        <f t="shared" si="3"/>
        <v>0</v>
      </c>
      <c r="K24" s="9">
        <f t="shared" si="12"/>
        <v>0.5</v>
      </c>
      <c r="L24" s="8">
        <f t="shared" si="4"/>
        <v>1.1807038323766651E-2</v>
      </c>
      <c r="N24" s="6">
        <f t="shared" si="5"/>
        <v>0.58190320696235143</v>
      </c>
      <c r="O24" s="4">
        <f t="shared" si="6"/>
        <v>1.1807038323766651E-2</v>
      </c>
      <c r="Q24" s="4">
        <f t="shared" si="7"/>
        <v>1.232090973925387E-2</v>
      </c>
      <c r="R24" s="5">
        <f t="shared" si="8"/>
        <v>1.0586734693877551E-2</v>
      </c>
      <c r="T24" s="3">
        <f t="shared" si="11"/>
        <v>2.1173469387755117E-2</v>
      </c>
      <c r="U24" s="3">
        <f t="shared" si="10"/>
        <v>0</v>
      </c>
    </row>
    <row r="25" spans="3:21" x14ac:dyDescent="0.2">
      <c r="C25" s="1">
        <f t="shared" si="9"/>
        <v>40</v>
      </c>
      <c r="D25" s="2">
        <v>1.9439294342378784E-2</v>
      </c>
      <c r="E25" s="2">
        <v>0</v>
      </c>
      <c r="F25" s="2">
        <f t="shared" si="0"/>
        <v>1.9439294342378784E-2</v>
      </c>
      <c r="G25" s="2">
        <v>0.89587558307270465</v>
      </c>
      <c r="H25" s="3">
        <f t="shared" si="1"/>
        <v>-1.325439851058291E-4</v>
      </c>
      <c r="I25" s="3">
        <f t="shared" si="2"/>
        <v>6.8183537309209601E-3</v>
      </c>
      <c r="J25">
        <f t="shared" si="3"/>
        <v>0</v>
      </c>
      <c r="K25" s="9">
        <f t="shared" si="12"/>
        <v>0.5</v>
      </c>
      <c r="L25" s="8">
        <f t="shared" si="4"/>
        <v>1.0849327021339967E-2</v>
      </c>
      <c r="N25" s="6">
        <f t="shared" si="5"/>
        <v>0.50681835373092099</v>
      </c>
      <c r="O25" s="4">
        <f t="shared" si="6"/>
        <v>1.0849327021339967E-2</v>
      </c>
      <c r="Q25" s="4">
        <f t="shared" si="7"/>
        <v>9.8521911562952213E-3</v>
      </c>
      <c r="R25" s="5">
        <f t="shared" si="8"/>
        <v>9.7196471711893922E-3</v>
      </c>
      <c r="T25" s="3">
        <f t="shared" si="11"/>
        <v>1.9439294342378795E-2</v>
      </c>
      <c r="U25" s="3">
        <f t="shared" si="10"/>
        <v>0</v>
      </c>
    </row>
    <row r="26" spans="3:21" x14ac:dyDescent="0.2">
      <c r="C26" s="1">
        <f t="shared" si="9"/>
        <v>41</v>
      </c>
      <c r="D26" s="2">
        <v>1.9306750357272955E-2</v>
      </c>
      <c r="E26" s="2">
        <v>0</v>
      </c>
      <c r="F26" s="2">
        <f t="shared" si="0"/>
        <v>1.9306750357272955E-2</v>
      </c>
      <c r="G26" s="2">
        <v>0.90100410247158358</v>
      </c>
      <c r="H26" s="3">
        <f t="shared" si="1"/>
        <v>-2.6544471129928415E-3</v>
      </c>
      <c r="I26" s="3">
        <f t="shared" si="2"/>
        <v>0.13748803210649571</v>
      </c>
      <c r="J26">
        <f t="shared" si="3"/>
        <v>0</v>
      </c>
      <c r="K26" s="9">
        <f t="shared" si="12"/>
        <v>0.5</v>
      </c>
      <c r="L26" s="8">
        <f t="shared" si="4"/>
        <v>1.0714019117289126E-2</v>
      </c>
      <c r="N26" s="6">
        <f t="shared" si="5"/>
        <v>0.63748803210649574</v>
      </c>
      <c r="O26" s="4">
        <f t="shared" si="6"/>
        <v>1.0714019117289126E-2</v>
      </c>
      <c r="Q26" s="4">
        <f t="shared" si="7"/>
        <v>1.2307822291629319E-2</v>
      </c>
      <c r="R26" s="5">
        <f t="shared" si="8"/>
        <v>9.6533751786364776E-3</v>
      </c>
      <c r="T26" s="3">
        <f t="shared" si="11"/>
        <v>1.9306750357272966E-2</v>
      </c>
      <c r="U26" s="3">
        <f t="shared" si="10"/>
        <v>0</v>
      </c>
    </row>
    <row r="27" spans="3:21" x14ac:dyDescent="0.2">
      <c r="C27" s="1">
        <f t="shared" si="9"/>
        <v>42</v>
      </c>
      <c r="D27" s="2">
        <v>1.6652303244280114E-2</v>
      </c>
      <c r="E27" s="2">
        <v>0</v>
      </c>
      <c r="F27" s="2">
        <f t="shared" si="0"/>
        <v>1.6652303244280114E-2</v>
      </c>
      <c r="G27" s="2">
        <v>0.90226249382070256</v>
      </c>
      <c r="H27" s="3">
        <f t="shared" si="1"/>
        <v>-1.5889007876122175E-3</v>
      </c>
      <c r="I27" s="3">
        <f t="shared" si="2"/>
        <v>9.5416277514522668E-2</v>
      </c>
      <c r="J27">
        <f t="shared" si="3"/>
        <v>0</v>
      </c>
      <c r="K27" s="9">
        <f t="shared" si="12"/>
        <v>0.5</v>
      </c>
      <c r="L27" s="8">
        <f t="shared" si="4"/>
        <v>9.2280812725377762E-3</v>
      </c>
      <c r="N27" s="6">
        <f t="shared" si="5"/>
        <v>0.59541627751452264</v>
      </c>
      <c r="O27" s="4">
        <f t="shared" si="6"/>
        <v>9.2280812725377762E-3</v>
      </c>
      <c r="Q27" s="4">
        <f t="shared" si="7"/>
        <v>9.9150524097522744E-3</v>
      </c>
      <c r="R27" s="5">
        <f t="shared" si="8"/>
        <v>8.3261516221400569E-3</v>
      </c>
      <c r="T27" s="3">
        <f t="shared" si="11"/>
        <v>1.6652303244280124E-2</v>
      </c>
      <c r="U27" s="3">
        <f t="shared" si="10"/>
        <v>0</v>
      </c>
    </row>
    <row r="28" spans="3:21" x14ac:dyDescent="0.2">
      <c r="C28" s="1">
        <f t="shared" si="9"/>
        <v>43</v>
      </c>
      <c r="D28" s="2">
        <v>1.5063402456667896E-2</v>
      </c>
      <c r="E28" s="2">
        <v>0</v>
      </c>
      <c r="F28" s="2">
        <f t="shared" si="0"/>
        <v>1.5063402456667896E-2</v>
      </c>
      <c r="G28" s="2">
        <v>0.90472893439582969</v>
      </c>
      <c r="H28" s="3">
        <f t="shared" si="1"/>
        <v>-4.8219868058708287E-4</v>
      </c>
      <c r="I28" s="3">
        <f t="shared" si="2"/>
        <v>3.201127248469917E-2</v>
      </c>
      <c r="J28">
        <f t="shared" si="3"/>
        <v>0</v>
      </c>
      <c r="K28" s="9">
        <f t="shared" si="12"/>
        <v>0.5</v>
      </c>
      <c r="L28" s="8">
        <f t="shared" si="4"/>
        <v>8.3248152479654634E-3</v>
      </c>
      <c r="N28" s="6">
        <f t="shared" si="5"/>
        <v>0.53201127248469915</v>
      </c>
      <c r="O28" s="4">
        <f t="shared" si="6"/>
        <v>8.3248152479654634E-3</v>
      </c>
      <c r="Q28" s="4">
        <f t="shared" si="7"/>
        <v>8.0138999089210301E-3</v>
      </c>
      <c r="R28" s="5">
        <f t="shared" si="8"/>
        <v>7.5317012283339481E-3</v>
      </c>
      <c r="T28" s="3">
        <f t="shared" si="11"/>
        <v>1.5063402456667908E-2</v>
      </c>
      <c r="U28" s="3">
        <f t="shared" si="10"/>
        <v>0</v>
      </c>
    </row>
    <row r="29" spans="3:21" x14ac:dyDescent="0.2">
      <c r="C29" s="1">
        <f t="shared" si="9"/>
        <v>44</v>
      </c>
      <c r="D29" s="2">
        <v>1.4581203776080813E-2</v>
      </c>
      <c r="E29" s="2">
        <v>0</v>
      </c>
      <c r="F29" s="2">
        <f t="shared" si="0"/>
        <v>1.4581203776080813E-2</v>
      </c>
      <c r="G29" s="2">
        <v>0.90138376287254296</v>
      </c>
      <c r="H29" s="3">
        <f t="shared" si="1"/>
        <v>-4.9992532698627315E-4</v>
      </c>
      <c r="I29" s="3">
        <f t="shared" si="2"/>
        <v>3.4285600466427667E-2</v>
      </c>
      <c r="J29">
        <f t="shared" si="3"/>
        <v>0</v>
      </c>
      <c r="K29" s="9">
        <f t="shared" si="12"/>
        <v>0.5</v>
      </c>
      <c r="L29" s="8">
        <f t="shared" si="4"/>
        <v>8.0882329905817354E-3</v>
      </c>
      <c r="N29" s="6">
        <f t="shared" si="5"/>
        <v>0.5342856004664277</v>
      </c>
      <c r="O29" s="4">
        <f t="shared" si="6"/>
        <v>8.0882329905817354E-3</v>
      </c>
      <c r="Q29" s="4">
        <f t="shared" si="7"/>
        <v>7.7905272150266807E-3</v>
      </c>
      <c r="R29" s="5">
        <f t="shared" si="8"/>
        <v>7.2906018880404058E-3</v>
      </c>
      <c r="T29" s="3">
        <f t="shared" si="11"/>
        <v>1.4581203776080826E-2</v>
      </c>
      <c r="U29" s="3">
        <f t="shared" si="10"/>
        <v>0</v>
      </c>
    </row>
    <row r="30" spans="3:21" x14ac:dyDescent="0.2">
      <c r="C30" s="1">
        <f t="shared" si="9"/>
        <v>45</v>
      </c>
      <c r="D30" s="2">
        <v>1.408127844909454E-2</v>
      </c>
      <c r="E30" s="2">
        <v>0</v>
      </c>
      <c r="F30" s="2">
        <f t="shared" si="0"/>
        <v>1.408127844909454E-2</v>
      </c>
      <c r="G30" s="2">
        <v>0.89912968601174992</v>
      </c>
      <c r="H30" s="3">
        <f t="shared" si="1"/>
        <v>-8.2045036285145756E-4</v>
      </c>
      <c r="I30" s="3">
        <f t="shared" si="2"/>
        <v>5.826533193115107E-2</v>
      </c>
      <c r="J30">
        <f t="shared" si="3"/>
        <v>0</v>
      </c>
      <c r="K30" s="9">
        <f t="shared" si="12"/>
        <v>0.5</v>
      </c>
      <c r="L30" s="8">
        <f t="shared" si="4"/>
        <v>7.8305046914614526E-3</v>
      </c>
      <c r="N30" s="6">
        <f t="shared" si="5"/>
        <v>0.55826533193115102</v>
      </c>
      <c r="O30" s="4">
        <f t="shared" si="6"/>
        <v>7.8305046914614526E-3</v>
      </c>
      <c r="Q30" s="4">
        <f t="shared" si="7"/>
        <v>7.8610895873987268E-3</v>
      </c>
      <c r="R30" s="5">
        <f t="shared" si="8"/>
        <v>7.040639224547271E-3</v>
      </c>
      <c r="T30" s="3">
        <f t="shared" si="11"/>
        <v>1.4081278449094551E-2</v>
      </c>
      <c r="U30" s="3">
        <f t="shared" si="10"/>
        <v>0</v>
      </c>
    </row>
    <row r="31" spans="3:21" x14ac:dyDescent="0.2">
      <c r="C31" s="1">
        <f t="shared" si="9"/>
        <v>46</v>
      </c>
      <c r="D31" s="2">
        <v>1.3260828086243083E-2</v>
      </c>
      <c r="E31" s="2">
        <v>0</v>
      </c>
      <c r="F31" s="2">
        <f t="shared" si="0"/>
        <v>1.3260828086243083E-2</v>
      </c>
      <c r="G31" s="2">
        <v>0.89782498277813949</v>
      </c>
      <c r="H31" s="3">
        <f t="shared" si="1"/>
        <v>-2.3763051557032164E-4</v>
      </c>
      <c r="I31" s="3">
        <f t="shared" si="2"/>
        <v>1.7919734274878502E-2</v>
      </c>
      <c r="J31">
        <f t="shared" si="3"/>
        <v>0</v>
      </c>
      <c r="K31" s="9">
        <f t="shared" si="12"/>
        <v>0.5</v>
      </c>
      <c r="L31" s="8">
        <f t="shared" si="4"/>
        <v>7.3849738760944856E-3</v>
      </c>
      <c r="N31" s="6">
        <f t="shared" si="5"/>
        <v>0.51791973427487847</v>
      </c>
      <c r="O31" s="4">
        <f t="shared" si="6"/>
        <v>7.3849738760944856E-3</v>
      </c>
      <c r="Q31" s="4">
        <f t="shared" si="7"/>
        <v>6.868044558691863E-3</v>
      </c>
      <c r="R31" s="5">
        <f t="shared" si="8"/>
        <v>6.6304140431215413E-3</v>
      </c>
      <c r="T31" s="3">
        <f t="shared" si="11"/>
        <v>1.3260828086243093E-2</v>
      </c>
      <c r="U31" s="3">
        <f t="shared" si="10"/>
        <v>0</v>
      </c>
    </row>
    <row r="32" spans="3:21" x14ac:dyDescent="0.2">
      <c r="C32" s="1">
        <f t="shared" si="9"/>
        <v>47</v>
      </c>
      <c r="D32" s="2">
        <v>1.3023197570672761E-2</v>
      </c>
      <c r="E32" s="2">
        <v>0</v>
      </c>
      <c r="F32" s="2">
        <f t="shared" si="0"/>
        <v>1.3023197570672761E-2</v>
      </c>
      <c r="G32" s="2">
        <v>0.89521120005757915</v>
      </c>
      <c r="H32" s="3">
        <f t="shared" si="1"/>
        <v>-2.6538340949904156E-4</v>
      </c>
      <c r="I32" s="3">
        <f t="shared" si="2"/>
        <v>2.0377745792374721E-2</v>
      </c>
      <c r="J32">
        <f t="shared" si="3"/>
        <v>0</v>
      </c>
      <c r="K32" s="9">
        <f t="shared" si="12"/>
        <v>0.5</v>
      </c>
      <c r="L32" s="8">
        <f t="shared" si="4"/>
        <v>7.2738129113192069E-3</v>
      </c>
      <c r="N32" s="6">
        <f t="shared" si="5"/>
        <v>0.52037774579237472</v>
      </c>
      <c r="O32" s="4">
        <f t="shared" si="6"/>
        <v>7.2738129113192069E-3</v>
      </c>
      <c r="Q32" s="4">
        <f t="shared" si="7"/>
        <v>6.7769821948354221E-3</v>
      </c>
      <c r="R32" s="5">
        <f t="shared" si="8"/>
        <v>6.5115987853363805E-3</v>
      </c>
      <c r="T32" s="3">
        <f t="shared" si="11"/>
        <v>1.302319757067277E-2</v>
      </c>
      <c r="U32" s="3">
        <f t="shared" si="10"/>
        <v>0</v>
      </c>
    </row>
    <row r="33" spans="3:21" x14ac:dyDescent="0.2">
      <c r="C33" s="1">
        <f t="shared" si="9"/>
        <v>48</v>
      </c>
      <c r="D33" s="2">
        <v>1.2757814161173719E-2</v>
      </c>
      <c r="E33" s="2">
        <v>0</v>
      </c>
      <c r="F33" s="2">
        <f t="shared" si="0"/>
        <v>1.2757814161173719E-2</v>
      </c>
      <c r="G33" s="2">
        <v>0.89575043285440903</v>
      </c>
      <c r="H33" s="3">
        <f t="shared" si="1"/>
        <v>-1.6684469074229047E-3</v>
      </c>
      <c r="I33" s="3">
        <f t="shared" si="2"/>
        <v>0.13077843009349868</v>
      </c>
      <c r="J33">
        <f t="shared" si="3"/>
        <v>0</v>
      </c>
      <c r="K33" s="9">
        <f t="shared" si="12"/>
        <v>0.5</v>
      </c>
      <c r="L33" s="8">
        <f t="shared" si="4"/>
        <v>7.1212994675980881E-3</v>
      </c>
      <c r="N33" s="6">
        <f t="shared" si="5"/>
        <v>0.63077843009349865</v>
      </c>
      <c r="O33" s="4">
        <f t="shared" si="6"/>
        <v>7.1212994675980881E-3</v>
      </c>
      <c r="Q33" s="4">
        <f t="shared" si="7"/>
        <v>8.0473539880097644E-3</v>
      </c>
      <c r="R33" s="5">
        <f t="shared" si="8"/>
        <v>6.3789070805868597E-3</v>
      </c>
      <c r="T33" s="3">
        <f t="shared" si="11"/>
        <v>1.2757814161173726E-2</v>
      </c>
      <c r="U33" s="3">
        <f t="shared" si="10"/>
        <v>0</v>
      </c>
    </row>
    <row r="34" spans="3:21" x14ac:dyDescent="0.2">
      <c r="C34" s="1">
        <f t="shared" si="9"/>
        <v>49</v>
      </c>
      <c r="D34" s="2">
        <v>1.1089367253750815E-2</v>
      </c>
      <c r="E34" s="2">
        <v>0</v>
      </c>
      <c r="F34" s="2">
        <f t="shared" si="0"/>
        <v>1.1089367253750815E-2</v>
      </c>
      <c r="G34" s="2">
        <v>0.89236790606653615</v>
      </c>
      <c r="H34" s="3">
        <f t="shared" si="1"/>
        <v>-8.080273269494842E-4</v>
      </c>
      <c r="I34" s="3">
        <f t="shared" si="2"/>
        <v>7.2865052483150547E-2</v>
      </c>
      <c r="J34">
        <f t="shared" si="3"/>
        <v>0</v>
      </c>
      <c r="K34" s="9">
        <f t="shared" si="12"/>
        <v>0.5</v>
      </c>
      <c r="L34" s="8">
        <f t="shared" si="4"/>
        <v>6.2134502923976605E-3</v>
      </c>
      <c r="N34" s="6">
        <f t="shared" si="5"/>
        <v>0.57286505248315056</v>
      </c>
      <c r="O34" s="4">
        <f t="shared" si="6"/>
        <v>6.2134502923976605E-3</v>
      </c>
      <c r="Q34" s="4">
        <f t="shared" si="7"/>
        <v>6.3527109538248916E-3</v>
      </c>
      <c r="R34" s="5">
        <f t="shared" si="8"/>
        <v>5.5446836268754074E-3</v>
      </c>
      <c r="T34" s="3">
        <f t="shared" si="11"/>
        <v>1.1089367253750822E-2</v>
      </c>
      <c r="U34" s="3">
        <f t="shared" si="10"/>
        <v>0</v>
      </c>
    </row>
    <row r="35" spans="3:21" x14ac:dyDescent="0.2">
      <c r="C35" s="1">
        <f t="shared" si="9"/>
        <v>50</v>
      </c>
      <c r="D35" s="2">
        <v>1.0281339926801331E-2</v>
      </c>
      <c r="E35" s="2">
        <v>0</v>
      </c>
      <c r="F35" s="2">
        <f t="shared" si="0"/>
        <v>1.0281339926801331E-2</v>
      </c>
      <c r="G35" s="2">
        <v>0.8893917805157433</v>
      </c>
      <c r="H35" s="3">
        <f t="shared" si="1"/>
        <v>-7.4039564591593145E-4</v>
      </c>
      <c r="I35" s="3">
        <f t="shared" si="2"/>
        <v>7.2013536288774271E-2</v>
      </c>
      <c r="J35">
        <f t="shared" si="3"/>
        <v>0</v>
      </c>
      <c r="K35" s="9">
        <f t="shared" si="12"/>
        <v>0.5</v>
      </c>
      <c r="L35" s="8">
        <f t="shared" si="4"/>
        <v>5.779983665263555E-3</v>
      </c>
      <c r="N35" s="6">
        <f t="shared" si="5"/>
        <v>0.57201353628877427</v>
      </c>
      <c r="O35" s="4">
        <f t="shared" si="6"/>
        <v>5.779983665263555E-3</v>
      </c>
      <c r="Q35" s="4">
        <f t="shared" si="7"/>
        <v>5.8810656093165967E-3</v>
      </c>
      <c r="R35" s="5">
        <f t="shared" si="8"/>
        <v>5.1406699634006653E-3</v>
      </c>
      <c r="T35" s="3">
        <f t="shared" si="11"/>
        <v>1.0281339926801338E-2</v>
      </c>
      <c r="U35" s="3">
        <f t="shared" si="10"/>
        <v>0</v>
      </c>
    </row>
    <row r="36" spans="3:21" x14ac:dyDescent="0.2">
      <c r="C36" s="1">
        <f t="shared" si="9"/>
        <v>51</v>
      </c>
      <c r="D36" s="2">
        <v>9.5409442808853991E-3</v>
      </c>
      <c r="E36" s="2">
        <v>0</v>
      </c>
      <c r="F36" s="2">
        <f t="shared" si="0"/>
        <v>9.5409442808853991E-3</v>
      </c>
      <c r="G36" s="2">
        <v>0.88398211754443357</v>
      </c>
      <c r="H36" s="3">
        <f t="shared" si="1"/>
        <v>-6.3668548554720109E-4</v>
      </c>
      <c r="I36" s="3">
        <f t="shared" si="2"/>
        <v>6.6731915290895782E-2</v>
      </c>
      <c r="J36">
        <f t="shared" si="3"/>
        <v>0</v>
      </c>
      <c r="K36" s="9">
        <f t="shared" si="12"/>
        <v>0.5</v>
      </c>
      <c r="L36" s="8">
        <f t="shared" si="4"/>
        <v>5.3965708646848401E-3</v>
      </c>
      <c r="N36" s="6">
        <f t="shared" si="5"/>
        <v>0.56673191529089584</v>
      </c>
      <c r="O36" s="4">
        <f t="shared" si="6"/>
        <v>5.3965708646848401E-3</v>
      </c>
      <c r="Q36" s="4">
        <f t="shared" si="7"/>
        <v>5.4071576259899015E-3</v>
      </c>
      <c r="R36" s="5">
        <f t="shared" si="8"/>
        <v>4.7704721404426996E-3</v>
      </c>
      <c r="T36" s="3">
        <f t="shared" si="11"/>
        <v>9.5409442808854061E-3</v>
      </c>
      <c r="U36" s="3">
        <f t="shared" si="10"/>
        <v>0</v>
      </c>
    </row>
    <row r="37" spans="3:21" x14ac:dyDescent="0.2">
      <c r="C37" s="1">
        <f t="shared" si="9"/>
        <v>52</v>
      </c>
      <c r="D37" s="2">
        <v>8.904258795338198E-3</v>
      </c>
      <c r="E37" s="2">
        <v>0</v>
      </c>
      <c r="F37" s="2">
        <f t="shared" si="0"/>
        <v>8.904258795338198E-3</v>
      </c>
      <c r="G37" s="2">
        <v>0.88152162073848161</v>
      </c>
      <c r="H37" s="3">
        <f t="shared" si="1"/>
        <v>-1.7176520170613507E-3</v>
      </c>
      <c r="I37" s="3">
        <f t="shared" si="2"/>
        <v>0.19290230175706741</v>
      </c>
      <c r="J37">
        <f t="shared" si="3"/>
        <v>0</v>
      </c>
      <c r="K37" s="9">
        <f t="shared" si="12"/>
        <v>0.5</v>
      </c>
      <c r="L37" s="8">
        <f t="shared" si="4"/>
        <v>5.0505050505050501E-3</v>
      </c>
      <c r="N37" s="6">
        <f t="shared" si="5"/>
        <v>0.69290230175706746</v>
      </c>
      <c r="O37" s="4">
        <f t="shared" si="6"/>
        <v>5.0505050505050501E-3</v>
      </c>
      <c r="Q37" s="4">
        <f t="shared" si="7"/>
        <v>6.1697814147304497E-3</v>
      </c>
      <c r="R37" s="5">
        <f t="shared" si="8"/>
        <v>4.452129397669099E-3</v>
      </c>
      <c r="T37" s="3">
        <f t="shared" si="11"/>
        <v>8.9042587953382032E-3</v>
      </c>
      <c r="U37" s="3">
        <f t="shared" si="10"/>
        <v>0</v>
      </c>
    </row>
    <row r="38" spans="3:21" x14ac:dyDescent="0.2">
      <c r="C38" s="1">
        <f t="shared" si="9"/>
        <v>53</v>
      </c>
      <c r="D38" s="2">
        <v>7.1866067782768474E-3</v>
      </c>
      <c r="E38" s="2">
        <v>0</v>
      </c>
      <c r="F38" s="2">
        <f t="shared" si="0"/>
        <v>7.1866067782768474E-3</v>
      </c>
      <c r="G38" s="2">
        <v>0.87390771743568796</v>
      </c>
      <c r="H38" s="3">
        <f t="shared" si="1"/>
        <v>3.6036105344182737E-4</v>
      </c>
      <c r="I38" s="3">
        <f t="shared" si="2"/>
        <v>0</v>
      </c>
      <c r="J38">
        <f t="shared" si="3"/>
        <v>4.1235595733063977E-4</v>
      </c>
      <c r="K38" s="9">
        <f t="shared" si="12"/>
        <v>0.5</v>
      </c>
      <c r="L38" s="8">
        <f t="shared" si="4"/>
        <v>4.1117652555835906E-3</v>
      </c>
      <c r="N38" s="6">
        <f t="shared" si="5"/>
        <v>0.5</v>
      </c>
      <c r="O38" s="4">
        <f t="shared" si="6"/>
        <v>4.5241212129142304E-3</v>
      </c>
      <c r="Q38" s="4">
        <f t="shared" si="7"/>
        <v>3.5933033891384237E-3</v>
      </c>
      <c r="R38" s="5">
        <f t="shared" si="8"/>
        <v>3.9536644425802511E-3</v>
      </c>
      <c r="T38" s="3">
        <f t="shared" si="11"/>
        <v>7.1866067782768517E-3</v>
      </c>
      <c r="U38" s="3">
        <f t="shared" si="10"/>
        <v>0</v>
      </c>
    </row>
    <row r="39" spans="3:21" x14ac:dyDescent="0.2">
      <c r="C39" s="1">
        <f t="shared" si="9"/>
        <v>54</v>
      </c>
      <c r="D39" s="2">
        <v>7.5469678317186747E-3</v>
      </c>
      <c r="E39" s="2">
        <v>0</v>
      </c>
      <c r="F39" s="2">
        <f t="shared" si="0"/>
        <v>7.5469678317186747E-3</v>
      </c>
      <c r="G39" s="2">
        <v>0.87025638280790019</v>
      </c>
      <c r="H39" s="3">
        <f t="shared" si="1"/>
        <v>-7.9218762801152361E-4</v>
      </c>
      <c r="I39" s="3">
        <f t="shared" si="2"/>
        <v>0.10496766988751273</v>
      </c>
      <c r="J39">
        <f t="shared" si="3"/>
        <v>0</v>
      </c>
      <c r="K39" s="9">
        <f t="shared" si="12"/>
        <v>0.5</v>
      </c>
      <c r="L39" s="8">
        <f t="shared" si="4"/>
        <v>4.3360600282920233E-3</v>
      </c>
      <c r="N39" s="6">
        <f t="shared" si="5"/>
        <v>0.60496766988751272</v>
      </c>
      <c r="O39" s="4">
        <f t="shared" si="6"/>
        <v>4.3360600282920233E-3</v>
      </c>
      <c r="Q39" s="4">
        <f t="shared" si="7"/>
        <v>4.565671543870861E-3</v>
      </c>
      <c r="R39" s="5">
        <f t="shared" si="8"/>
        <v>3.7734839158593374E-3</v>
      </c>
      <c r="T39" s="3">
        <f t="shared" si="11"/>
        <v>7.54696783171868E-3</v>
      </c>
      <c r="U39" s="3">
        <f t="shared" si="10"/>
        <v>0</v>
      </c>
    </row>
    <row r="40" spans="3:21" x14ac:dyDescent="0.2">
      <c r="C40" s="1">
        <f t="shared" si="9"/>
        <v>55</v>
      </c>
      <c r="D40" s="2">
        <v>6.7547802037071511E-3</v>
      </c>
      <c r="E40" s="2">
        <v>0</v>
      </c>
      <c r="F40" s="2">
        <f t="shared" si="0"/>
        <v>6.7547802037071511E-3</v>
      </c>
      <c r="G40" s="2">
        <v>0.86080897800707401</v>
      </c>
      <c r="H40" s="3">
        <f t="shared" si="1"/>
        <v>2.7760649672934224E-4</v>
      </c>
      <c r="I40" s="3">
        <f t="shared" si="2"/>
        <v>0</v>
      </c>
      <c r="J40">
        <f t="shared" si="3"/>
        <v>3.2249489006498362E-4</v>
      </c>
      <c r="K40" s="9">
        <f t="shared" si="12"/>
        <v>0.5</v>
      </c>
      <c r="L40" s="8">
        <f t="shared" si="4"/>
        <v>3.9235070592233308E-3</v>
      </c>
      <c r="N40" s="6">
        <f t="shared" si="5"/>
        <v>0.5</v>
      </c>
      <c r="O40" s="4">
        <f t="shared" si="6"/>
        <v>4.2460019492883147E-3</v>
      </c>
      <c r="Q40" s="4">
        <f t="shared" si="7"/>
        <v>3.3773901018535756E-3</v>
      </c>
      <c r="R40" s="5">
        <f t="shared" si="8"/>
        <v>3.6549965985829182E-3</v>
      </c>
      <c r="T40" s="3">
        <f t="shared" si="11"/>
        <v>6.7547802037071563E-3</v>
      </c>
      <c r="U40" s="3">
        <f t="shared" si="10"/>
        <v>0</v>
      </c>
    </row>
    <row r="41" spans="3:21" x14ac:dyDescent="0.2">
      <c r="C41" s="1">
        <f t="shared" si="9"/>
        <v>56</v>
      </c>
      <c r="D41" s="2">
        <v>7.0323867004364934E-3</v>
      </c>
      <c r="E41" s="2">
        <v>0</v>
      </c>
      <c r="F41" s="2">
        <f t="shared" si="0"/>
        <v>7.0323867004364934E-3</v>
      </c>
      <c r="G41" s="2">
        <v>0.84644608503529672</v>
      </c>
      <c r="H41" s="3">
        <f t="shared" si="1"/>
        <v>-9.936403551076417E-4</v>
      </c>
      <c r="I41" s="3">
        <f t="shared" si="2"/>
        <v>0.14129489708607285</v>
      </c>
      <c r="J41">
        <f t="shared" si="3"/>
        <v>0</v>
      </c>
      <c r="K41" s="9">
        <f t="shared" si="12"/>
        <v>0.5</v>
      </c>
      <c r="L41" s="8">
        <f t="shared" si="4"/>
        <v>4.1540665287283143E-3</v>
      </c>
      <c r="N41" s="6">
        <f t="shared" si="5"/>
        <v>0.64129489708607279</v>
      </c>
      <c r="O41" s="4">
        <f t="shared" si="6"/>
        <v>4.1540665287283143E-3</v>
      </c>
      <c r="Q41" s="4">
        <f t="shared" si="7"/>
        <v>4.5098337053258884E-3</v>
      </c>
      <c r="R41" s="5">
        <f t="shared" si="8"/>
        <v>3.5161933502182467E-3</v>
      </c>
      <c r="T41" s="3">
        <f t="shared" si="11"/>
        <v>7.0323867004364986E-3</v>
      </c>
      <c r="U41" s="3">
        <f t="shared" si="10"/>
        <v>0</v>
      </c>
    </row>
    <row r="42" spans="3:21" x14ac:dyDescent="0.2">
      <c r="C42" s="1">
        <f t="shared" si="9"/>
        <v>57</v>
      </c>
      <c r="D42" s="2">
        <v>6.0387463453288517E-3</v>
      </c>
      <c r="E42" s="2">
        <v>0</v>
      </c>
      <c r="F42" s="2">
        <f t="shared" si="0"/>
        <v>6.0387463453288517E-3</v>
      </c>
      <c r="G42" s="2">
        <v>0.83411208569008388</v>
      </c>
      <c r="H42" s="3">
        <f t="shared" si="1"/>
        <v>-1.4349246186183655E-3</v>
      </c>
      <c r="I42" s="3">
        <f t="shared" si="2"/>
        <v>0.23761962112025486</v>
      </c>
      <c r="J42">
        <f t="shared" si="3"/>
        <v>0</v>
      </c>
      <c r="K42" s="9">
        <f t="shared" si="12"/>
        <v>0.5</v>
      </c>
      <c r="L42" s="8">
        <f t="shared" si="4"/>
        <v>3.619865033086549E-3</v>
      </c>
      <c r="N42" s="6">
        <f t="shared" si="5"/>
        <v>0.73761962112025481</v>
      </c>
      <c r="O42" s="4">
        <f t="shared" si="6"/>
        <v>3.619865033086549E-3</v>
      </c>
      <c r="Q42" s="4">
        <f t="shared" si="7"/>
        <v>4.4542977912827913E-3</v>
      </c>
      <c r="R42" s="5">
        <f t="shared" si="8"/>
        <v>3.0193731726644258E-3</v>
      </c>
      <c r="T42" s="3">
        <f t="shared" si="11"/>
        <v>6.0387463453288577E-3</v>
      </c>
      <c r="U42" s="3">
        <f t="shared" si="10"/>
        <v>0</v>
      </c>
    </row>
    <row r="43" spans="3:21" x14ac:dyDescent="0.2">
      <c r="C43" s="1">
        <f t="shared" si="9"/>
        <v>58</v>
      </c>
      <c r="D43" s="2">
        <v>4.6038217267104862E-3</v>
      </c>
      <c r="E43" s="2">
        <v>0</v>
      </c>
      <c r="F43" s="2">
        <f t="shared" si="0"/>
        <v>4.6038217267104862E-3</v>
      </c>
      <c r="G43" s="2">
        <v>0.82497157278753086</v>
      </c>
      <c r="H43" s="3">
        <f t="shared" si="1"/>
        <v>-8.5923600643662834E-4</v>
      </c>
      <c r="I43" s="3">
        <f t="shared" si="2"/>
        <v>0.18663537761497295</v>
      </c>
      <c r="J43">
        <f t="shared" si="3"/>
        <v>0</v>
      </c>
      <c r="K43" s="9">
        <f t="shared" si="12"/>
        <v>0.5</v>
      </c>
      <c r="L43" s="8">
        <f t="shared" si="4"/>
        <v>2.7902911315807167E-3</v>
      </c>
      <c r="N43" s="6">
        <f t="shared" si="5"/>
        <v>0.68663537761497295</v>
      </c>
      <c r="O43" s="4">
        <f t="shared" si="6"/>
        <v>2.7902911315807167E-3</v>
      </c>
      <c r="Q43" s="4">
        <f t="shared" si="7"/>
        <v>3.1611468697918714E-3</v>
      </c>
      <c r="R43" s="5">
        <f t="shared" si="8"/>
        <v>2.3019108633552431E-3</v>
      </c>
      <c r="T43" s="3">
        <f t="shared" si="11"/>
        <v>4.6038217267104923E-3</v>
      </c>
      <c r="U43" s="3">
        <f t="shared" si="10"/>
        <v>0</v>
      </c>
    </row>
    <row r="44" spans="3:21" x14ac:dyDescent="0.2">
      <c r="C44" s="1">
        <f t="shared" si="9"/>
        <v>59</v>
      </c>
      <c r="D44" s="2">
        <v>3.7445857202738578E-3</v>
      </c>
      <c r="E44" s="2">
        <v>0</v>
      </c>
      <c r="F44" s="2">
        <f t="shared" si="0"/>
        <v>3.7445857202738578E-3</v>
      </c>
      <c r="G44" s="2">
        <v>0.80681849937124495</v>
      </c>
      <c r="H44" s="3">
        <f t="shared" si="1"/>
        <v>-8.9525153407859137E-4</v>
      </c>
      <c r="I44" s="3">
        <f t="shared" si="2"/>
        <v>0.2390789264701671</v>
      </c>
      <c r="J44">
        <f t="shared" si="3"/>
        <v>0</v>
      </c>
      <c r="K44" s="9">
        <f t="shared" si="12"/>
        <v>0.5</v>
      </c>
      <c r="L44" s="8">
        <f t="shared" si="4"/>
        <v>2.3205874203380437E-3</v>
      </c>
      <c r="N44" s="6">
        <f t="shared" si="5"/>
        <v>0.73907892647016715</v>
      </c>
      <c r="O44" s="4">
        <f t="shared" si="6"/>
        <v>2.3205874203380437E-3</v>
      </c>
      <c r="Q44" s="4">
        <f t="shared" si="7"/>
        <v>2.7675443942155203E-3</v>
      </c>
      <c r="R44" s="5">
        <f t="shared" si="8"/>
        <v>1.8722928601369289E-3</v>
      </c>
      <c r="T44" s="3">
        <f t="shared" si="11"/>
        <v>3.7445857202738639E-3</v>
      </c>
      <c r="U44" s="3">
        <f t="shared" si="10"/>
        <v>-6.0715321659188248E-18</v>
      </c>
    </row>
    <row r="45" spans="3:21" x14ac:dyDescent="0.2">
      <c r="C45" s="1">
        <f t="shared" si="9"/>
        <v>60</v>
      </c>
      <c r="D45" s="2">
        <v>2.8493341861952665E-3</v>
      </c>
      <c r="E45" s="2">
        <v>0</v>
      </c>
      <c r="F45" s="2">
        <f t="shared" si="0"/>
        <v>2.8493341861952665E-3</v>
      </c>
      <c r="G45" s="2">
        <v>0.77568761993370938</v>
      </c>
      <c r="H45" s="3">
        <f t="shared" si="1"/>
        <v>6.5300643690950708E-5</v>
      </c>
      <c r="I45" s="3">
        <f t="shared" si="2"/>
        <v>0</v>
      </c>
      <c r="J45">
        <f t="shared" si="3"/>
        <v>8.4184202522829133E-5</v>
      </c>
      <c r="K45" s="9">
        <f t="shared" si="12"/>
        <v>0.5</v>
      </c>
      <c r="L45" s="8">
        <f t="shared" si="4"/>
        <v>1.8366505491210314E-3</v>
      </c>
      <c r="N45" s="6">
        <f t="shared" si="5"/>
        <v>0.5</v>
      </c>
      <c r="O45" s="4">
        <f t="shared" si="6"/>
        <v>1.9208347516438606E-3</v>
      </c>
      <c r="Q45" s="4">
        <f t="shared" si="7"/>
        <v>1.4246670930976332E-3</v>
      </c>
      <c r="R45" s="5">
        <f t="shared" si="8"/>
        <v>1.4899677367885839E-3</v>
      </c>
      <c r="T45" s="3">
        <f t="shared" si="11"/>
        <v>2.8493341861952725E-3</v>
      </c>
      <c r="U45" s="3">
        <f t="shared" si="10"/>
        <v>-6.0715321659188248E-18</v>
      </c>
    </row>
    <row r="46" spans="3:21" x14ac:dyDescent="0.2">
      <c r="C46" s="1">
        <f t="shared" si="9"/>
        <v>61</v>
      </c>
      <c r="D46" s="2">
        <v>2.9146348298862172E-3</v>
      </c>
      <c r="E46" s="2">
        <v>0</v>
      </c>
      <c r="F46" s="2">
        <f t="shared" si="0"/>
        <v>2.9146348298862172E-3</v>
      </c>
      <c r="G46" s="2">
        <v>0.74177456420604226</v>
      </c>
      <c r="H46" s="3">
        <f t="shared" si="1"/>
        <v>-1.2368747770780319E-3</v>
      </c>
      <c r="I46" s="3">
        <f t="shared" si="2"/>
        <v>0.42436697880479168</v>
      </c>
      <c r="J46">
        <f t="shared" si="3"/>
        <v>0</v>
      </c>
      <c r="K46" s="9">
        <f t="shared" si="12"/>
        <v>0.5</v>
      </c>
      <c r="L46" s="8">
        <f t="shared" si="4"/>
        <v>1.9646365422396855E-3</v>
      </c>
      <c r="N46" s="6">
        <f t="shared" si="5"/>
        <v>0.92436697880479168</v>
      </c>
      <c r="O46" s="4">
        <f t="shared" si="6"/>
        <v>1.9646365422396855E-3</v>
      </c>
      <c r="Q46" s="4">
        <f t="shared" si="7"/>
        <v>2.6941921920211405E-3</v>
      </c>
      <c r="R46" s="5">
        <f t="shared" si="8"/>
        <v>1.4573174149431084E-3</v>
      </c>
      <c r="T46" s="3">
        <f t="shared" si="11"/>
        <v>2.9146348298862233E-3</v>
      </c>
      <c r="U46" s="3">
        <f t="shared" si="10"/>
        <v>-6.0715321659188248E-18</v>
      </c>
    </row>
    <row r="47" spans="3:21" x14ac:dyDescent="0.2">
      <c r="C47" s="1">
        <f t="shared" si="9"/>
        <v>62</v>
      </c>
      <c r="D47" s="2">
        <v>1.6777600528081853E-3</v>
      </c>
      <c r="E47" s="2">
        <v>0</v>
      </c>
      <c r="F47" s="2">
        <f t="shared" si="0"/>
        <v>1.6777600528081853E-3</v>
      </c>
      <c r="G47" s="2">
        <v>0.66403542549095107</v>
      </c>
      <c r="H47" s="3">
        <f t="shared" si="1"/>
        <v>3.6946637604368549E-4</v>
      </c>
      <c r="I47" s="3">
        <f t="shared" si="2"/>
        <v>0</v>
      </c>
      <c r="J47">
        <f t="shared" si="3"/>
        <v>5.5639558050765508E-4</v>
      </c>
      <c r="K47" s="9">
        <f t="shared" si="12"/>
        <v>0.5</v>
      </c>
      <c r="L47" s="8">
        <f t="shared" si="4"/>
        <v>1.2633061342832291E-3</v>
      </c>
      <c r="N47" s="6">
        <f t="shared" si="5"/>
        <v>0.5</v>
      </c>
      <c r="O47" s="4">
        <f t="shared" si="6"/>
        <v>1.8197017147908842E-3</v>
      </c>
      <c r="Q47" s="4">
        <f t="shared" si="7"/>
        <v>8.3888002640409264E-4</v>
      </c>
      <c r="R47" s="5">
        <f t="shared" si="8"/>
        <v>1.2083464024477781E-3</v>
      </c>
      <c r="T47" s="3">
        <f t="shared" si="11"/>
        <v>1.6777600528081909E-3</v>
      </c>
      <c r="U47" s="3">
        <f t="shared" si="10"/>
        <v>-5.6378512969246231E-18</v>
      </c>
    </row>
    <row r="48" spans="3:21" x14ac:dyDescent="0.2">
      <c r="C48" s="1">
        <f t="shared" si="9"/>
        <v>63</v>
      </c>
      <c r="D48" s="2">
        <v>2.0472264288518708E-3</v>
      </c>
      <c r="E48" s="2">
        <v>0</v>
      </c>
      <c r="F48" s="2">
        <f t="shared" si="0"/>
        <v>2.0472264288518708E-3</v>
      </c>
      <c r="G48" s="2">
        <v>0.42843120758315106</v>
      </c>
      <c r="H48" s="3">
        <f t="shared" si="1"/>
        <v>-1.0231323490398291E-4</v>
      </c>
      <c r="I48" s="3">
        <f t="shared" si="2"/>
        <v>4.9976511372687979E-2</v>
      </c>
      <c r="J48">
        <f t="shared" si="3"/>
        <v>0</v>
      </c>
      <c r="K48" s="9">
        <f t="shared" si="12"/>
        <v>0.5</v>
      </c>
      <c r="L48" s="8">
        <f t="shared" si="4"/>
        <v>2.3892125417293974E-3</v>
      </c>
      <c r="N48" s="6">
        <f t="shared" si="5"/>
        <v>0.54997651137268799</v>
      </c>
      <c r="O48" s="4">
        <f t="shared" si="6"/>
        <v>2.3892125417293974E-3</v>
      </c>
      <c r="Q48" s="4">
        <f t="shared" si="7"/>
        <v>1.1259264493299183E-3</v>
      </c>
      <c r="R48" s="5">
        <f t="shared" si="8"/>
        <v>1.0236132144259354E-3</v>
      </c>
      <c r="T48" s="3">
        <f t="shared" si="11"/>
        <v>2.0472264288518764E-3</v>
      </c>
      <c r="U48" s="3">
        <f t="shared" si="10"/>
        <v>-5.6378512969246231E-18</v>
      </c>
    </row>
    <row r="49" spans="2:21" x14ac:dyDescent="0.2">
      <c r="C49" s="1">
        <f t="shared" si="9"/>
        <v>64</v>
      </c>
      <c r="D49" s="2">
        <v>1.9449131939478879E-3</v>
      </c>
      <c r="E49" s="2">
        <v>0</v>
      </c>
      <c r="F49" s="2">
        <f t="shared" si="0"/>
        <v>1.9449131939478879E-3</v>
      </c>
      <c r="G49" s="2">
        <v>0.24171266767725882</v>
      </c>
      <c r="H49" s="3">
        <f t="shared" si="1"/>
        <v>-2.0684071632557093E-4</v>
      </c>
      <c r="I49" s="3">
        <f t="shared" si="2"/>
        <v>0.10634958771898435</v>
      </c>
      <c r="J49">
        <f t="shared" si="3"/>
        <v>0</v>
      </c>
      <c r="K49" s="9">
        <f t="shared" si="12"/>
        <v>0.5</v>
      </c>
      <c r="L49" s="8">
        <f t="shared" si="4"/>
        <v>4.023192521595078E-3</v>
      </c>
      <c r="N49" s="6">
        <f t="shared" si="5"/>
        <v>0.6063495877189844</v>
      </c>
      <c r="O49" s="4">
        <f t="shared" si="6"/>
        <v>4.023192521595078E-3</v>
      </c>
      <c r="Q49" s="4">
        <f t="shared" si="7"/>
        <v>1.179297313299515E-3</v>
      </c>
      <c r="R49" s="5">
        <f t="shared" si="8"/>
        <v>9.7245659697394403E-4</v>
      </c>
      <c r="T49" s="3">
        <f t="shared" si="11"/>
        <v>1.9449131939478935E-3</v>
      </c>
      <c r="U49" s="3">
        <f t="shared" si="10"/>
        <v>-5.6378512969246231E-18</v>
      </c>
    </row>
    <row r="50" spans="2:21" x14ac:dyDescent="0.2">
      <c r="C50" s="1">
        <f t="shared" si="9"/>
        <v>65</v>
      </c>
      <c r="D50" s="2">
        <v>1.7380724776223169E-3</v>
      </c>
      <c r="E50" s="2">
        <v>0</v>
      </c>
      <c r="F50" s="2">
        <f t="shared" si="0"/>
        <v>1.7380724776223169E-3</v>
      </c>
      <c r="G50" s="2">
        <v>0.14805480721879435</v>
      </c>
      <c r="H50" s="3">
        <f t="shared" si="1"/>
        <v>-3.8725354364359233E-4</v>
      </c>
      <c r="I50" s="3">
        <f t="shared" si="2"/>
        <v>0.22280632633534084</v>
      </c>
      <c r="J50">
        <f t="shared" si="3"/>
        <v>0</v>
      </c>
      <c r="K50" s="9">
        <f t="shared" si="12"/>
        <v>0.5</v>
      </c>
      <c r="L50" s="8">
        <f t="shared" si="4"/>
        <v>5.869692819409118E-3</v>
      </c>
      <c r="N50" s="6">
        <f t="shared" si="5"/>
        <v>0.72280632633534081</v>
      </c>
      <c r="O50" s="4">
        <f t="shared" si="6"/>
        <v>5.869692819409118E-3</v>
      </c>
      <c r="Q50" s="4">
        <f t="shared" si="7"/>
        <v>1.2562897824547508E-3</v>
      </c>
      <c r="R50" s="5">
        <f t="shared" si="8"/>
        <v>8.6903623881115846E-4</v>
      </c>
      <c r="T50" s="3">
        <f t="shared" si="11"/>
        <v>1.7380724776223226E-3</v>
      </c>
      <c r="U50" s="3">
        <f t="shared" si="10"/>
        <v>-5.6378512969246231E-18</v>
      </c>
    </row>
    <row r="51" spans="2:21" x14ac:dyDescent="0.2">
      <c r="C51" s="1">
        <f t="shared" si="9"/>
        <v>66</v>
      </c>
      <c r="D51" s="2">
        <v>1.3508189339787246E-3</v>
      </c>
      <c r="E51" s="2">
        <v>0</v>
      </c>
      <c r="F51" s="2">
        <f t="shared" si="0"/>
        <v>1.3508189339787246E-3</v>
      </c>
      <c r="G51" s="2">
        <v>0.11498846175493893</v>
      </c>
      <c r="H51" s="3">
        <f t="shared" si="1"/>
        <v>5.9493979198886777E-5</v>
      </c>
      <c r="I51" s="3">
        <f t="shared" si="2"/>
        <v>0</v>
      </c>
      <c r="J51">
        <f t="shared" si="3"/>
        <v>5.1739086070808678E-4</v>
      </c>
      <c r="K51" s="9">
        <f t="shared" si="12"/>
        <v>0.5</v>
      </c>
      <c r="L51" s="8">
        <f t="shared" si="4"/>
        <v>5.8737151248164461E-3</v>
      </c>
      <c r="N51" s="6">
        <f t="shared" si="5"/>
        <v>0.5</v>
      </c>
      <c r="O51" s="4">
        <f t="shared" si="6"/>
        <v>6.3911059855245329E-3</v>
      </c>
      <c r="Q51" s="4">
        <f t="shared" si="7"/>
        <v>6.754094669893623E-4</v>
      </c>
      <c r="R51" s="5">
        <f t="shared" si="8"/>
        <v>7.3490344618824908E-4</v>
      </c>
      <c r="T51" s="3">
        <f t="shared" si="11"/>
        <v>1.3508189339787302E-3</v>
      </c>
      <c r="U51" s="3">
        <f t="shared" si="10"/>
        <v>-5.6378512969246231E-18</v>
      </c>
    </row>
    <row r="52" spans="2:21" x14ac:dyDescent="0.2">
      <c r="C52" s="1">
        <f t="shared" si="9"/>
        <v>67</v>
      </c>
      <c r="D52" s="2">
        <v>1.4103129131776114E-3</v>
      </c>
      <c r="E52" s="2">
        <v>0</v>
      </c>
      <c r="F52" s="2">
        <f t="shared" si="0"/>
        <v>1.4103129131776114E-3</v>
      </c>
      <c r="G52" s="2">
        <v>9.3521375055090353E-2</v>
      </c>
      <c r="H52" s="3">
        <f t="shared" si="1"/>
        <v>2.6509984032078559E-5</v>
      </c>
      <c r="I52" s="3">
        <f t="shared" si="2"/>
        <v>0</v>
      </c>
      <c r="J52">
        <f t="shared" si="3"/>
        <v>2.834644381186911E-4</v>
      </c>
      <c r="K52" s="9">
        <f t="shared" si="12"/>
        <v>0.5</v>
      </c>
      <c r="L52" s="8">
        <f t="shared" si="4"/>
        <v>7.540056550424128E-3</v>
      </c>
      <c r="N52" s="6">
        <f t="shared" si="5"/>
        <v>0.5</v>
      </c>
      <c r="O52" s="4">
        <f t="shared" si="6"/>
        <v>7.8235209885428193E-3</v>
      </c>
      <c r="Q52" s="4">
        <f t="shared" si="7"/>
        <v>7.0515645658880569E-4</v>
      </c>
      <c r="R52" s="5">
        <f t="shared" si="8"/>
        <v>7.3166644062088425E-4</v>
      </c>
      <c r="T52" s="3">
        <f t="shared" si="11"/>
        <v>1.4103129131776172E-3</v>
      </c>
      <c r="U52" s="3">
        <f t="shared" si="10"/>
        <v>-5.8546917314217239E-18</v>
      </c>
    </row>
    <row r="53" spans="2:21" x14ac:dyDescent="0.2">
      <c r="C53" s="1">
        <f t="shared" si="9"/>
        <v>68</v>
      </c>
      <c r="D53" s="2">
        <v>1.4368228972096899E-3</v>
      </c>
      <c r="E53" s="2">
        <v>0</v>
      </c>
      <c r="F53" s="2">
        <f t="shared" si="0"/>
        <v>1.4368228972096899E-3</v>
      </c>
      <c r="G53" s="2">
        <v>1.1552056093565907E-2</v>
      </c>
      <c r="H53" s="3">
        <f t="shared" si="1"/>
        <v>1.1733234877069954E-4</v>
      </c>
      <c r="I53" s="3">
        <f t="shared" si="2"/>
        <v>0</v>
      </c>
      <c r="J53">
        <f t="shared" si="3"/>
        <v>1.0156836828038741E-2</v>
      </c>
      <c r="K53" s="9">
        <f t="shared" si="12"/>
        <v>0.5</v>
      </c>
      <c r="L53" s="8">
        <f t="shared" si="4"/>
        <v>6.2189054726368161E-2</v>
      </c>
      <c r="N53" s="6">
        <f t="shared" si="5"/>
        <v>0.5</v>
      </c>
      <c r="O53" s="4">
        <f t="shared" si="6"/>
        <v>7.2345891554406905E-2</v>
      </c>
      <c r="Q53" s="4">
        <f t="shared" si="7"/>
        <v>7.1841144860484497E-4</v>
      </c>
      <c r="R53" s="5">
        <f t="shared" si="8"/>
        <v>8.3574379737554451E-4</v>
      </c>
      <c r="T53" s="3">
        <f t="shared" si="11"/>
        <v>1.4368228972096958E-3</v>
      </c>
      <c r="U53" s="3">
        <f t="shared" si="10"/>
        <v>-5.8546917314217239E-18</v>
      </c>
    </row>
    <row r="54" spans="2:21" x14ac:dyDescent="0.2">
      <c r="C54" s="1">
        <f t="shared" si="9"/>
        <v>69</v>
      </c>
      <c r="D54" s="2">
        <v>1.5541552459803895E-3</v>
      </c>
      <c r="E54" s="2">
        <v>0</v>
      </c>
      <c r="F54" s="2">
        <f t="shared" si="0"/>
        <v>1.5541552459803895E-3</v>
      </c>
      <c r="G54" s="2">
        <v>1.921501031393936E-3</v>
      </c>
      <c r="H54" s="3">
        <f t="shared" si="1"/>
        <v>-8.6513914942597681E-5</v>
      </c>
      <c r="I54" s="3">
        <f t="shared" si="2"/>
        <v>5.5666198834610714E-2</v>
      </c>
      <c r="J54">
        <f t="shared" si="3"/>
        <v>0</v>
      </c>
      <c r="K54" s="9">
        <f t="shared" si="12"/>
        <v>0.5</v>
      </c>
      <c r="L54" s="8">
        <f t="shared" si="4"/>
        <v>0.40441176470588236</v>
      </c>
      <c r="N54" s="6">
        <f t="shared" si="5"/>
        <v>0.55566619883461077</v>
      </c>
      <c r="O54" s="4">
        <f t="shared" si="6"/>
        <v>0.40441176470588236</v>
      </c>
      <c r="Q54" s="4">
        <f t="shared" si="7"/>
        <v>8.6359153793279253E-4</v>
      </c>
      <c r="R54" s="5">
        <f t="shared" si="8"/>
        <v>7.7707762299019474E-4</v>
      </c>
      <c r="T54" s="3">
        <f t="shared" si="11"/>
        <v>1.5541552459803951E-3</v>
      </c>
      <c r="U54" s="3">
        <f t="shared" si="10"/>
        <v>-5.6378512969246231E-18</v>
      </c>
    </row>
    <row r="55" spans="2:21" x14ac:dyDescent="0.2">
      <c r="C55" s="1">
        <f t="shared" si="9"/>
        <v>70</v>
      </c>
      <c r="D55" s="2">
        <v>1.4676413310377918E-3</v>
      </c>
      <c r="E55" s="2">
        <v>0</v>
      </c>
      <c r="F55" s="2">
        <f t="shared" si="0"/>
        <v>1.4676413310377918E-3</v>
      </c>
      <c r="G55" s="2">
        <v>1.5240890745392454E-3</v>
      </c>
      <c r="H55" s="3"/>
      <c r="T55" s="3">
        <f t="shared" si="11"/>
        <v>1.4676413310377974E-3</v>
      </c>
      <c r="U55" s="3">
        <f t="shared" si="10"/>
        <v>-5.6378512969246231E-18</v>
      </c>
    </row>
    <row r="56" spans="2:21" x14ac:dyDescent="0.2">
      <c r="B56" s="1"/>
      <c r="C56" s="1"/>
    </row>
    <row r="57" spans="2:21" x14ac:dyDescent="0.2">
      <c r="C57" s="1"/>
    </row>
    <row r="58" spans="2:21" x14ac:dyDescent="0.2">
      <c r="C58" s="1"/>
    </row>
    <row r="59" spans="2:21" x14ac:dyDescent="0.2">
      <c r="C59" s="1"/>
    </row>
    <row r="60" spans="2:21" x14ac:dyDescent="0.2">
      <c r="C60" s="1"/>
    </row>
    <row r="61" spans="2:21" x14ac:dyDescent="0.2">
      <c r="C61" s="1"/>
    </row>
    <row r="62" spans="2:21" x14ac:dyDescent="0.2">
      <c r="C62" s="1"/>
    </row>
    <row r="63" spans="2:21" x14ac:dyDescent="0.2">
      <c r="C63" s="1"/>
    </row>
    <row r="64" spans="2:21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2:3" x14ac:dyDescent="0.2">
      <c r="C97" s="1"/>
    </row>
    <row r="98" spans="2:3" x14ac:dyDescent="0.2">
      <c r="C98" s="1"/>
    </row>
    <row r="99" spans="2:3" x14ac:dyDescent="0.2">
      <c r="C99" s="1"/>
    </row>
    <row r="100" spans="2:3" x14ac:dyDescent="0.2">
      <c r="C100" s="1"/>
    </row>
    <row r="101" spans="2:3" x14ac:dyDescent="0.2">
      <c r="C101" s="1"/>
    </row>
    <row r="102" spans="2:3" x14ac:dyDescent="0.2">
      <c r="C102" s="1"/>
    </row>
    <row r="103" spans="2:3" x14ac:dyDescent="0.2">
      <c r="C103" s="1"/>
    </row>
    <row r="104" spans="2:3" x14ac:dyDescent="0.2">
      <c r="C104" s="1"/>
    </row>
    <row r="105" spans="2:3" x14ac:dyDescent="0.2">
      <c r="C105" s="1"/>
    </row>
    <row r="106" spans="2:3" x14ac:dyDescent="0.2">
      <c r="C106" s="1"/>
    </row>
    <row r="107" spans="2:3" x14ac:dyDescent="0.2">
      <c r="B107" s="1"/>
      <c r="C107" s="1"/>
    </row>
    <row r="108" spans="2:3" x14ac:dyDescent="0.2">
      <c r="C108" s="1"/>
    </row>
    <row r="109" spans="2:3" x14ac:dyDescent="0.2">
      <c r="C109" s="1"/>
    </row>
    <row r="110" spans="2:3" x14ac:dyDescent="0.2">
      <c r="C110" s="1"/>
    </row>
    <row r="111" spans="2:3" x14ac:dyDescent="0.2">
      <c r="C111" s="1"/>
    </row>
    <row r="112" spans="2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2:3" x14ac:dyDescent="0.2">
      <c r="C145" s="1"/>
    </row>
    <row r="146" spans="2:3" x14ac:dyDescent="0.2">
      <c r="C146" s="1"/>
    </row>
    <row r="147" spans="2:3" x14ac:dyDescent="0.2">
      <c r="C147" s="1"/>
    </row>
    <row r="148" spans="2:3" x14ac:dyDescent="0.2">
      <c r="C148" s="1"/>
    </row>
    <row r="149" spans="2:3" x14ac:dyDescent="0.2">
      <c r="C149" s="1"/>
    </row>
    <row r="150" spans="2:3" x14ac:dyDescent="0.2">
      <c r="C150" s="1"/>
    </row>
    <row r="151" spans="2:3" x14ac:dyDescent="0.2">
      <c r="C151" s="1"/>
    </row>
    <row r="152" spans="2:3" x14ac:dyDescent="0.2">
      <c r="C152" s="1"/>
    </row>
    <row r="153" spans="2:3" x14ac:dyDescent="0.2">
      <c r="C153" s="1"/>
    </row>
    <row r="154" spans="2:3" x14ac:dyDescent="0.2">
      <c r="C154" s="1"/>
    </row>
    <row r="155" spans="2:3" x14ac:dyDescent="0.2">
      <c r="C155" s="1"/>
    </row>
    <row r="156" spans="2:3" x14ac:dyDescent="0.2">
      <c r="C156" s="1"/>
    </row>
    <row r="157" spans="2:3" x14ac:dyDescent="0.2">
      <c r="C157" s="1"/>
    </row>
    <row r="158" spans="2:3" x14ac:dyDescent="0.2">
      <c r="B158" s="1"/>
      <c r="C158" s="1"/>
    </row>
    <row r="159" spans="2:3" x14ac:dyDescent="0.2">
      <c r="C159" s="1"/>
    </row>
    <row r="160" spans="2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2:3" x14ac:dyDescent="0.2">
      <c r="B209" s="1"/>
      <c r="C209" s="1"/>
    </row>
    <row r="210" spans="2:3" x14ac:dyDescent="0.2">
      <c r="C210" s="1"/>
    </row>
    <row r="211" spans="2:3" x14ac:dyDescent="0.2">
      <c r="C211" s="1"/>
    </row>
    <row r="212" spans="2:3" x14ac:dyDescent="0.2">
      <c r="C212" s="1"/>
    </row>
    <row r="213" spans="2:3" x14ac:dyDescent="0.2">
      <c r="C213" s="1"/>
    </row>
    <row r="214" spans="2:3" x14ac:dyDescent="0.2">
      <c r="C214" s="1"/>
    </row>
    <row r="215" spans="2:3" x14ac:dyDescent="0.2">
      <c r="C215" s="1"/>
    </row>
    <row r="216" spans="2:3" x14ac:dyDescent="0.2">
      <c r="C216" s="1"/>
    </row>
    <row r="217" spans="2:3" x14ac:dyDescent="0.2">
      <c r="C217" s="1"/>
    </row>
    <row r="218" spans="2:3" x14ac:dyDescent="0.2">
      <c r="C218" s="1"/>
    </row>
    <row r="219" spans="2:3" x14ac:dyDescent="0.2">
      <c r="C219" s="1"/>
    </row>
    <row r="220" spans="2:3" x14ac:dyDescent="0.2">
      <c r="C220" s="1"/>
    </row>
    <row r="221" spans="2:3" x14ac:dyDescent="0.2">
      <c r="C221" s="1"/>
    </row>
    <row r="222" spans="2:3" x14ac:dyDescent="0.2">
      <c r="C222" s="1"/>
    </row>
    <row r="223" spans="2:3" x14ac:dyDescent="0.2">
      <c r="C223" s="1"/>
    </row>
    <row r="224" spans="2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2:3" x14ac:dyDescent="0.2">
      <c r="C257" s="1"/>
    </row>
    <row r="258" spans="2:3" x14ac:dyDescent="0.2">
      <c r="C258" s="1"/>
    </row>
    <row r="259" spans="2:3" x14ac:dyDescent="0.2">
      <c r="C259" s="1"/>
    </row>
    <row r="260" spans="2:3" x14ac:dyDescent="0.2">
      <c r="B260" s="1"/>
      <c r="C260" s="1"/>
    </row>
    <row r="261" spans="2:3" x14ac:dyDescent="0.2">
      <c r="C261" s="1"/>
    </row>
    <row r="262" spans="2:3" x14ac:dyDescent="0.2">
      <c r="C262" s="1"/>
    </row>
    <row r="263" spans="2:3" x14ac:dyDescent="0.2">
      <c r="C263" s="1"/>
    </row>
    <row r="264" spans="2:3" x14ac:dyDescent="0.2">
      <c r="C264" s="1"/>
    </row>
    <row r="265" spans="2:3" x14ac:dyDescent="0.2">
      <c r="C265" s="1"/>
    </row>
    <row r="266" spans="2:3" x14ac:dyDescent="0.2">
      <c r="C266" s="1"/>
    </row>
    <row r="267" spans="2:3" x14ac:dyDescent="0.2">
      <c r="C267" s="1"/>
    </row>
    <row r="268" spans="2:3" x14ac:dyDescent="0.2">
      <c r="C268" s="1"/>
    </row>
    <row r="269" spans="2:3" x14ac:dyDescent="0.2">
      <c r="C269" s="1"/>
    </row>
    <row r="270" spans="2:3" x14ac:dyDescent="0.2">
      <c r="C270" s="1"/>
    </row>
    <row r="271" spans="2:3" x14ac:dyDescent="0.2">
      <c r="C271" s="1"/>
    </row>
    <row r="272" spans="2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ABDA-1F2E-7544-B0E0-D32982AABCA5}">
  <dimension ref="B1:U310"/>
  <sheetViews>
    <sheetView tabSelected="1" workbookViewId="0">
      <selection activeCell="N5" sqref="N5"/>
    </sheetView>
  </sheetViews>
  <sheetFormatPr baseColWidth="10" defaultRowHeight="16" x14ac:dyDescent="0.2"/>
  <cols>
    <col min="2" max="2" width="11.33203125" customWidth="1"/>
    <col min="3" max="3" width="5" customWidth="1"/>
    <col min="4" max="7" width="9.1640625" customWidth="1"/>
    <col min="12" max="12" width="11.5" bestFit="1" customWidth="1"/>
    <col min="14" max="14" width="11.5" customWidth="1"/>
  </cols>
  <sheetData>
    <row r="1" spans="2:21" x14ac:dyDescent="0.2">
      <c r="D1" t="s">
        <v>12</v>
      </c>
      <c r="E1" t="s">
        <v>12</v>
      </c>
      <c r="K1" t="s">
        <v>8</v>
      </c>
      <c r="L1">
        <v>0.5</v>
      </c>
    </row>
    <row r="3" spans="2:21" x14ac:dyDescent="0.2">
      <c r="K3" t="s">
        <v>7</v>
      </c>
      <c r="N3" t="s">
        <v>9</v>
      </c>
      <c r="Q3" t="s">
        <v>10</v>
      </c>
      <c r="T3" t="s">
        <v>11</v>
      </c>
    </row>
    <row r="4" spans="2:21" x14ac:dyDescent="0.2">
      <c r="D4" s="1" t="s">
        <v>1</v>
      </c>
      <c r="E4" s="1" t="s">
        <v>13</v>
      </c>
      <c r="F4" s="1" t="s">
        <v>11</v>
      </c>
      <c r="G4" s="1" t="s">
        <v>4</v>
      </c>
      <c r="H4" t="s">
        <v>3</v>
      </c>
      <c r="I4" t="s">
        <v>5</v>
      </c>
      <c r="J4" t="s">
        <v>6</v>
      </c>
      <c r="K4" t="s">
        <v>5</v>
      </c>
      <c r="L4" t="s">
        <v>6</v>
      </c>
      <c r="N4" t="s">
        <v>5</v>
      </c>
      <c r="O4" t="s">
        <v>6</v>
      </c>
      <c r="Q4" t="s">
        <v>5</v>
      </c>
      <c r="R4" t="s">
        <v>6</v>
      </c>
    </row>
    <row r="5" spans="2:21" x14ac:dyDescent="0.2">
      <c r="B5" s="1" t="s">
        <v>2</v>
      </c>
      <c r="C5" s="1">
        <v>20</v>
      </c>
      <c r="D5" s="2">
        <v>0.28272124810161536</v>
      </c>
      <c r="E5" s="2">
        <v>3.6241888720143587E-3</v>
      </c>
      <c r="F5" s="2">
        <f>E5+D5</f>
        <v>0.28634543697362974</v>
      </c>
      <c r="G5" s="2">
        <v>0.6211602827135303</v>
      </c>
      <c r="H5" s="3">
        <f>F6-F5</f>
        <v>5.1419529780482587E-3</v>
      </c>
      <c r="I5" s="3">
        <f>IF(H5&lt;0,-H5/F5,0)</f>
        <v>0</v>
      </c>
      <c r="J5">
        <f>IF(H5&gt;0,H5/G5,0)</f>
        <v>8.2779809352679576E-3</v>
      </c>
      <c r="K5" s="9">
        <v>0.2</v>
      </c>
      <c r="L5" s="8">
        <f>K5*F5/G5</f>
        <v>9.2196956226091462E-2</v>
      </c>
      <c r="N5" s="10">
        <f>I5+K5</f>
        <v>0.2</v>
      </c>
      <c r="O5" s="4">
        <f>L5+J5</f>
        <v>0.10047493716135941</v>
      </c>
      <c r="Q5" s="6">
        <f>N5*F5</f>
        <v>5.726908739472595E-2</v>
      </c>
      <c r="R5" s="7">
        <f>O5*G5</f>
        <v>6.2411040372774201E-2</v>
      </c>
    </row>
    <row r="6" spans="2:21" x14ac:dyDescent="0.2">
      <c r="C6" s="1">
        <f>1+C5</f>
        <v>21</v>
      </c>
      <c r="D6" s="2">
        <v>0.28970013900840669</v>
      </c>
      <c r="E6" s="2">
        <v>1.7872509432713313E-3</v>
      </c>
      <c r="F6" s="2">
        <f t="shared" ref="F6:F55" si="0">E6+D6</f>
        <v>0.291487389951678</v>
      </c>
      <c r="G6" s="2">
        <v>0.62221009543748129</v>
      </c>
      <c r="H6" s="3">
        <f t="shared" ref="H6:H54" si="1">F7-F6</f>
        <v>-1.9605906549188368E-2</v>
      </c>
      <c r="I6" s="3">
        <f t="shared" ref="I6:I54" si="2">IF(H6&lt;0,-H6/F6,0)</f>
        <v>6.7261594240624209E-2</v>
      </c>
      <c r="J6">
        <f t="shared" ref="J6:J54" si="3">IF(H6&gt;0,H6/G6,0)</f>
        <v>0</v>
      </c>
      <c r="K6" s="9">
        <v>0.2</v>
      </c>
      <c r="L6" s="8">
        <f t="shared" ref="L6:L54" si="4">K6*F6/G6</f>
        <v>9.3694201392451118E-2</v>
      </c>
      <c r="N6">
        <f t="shared" ref="N6:N54" si="5">I6+K6</f>
        <v>0.26726159424062423</v>
      </c>
      <c r="O6" s="4">
        <f t="shared" ref="O6:O54" si="6">L6+J6</f>
        <v>9.3694201392451118E-2</v>
      </c>
      <c r="Q6" s="6">
        <f t="shared" ref="Q6:Q54" si="7">N6*F6</f>
        <v>7.7903384539523973E-2</v>
      </c>
      <c r="R6" s="7">
        <f t="shared" ref="R6:R54" si="8">O6*G6</f>
        <v>5.8297477990335606E-2</v>
      </c>
      <c r="T6" s="3">
        <f>F5+R5-Q5</f>
        <v>0.29148738995167794</v>
      </c>
      <c r="U6" s="3">
        <f>D6-T6</f>
        <v>-1.7872509432712569E-3</v>
      </c>
    </row>
    <row r="7" spans="2:21" x14ac:dyDescent="0.2">
      <c r="C7" s="1">
        <f t="shared" ref="C7:C55" si="9">1+C6</f>
        <v>22</v>
      </c>
      <c r="D7" s="2">
        <v>0.27120072614107882</v>
      </c>
      <c r="E7" s="2">
        <v>6.8075726141078835E-4</v>
      </c>
      <c r="F7" s="2">
        <f t="shared" si="0"/>
        <v>0.27188148340248963</v>
      </c>
      <c r="G7" s="2">
        <v>0.63654630614394192</v>
      </c>
      <c r="H7" s="3">
        <f t="shared" si="1"/>
        <v>-4.0421783018683766E-2</v>
      </c>
      <c r="I7" s="3">
        <f t="shared" si="2"/>
        <v>0.14867427716231749</v>
      </c>
      <c r="J7">
        <f t="shared" si="3"/>
        <v>0</v>
      </c>
      <c r="K7" s="9">
        <v>0.2</v>
      </c>
      <c r="L7" s="8">
        <f t="shared" si="4"/>
        <v>8.5423945054206057E-2</v>
      </c>
      <c r="N7">
        <f t="shared" si="5"/>
        <v>0.34867427716231747</v>
      </c>
      <c r="O7" s="4">
        <f t="shared" si="6"/>
        <v>8.5423945054206057E-2</v>
      </c>
      <c r="Q7" s="6">
        <f t="shared" si="7"/>
        <v>9.4798079699181692E-2</v>
      </c>
      <c r="R7" s="7">
        <f t="shared" si="8"/>
        <v>5.4376296680497919E-2</v>
      </c>
      <c r="T7" s="3">
        <f t="shared" ref="T7:T38" si="10">T6+R6-Q6</f>
        <v>0.27188148340248963</v>
      </c>
      <c r="U7" s="3">
        <f t="shared" ref="U7:U55" si="11">D7-T7</f>
        <v>-6.8075726141081372E-4</v>
      </c>
    </row>
    <row r="8" spans="2:21" x14ac:dyDescent="0.2">
      <c r="C8" s="1">
        <f t="shared" si="9"/>
        <v>23</v>
      </c>
      <c r="D8" s="2">
        <v>0.23090256283273491</v>
      </c>
      <c r="E8" s="2">
        <v>5.5713755107094222E-4</v>
      </c>
      <c r="F8" s="2">
        <f t="shared" si="0"/>
        <v>0.23145970038380587</v>
      </c>
      <c r="G8" s="2">
        <v>0.6691448258778383</v>
      </c>
      <c r="H8" s="3">
        <f t="shared" si="1"/>
        <v>-4.7472821004053367E-2</v>
      </c>
      <c r="I8" s="3">
        <f t="shared" si="2"/>
        <v>0.20510188566447662</v>
      </c>
      <c r="J8">
        <f t="shared" si="3"/>
        <v>0</v>
      </c>
      <c r="K8" s="9">
        <v>0.2</v>
      </c>
      <c r="L8" s="8">
        <f t="shared" si="4"/>
        <v>6.9180748750514012E-2</v>
      </c>
      <c r="N8">
        <f t="shared" si="5"/>
        <v>0.40510188566447664</v>
      </c>
      <c r="O8" s="4">
        <f t="shared" si="6"/>
        <v>6.9180748750514012E-2</v>
      </c>
      <c r="Q8" s="6">
        <f t="shared" si="7"/>
        <v>9.3764761080814538E-2</v>
      </c>
      <c r="R8" s="7">
        <f t="shared" si="8"/>
        <v>4.6291940076761177E-2</v>
      </c>
      <c r="T8" s="3">
        <f t="shared" si="10"/>
        <v>0.23145970038380587</v>
      </c>
      <c r="U8" s="3">
        <f t="shared" si="11"/>
        <v>-5.5713755107095198E-4</v>
      </c>
    </row>
    <row r="9" spans="2:21" x14ac:dyDescent="0.2">
      <c r="C9" s="1">
        <f t="shared" si="9"/>
        <v>24</v>
      </c>
      <c r="D9" s="2">
        <v>0.18371850305650814</v>
      </c>
      <c r="E9" s="2">
        <v>2.6837632324437156E-4</v>
      </c>
      <c r="F9" s="2">
        <f t="shared" si="0"/>
        <v>0.1839868793797525</v>
      </c>
      <c r="G9" s="2">
        <v>0.71281185873338304</v>
      </c>
      <c r="H9" s="3">
        <f t="shared" si="1"/>
        <v>-3.2847240141691242E-2</v>
      </c>
      <c r="I9" s="3">
        <f t="shared" si="2"/>
        <v>0.17853034005698798</v>
      </c>
      <c r="J9">
        <f t="shared" si="3"/>
        <v>0</v>
      </c>
      <c r="K9" s="9">
        <v>0.2</v>
      </c>
      <c r="L9" s="8">
        <f t="shared" si="4"/>
        <v>5.1622844689111755E-2</v>
      </c>
      <c r="N9">
        <f t="shared" si="5"/>
        <v>0.37853034005698799</v>
      </c>
      <c r="O9" s="4">
        <f t="shared" si="6"/>
        <v>5.1622844689111755E-2</v>
      </c>
      <c r="Q9" s="6">
        <f t="shared" si="7"/>
        <v>6.9644616017641742E-2</v>
      </c>
      <c r="R9" s="7">
        <f t="shared" si="8"/>
        <v>3.67973758759505E-2</v>
      </c>
      <c r="T9" s="3">
        <f t="shared" si="10"/>
        <v>0.1839868793797525</v>
      </c>
      <c r="U9" s="3">
        <f t="shared" si="11"/>
        <v>-2.6837632324436256E-4</v>
      </c>
    </row>
    <row r="10" spans="2:21" x14ac:dyDescent="0.2">
      <c r="C10" s="1">
        <f t="shared" si="9"/>
        <v>25</v>
      </c>
      <c r="D10" s="2">
        <v>0.15084247124899705</v>
      </c>
      <c r="E10" s="2">
        <v>2.9716798906421799E-4</v>
      </c>
      <c r="F10" s="2">
        <f t="shared" si="0"/>
        <v>0.15113963923806126</v>
      </c>
      <c r="G10" s="2">
        <v>0.73584790367074671</v>
      </c>
      <c r="H10" s="3">
        <f t="shared" si="1"/>
        <v>-2.7129389029314027E-2</v>
      </c>
      <c r="I10" s="3">
        <f t="shared" si="2"/>
        <v>0.17949883409859349</v>
      </c>
      <c r="J10">
        <f t="shared" si="3"/>
        <v>0</v>
      </c>
      <c r="K10" s="9">
        <v>0.2</v>
      </c>
      <c r="L10" s="8">
        <f t="shared" si="4"/>
        <v>4.1079043232740746E-2</v>
      </c>
      <c r="N10">
        <f t="shared" si="5"/>
        <v>0.37949883409859353</v>
      </c>
      <c r="O10" s="4">
        <f t="shared" si="6"/>
        <v>4.1079043232740746E-2</v>
      </c>
      <c r="Q10" s="6">
        <f t="shared" si="7"/>
        <v>5.7357316876926287E-2</v>
      </c>
      <c r="R10" s="7">
        <f t="shared" si="8"/>
        <v>3.0227927847612253E-2</v>
      </c>
      <c r="T10" s="3">
        <f t="shared" si="10"/>
        <v>0.15113963923806126</v>
      </c>
      <c r="U10" s="3">
        <f t="shared" si="11"/>
        <v>-2.9716798906420649E-4</v>
      </c>
    </row>
    <row r="11" spans="2:21" x14ac:dyDescent="0.2">
      <c r="C11" s="1">
        <f t="shared" si="9"/>
        <v>26</v>
      </c>
      <c r="D11" s="2">
        <v>0.12383749388154675</v>
      </c>
      <c r="E11" s="2">
        <v>1.7275632720048371E-4</v>
      </c>
      <c r="F11" s="2">
        <f t="shared" si="0"/>
        <v>0.12401025020874723</v>
      </c>
      <c r="G11" s="2">
        <v>0.75243153059975243</v>
      </c>
      <c r="H11" s="3">
        <f t="shared" si="1"/>
        <v>-2.4039193768805117E-2</v>
      </c>
      <c r="I11" s="3">
        <f t="shared" si="2"/>
        <v>0.19384844178880206</v>
      </c>
      <c r="J11">
        <f t="shared" si="3"/>
        <v>0</v>
      </c>
      <c r="K11" s="9">
        <v>0.2</v>
      </c>
      <c r="L11" s="8">
        <f t="shared" si="4"/>
        <v>3.2962534175010036E-2</v>
      </c>
      <c r="N11">
        <f t="shared" si="5"/>
        <v>0.39384844178880207</v>
      </c>
      <c r="O11" s="4">
        <f t="shared" si="6"/>
        <v>3.2962534175010036E-2</v>
      </c>
      <c r="Q11" s="6">
        <f t="shared" si="7"/>
        <v>4.884124381055456E-2</v>
      </c>
      <c r="R11" s="7">
        <f t="shared" si="8"/>
        <v>2.480205004174945E-2</v>
      </c>
      <c r="T11" s="3">
        <f t="shared" si="10"/>
        <v>0.12401025020874722</v>
      </c>
      <c r="U11" s="3">
        <f t="shared" si="11"/>
        <v>-1.7275632720047118E-4</v>
      </c>
    </row>
    <row r="12" spans="2:21" x14ac:dyDescent="0.2">
      <c r="C12" s="1">
        <f t="shared" si="9"/>
        <v>27</v>
      </c>
      <c r="D12" s="2">
        <v>9.9855282199710571E-2</v>
      </c>
      <c r="E12" s="2">
        <v>1.1577424023154849E-4</v>
      </c>
      <c r="F12" s="2">
        <f t="shared" si="0"/>
        <v>9.9971056439942113E-2</v>
      </c>
      <c r="G12" s="2">
        <v>0.7704949307191028</v>
      </c>
      <c r="H12" s="3">
        <f t="shared" si="1"/>
        <v>-1.123648853870754E-2</v>
      </c>
      <c r="I12" s="3">
        <f t="shared" si="2"/>
        <v>0.11239741720102649</v>
      </c>
      <c r="J12">
        <f t="shared" si="3"/>
        <v>0</v>
      </c>
      <c r="K12" s="9">
        <v>0.2</v>
      </c>
      <c r="L12" s="8">
        <f t="shared" si="4"/>
        <v>2.5949828468472633E-2</v>
      </c>
      <c r="N12">
        <f t="shared" si="5"/>
        <v>0.31239741720102648</v>
      </c>
      <c r="O12" s="4">
        <f t="shared" si="6"/>
        <v>2.5949828468472633E-2</v>
      </c>
      <c r="Q12" s="6">
        <f t="shared" si="7"/>
        <v>3.1230699826695962E-2</v>
      </c>
      <c r="R12" s="7">
        <f t="shared" si="8"/>
        <v>1.9994211287988423E-2</v>
      </c>
      <c r="T12" s="3">
        <f t="shared" si="10"/>
        <v>9.9971056439942099E-2</v>
      </c>
      <c r="U12" s="3">
        <f t="shared" si="11"/>
        <v>-1.1577424023152816E-4</v>
      </c>
    </row>
    <row r="13" spans="2:21" x14ac:dyDescent="0.2">
      <c r="C13" s="1">
        <f t="shared" si="9"/>
        <v>28</v>
      </c>
      <c r="D13" s="2">
        <v>8.8591678097850943E-2</v>
      </c>
      <c r="E13" s="2">
        <v>1.4288980338363056E-4</v>
      </c>
      <c r="F13" s="2">
        <f t="shared" si="0"/>
        <v>8.8734567901234573E-2</v>
      </c>
      <c r="G13" s="2">
        <v>0.77306199175464108</v>
      </c>
      <c r="H13" s="3">
        <f t="shared" si="1"/>
        <v>-9.901472572933348E-3</v>
      </c>
      <c r="I13" s="3">
        <f t="shared" si="2"/>
        <v>0.11158529090888364</v>
      </c>
      <c r="J13">
        <f t="shared" si="3"/>
        <v>0</v>
      </c>
      <c r="K13" s="9">
        <v>0.2</v>
      </c>
      <c r="L13" s="8">
        <f t="shared" si="4"/>
        <v>2.2956650009355959E-2</v>
      </c>
      <c r="N13">
        <f t="shared" si="5"/>
        <v>0.31158529090888365</v>
      </c>
      <c r="O13" s="4">
        <f t="shared" si="6"/>
        <v>2.2956650009355959E-2</v>
      </c>
      <c r="Q13" s="6">
        <f t="shared" si="7"/>
        <v>2.7648386153180264E-2</v>
      </c>
      <c r="R13" s="7">
        <f t="shared" si="8"/>
        <v>1.7746913580246916E-2</v>
      </c>
      <c r="T13" s="3">
        <f t="shared" si="10"/>
        <v>8.873456790123456E-2</v>
      </c>
      <c r="U13" s="3">
        <f t="shared" si="11"/>
        <v>-1.4288980338361679E-4</v>
      </c>
    </row>
    <row r="14" spans="2:21" x14ac:dyDescent="0.2">
      <c r="C14" s="1">
        <f t="shared" si="9"/>
        <v>29</v>
      </c>
      <c r="D14" s="2">
        <v>7.8658234488386325E-2</v>
      </c>
      <c r="E14" s="2">
        <v>1.7486083991490105E-4</v>
      </c>
      <c r="F14" s="2">
        <f t="shared" si="0"/>
        <v>7.8833095328301225E-2</v>
      </c>
      <c r="G14" s="2">
        <v>0.78159688060854493</v>
      </c>
      <c r="H14" s="3">
        <f t="shared" si="1"/>
        <v>-1.0018954560210985E-2</v>
      </c>
      <c r="I14" s="3">
        <f t="shared" si="2"/>
        <v>0.127090716386144</v>
      </c>
      <c r="J14">
        <f t="shared" si="3"/>
        <v>0</v>
      </c>
      <c r="K14" s="9">
        <v>0.2</v>
      </c>
      <c r="L14" s="8">
        <f t="shared" si="4"/>
        <v>2.0172315751035862E-2</v>
      </c>
      <c r="N14">
        <f t="shared" si="5"/>
        <v>0.32709071638614401</v>
      </c>
      <c r="O14" s="4">
        <f t="shared" si="6"/>
        <v>2.0172315751035862E-2</v>
      </c>
      <c r="Q14" s="6">
        <f t="shared" si="7"/>
        <v>2.5785573625871229E-2</v>
      </c>
      <c r="R14" s="7">
        <f t="shared" si="8"/>
        <v>1.5766619065660247E-2</v>
      </c>
      <c r="T14" s="3">
        <f t="shared" si="10"/>
        <v>7.8833095328301211E-2</v>
      </c>
      <c r="U14" s="3">
        <f t="shared" si="11"/>
        <v>-1.7486083991488655E-4</v>
      </c>
    </row>
    <row r="15" spans="2:21" x14ac:dyDescent="0.2">
      <c r="C15" s="1">
        <f t="shared" si="9"/>
        <v>30</v>
      </c>
      <c r="D15" s="2">
        <v>6.881414076809024E-2</v>
      </c>
      <c r="E15" s="2">
        <v>0</v>
      </c>
      <c r="F15" s="2">
        <f t="shared" si="0"/>
        <v>6.881414076809024E-2</v>
      </c>
      <c r="G15" s="2">
        <v>0.78963757456065342</v>
      </c>
      <c r="H15" s="3">
        <f t="shared" si="1"/>
        <v>-6.512941844674533E-3</v>
      </c>
      <c r="I15" s="3">
        <f t="shared" si="2"/>
        <v>9.464539950623993E-2</v>
      </c>
      <c r="J15">
        <f t="shared" si="3"/>
        <v>0</v>
      </c>
      <c r="K15" s="9">
        <f>$L$1</f>
        <v>0.5</v>
      </c>
      <c r="L15" s="8">
        <f t="shared" si="4"/>
        <v>4.357324358986954E-2</v>
      </c>
      <c r="N15">
        <f t="shared" si="5"/>
        <v>0.59464539950623996</v>
      </c>
      <c r="O15" s="4">
        <f t="shared" si="6"/>
        <v>4.357324358986954E-2</v>
      </c>
      <c r="Q15" s="6">
        <f t="shared" si="7"/>
        <v>4.0920012228719653E-2</v>
      </c>
      <c r="R15" s="7">
        <f t="shared" si="8"/>
        <v>3.440707038404512E-2</v>
      </c>
      <c r="T15" s="3">
        <f t="shared" si="10"/>
        <v>6.8814140768090226E-2</v>
      </c>
      <c r="U15" s="3">
        <f t="shared" si="11"/>
        <v>0</v>
      </c>
    </row>
    <row r="16" spans="2:21" x14ac:dyDescent="0.2">
      <c r="C16" s="1">
        <f t="shared" si="9"/>
        <v>31</v>
      </c>
      <c r="D16" s="2">
        <v>6.2301198923415707E-2</v>
      </c>
      <c r="E16" s="2">
        <v>0</v>
      </c>
      <c r="F16" s="2">
        <f t="shared" si="0"/>
        <v>6.2301198923415707E-2</v>
      </c>
      <c r="G16" s="2">
        <v>0.79580342593361886</v>
      </c>
      <c r="H16" s="3">
        <f t="shared" si="1"/>
        <v>-3.9962984131345983E-3</v>
      </c>
      <c r="I16" s="3">
        <f t="shared" si="2"/>
        <v>6.4144807518826133E-2</v>
      </c>
      <c r="J16">
        <f t="shared" si="3"/>
        <v>0</v>
      </c>
      <c r="K16" s="9">
        <f t="shared" ref="K16:K54" si="12">$L$1</f>
        <v>0.5</v>
      </c>
      <c r="L16" s="8">
        <f t="shared" si="4"/>
        <v>3.9143585521968144E-2</v>
      </c>
      <c r="N16">
        <f t="shared" si="5"/>
        <v>0.56414480751882612</v>
      </c>
      <c r="O16" s="4">
        <f t="shared" si="6"/>
        <v>3.9143585521968144E-2</v>
      </c>
      <c r="Q16" s="6">
        <f t="shared" si="7"/>
        <v>3.5146897874842452E-2</v>
      </c>
      <c r="R16" s="7">
        <f t="shared" si="8"/>
        <v>3.115059946170785E-2</v>
      </c>
      <c r="T16" s="3">
        <f t="shared" si="10"/>
        <v>6.2301198923415686E-2</v>
      </c>
      <c r="U16" s="3">
        <f t="shared" si="11"/>
        <v>0</v>
      </c>
    </row>
    <row r="17" spans="3:21" x14ac:dyDescent="0.2">
      <c r="C17" s="1">
        <f t="shared" si="9"/>
        <v>32</v>
      </c>
      <c r="D17" s="2">
        <v>5.8304900510281109E-2</v>
      </c>
      <c r="E17" s="2">
        <v>0</v>
      </c>
      <c r="F17" s="2">
        <f t="shared" si="0"/>
        <v>5.8304900510281109E-2</v>
      </c>
      <c r="G17" s="2">
        <v>0.80197061287931704</v>
      </c>
      <c r="H17" s="3">
        <f t="shared" si="1"/>
        <v>-3.2287064127643622E-3</v>
      </c>
      <c r="I17" s="3">
        <f t="shared" si="2"/>
        <v>5.5376244269468106E-2</v>
      </c>
      <c r="J17">
        <f t="shared" si="3"/>
        <v>0</v>
      </c>
      <c r="K17" s="9">
        <f t="shared" si="12"/>
        <v>0.5</v>
      </c>
      <c r="L17" s="8">
        <f t="shared" si="4"/>
        <v>3.6351020582256054E-2</v>
      </c>
      <c r="N17">
        <f t="shared" si="5"/>
        <v>0.55537624426946808</v>
      </c>
      <c r="O17" s="4">
        <f t="shared" si="6"/>
        <v>3.6351020582256054E-2</v>
      </c>
      <c r="Q17" s="6">
        <f t="shared" si="7"/>
        <v>3.2381156667904913E-2</v>
      </c>
      <c r="R17" s="7">
        <f t="shared" si="8"/>
        <v>2.9152450255140554E-2</v>
      </c>
      <c r="T17" s="3">
        <f t="shared" si="10"/>
        <v>5.8304900510281081E-2</v>
      </c>
      <c r="U17" s="3">
        <f t="shared" si="11"/>
        <v>0</v>
      </c>
    </row>
    <row r="18" spans="3:21" x14ac:dyDescent="0.2">
      <c r="C18" s="1">
        <f t="shared" si="9"/>
        <v>33</v>
      </c>
      <c r="D18" s="2">
        <v>5.5076194097516747E-2</v>
      </c>
      <c r="E18" s="2">
        <v>0</v>
      </c>
      <c r="F18" s="2">
        <f t="shared" si="0"/>
        <v>5.5076194097516747E-2</v>
      </c>
      <c r="G18" s="2">
        <v>0.81014979417296795</v>
      </c>
      <c r="H18" s="3">
        <f t="shared" si="1"/>
        <v>-3.1181700381361505E-3</v>
      </c>
      <c r="I18" s="3">
        <f t="shared" si="2"/>
        <v>5.6615568472563382E-2</v>
      </c>
      <c r="J18">
        <f t="shared" si="3"/>
        <v>0</v>
      </c>
      <c r="K18" s="9">
        <f t="shared" si="12"/>
        <v>0.5</v>
      </c>
      <c r="L18" s="8">
        <f t="shared" si="4"/>
        <v>3.3991364617786915E-2</v>
      </c>
      <c r="N18">
        <f t="shared" si="5"/>
        <v>0.55661556847256333</v>
      </c>
      <c r="O18" s="4">
        <f t="shared" si="6"/>
        <v>3.3991364617786915E-2</v>
      </c>
      <c r="Q18" s="6">
        <f t="shared" si="7"/>
        <v>3.065626708689452E-2</v>
      </c>
      <c r="R18" s="7">
        <f t="shared" si="8"/>
        <v>2.7538097048758373E-2</v>
      </c>
      <c r="T18" s="3">
        <f t="shared" si="10"/>
        <v>5.5076194097516719E-2</v>
      </c>
      <c r="U18" s="3">
        <f t="shared" si="11"/>
        <v>0</v>
      </c>
    </row>
    <row r="19" spans="3:21" x14ac:dyDescent="0.2">
      <c r="C19" s="1">
        <f t="shared" si="9"/>
        <v>34</v>
      </c>
      <c r="D19" s="2">
        <v>5.1958024059380596E-2</v>
      </c>
      <c r="E19" s="2">
        <v>0</v>
      </c>
      <c r="F19" s="2">
        <f t="shared" si="0"/>
        <v>5.1958024059380596E-2</v>
      </c>
      <c r="G19" s="2">
        <v>0.82014242876819388</v>
      </c>
      <c r="H19" s="3">
        <f t="shared" si="1"/>
        <v>-2.3774661039167033E-3</v>
      </c>
      <c r="I19" s="3">
        <f t="shared" si="2"/>
        <v>4.57574387586333E-2</v>
      </c>
      <c r="J19">
        <f t="shared" si="3"/>
        <v>0</v>
      </c>
      <c r="K19" s="9">
        <f t="shared" si="12"/>
        <v>0.5</v>
      </c>
      <c r="L19" s="8">
        <f t="shared" si="4"/>
        <v>3.1676220030110211E-2</v>
      </c>
      <c r="N19">
        <f t="shared" si="5"/>
        <v>0.54575743875863325</v>
      </c>
      <c r="O19" s="4">
        <f t="shared" si="6"/>
        <v>3.1676220030110211E-2</v>
      </c>
      <c r="Q19" s="6">
        <f t="shared" si="7"/>
        <v>2.8356478133606998E-2</v>
      </c>
      <c r="R19" s="7">
        <f t="shared" si="8"/>
        <v>2.5979012029690298E-2</v>
      </c>
      <c r="T19" s="3">
        <f t="shared" si="10"/>
        <v>5.1958024059380575E-2</v>
      </c>
      <c r="U19" s="3">
        <f t="shared" si="11"/>
        <v>0</v>
      </c>
    </row>
    <row r="20" spans="3:21" x14ac:dyDescent="0.2">
      <c r="C20" s="1">
        <f t="shared" si="9"/>
        <v>35</v>
      </c>
      <c r="D20" s="2">
        <v>4.9580557955463893E-2</v>
      </c>
      <c r="E20" s="2">
        <v>0</v>
      </c>
      <c r="F20" s="2">
        <f t="shared" si="0"/>
        <v>4.9580557955463893E-2</v>
      </c>
      <c r="G20" s="2">
        <v>0.83237587100697863</v>
      </c>
      <c r="H20" s="3">
        <f t="shared" si="1"/>
        <v>-5.7116812602715575E-3</v>
      </c>
      <c r="I20" s="3">
        <f t="shared" si="2"/>
        <v>0.11520001984249789</v>
      </c>
      <c r="J20">
        <f t="shared" si="3"/>
        <v>0</v>
      </c>
      <c r="K20" s="9">
        <f t="shared" si="12"/>
        <v>0.5</v>
      </c>
      <c r="L20" s="8">
        <f t="shared" si="4"/>
        <v>2.9782553580921984E-2</v>
      </c>
      <c r="N20">
        <f t="shared" si="5"/>
        <v>0.61520001984249784</v>
      </c>
      <c r="O20" s="4">
        <f t="shared" si="6"/>
        <v>2.9782553580921984E-2</v>
      </c>
      <c r="Q20" s="6">
        <f t="shared" si="7"/>
        <v>3.05019602380035E-2</v>
      </c>
      <c r="R20" s="7">
        <f t="shared" si="8"/>
        <v>2.4790278977731946E-2</v>
      </c>
      <c r="T20" s="3">
        <f t="shared" si="10"/>
        <v>4.9580557955463879E-2</v>
      </c>
      <c r="U20" s="3">
        <f t="shared" si="11"/>
        <v>0</v>
      </c>
    </row>
    <row r="21" spans="3:21" x14ac:dyDescent="0.2">
      <c r="C21" s="1">
        <f t="shared" si="9"/>
        <v>36</v>
      </c>
      <c r="D21" s="2">
        <v>4.3868876695192335E-2</v>
      </c>
      <c r="E21" s="2">
        <v>0</v>
      </c>
      <c r="F21" s="2">
        <f t="shared" si="0"/>
        <v>4.3868876695192335E-2</v>
      </c>
      <c r="G21" s="2">
        <v>0.84265716396272428</v>
      </c>
      <c r="H21" s="3">
        <f t="shared" si="1"/>
        <v>-3.3913593162582453E-3</v>
      </c>
      <c r="I21" s="3">
        <f t="shared" si="2"/>
        <v>7.7306727952528367E-2</v>
      </c>
      <c r="J21">
        <f t="shared" si="3"/>
        <v>0</v>
      </c>
      <c r="K21" s="9">
        <f t="shared" si="12"/>
        <v>0.5</v>
      </c>
      <c r="L21" s="8">
        <f t="shared" si="4"/>
        <v>2.6030085882669193E-2</v>
      </c>
      <c r="N21">
        <f t="shared" si="5"/>
        <v>0.57730672795252835</v>
      </c>
      <c r="O21" s="4">
        <f t="shared" si="6"/>
        <v>2.6030085882669193E-2</v>
      </c>
      <c r="Q21" s="6">
        <f t="shared" si="7"/>
        <v>2.5325797663854413E-2</v>
      </c>
      <c r="R21" s="7">
        <f t="shared" si="8"/>
        <v>2.1934438347596168E-2</v>
      </c>
      <c r="T21" s="3">
        <f t="shared" si="10"/>
        <v>4.3868876695192321E-2</v>
      </c>
      <c r="U21" s="3">
        <f t="shared" si="11"/>
        <v>0</v>
      </c>
    </row>
    <row r="22" spans="3:21" x14ac:dyDescent="0.2">
      <c r="C22" s="1">
        <f t="shared" si="9"/>
        <v>37</v>
      </c>
      <c r="D22" s="2">
        <v>4.047751737893409E-2</v>
      </c>
      <c r="E22" s="2">
        <v>0</v>
      </c>
      <c r="F22" s="2">
        <f t="shared" si="0"/>
        <v>4.047751737893409E-2</v>
      </c>
      <c r="G22" s="2">
        <v>0.8507263350639428</v>
      </c>
      <c r="H22" s="3">
        <f t="shared" si="1"/>
        <v>-2.3802996932732537E-3</v>
      </c>
      <c r="I22" s="3">
        <f t="shared" si="2"/>
        <v>5.8805476407800754E-2</v>
      </c>
      <c r="J22">
        <f t="shared" si="3"/>
        <v>0</v>
      </c>
      <c r="K22" s="9">
        <f t="shared" si="12"/>
        <v>0.5</v>
      </c>
      <c r="L22" s="8">
        <f t="shared" si="4"/>
        <v>2.3789975524791823E-2</v>
      </c>
      <c r="N22">
        <f t="shared" si="5"/>
        <v>0.55880547640780076</v>
      </c>
      <c r="O22" s="4">
        <f t="shared" si="6"/>
        <v>2.3789975524791823E-2</v>
      </c>
      <c r="Q22" s="6">
        <f t="shared" si="7"/>
        <v>2.2619058382740299E-2</v>
      </c>
      <c r="R22" s="7">
        <f t="shared" si="8"/>
        <v>2.0238758689467045E-2</v>
      </c>
      <c r="T22" s="3">
        <f t="shared" si="10"/>
        <v>4.0477517378934083E-2</v>
      </c>
      <c r="U22" s="3">
        <f t="shared" si="11"/>
        <v>0</v>
      </c>
    </row>
    <row r="23" spans="3:21" x14ac:dyDescent="0.2">
      <c r="C23" s="1">
        <f t="shared" si="9"/>
        <v>38</v>
      </c>
      <c r="D23" s="2">
        <v>3.8097217685660836E-2</v>
      </c>
      <c r="E23" s="2">
        <v>0</v>
      </c>
      <c r="F23" s="2">
        <f t="shared" si="0"/>
        <v>3.8097217685660836E-2</v>
      </c>
      <c r="G23" s="2">
        <v>0.85867029925809613</v>
      </c>
      <c r="H23" s="3">
        <f t="shared" si="1"/>
        <v>-4.4960272094703574E-3</v>
      </c>
      <c r="I23" s="3">
        <f t="shared" si="2"/>
        <v>0.11801458170953485</v>
      </c>
      <c r="J23">
        <f t="shared" si="3"/>
        <v>0</v>
      </c>
      <c r="K23" s="9">
        <f t="shared" si="12"/>
        <v>0.5</v>
      </c>
      <c r="L23" s="8">
        <f t="shared" si="4"/>
        <v>2.2183845020945406E-2</v>
      </c>
      <c r="N23">
        <f t="shared" si="5"/>
        <v>0.61801458170953483</v>
      </c>
      <c r="O23" s="4">
        <f t="shared" si="6"/>
        <v>2.2183845020945406E-2</v>
      </c>
      <c r="Q23" s="6">
        <f t="shared" si="7"/>
        <v>2.3544636052300776E-2</v>
      </c>
      <c r="R23" s="7">
        <f t="shared" si="8"/>
        <v>1.9048608842830418E-2</v>
      </c>
      <c r="T23" s="3">
        <f t="shared" si="10"/>
        <v>3.8097217685660836E-2</v>
      </c>
      <c r="U23" s="3">
        <f t="shared" si="11"/>
        <v>0</v>
      </c>
    </row>
    <row r="24" spans="3:21" x14ac:dyDescent="0.2">
      <c r="C24" s="1">
        <f t="shared" si="9"/>
        <v>39</v>
      </c>
      <c r="D24" s="2">
        <v>3.3601190476190479E-2</v>
      </c>
      <c r="E24" s="2">
        <v>0</v>
      </c>
      <c r="F24" s="2">
        <f t="shared" si="0"/>
        <v>3.3601190476190479E-2</v>
      </c>
      <c r="G24" s="2">
        <v>0.8706701962195238</v>
      </c>
      <c r="H24" s="3">
        <f t="shared" si="1"/>
        <v>-2.8425368024892761E-3</v>
      </c>
      <c r="I24" s="3">
        <f t="shared" si="2"/>
        <v>8.4596312279574551E-2</v>
      </c>
      <c r="J24">
        <f t="shared" si="3"/>
        <v>0</v>
      </c>
      <c r="K24" s="9">
        <f t="shared" si="12"/>
        <v>0.5</v>
      </c>
      <c r="L24" s="8">
        <f t="shared" si="4"/>
        <v>1.9296164392721755E-2</v>
      </c>
      <c r="N24">
        <f t="shared" si="5"/>
        <v>0.58459631227957454</v>
      </c>
      <c r="O24" s="4">
        <f t="shared" si="6"/>
        <v>1.9296164392721755E-2</v>
      </c>
      <c r="Q24" s="6">
        <f t="shared" si="7"/>
        <v>1.9643132040584516E-2</v>
      </c>
      <c r="R24" s="7">
        <f t="shared" si="8"/>
        <v>1.6800595238095239E-2</v>
      </c>
      <c r="T24" s="3">
        <f t="shared" si="10"/>
        <v>3.3601190476190479E-2</v>
      </c>
      <c r="U24" s="3">
        <f t="shared" si="11"/>
        <v>0</v>
      </c>
    </row>
    <row r="25" spans="3:21" x14ac:dyDescent="0.2">
      <c r="C25" s="1">
        <f t="shared" si="9"/>
        <v>40</v>
      </c>
      <c r="D25" s="2">
        <v>3.0758653673701203E-2</v>
      </c>
      <c r="E25" s="2">
        <v>0</v>
      </c>
      <c r="F25" s="2">
        <f t="shared" si="0"/>
        <v>3.0758653673701203E-2</v>
      </c>
      <c r="G25" s="2">
        <v>0.87657166412914034</v>
      </c>
      <c r="H25" s="3">
        <f t="shared" si="1"/>
        <v>-1.3096818870517966E-3</v>
      </c>
      <c r="I25" s="3">
        <f t="shared" si="2"/>
        <v>4.2579298201584841E-2</v>
      </c>
      <c r="J25">
        <f t="shared" si="3"/>
        <v>0</v>
      </c>
      <c r="K25" s="9">
        <f t="shared" si="12"/>
        <v>0.5</v>
      </c>
      <c r="L25" s="8">
        <f t="shared" si="4"/>
        <v>1.7544859668866562E-2</v>
      </c>
      <c r="N25">
        <f t="shared" si="5"/>
        <v>0.54257929820158479</v>
      </c>
      <c r="O25" s="4">
        <f t="shared" si="6"/>
        <v>1.7544859668866562E-2</v>
      </c>
      <c r="Q25" s="6">
        <f t="shared" si="7"/>
        <v>1.6689008723902398E-2</v>
      </c>
      <c r="R25" s="7">
        <f t="shared" si="8"/>
        <v>1.5379326836850601E-2</v>
      </c>
      <c r="T25" s="3">
        <f t="shared" si="10"/>
        <v>3.0758653673701203E-2</v>
      </c>
      <c r="U25" s="3">
        <f t="shared" si="11"/>
        <v>0</v>
      </c>
    </row>
    <row r="26" spans="3:21" x14ac:dyDescent="0.2">
      <c r="C26" s="1">
        <f t="shared" si="9"/>
        <v>41</v>
      </c>
      <c r="D26" s="2">
        <v>2.9448971786649406E-2</v>
      </c>
      <c r="E26" s="2">
        <v>0</v>
      </c>
      <c r="F26" s="2">
        <f t="shared" si="0"/>
        <v>2.9448971786649406E-2</v>
      </c>
      <c r="G26" s="2">
        <v>0.88721793775713342</v>
      </c>
      <c r="H26" s="3">
        <f t="shared" si="1"/>
        <v>-2.4076300182221573E-3</v>
      </c>
      <c r="I26" s="3">
        <f t="shared" si="2"/>
        <v>8.1755995953435912E-2</v>
      </c>
      <c r="J26">
        <f t="shared" si="3"/>
        <v>0</v>
      </c>
      <c r="K26" s="9">
        <f t="shared" si="12"/>
        <v>0.5</v>
      </c>
      <c r="L26" s="8">
        <f t="shared" si="4"/>
        <v>1.6596244582867504E-2</v>
      </c>
      <c r="N26">
        <f t="shared" si="5"/>
        <v>0.58175599595343597</v>
      </c>
      <c r="O26" s="4">
        <f t="shared" si="6"/>
        <v>1.6596244582867504E-2</v>
      </c>
      <c r="Q26" s="6">
        <f t="shared" si="7"/>
        <v>1.7132115911546862E-2</v>
      </c>
      <c r="R26" s="7">
        <f t="shared" si="8"/>
        <v>1.4724485893324703E-2</v>
      </c>
      <c r="T26" s="3">
        <f t="shared" si="10"/>
        <v>2.9448971786649406E-2</v>
      </c>
      <c r="U26" s="3">
        <f t="shared" si="11"/>
        <v>0</v>
      </c>
    </row>
    <row r="27" spans="3:21" x14ac:dyDescent="0.2">
      <c r="C27" s="1">
        <f t="shared" si="9"/>
        <v>42</v>
      </c>
      <c r="D27" s="2">
        <v>2.7041341768427249E-2</v>
      </c>
      <c r="E27" s="2">
        <v>0</v>
      </c>
      <c r="F27" s="2">
        <f t="shared" si="0"/>
        <v>2.7041341768427249E-2</v>
      </c>
      <c r="G27" s="2">
        <v>0.89426471082256431</v>
      </c>
      <c r="H27" s="3">
        <f t="shared" si="1"/>
        <v>-3.0437535863349977E-3</v>
      </c>
      <c r="I27" s="3">
        <f t="shared" si="2"/>
        <v>0.11255926619324798</v>
      </c>
      <c r="J27">
        <f t="shared" si="3"/>
        <v>0</v>
      </c>
      <c r="K27" s="9">
        <f t="shared" si="12"/>
        <v>0.5</v>
      </c>
      <c r="L27" s="8">
        <f t="shared" si="4"/>
        <v>1.5119316149439704E-2</v>
      </c>
      <c r="N27">
        <f t="shared" si="5"/>
        <v>0.61255926619324796</v>
      </c>
      <c r="O27" s="4">
        <f t="shared" si="6"/>
        <v>1.5119316149439704E-2</v>
      </c>
      <c r="Q27" s="6">
        <f t="shared" si="7"/>
        <v>1.6564424470548622E-2</v>
      </c>
      <c r="R27" s="7">
        <f t="shared" si="8"/>
        <v>1.3520670884213624E-2</v>
      </c>
      <c r="T27" s="3">
        <f t="shared" si="10"/>
        <v>2.7041341768427249E-2</v>
      </c>
      <c r="U27" s="3">
        <f t="shared" si="11"/>
        <v>0</v>
      </c>
    </row>
    <row r="28" spans="3:21" x14ac:dyDescent="0.2">
      <c r="C28" s="1">
        <f t="shared" si="9"/>
        <v>43</v>
      </c>
      <c r="D28" s="2">
        <v>2.3997588182092251E-2</v>
      </c>
      <c r="E28" s="2">
        <v>0</v>
      </c>
      <c r="F28" s="2">
        <f t="shared" si="0"/>
        <v>2.3997588182092251E-2</v>
      </c>
      <c r="G28" s="2">
        <v>0.89663961890227006</v>
      </c>
      <c r="H28" s="3">
        <f t="shared" si="1"/>
        <v>-1.432267517009117E-3</v>
      </c>
      <c r="I28" s="3">
        <f t="shared" si="2"/>
        <v>5.9683810978884942E-2</v>
      </c>
      <c r="J28">
        <f t="shared" si="3"/>
        <v>0</v>
      </c>
      <c r="K28" s="9">
        <f t="shared" si="12"/>
        <v>0.5</v>
      </c>
      <c r="L28" s="8">
        <f t="shared" si="4"/>
        <v>1.3381958412384121E-2</v>
      </c>
      <c r="N28">
        <f t="shared" si="5"/>
        <v>0.55968381097888498</v>
      </c>
      <c r="O28" s="4">
        <f t="shared" si="6"/>
        <v>1.3381958412384121E-2</v>
      </c>
      <c r="Q28" s="6">
        <f t="shared" si="7"/>
        <v>1.3431061608055243E-2</v>
      </c>
      <c r="R28" s="7">
        <f t="shared" si="8"/>
        <v>1.1998794091046126E-2</v>
      </c>
      <c r="T28" s="3">
        <f t="shared" si="10"/>
        <v>2.3997588182092251E-2</v>
      </c>
      <c r="U28" s="3">
        <f t="shared" si="11"/>
        <v>0</v>
      </c>
    </row>
    <row r="29" spans="3:21" x14ac:dyDescent="0.2">
      <c r="C29" s="1">
        <f t="shared" si="9"/>
        <v>44</v>
      </c>
      <c r="D29" s="2">
        <v>2.2565320665083134E-2</v>
      </c>
      <c r="E29" s="2">
        <v>0</v>
      </c>
      <c r="F29" s="2">
        <f t="shared" si="0"/>
        <v>2.2565320665083134E-2</v>
      </c>
      <c r="G29" s="2">
        <v>0.89918514526490312</v>
      </c>
      <c r="H29" s="3">
        <f t="shared" si="1"/>
        <v>-1.7384740987451304E-3</v>
      </c>
      <c r="I29" s="3">
        <f t="shared" si="2"/>
        <v>7.7041852165442098E-2</v>
      </c>
      <c r="J29">
        <f t="shared" si="3"/>
        <v>0</v>
      </c>
      <c r="K29" s="9">
        <f t="shared" si="12"/>
        <v>0.5</v>
      </c>
      <c r="L29" s="8">
        <f t="shared" si="4"/>
        <v>1.2547649827130603E-2</v>
      </c>
      <c r="N29">
        <f t="shared" si="5"/>
        <v>0.57704185216544213</v>
      </c>
      <c r="O29" s="4">
        <f t="shared" si="6"/>
        <v>1.2547649827130603E-2</v>
      </c>
      <c r="Q29" s="6">
        <f t="shared" si="7"/>
        <v>1.3021134431286698E-2</v>
      </c>
      <c r="R29" s="7">
        <f t="shared" si="8"/>
        <v>1.1282660332541567E-2</v>
      </c>
      <c r="T29" s="3">
        <f t="shared" si="10"/>
        <v>2.2565320665083138E-2</v>
      </c>
      <c r="U29" s="3">
        <f t="shared" si="11"/>
        <v>0</v>
      </c>
    </row>
    <row r="30" spans="3:21" x14ac:dyDescent="0.2">
      <c r="C30" s="1">
        <f t="shared" si="9"/>
        <v>45</v>
      </c>
      <c r="D30" s="2">
        <v>2.0826846566338004E-2</v>
      </c>
      <c r="E30" s="2">
        <v>0</v>
      </c>
      <c r="F30" s="2">
        <f t="shared" si="0"/>
        <v>2.0826846566338004E-2</v>
      </c>
      <c r="G30" s="2">
        <v>0.8991475870889033</v>
      </c>
      <c r="H30" s="3">
        <f t="shared" si="1"/>
        <v>-2.1345621487468824E-4</v>
      </c>
      <c r="I30" s="3">
        <f t="shared" si="2"/>
        <v>1.0249089519855255E-2</v>
      </c>
      <c r="J30">
        <f t="shared" si="3"/>
        <v>0</v>
      </c>
      <c r="K30" s="9">
        <f t="shared" si="12"/>
        <v>0.5</v>
      </c>
      <c r="L30" s="8">
        <f t="shared" si="4"/>
        <v>1.1581439390705248E-2</v>
      </c>
      <c r="N30">
        <f t="shared" si="5"/>
        <v>0.51024908951985526</v>
      </c>
      <c r="O30" s="4">
        <f t="shared" si="6"/>
        <v>1.1581439390705248E-2</v>
      </c>
      <c r="Q30" s="6">
        <f t="shared" si="7"/>
        <v>1.062687949804369E-2</v>
      </c>
      <c r="R30" s="7">
        <f t="shared" si="8"/>
        <v>1.0413423283169002E-2</v>
      </c>
      <c r="T30" s="3">
        <f t="shared" si="10"/>
        <v>2.0826846566338007E-2</v>
      </c>
      <c r="U30" s="3">
        <f t="shared" si="11"/>
        <v>0</v>
      </c>
    </row>
    <row r="31" spans="3:21" x14ac:dyDescent="0.2">
      <c r="C31" s="1">
        <f t="shared" si="9"/>
        <v>46</v>
      </c>
      <c r="D31" s="2">
        <v>2.0613390351463316E-2</v>
      </c>
      <c r="E31" s="2">
        <v>0</v>
      </c>
      <c r="F31" s="2">
        <f t="shared" si="0"/>
        <v>2.0613390351463316E-2</v>
      </c>
      <c r="G31" s="2">
        <v>0.89931098298151191</v>
      </c>
      <c r="H31" s="3">
        <f t="shared" si="1"/>
        <v>-2.1085080079384227E-3</v>
      </c>
      <c r="I31" s="3">
        <f t="shared" si="2"/>
        <v>0.10228826854718456</v>
      </c>
      <c r="J31">
        <f t="shared" si="3"/>
        <v>0</v>
      </c>
      <c r="K31" s="9">
        <f t="shared" si="12"/>
        <v>0.5</v>
      </c>
      <c r="L31" s="8">
        <f t="shared" si="4"/>
        <v>1.1460657515336431E-2</v>
      </c>
      <c r="N31">
        <f t="shared" si="5"/>
        <v>0.60228826854718454</v>
      </c>
      <c r="O31" s="4">
        <f t="shared" si="6"/>
        <v>1.1460657515336431E-2</v>
      </c>
      <c r="Q31" s="6">
        <f t="shared" si="7"/>
        <v>1.2415203183670081E-2</v>
      </c>
      <c r="R31" s="7">
        <f t="shared" si="8"/>
        <v>1.0306695175731658E-2</v>
      </c>
      <c r="T31" s="3">
        <f t="shared" si="10"/>
        <v>2.0613390351463319E-2</v>
      </c>
      <c r="U31" s="3">
        <f t="shared" si="11"/>
        <v>0</v>
      </c>
    </row>
    <row r="32" spans="3:21" x14ac:dyDescent="0.2">
      <c r="C32" s="1">
        <f t="shared" si="9"/>
        <v>47</v>
      </c>
      <c r="D32" s="2">
        <v>1.8504882343524893E-2</v>
      </c>
      <c r="E32" s="2">
        <v>0</v>
      </c>
      <c r="F32" s="2">
        <f t="shared" si="0"/>
        <v>1.8504882343524893E-2</v>
      </c>
      <c r="G32" s="2">
        <v>0.90208873346512664</v>
      </c>
      <c r="H32" s="3">
        <f t="shared" si="1"/>
        <v>-1.7482262273454119E-3</v>
      </c>
      <c r="I32" s="3">
        <f t="shared" si="2"/>
        <v>9.4473782372204038E-2</v>
      </c>
      <c r="J32">
        <f t="shared" si="3"/>
        <v>0</v>
      </c>
      <c r="K32" s="9">
        <f t="shared" si="12"/>
        <v>0.5</v>
      </c>
      <c r="L32" s="8">
        <f t="shared" si="4"/>
        <v>1.0256686319783343E-2</v>
      </c>
      <c r="N32">
        <f t="shared" si="5"/>
        <v>0.59447378237220405</v>
      </c>
      <c r="O32" s="4">
        <f t="shared" si="6"/>
        <v>1.0256686319783343E-2</v>
      </c>
      <c r="Q32" s="6">
        <f t="shared" si="7"/>
        <v>1.1000667399107858E-2</v>
      </c>
      <c r="R32" s="7">
        <f t="shared" si="8"/>
        <v>9.2524411717624464E-3</v>
      </c>
      <c r="T32" s="3">
        <f t="shared" si="10"/>
        <v>1.8504882343524896E-2</v>
      </c>
      <c r="U32" s="3">
        <f t="shared" si="11"/>
        <v>0</v>
      </c>
    </row>
    <row r="33" spans="3:21" x14ac:dyDescent="0.2">
      <c r="C33" s="1">
        <f t="shared" si="9"/>
        <v>48</v>
      </c>
      <c r="D33" s="2">
        <v>1.6756656116179481E-2</v>
      </c>
      <c r="E33" s="2">
        <v>0</v>
      </c>
      <c r="F33" s="2">
        <f t="shared" si="0"/>
        <v>1.6756656116179481E-2</v>
      </c>
      <c r="G33" s="2">
        <v>0.9007012970893068</v>
      </c>
      <c r="H33" s="3">
        <f t="shared" si="1"/>
        <v>-4.9102490573523297E-4</v>
      </c>
      <c r="I33" s="3">
        <f t="shared" si="2"/>
        <v>2.9303275207821517E-2</v>
      </c>
      <c r="J33">
        <f t="shared" si="3"/>
        <v>0</v>
      </c>
      <c r="K33" s="9">
        <f t="shared" si="12"/>
        <v>0.5</v>
      </c>
      <c r="L33" s="8">
        <f t="shared" si="4"/>
        <v>9.3020050988768671E-3</v>
      </c>
      <c r="N33">
        <f t="shared" si="5"/>
        <v>0.5293032752078215</v>
      </c>
      <c r="O33" s="4">
        <f t="shared" si="6"/>
        <v>9.3020050988768671E-3</v>
      </c>
      <c r="Q33" s="6">
        <f t="shared" si="7"/>
        <v>8.8693529638249734E-3</v>
      </c>
      <c r="R33" s="7">
        <f t="shared" si="8"/>
        <v>8.3783280580897405E-3</v>
      </c>
      <c r="T33" s="3">
        <f t="shared" si="10"/>
        <v>1.6756656116179484E-2</v>
      </c>
      <c r="U33" s="3">
        <f t="shared" si="11"/>
        <v>0</v>
      </c>
    </row>
    <row r="34" spans="3:21" x14ac:dyDescent="0.2">
      <c r="C34" s="1">
        <f t="shared" si="9"/>
        <v>49</v>
      </c>
      <c r="D34" s="2">
        <v>1.6265631210444248E-2</v>
      </c>
      <c r="E34" s="2">
        <v>0</v>
      </c>
      <c r="F34" s="2">
        <f t="shared" si="0"/>
        <v>1.6265631210444248E-2</v>
      </c>
      <c r="G34" s="2">
        <v>0.89807578103538466</v>
      </c>
      <c r="H34" s="3">
        <f t="shared" si="1"/>
        <v>-1.1884029264708877E-3</v>
      </c>
      <c r="I34" s="3">
        <f t="shared" si="2"/>
        <v>7.306220773699873E-2</v>
      </c>
      <c r="J34">
        <f t="shared" si="3"/>
        <v>0</v>
      </c>
      <c r="K34" s="9">
        <f t="shared" si="12"/>
        <v>0.5</v>
      </c>
      <c r="L34" s="8">
        <f t="shared" si="4"/>
        <v>9.055823324670734E-3</v>
      </c>
      <c r="N34">
        <f t="shared" si="5"/>
        <v>0.57306220773699867</v>
      </c>
      <c r="O34" s="4">
        <f t="shared" si="6"/>
        <v>9.055823324670734E-3</v>
      </c>
      <c r="Q34" s="6">
        <f t="shared" si="7"/>
        <v>9.32121853169301E-3</v>
      </c>
      <c r="R34" s="7">
        <f t="shared" si="8"/>
        <v>8.132815605222124E-3</v>
      </c>
      <c r="T34" s="3">
        <f t="shared" si="10"/>
        <v>1.6265631210444248E-2</v>
      </c>
      <c r="U34" s="3">
        <f t="shared" si="11"/>
        <v>0</v>
      </c>
    </row>
    <row r="35" spans="3:21" x14ac:dyDescent="0.2">
      <c r="C35" s="1">
        <f t="shared" si="9"/>
        <v>50</v>
      </c>
      <c r="D35" s="2">
        <v>1.507722828397336E-2</v>
      </c>
      <c r="E35" s="2">
        <v>0</v>
      </c>
      <c r="F35" s="2">
        <f t="shared" si="0"/>
        <v>1.507722828397336E-2</v>
      </c>
      <c r="G35" s="2">
        <v>0.89783193991781207</v>
      </c>
      <c r="H35" s="3">
        <f t="shared" si="1"/>
        <v>-3.1556335627446041E-3</v>
      </c>
      <c r="I35" s="3">
        <f t="shared" si="2"/>
        <v>0.20929798921323939</v>
      </c>
      <c r="J35">
        <f t="shared" si="3"/>
        <v>0</v>
      </c>
      <c r="K35" s="9">
        <f t="shared" si="12"/>
        <v>0.5</v>
      </c>
      <c r="L35" s="8">
        <f t="shared" si="4"/>
        <v>8.3964646464646468E-3</v>
      </c>
      <c r="N35">
        <f t="shared" si="5"/>
        <v>0.70929798921323939</v>
      </c>
      <c r="O35" s="4">
        <f t="shared" si="6"/>
        <v>8.3964646464646468E-3</v>
      </c>
      <c r="Q35" s="6">
        <f t="shared" si="7"/>
        <v>1.0694247704731284E-2</v>
      </c>
      <c r="R35" s="7">
        <f t="shared" si="8"/>
        <v>7.5386141419866801E-3</v>
      </c>
      <c r="T35" s="3">
        <f t="shared" si="10"/>
        <v>1.5077228283973362E-2</v>
      </c>
      <c r="U35" s="3">
        <f t="shared" si="11"/>
        <v>0</v>
      </c>
    </row>
    <row r="36" spans="3:21" x14ac:dyDescent="0.2">
      <c r="C36" s="1">
        <f t="shared" si="9"/>
        <v>51</v>
      </c>
      <c r="D36" s="2">
        <v>1.1921594721228756E-2</v>
      </c>
      <c r="E36" s="2">
        <v>0</v>
      </c>
      <c r="F36" s="2">
        <f t="shared" si="0"/>
        <v>1.1921594721228756E-2</v>
      </c>
      <c r="G36" s="2">
        <v>0.89741883611965945</v>
      </c>
      <c r="H36" s="3">
        <f t="shared" si="1"/>
        <v>-7.1163520928890951E-4</v>
      </c>
      <c r="I36" s="3">
        <f t="shared" si="2"/>
        <v>5.9692954334515526E-2</v>
      </c>
      <c r="J36">
        <f t="shared" si="3"/>
        <v>0</v>
      </c>
      <c r="K36" s="9">
        <f t="shared" si="12"/>
        <v>0.5</v>
      </c>
      <c r="L36" s="8">
        <f t="shared" si="4"/>
        <v>6.6421576199450095E-3</v>
      </c>
      <c r="N36">
        <f t="shared" si="5"/>
        <v>0.55969295433451549</v>
      </c>
      <c r="O36" s="4">
        <f t="shared" si="6"/>
        <v>6.6421576199450095E-3</v>
      </c>
      <c r="Q36" s="6">
        <f t="shared" si="7"/>
        <v>6.6724325699032876E-3</v>
      </c>
      <c r="R36" s="7">
        <f t="shared" si="8"/>
        <v>5.9607973606143781E-3</v>
      </c>
      <c r="T36" s="3">
        <f t="shared" si="10"/>
        <v>1.1921594721228758E-2</v>
      </c>
      <c r="U36" s="3">
        <f t="shared" si="11"/>
        <v>0</v>
      </c>
    </row>
    <row r="37" spans="3:21" x14ac:dyDescent="0.2">
      <c r="C37" s="1">
        <f t="shared" si="9"/>
        <v>52</v>
      </c>
      <c r="D37" s="2">
        <v>1.1209959511939847E-2</v>
      </c>
      <c r="E37" s="2">
        <v>0</v>
      </c>
      <c r="F37" s="2">
        <f t="shared" si="0"/>
        <v>1.1209959511939847E-2</v>
      </c>
      <c r="G37" s="2">
        <v>0.89360178477979457</v>
      </c>
      <c r="H37" s="3">
        <f t="shared" si="1"/>
        <v>4.1225235942621979E-6</v>
      </c>
      <c r="I37" s="3">
        <f t="shared" si="2"/>
        <v>0</v>
      </c>
      <c r="J37">
        <f t="shared" si="3"/>
        <v>4.613378872422562E-6</v>
      </c>
      <c r="K37" s="9">
        <f t="shared" si="12"/>
        <v>0.5</v>
      </c>
      <c r="L37" s="8">
        <f t="shared" si="4"/>
        <v>6.2723461965232402E-3</v>
      </c>
      <c r="N37">
        <f t="shared" si="5"/>
        <v>0.5</v>
      </c>
      <c r="O37" s="4">
        <f t="shared" si="6"/>
        <v>6.2769595753956629E-3</v>
      </c>
      <c r="Q37" s="6">
        <f t="shared" si="7"/>
        <v>5.6049797559699233E-3</v>
      </c>
      <c r="R37" s="7">
        <f t="shared" si="8"/>
        <v>5.6091022795641855E-3</v>
      </c>
      <c r="T37" s="3">
        <f t="shared" si="10"/>
        <v>1.120995951193985E-2</v>
      </c>
      <c r="U37" s="3">
        <f t="shared" si="11"/>
        <v>0</v>
      </c>
    </row>
    <row r="38" spans="3:21" x14ac:dyDescent="0.2">
      <c r="C38" s="1">
        <f t="shared" si="9"/>
        <v>53</v>
      </c>
      <c r="D38" s="2">
        <v>1.1214082035534109E-2</v>
      </c>
      <c r="E38" s="2">
        <v>0</v>
      </c>
      <c r="F38" s="2">
        <f t="shared" si="0"/>
        <v>1.1214082035534109E-2</v>
      </c>
      <c r="G38" s="2">
        <v>0.89142355779776261</v>
      </c>
      <c r="H38" s="3">
        <f t="shared" si="1"/>
        <v>-6.7897399005261913E-4</v>
      </c>
      <c r="I38" s="3">
        <f t="shared" si="2"/>
        <v>6.0546551015156783E-2</v>
      </c>
      <c r="J38">
        <f t="shared" si="3"/>
        <v>0</v>
      </c>
      <c r="K38" s="9">
        <f t="shared" si="12"/>
        <v>0.5</v>
      </c>
      <c r="L38" s="8">
        <f t="shared" si="4"/>
        <v>6.2899852362204734E-3</v>
      </c>
      <c r="N38">
        <f t="shared" si="5"/>
        <v>0.56054655101515682</v>
      </c>
      <c r="O38" s="4">
        <f t="shared" si="6"/>
        <v>6.2899852362204734E-3</v>
      </c>
      <c r="Q38" s="6">
        <f t="shared" si="7"/>
        <v>6.2860150078196744E-3</v>
      </c>
      <c r="R38" s="7">
        <f t="shared" si="8"/>
        <v>5.6070410177670544E-3</v>
      </c>
      <c r="T38" s="3">
        <f t="shared" si="10"/>
        <v>1.1214082035534112E-2</v>
      </c>
      <c r="U38" s="3">
        <f t="shared" si="11"/>
        <v>0</v>
      </c>
    </row>
    <row r="39" spans="3:21" x14ac:dyDescent="0.2">
      <c r="C39" s="1">
        <f t="shared" si="9"/>
        <v>54</v>
      </c>
      <c r="D39" s="2">
        <v>1.053510804548149E-2</v>
      </c>
      <c r="E39" s="2">
        <v>0</v>
      </c>
      <c r="F39" s="2">
        <f t="shared" si="0"/>
        <v>1.053510804548149E-2</v>
      </c>
      <c r="G39" s="2">
        <v>0.88613461227569112</v>
      </c>
      <c r="H39" s="3">
        <f t="shared" si="1"/>
        <v>-1.6310532348925953E-3</v>
      </c>
      <c r="I39" s="3">
        <f t="shared" si="2"/>
        <v>0.15482074107366697</v>
      </c>
      <c r="J39">
        <f t="shared" si="3"/>
        <v>0</v>
      </c>
      <c r="K39" s="9">
        <f t="shared" si="12"/>
        <v>0.5</v>
      </c>
      <c r="L39" s="8">
        <f t="shared" si="4"/>
        <v>5.9444174166869371E-3</v>
      </c>
      <c r="N39">
        <f t="shared" si="5"/>
        <v>0.65482074107366695</v>
      </c>
      <c r="O39" s="4">
        <f t="shared" si="6"/>
        <v>5.9444174166869371E-3</v>
      </c>
      <c r="Q39" s="6">
        <f t="shared" si="7"/>
        <v>6.8986072576333402E-3</v>
      </c>
      <c r="R39" s="7">
        <f t="shared" si="8"/>
        <v>5.2675540227407449E-3</v>
      </c>
      <c r="T39" s="3">
        <f t="shared" ref="T39:T55" si="13">T38+R38-Q38</f>
        <v>1.0535108045481491E-2</v>
      </c>
      <c r="U39" s="3">
        <f t="shared" si="11"/>
        <v>0</v>
      </c>
    </row>
    <row r="40" spans="3:21" x14ac:dyDescent="0.2">
      <c r="C40" s="1">
        <f t="shared" si="9"/>
        <v>55</v>
      </c>
      <c r="D40" s="2">
        <v>8.9040548105888944E-3</v>
      </c>
      <c r="E40" s="2">
        <v>0</v>
      </c>
      <c r="F40" s="2">
        <f t="shared" si="0"/>
        <v>8.9040548105888944E-3</v>
      </c>
      <c r="G40" s="2">
        <v>0.88374076937431689</v>
      </c>
      <c r="H40" s="3">
        <f t="shared" si="1"/>
        <v>-4.2306950376089052E-4</v>
      </c>
      <c r="I40" s="3">
        <f t="shared" si="2"/>
        <v>4.7514251962798695E-2</v>
      </c>
      <c r="J40">
        <f t="shared" si="3"/>
        <v>0</v>
      </c>
      <c r="K40" s="9">
        <f t="shared" si="12"/>
        <v>0.5</v>
      </c>
      <c r="L40" s="8">
        <f t="shared" si="4"/>
        <v>5.0377073906485671E-3</v>
      </c>
      <c r="N40">
        <f t="shared" si="5"/>
        <v>0.54751425196279868</v>
      </c>
      <c r="O40" s="4">
        <f t="shared" si="6"/>
        <v>5.0377073906485671E-3</v>
      </c>
      <c r="Q40" s="6">
        <f t="shared" si="7"/>
        <v>4.8750969090553377E-3</v>
      </c>
      <c r="R40" s="7">
        <f t="shared" si="8"/>
        <v>4.4520274052944472E-3</v>
      </c>
      <c r="T40" s="3">
        <f t="shared" si="13"/>
        <v>8.9040548105888961E-3</v>
      </c>
      <c r="U40" s="3">
        <f t="shared" si="11"/>
        <v>0</v>
      </c>
    </row>
    <row r="41" spans="3:21" x14ac:dyDescent="0.2">
      <c r="C41" s="1">
        <f t="shared" si="9"/>
        <v>56</v>
      </c>
      <c r="D41" s="2">
        <v>8.4809853068280039E-3</v>
      </c>
      <c r="E41" s="2">
        <v>0</v>
      </c>
      <c r="F41" s="2">
        <f t="shared" si="0"/>
        <v>8.4809853068280039E-3</v>
      </c>
      <c r="G41" s="2">
        <v>0.87216400172860853</v>
      </c>
      <c r="H41" s="3">
        <f t="shared" si="1"/>
        <v>-1.9363764959455633E-3</v>
      </c>
      <c r="I41" s="3">
        <f t="shared" si="2"/>
        <v>0.22831975600601442</v>
      </c>
      <c r="J41">
        <f t="shared" si="3"/>
        <v>0</v>
      </c>
      <c r="K41" s="9">
        <f t="shared" si="12"/>
        <v>0.5</v>
      </c>
      <c r="L41" s="8">
        <f t="shared" si="4"/>
        <v>4.8620358613855252E-3</v>
      </c>
      <c r="N41">
        <f t="shared" si="5"/>
        <v>0.7283197560060144</v>
      </c>
      <c r="O41" s="4">
        <f t="shared" si="6"/>
        <v>4.8620358613855252E-3</v>
      </c>
      <c r="Q41" s="6">
        <f t="shared" si="7"/>
        <v>6.1768691493595653E-3</v>
      </c>
      <c r="R41" s="7">
        <f t="shared" si="8"/>
        <v>4.2404926534140019E-3</v>
      </c>
      <c r="T41" s="3">
        <f t="shared" si="13"/>
        <v>8.4809853068280074E-3</v>
      </c>
      <c r="U41" s="3">
        <f t="shared" si="11"/>
        <v>0</v>
      </c>
    </row>
    <row r="42" spans="3:21" x14ac:dyDescent="0.2">
      <c r="C42" s="1">
        <f t="shared" si="9"/>
        <v>57</v>
      </c>
      <c r="D42" s="2">
        <v>6.5446088108824406E-3</v>
      </c>
      <c r="E42" s="2">
        <v>0</v>
      </c>
      <c r="F42" s="2">
        <f t="shared" si="0"/>
        <v>6.5446088108824406E-3</v>
      </c>
      <c r="G42" s="2">
        <v>0.86683614138518539</v>
      </c>
      <c r="H42" s="3">
        <f t="shared" si="1"/>
        <v>-1.1024687773090397E-3</v>
      </c>
      <c r="I42" s="3">
        <f t="shared" si="2"/>
        <v>0.16845449577915853</v>
      </c>
      <c r="J42">
        <f t="shared" si="3"/>
        <v>0</v>
      </c>
      <c r="K42" s="9">
        <f t="shared" si="12"/>
        <v>0.5</v>
      </c>
      <c r="L42" s="8">
        <f t="shared" si="4"/>
        <v>3.7749976601254174E-3</v>
      </c>
      <c r="N42">
        <f t="shared" si="5"/>
        <v>0.6684544957791585</v>
      </c>
      <c r="O42" s="4">
        <f t="shared" si="6"/>
        <v>3.7749976601254174E-3</v>
      </c>
      <c r="Q42" s="6">
        <f t="shared" si="7"/>
        <v>4.3747731827502596E-3</v>
      </c>
      <c r="R42" s="7">
        <f t="shared" si="8"/>
        <v>3.2723044054412203E-3</v>
      </c>
      <c r="T42" s="3">
        <f t="shared" si="13"/>
        <v>6.544608810882444E-3</v>
      </c>
      <c r="U42" s="3">
        <f t="shared" si="11"/>
        <v>0</v>
      </c>
    </row>
    <row r="43" spans="3:21" x14ac:dyDescent="0.2">
      <c r="C43" s="1">
        <f t="shared" si="9"/>
        <v>58</v>
      </c>
      <c r="D43" s="2">
        <v>5.4421400335734008E-3</v>
      </c>
      <c r="E43" s="2">
        <v>0</v>
      </c>
      <c r="F43" s="2">
        <f t="shared" si="0"/>
        <v>5.4421400335734008E-3</v>
      </c>
      <c r="G43" s="2">
        <v>0.85541777224237836</v>
      </c>
      <c r="H43" s="3">
        <f t="shared" si="1"/>
        <v>-7.4666352460558711E-4</v>
      </c>
      <c r="I43" s="3">
        <f t="shared" si="2"/>
        <v>0.13720035133225253</v>
      </c>
      <c r="J43">
        <f t="shared" si="3"/>
        <v>0</v>
      </c>
      <c r="K43" s="9">
        <f t="shared" si="12"/>
        <v>0.5</v>
      </c>
      <c r="L43" s="8">
        <f t="shared" si="4"/>
        <v>3.180983731088181E-3</v>
      </c>
      <c r="N43">
        <f t="shared" si="5"/>
        <v>0.6372003513322525</v>
      </c>
      <c r="O43" s="4">
        <f t="shared" si="6"/>
        <v>3.180983731088181E-3</v>
      </c>
      <c r="Q43" s="6">
        <f t="shared" si="7"/>
        <v>3.4677335413922875E-3</v>
      </c>
      <c r="R43" s="7">
        <f t="shared" si="8"/>
        <v>2.7210700167867004E-3</v>
      </c>
      <c r="T43" s="3">
        <f t="shared" si="13"/>
        <v>5.4421400335734043E-3</v>
      </c>
      <c r="U43" s="3">
        <f t="shared" si="11"/>
        <v>0</v>
      </c>
    </row>
    <row r="44" spans="3:21" x14ac:dyDescent="0.2">
      <c r="C44" s="1">
        <f t="shared" si="9"/>
        <v>59</v>
      </c>
      <c r="D44" s="2">
        <v>4.6954765089678137E-3</v>
      </c>
      <c r="E44" s="2">
        <v>0</v>
      </c>
      <c r="F44" s="2">
        <f t="shared" si="0"/>
        <v>4.6954765089678137E-3</v>
      </c>
      <c r="G44" s="2">
        <v>0.84103628074581638</v>
      </c>
      <c r="H44" s="3">
        <f t="shared" si="1"/>
        <v>-1.5631571817109917E-3</v>
      </c>
      <c r="I44" s="3">
        <f t="shared" si="2"/>
        <v>0.33290703908869385</v>
      </c>
      <c r="J44">
        <f t="shared" si="3"/>
        <v>0</v>
      </c>
      <c r="K44" s="9">
        <f t="shared" si="12"/>
        <v>0.5</v>
      </c>
      <c r="L44" s="8">
        <f t="shared" si="4"/>
        <v>2.7914827317579846E-3</v>
      </c>
      <c r="N44">
        <f t="shared" si="5"/>
        <v>0.8329070390886939</v>
      </c>
      <c r="O44" s="4">
        <f t="shared" si="6"/>
        <v>2.7914827317579846E-3</v>
      </c>
      <c r="Q44" s="6">
        <f t="shared" si="7"/>
        <v>3.9108954361948989E-3</v>
      </c>
      <c r="R44" s="7">
        <f t="shared" si="8"/>
        <v>2.3477382544839069E-3</v>
      </c>
      <c r="T44" s="3">
        <f t="shared" si="13"/>
        <v>4.6954765089678181E-3</v>
      </c>
      <c r="U44" s="3">
        <f t="shared" si="11"/>
        <v>0</v>
      </c>
    </row>
    <row r="45" spans="3:21" x14ac:dyDescent="0.2">
      <c r="C45" s="1">
        <f t="shared" si="9"/>
        <v>60</v>
      </c>
      <c r="D45" s="2">
        <v>3.1323193272568221E-3</v>
      </c>
      <c r="E45" s="2">
        <v>0</v>
      </c>
      <c r="F45" s="2">
        <f t="shared" si="0"/>
        <v>3.1323193272568221E-3</v>
      </c>
      <c r="G45" s="2">
        <v>0.81132714394559358</v>
      </c>
      <c r="H45" s="3">
        <f t="shared" si="1"/>
        <v>-8.2673438679516272E-4</v>
      </c>
      <c r="I45" s="3">
        <f t="shared" si="2"/>
        <v>0.26393681499874039</v>
      </c>
      <c r="J45">
        <f t="shared" si="3"/>
        <v>0</v>
      </c>
      <c r="K45" s="9">
        <f t="shared" si="12"/>
        <v>0.5</v>
      </c>
      <c r="L45" s="8">
        <f t="shared" si="4"/>
        <v>1.9303676393864562E-3</v>
      </c>
      <c r="N45">
        <f t="shared" si="5"/>
        <v>0.76393681499874044</v>
      </c>
      <c r="O45" s="4">
        <f t="shared" si="6"/>
        <v>1.9303676393864562E-3</v>
      </c>
      <c r="Q45" s="6">
        <f t="shared" si="7"/>
        <v>2.3928940504235742E-3</v>
      </c>
      <c r="R45" s="7">
        <f t="shared" si="8"/>
        <v>1.566159663628411E-3</v>
      </c>
      <c r="T45" s="3">
        <f t="shared" si="13"/>
        <v>3.1323193272568255E-3</v>
      </c>
      <c r="U45" s="3">
        <f t="shared" si="11"/>
        <v>-3.4694469519536142E-18</v>
      </c>
    </row>
    <row r="46" spans="3:21" x14ac:dyDescent="0.2">
      <c r="C46" s="1">
        <f t="shared" si="9"/>
        <v>61</v>
      </c>
      <c r="D46" s="2">
        <v>2.3055849404616593E-3</v>
      </c>
      <c r="E46" s="2">
        <v>0</v>
      </c>
      <c r="F46" s="2">
        <f t="shared" si="0"/>
        <v>2.3055849404616593E-3</v>
      </c>
      <c r="G46" s="2">
        <v>0.78002007215124636</v>
      </c>
      <c r="H46" s="3">
        <f t="shared" si="1"/>
        <v>-7.4473837961509847E-4</v>
      </c>
      <c r="I46" s="3">
        <f t="shared" si="2"/>
        <v>0.32301493930905689</v>
      </c>
      <c r="J46">
        <f t="shared" si="3"/>
        <v>0</v>
      </c>
      <c r="K46" s="9">
        <f t="shared" si="12"/>
        <v>0.5</v>
      </c>
      <c r="L46" s="8">
        <f t="shared" si="4"/>
        <v>1.4779010327920158E-3</v>
      </c>
      <c r="N46">
        <f t="shared" si="5"/>
        <v>0.82301493930905689</v>
      </c>
      <c r="O46" s="4">
        <f t="shared" si="6"/>
        <v>1.4779010327920158E-3</v>
      </c>
      <c r="Q46" s="6">
        <f t="shared" si="7"/>
        <v>1.8975308498459281E-3</v>
      </c>
      <c r="R46" s="7">
        <f t="shared" si="8"/>
        <v>1.1527924702308297E-3</v>
      </c>
      <c r="T46" s="3">
        <f t="shared" si="13"/>
        <v>2.3055849404616624E-3</v>
      </c>
      <c r="U46" s="3">
        <f t="shared" si="11"/>
        <v>0</v>
      </c>
    </row>
    <row r="47" spans="3:21" x14ac:dyDescent="0.2">
      <c r="C47" s="1">
        <f t="shared" si="9"/>
        <v>62</v>
      </c>
      <c r="D47" s="2">
        <v>1.5608465608465609E-3</v>
      </c>
      <c r="E47" s="2">
        <v>0</v>
      </c>
      <c r="F47" s="2">
        <f t="shared" si="0"/>
        <v>1.5608465608465609E-3</v>
      </c>
      <c r="G47" s="2">
        <v>0.70140211640211636</v>
      </c>
      <c r="H47" s="3">
        <f t="shared" si="1"/>
        <v>9.3766339796603083E-5</v>
      </c>
      <c r="I47" s="3">
        <f t="shared" si="2"/>
        <v>0</v>
      </c>
      <c r="J47">
        <f t="shared" si="3"/>
        <v>1.3368414152723559E-4</v>
      </c>
      <c r="K47" s="9">
        <f t="shared" si="12"/>
        <v>0.5</v>
      </c>
      <c r="L47" s="8">
        <f t="shared" si="4"/>
        <v>1.1126617131218648E-3</v>
      </c>
      <c r="N47">
        <f t="shared" si="5"/>
        <v>0.5</v>
      </c>
      <c r="O47" s="4">
        <f t="shared" si="6"/>
        <v>1.2463458546491005E-3</v>
      </c>
      <c r="Q47" s="6">
        <f t="shared" si="7"/>
        <v>7.8042328042328044E-4</v>
      </c>
      <c r="R47" s="7">
        <f t="shared" si="8"/>
        <v>8.7418962021988352E-4</v>
      </c>
      <c r="T47" s="3">
        <f t="shared" si="13"/>
        <v>1.5608465608465639E-3</v>
      </c>
      <c r="U47" s="3">
        <f t="shared" si="11"/>
        <v>-3.0357660829594124E-18</v>
      </c>
    </row>
    <row r="48" spans="3:21" x14ac:dyDescent="0.2">
      <c r="C48" s="1">
        <f t="shared" si="9"/>
        <v>63</v>
      </c>
      <c r="D48" s="2">
        <v>1.654612900643164E-3</v>
      </c>
      <c r="E48" s="2">
        <v>0</v>
      </c>
      <c r="F48" s="2">
        <f t="shared" si="0"/>
        <v>1.654612900643164E-3</v>
      </c>
      <c r="G48" s="2">
        <v>0.45760721624723122</v>
      </c>
      <c r="H48" s="3">
        <f t="shared" si="1"/>
        <v>1.6447966216825679E-4</v>
      </c>
      <c r="I48" s="3">
        <f t="shared" si="2"/>
        <v>0</v>
      </c>
      <c r="J48">
        <f t="shared" si="3"/>
        <v>3.5943415297759083E-4</v>
      </c>
      <c r="K48" s="9">
        <f t="shared" si="12"/>
        <v>0.5</v>
      </c>
      <c r="L48" s="8">
        <f t="shared" si="4"/>
        <v>1.8078964250306175E-3</v>
      </c>
      <c r="N48">
        <f t="shared" si="5"/>
        <v>0.5</v>
      </c>
      <c r="O48" s="4">
        <f t="shared" si="6"/>
        <v>2.1673305780082084E-3</v>
      </c>
      <c r="Q48" s="6">
        <f t="shared" si="7"/>
        <v>8.2730645032158198E-4</v>
      </c>
      <c r="R48" s="7">
        <f t="shared" si="8"/>
        <v>9.9178611248983877E-4</v>
      </c>
      <c r="T48" s="3">
        <f t="shared" si="13"/>
        <v>1.6546129006431668E-3</v>
      </c>
      <c r="U48" s="3">
        <f t="shared" si="11"/>
        <v>-2.8189256484623115E-18</v>
      </c>
    </row>
    <row r="49" spans="2:21" x14ac:dyDescent="0.2">
      <c r="C49" s="1">
        <f t="shared" si="9"/>
        <v>64</v>
      </c>
      <c r="D49" s="2">
        <v>1.8190925628114207E-3</v>
      </c>
      <c r="E49" s="2">
        <v>0</v>
      </c>
      <c r="F49" s="2">
        <f t="shared" si="0"/>
        <v>1.8190925628114207E-3</v>
      </c>
      <c r="G49" s="2">
        <v>0.25098204634731486</v>
      </c>
      <c r="H49" s="3">
        <f t="shared" si="1"/>
        <v>-1.4060428515697281E-4</v>
      </c>
      <c r="I49" s="3">
        <f t="shared" si="2"/>
        <v>7.7293639714335297E-2</v>
      </c>
      <c r="J49">
        <f t="shared" si="3"/>
        <v>0</v>
      </c>
      <c r="K49" s="9">
        <f t="shared" si="12"/>
        <v>0.5</v>
      </c>
      <c r="L49" s="8">
        <f t="shared" si="4"/>
        <v>3.6239495798319329E-3</v>
      </c>
      <c r="N49">
        <f t="shared" si="5"/>
        <v>0.57729363971433534</v>
      </c>
      <c r="O49" s="4">
        <f t="shared" si="6"/>
        <v>3.6239495798319329E-3</v>
      </c>
      <c r="Q49" s="6">
        <f t="shared" si="7"/>
        <v>1.0501505665626832E-3</v>
      </c>
      <c r="R49" s="7">
        <f t="shared" si="8"/>
        <v>9.0954628140571037E-4</v>
      </c>
      <c r="T49" s="3">
        <f t="shared" si="13"/>
        <v>1.8190925628114238E-3</v>
      </c>
      <c r="U49" s="3">
        <f t="shared" si="11"/>
        <v>-3.0357660829594124E-18</v>
      </c>
    </row>
    <row r="50" spans="2:21" x14ac:dyDescent="0.2">
      <c r="C50" s="1">
        <f t="shared" si="9"/>
        <v>65</v>
      </c>
      <c r="D50" s="2">
        <v>1.6784882776544479E-3</v>
      </c>
      <c r="E50" s="2">
        <v>0</v>
      </c>
      <c r="F50" s="2">
        <f t="shared" si="0"/>
        <v>1.6784882776544479E-3</v>
      </c>
      <c r="G50" s="2">
        <v>0.13579511614055986</v>
      </c>
      <c r="H50" s="3">
        <f t="shared" si="1"/>
        <v>1.1272948701114755E-4</v>
      </c>
      <c r="I50" s="3">
        <f t="shared" si="2"/>
        <v>0</v>
      </c>
      <c r="J50">
        <f t="shared" si="3"/>
        <v>8.3014389777068742E-4</v>
      </c>
      <c r="K50" s="9">
        <f t="shared" si="12"/>
        <v>0.5</v>
      </c>
      <c r="L50" s="8">
        <f t="shared" si="4"/>
        <v>6.180223285486443E-3</v>
      </c>
      <c r="N50">
        <f t="shared" si="5"/>
        <v>0.5</v>
      </c>
      <c r="O50" s="4">
        <f t="shared" si="6"/>
        <v>7.0103671832571299E-3</v>
      </c>
      <c r="Q50" s="6">
        <f t="shared" si="7"/>
        <v>8.3924413882722397E-4</v>
      </c>
      <c r="R50" s="7">
        <f t="shared" si="8"/>
        <v>9.5197362583837142E-4</v>
      </c>
      <c r="T50" s="3">
        <f t="shared" si="13"/>
        <v>1.6784882776544508E-3</v>
      </c>
      <c r="U50" s="3">
        <f t="shared" si="11"/>
        <v>-2.8189256484623115E-18</v>
      </c>
    </row>
    <row r="51" spans="2:21" x14ac:dyDescent="0.2">
      <c r="C51" s="1">
        <f t="shared" si="9"/>
        <v>66</v>
      </c>
      <c r="D51" s="2">
        <v>1.7912177646655955E-3</v>
      </c>
      <c r="E51" s="2">
        <v>0</v>
      </c>
      <c r="F51" s="2">
        <f t="shared" si="0"/>
        <v>1.7912177646655955E-3</v>
      </c>
      <c r="G51" s="2">
        <v>9.7568685298843605E-2</v>
      </c>
      <c r="H51" s="3">
        <f t="shared" si="1"/>
        <v>-3.9537245716908509E-4</v>
      </c>
      <c r="I51" s="3">
        <f t="shared" si="2"/>
        <v>0.22072830281632319</v>
      </c>
      <c r="J51">
        <f t="shared" si="3"/>
        <v>0</v>
      </c>
      <c r="K51" s="9">
        <f t="shared" si="12"/>
        <v>0.5</v>
      </c>
      <c r="L51" s="8">
        <f t="shared" si="4"/>
        <v>9.1792656587473005E-3</v>
      </c>
      <c r="N51">
        <f t="shared" si="5"/>
        <v>0.72072830281632316</v>
      </c>
      <c r="O51" s="4">
        <f t="shared" si="6"/>
        <v>9.1792656587473005E-3</v>
      </c>
      <c r="Q51" s="6">
        <f t="shared" si="7"/>
        <v>1.2909813395018828E-3</v>
      </c>
      <c r="R51" s="7">
        <f t="shared" si="8"/>
        <v>8.9560888233279764E-4</v>
      </c>
      <c r="T51" s="3">
        <f t="shared" si="13"/>
        <v>1.7912177646655981E-3</v>
      </c>
      <c r="U51" s="3">
        <f t="shared" si="11"/>
        <v>-2.6020852139652106E-18</v>
      </c>
    </row>
    <row r="52" spans="2:21" x14ac:dyDescent="0.2">
      <c r="C52" s="1">
        <f t="shared" si="9"/>
        <v>67</v>
      </c>
      <c r="D52" s="2">
        <v>1.3958453074965104E-3</v>
      </c>
      <c r="E52" s="2">
        <v>0</v>
      </c>
      <c r="F52" s="2">
        <f t="shared" si="0"/>
        <v>1.3958453074965104E-3</v>
      </c>
      <c r="G52" s="2">
        <v>7.9125270273968859E-2</v>
      </c>
      <c r="H52" s="3">
        <f t="shared" si="1"/>
        <v>6.1842005323186873E-5</v>
      </c>
      <c r="I52" s="3">
        <f t="shared" si="2"/>
        <v>0</v>
      </c>
      <c r="J52">
        <f t="shared" si="3"/>
        <v>7.8157085731348278E-4</v>
      </c>
      <c r="K52" s="9">
        <f t="shared" si="12"/>
        <v>0.5</v>
      </c>
      <c r="L52" s="8">
        <f t="shared" si="4"/>
        <v>8.8204773434797639E-3</v>
      </c>
      <c r="N52">
        <f t="shared" si="5"/>
        <v>0.5</v>
      </c>
      <c r="O52" s="4">
        <f t="shared" si="6"/>
        <v>9.6020482007932468E-3</v>
      </c>
      <c r="Q52" s="6">
        <f t="shared" si="7"/>
        <v>6.979226537482552E-4</v>
      </c>
      <c r="R52" s="7">
        <f t="shared" si="8"/>
        <v>7.5976465907144207E-4</v>
      </c>
      <c r="T52" s="3">
        <f t="shared" si="13"/>
        <v>1.3958453074965128E-3</v>
      </c>
      <c r="U52" s="3">
        <f t="shared" si="11"/>
        <v>-2.3852447794681098E-18</v>
      </c>
    </row>
    <row r="53" spans="2:21" x14ac:dyDescent="0.2">
      <c r="C53" s="1">
        <f t="shared" si="9"/>
        <v>68</v>
      </c>
      <c r="D53" s="2">
        <v>1.4576873128196973E-3</v>
      </c>
      <c r="E53" s="2">
        <v>0</v>
      </c>
      <c r="F53" s="2">
        <f t="shared" si="0"/>
        <v>1.4576873128196973E-3</v>
      </c>
      <c r="G53" s="2">
        <v>1.136996103999364E-2</v>
      </c>
      <c r="H53" s="3">
        <f t="shared" si="1"/>
        <v>-3.7412393726179104E-4</v>
      </c>
      <c r="I53" s="3">
        <f t="shared" si="2"/>
        <v>0.25665582321499342</v>
      </c>
      <c r="J53">
        <f t="shared" si="3"/>
        <v>0</v>
      </c>
      <c r="K53" s="9">
        <f t="shared" si="12"/>
        <v>0.5</v>
      </c>
      <c r="L53" s="8">
        <f t="shared" si="4"/>
        <v>6.4102564102564097E-2</v>
      </c>
      <c r="N53">
        <f t="shared" si="5"/>
        <v>0.75665582321499336</v>
      </c>
      <c r="O53" s="4">
        <f t="shared" si="6"/>
        <v>6.4102564102564097E-2</v>
      </c>
      <c r="Q53" s="6">
        <f t="shared" si="7"/>
        <v>1.1029675936716397E-3</v>
      </c>
      <c r="R53" s="7">
        <f t="shared" si="8"/>
        <v>7.2884365640984864E-4</v>
      </c>
      <c r="T53" s="3">
        <f t="shared" si="13"/>
        <v>1.4576873128196994E-3</v>
      </c>
      <c r="U53" s="3">
        <f t="shared" si="11"/>
        <v>-2.1684043449710089E-18</v>
      </c>
    </row>
    <row r="54" spans="2:21" x14ac:dyDescent="0.2">
      <c r="C54" s="1">
        <f t="shared" si="9"/>
        <v>69</v>
      </c>
      <c r="D54" s="2">
        <v>1.0835633755579062E-3</v>
      </c>
      <c r="E54" s="2">
        <v>0</v>
      </c>
      <c r="F54" s="2">
        <f t="shared" si="0"/>
        <v>1.0835633755579062E-3</v>
      </c>
      <c r="G54" s="2">
        <v>3.5860787905368798E-3</v>
      </c>
      <c r="H54" s="3">
        <f t="shared" si="1"/>
        <v>3.1372334767770164E-4</v>
      </c>
      <c r="I54" s="3">
        <f t="shared" si="2"/>
        <v>0</v>
      </c>
      <c r="J54">
        <f t="shared" si="3"/>
        <v>8.7483673952053184E-2</v>
      </c>
      <c r="K54" s="9">
        <f t="shared" si="12"/>
        <v>0.5</v>
      </c>
      <c r="L54" s="8">
        <f t="shared" si="4"/>
        <v>0.15107913669064749</v>
      </c>
      <c r="N54">
        <f t="shared" si="5"/>
        <v>0.5</v>
      </c>
      <c r="O54" s="4">
        <f t="shared" si="6"/>
        <v>0.23856281064270068</v>
      </c>
      <c r="Q54" s="6">
        <f t="shared" si="7"/>
        <v>5.4178168777895312E-4</v>
      </c>
      <c r="R54" s="7">
        <f t="shared" si="8"/>
        <v>8.5550503545665476E-4</v>
      </c>
      <c r="T54" s="3">
        <f t="shared" si="13"/>
        <v>1.0835633755579084E-3</v>
      </c>
      <c r="U54" s="3">
        <f t="shared" si="11"/>
        <v>-2.1684043449710089E-18</v>
      </c>
    </row>
    <row r="55" spans="2:21" x14ac:dyDescent="0.2">
      <c r="C55" s="1">
        <f t="shared" si="9"/>
        <v>70</v>
      </c>
      <c r="D55" s="2">
        <v>1.3972867232356079E-3</v>
      </c>
      <c r="E55" s="2">
        <v>0</v>
      </c>
      <c r="F55" s="2">
        <f t="shared" si="0"/>
        <v>1.3972867232356079E-3</v>
      </c>
      <c r="G55" s="2">
        <v>2.2356587571769728E-3</v>
      </c>
      <c r="H55" s="3"/>
      <c r="T55" s="3">
        <f t="shared" si="13"/>
        <v>1.39728672323561E-3</v>
      </c>
      <c r="U55" s="3">
        <f t="shared" si="11"/>
        <v>-2.1684043449710089E-18</v>
      </c>
    </row>
    <row r="56" spans="2:21" x14ac:dyDescent="0.2">
      <c r="B56" s="1"/>
      <c r="C56" s="1"/>
    </row>
    <row r="57" spans="2:21" x14ac:dyDescent="0.2">
      <c r="C57" s="1"/>
    </row>
    <row r="58" spans="2:21" x14ac:dyDescent="0.2">
      <c r="C58" s="1"/>
    </row>
    <row r="59" spans="2:21" x14ac:dyDescent="0.2">
      <c r="C59" s="1"/>
    </row>
    <row r="60" spans="2:21" x14ac:dyDescent="0.2">
      <c r="C60" s="1"/>
    </row>
    <row r="61" spans="2:21" x14ac:dyDescent="0.2">
      <c r="C61" s="1"/>
    </row>
    <row r="62" spans="2:21" x14ac:dyDescent="0.2">
      <c r="C62" s="1"/>
    </row>
    <row r="63" spans="2:21" x14ac:dyDescent="0.2">
      <c r="C63" s="1"/>
    </row>
    <row r="64" spans="2:21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2:3" x14ac:dyDescent="0.2">
      <c r="C97" s="1"/>
    </row>
    <row r="98" spans="2:3" x14ac:dyDescent="0.2">
      <c r="C98" s="1"/>
    </row>
    <row r="99" spans="2:3" x14ac:dyDescent="0.2">
      <c r="C99" s="1"/>
    </row>
    <row r="100" spans="2:3" x14ac:dyDescent="0.2">
      <c r="C100" s="1"/>
    </row>
    <row r="101" spans="2:3" x14ac:dyDescent="0.2">
      <c r="C101" s="1"/>
    </row>
    <row r="102" spans="2:3" x14ac:dyDescent="0.2">
      <c r="C102" s="1"/>
    </row>
    <row r="103" spans="2:3" x14ac:dyDescent="0.2">
      <c r="C103" s="1"/>
    </row>
    <row r="104" spans="2:3" x14ac:dyDescent="0.2">
      <c r="C104" s="1"/>
    </row>
    <row r="105" spans="2:3" x14ac:dyDescent="0.2">
      <c r="C105" s="1"/>
    </row>
    <row r="106" spans="2:3" x14ac:dyDescent="0.2">
      <c r="C106" s="1"/>
    </row>
    <row r="107" spans="2:3" x14ac:dyDescent="0.2">
      <c r="B107" s="1"/>
      <c r="C107" s="1"/>
    </row>
    <row r="108" spans="2:3" x14ac:dyDescent="0.2">
      <c r="C108" s="1"/>
    </row>
    <row r="109" spans="2:3" x14ac:dyDescent="0.2">
      <c r="C109" s="1"/>
    </row>
    <row r="110" spans="2:3" x14ac:dyDescent="0.2">
      <c r="C110" s="1"/>
    </row>
    <row r="111" spans="2:3" x14ac:dyDescent="0.2">
      <c r="C111" s="1"/>
    </row>
    <row r="112" spans="2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2:3" x14ac:dyDescent="0.2">
      <c r="C145" s="1"/>
    </row>
    <row r="146" spans="2:3" x14ac:dyDescent="0.2">
      <c r="C146" s="1"/>
    </row>
    <row r="147" spans="2:3" x14ac:dyDescent="0.2">
      <c r="C147" s="1"/>
    </row>
    <row r="148" spans="2:3" x14ac:dyDescent="0.2">
      <c r="C148" s="1"/>
    </row>
    <row r="149" spans="2:3" x14ac:dyDescent="0.2">
      <c r="C149" s="1"/>
    </row>
    <row r="150" spans="2:3" x14ac:dyDescent="0.2">
      <c r="C150" s="1"/>
    </row>
    <row r="151" spans="2:3" x14ac:dyDescent="0.2">
      <c r="C151" s="1"/>
    </row>
    <row r="152" spans="2:3" x14ac:dyDescent="0.2">
      <c r="C152" s="1"/>
    </row>
    <row r="153" spans="2:3" x14ac:dyDescent="0.2">
      <c r="C153" s="1"/>
    </row>
    <row r="154" spans="2:3" x14ac:dyDescent="0.2">
      <c r="C154" s="1"/>
    </row>
    <row r="155" spans="2:3" x14ac:dyDescent="0.2">
      <c r="C155" s="1"/>
    </row>
    <row r="156" spans="2:3" x14ac:dyDescent="0.2">
      <c r="C156" s="1"/>
    </row>
    <row r="157" spans="2:3" x14ac:dyDescent="0.2">
      <c r="C157" s="1"/>
    </row>
    <row r="158" spans="2:3" x14ac:dyDescent="0.2">
      <c r="B158" s="1"/>
      <c r="C158" s="1"/>
    </row>
    <row r="159" spans="2:3" x14ac:dyDescent="0.2">
      <c r="C159" s="1"/>
    </row>
    <row r="160" spans="2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2:3" x14ac:dyDescent="0.2">
      <c r="B209" s="1"/>
      <c r="C209" s="1"/>
    </row>
    <row r="210" spans="2:3" x14ac:dyDescent="0.2">
      <c r="C210" s="1"/>
    </row>
    <row r="211" spans="2:3" x14ac:dyDescent="0.2">
      <c r="C211" s="1"/>
    </row>
    <row r="212" spans="2:3" x14ac:dyDescent="0.2">
      <c r="C212" s="1"/>
    </row>
    <row r="213" spans="2:3" x14ac:dyDescent="0.2">
      <c r="C213" s="1"/>
    </row>
    <row r="214" spans="2:3" x14ac:dyDescent="0.2">
      <c r="C214" s="1"/>
    </row>
    <row r="215" spans="2:3" x14ac:dyDescent="0.2">
      <c r="C215" s="1"/>
    </row>
    <row r="216" spans="2:3" x14ac:dyDescent="0.2">
      <c r="C216" s="1"/>
    </row>
    <row r="217" spans="2:3" x14ac:dyDescent="0.2">
      <c r="C217" s="1"/>
    </row>
    <row r="218" spans="2:3" x14ac:dyDescent="0.2">
      <c r="C218" s="1"/>
    </row>
    <row r="219" spans="2:3" x14ac:dyDescent="0.2">
      <c r="C219" s="1"/>
    </row>
    <row r="220" spans="2:3" x14ac:dyDescent="0.2">
      <c r="C220" s="1"/>
    </row>
    <row r="221" spans="2:3" x14ac:dyDescent="0.2">
      <c r="C221" s="1"/>
    </row>
    <row r="222" spans="2:3" x14ac:dyDescent="0.2">
      <c r="C222" s="1"/>
    </row>
    <row r="223" spans="2:3" x14ac:dyDescent="0.2">
      <c r="C223" s="1"/>
    </row>
    <row r="224" spans="2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2:3" x14ac:dyDescent="0.2">
      <c r="C257" s="1"/>
    </row>
    <row r="258" spans="2:3" x14ac:dyDescent="0.2">
      <c r="C258" s="1"/>
    </row>
    <row r="259" spans="2:3" x14ac:dyDescent="0.2">
      <c r="C259" s="1"/>
    </row>
    <row r="260" spans="2:3" x14ac:dyDescent="0.2">
      <c r="B260" s="1"/>
      <c r="C260" s="1"/>
    </row>
    <row r="261" spans="2:3" x14ac:dyDescent="0.2">
      <c r="C261" s="1"/>
    </row>
    <row r="262" spans="2:3" x14ac:dyDescent="0.2">
      <c r="C262" s="1"/>
    </row>
    <row r="263" spans="2:3" x14ac:dyDescent="0.2">
      <c r="C263" s="1"/>
    </row>
    <row r="264" spans="2:3" x14ac:dyDescent="0.2">
      <c r="C264" s="1"/>
    </row>
    <row r="265" spans="2:3" x14ac:dyDescent="0.2">
      <c r="C265" s="1"/>
    </row>
    <row r="266" spans="2:3" x14ac:dyDescent="0.2">
      <c r="C266" s="1"/>
    </row>
    <row r="267" spans="2:3" x14ac:dyDescent="0.2">
      <c r="C267" s="1"/>
    </row>
    <row r="268" spans="2:3" x14ac:dyDescent="0.2">
      <c r="C268" s="1"/>
    </row>
    <row r="269" spans="2:3" x14ac:dyDescent="0.2">
      <c r="C269" s="1"/>
    </row>
    <row r="270" spans="2:3" x14ac:dyDescent="0.2">
      <c r="C270" s="1"/>
    </row>
    <row r="271" spans="2:3" x14ac:dyDescent="0.2">
      <c r="C271" s="1"/>
    </row>
    <row r="272" spans="2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miehet</vt:lpstr>
      <vt:lpstr>naiset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2020-01-31T07:09:14Z</dcterms:created>
  <dcterms:modified xsi:type="dcterms:W3CDTF">2020-12-02T19:19:10Z</dcterms:modified>
</cp:coreProperties>
</file>