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83062C8D-81FC-734F-A32D-70CEB3255630}" xr6:coauthVersionLast="45" xr6:coauthVersionMax="45" xr10:uidLastSave="{00000000-0000-0000-0000-000000000000}"/>
  <bookViews>
    <workbookView xWindow="860" yWindow="600" windowWidth="27280" windowHeight="15520" activeTab="1" xr2:uid="{4432A973-DB75-B946-AAB0-63A29BD95705}"/>
  </bookViews>
  <sheets>
    <sheet name="miehet" sheetId="1" r:id="rId1"/>
    <sheet name="naiset" sheetId="2" r:id="rId2"/>
    <sheet name="Taul3" sheetId="5" r:id="rId3"/>
    <sheet name="Taul1" sheetId="3" r:id="rId4"/>
    <sheet name="Taul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L5" i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" i="3"/>
  <c r="C4" i="3"/>
  <c r="F55" i="2"/>
  <c r="F54" i="2"/>
  <c r="F53" i="2"/>
  <c r="F52" i="2"/>
  <c r="H52" i="2" s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H36" i="2" s="1"/>
  <c r="F35" i="2"/>
  <c r="H35" i="2" s="1"/>
  <c r="F34" i="2"/>
  <c r="F33" i="2"/>
  <c r="F32" i="2"/>
  <c r="F31" i="2"/>
  <c r="F30" i="2"/>
  <c r="F29" i="2"/>
  <c r="F28" i="2"/>
  <c r="H28" i="2" s="1"/>
  <c r="F27" i="2"/>
  <c r="H27" i="2" s="1"/>
  <c r="F26" i="2"/>
  <c r="F25" i="2"/>
  <c r="F24" i="2"/>
  <c r="F23" i="2"/>
  <c r="F22" i="2"/>
  <c r="F21" i="2"/>
  <c r="F20" i="2"/>
  <c r="F19" i="2"/>
  <c r="H19" i="2" s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" i="1" s="1"/>
  <c r="L54" i="1"/>
  <c r="L53" i="1"/>
  <c r="L52" i="1"/>
  <c r="L51" i="1"/>
  <c r="L50" i="1"/>
  <c r="L49" i="1"/>
  <c r="L48" i="1"/>
  <c r="H11" i="2" l="1"/>
  <c r="H43" i="2"/>
  <c r="H7" i="2"/>
  <c r="I7" i="2" s="1"/>
  <c r="H39" i="2"/>
  <c r="I39" i="2" s="1"/>
  <c r="H5" i="2"/>
  <c r="J5" i="2" s="1"/>
  <c r="H15" i="2"/>
  <c r="I15" i="2" s="1"/>
  <c r="H46" i="2"/>
  <c r="J46" i="2" s="1"/>
  <c r="H44" i="2"/>
  <c r="J44" i="2" s="1"/>
  <c r="H13" i="2"/>
  <c r="J13" i="2" s="1"/>
  <c r="H22" i="2"/>
  <c r="I22" i="2" s="1"/>
  <c r="H31" i="2"/>
  <c r="I31" i="2" s="1"/>
  <c r="H54" i="2"/>
  <c r="J54" i="2" s="1"/>
  <c r="H21" i="2"/>
  <c r="J21" i="2" s="1"/>
  <c r="H53" i="2"/>
  <c r="J53" i="2" s="1"/>
  <c r="H23" i="2"/>
  <c r="I23" i="2" s="1"/>
  <c r="H47" i="2"/>
  <c r="I47" i="2" s="1"/>
  <c r="H6" i="2"/>
  <c r="J6" i="2" s="1"/>
  <c r="H37" i="2"/>
  <c r="J37" i="2" s="1"/>
  <c r="H45" i="2"/>
  <c r="I45" i="2" s="1"/>
  <c r="H51" i="2"/>
  <c r="I51" i="2" s="1"/>
  <c r="H12" i="2"/>
  <c r="J12" i="2" s="1"/>
  <c r="H29" i="2"/>
  <c r="J29" i="2" s="1"/>
  <c r="H30" i="2"/>
  <c r="J30" i="2" s="1"/>
  <c r="H38" i="2"/>
  <c r="J38" i="2" s="1"/>
  <c r="H5" i="1"/>
  <c r="J28" i="2"/>
  <c r="I28" i="2"/>
  <c r="H14" i="2"/>
  <c r="H8" i="2"/>
  <c r="I8" i="2" s="1"/>
  <c r="H16" i="2"/>
  <c r="I16" i="2" s="1"/>
  <c r="H24" i="2"/>
  <c r="I24" i="2" s="1"/>
  <c r="H32" i="2"/>
  <c r="I32" i="2" s="1"/>
  <c r="H40" i="2"/>
  <c r="I40" i="2" s="1"/>
  <c r="H48" i="2"/>
  <c r="J48" i="2" s="1"/>
  <c r="H20" i="2"/>
  <c r="J20" i="2" s="1"/>
  <c r="H7" i="1"/>
  <c r="H15" i="1"/>
  <c r="H49" i="1"/>
  <c r="H11" i="1"/>
  <c r="H19" i="1"/>
  <c r="H27" i="1"/>
  <c r="H35" i="1"/>
  <c r="H43" i="1"/>
  <c r="H8" i="1"/>
  <c r="H16" i="1"/>
  <c r="H24" i="1"/>
  <c r="H40" i="1"/>
  <c r="H51" i="1"/>
  <c r="H25" i="1"/>
  <c r="H12" i="1"/>
  <c r="H20" i="1"/>
  <c r="H28" i="1"/>
  <c r="H36" i="1"/>
  <c r="H44" i="1"/>
  <c r="H52" i="1"/>
  <c r="H53" i="1"/>
  <c r="H23" i="1"/>
  <c r="H31" i="1"/>
  <c r="H39" i="1"/>
  <c r="H45" i="1"/>
  <c r="H33" i="1"/>
  <c r="H41" i="1"/>
  <c r="H29" i="1"/>
  <c r="H13" i="1"/>
  <c r="H37" i="1"/>
  <c r="H10" i="1"/>
  <c r="H50" i="1"/>
  <c r="H21" i="1"/>
  <c r="H42" i="1"/>
  <c r="H18" i="1"/>
  <c r="H32" i="1"/>
  <c r="H14" i="1"/>
  <c r="H22" i="1"/>
  <c r="H30" i="1"/>
  <c r="H38" i="1"/>
  <c r="H46" i="1"/>
  <c r="H54" i="1"/>
  <c r="H47" i="1"/>
  <c r="H34" i="1"/>
  <c r="H9" i="1"/>
  <c r="H17" i="1"/>
  <c r="H26" i="1"/>
  <c r="H48" i="1"/>
  <c r="J36" i="2"/>
  <c r="I36" i="2"/>
  <c r="J52" i="2"/>
  <c r="I52" i="2"/>
  <c r="I5" i="2"/>
  <c r="H9" i="2"/>
  <c r="I9" i="2" s="1"/>
  <c r="H17" i="2"/>
  <c r="I17" i="2" s="1"/>
  <c r="H25" i="2"/>
  <c r="J25" i="2" s="1"/>
  <c r="H33" i="2"/>
  <c r="J33" i="2" s="1"/>
  <c r="H41" i="2"/>
  <c r="I41" i="2" s="1"/>
  <c r="H49" i="2"/>
  <c r="J49" i="2" s="1"/>
  <c r="J16" i="2"/>
  <c r="J11" i="2"/>
  <c r="I11" i="2"/>
  <c r="J27" i="2"/>
  <c r="I27" i="2"/>
  <c r="J43" i="2"/>
  <c r="I43" i="2"/>
  <c r="I48" i="2"/>
  <c r="I19" i="2"/>
  <c r="J19" i="2"/>
  <c r="J35" i="2"/>
  <c r="I35" i="2"/>
  <c r="J7" i="2"/>
  <c r="J39" i="2"/>
  <c r="H10" i="2"/>
  <c r="H18" i="2"/>
  <c r="H26" i="2"/>
  <c r="H34" i="2"/>
  <c r="H42" i="2"/>
  <c r="H50" i="2"/>
  <c r="J50" i="2" s="1"/>
  <c r="I44" i="2" l="1"/>
  <c r="J15" i="2"/>
  <c r="I46" i="2"/>
  <c r="J22" i="2"/>
  <c r="I6" i="2"/>
  <c r="I13" i="2"/>
  <c r="I54" i="2"/>
  <c r="I37" i="2"/>
  <c r="J31" i="2"/>
  <c r="I29" i="2"/>
  <c r="J45" i="2"/>
  <c r="I21" i="2"/>
  <c r="I20" i="2"/>
  <c r="I33" i="2"/>
  <c r="J51" i="2"/>
  <c r="I53" i="2"/>
  <c r="J23" i="2"/>
  <c r="J47" i="2"/>
  <c r="J9" i="2"/>
  <c r="J32" i="2"/>
  <c r="I38" i="2"/>
  <c r="J41" i="2"/>
  <c r="I30" i="2"/>
  <c r="J8" i="2"/>
  <c r="I12" i="2"/>
  <c r="J24" i="2"/>
  <c r="J5" i="1"/>
  <c r="O5" i="1" s="1"/>
  <c r="R5" i="1" s="1"/>
  <c r="I5" i="1"/>
  <c r="N5" i="1" s="1"/>
  <c r="Q5" i="1" s="1"/>
  <c r="I49" i="2"/>
  <c r="J40" i="2"/>
  <c r="I14" i="2"/>
  <c r="J14" i="2"/>
  <c r="J17" i="2"/>
  <c r="I25" i="2"/>
  <c r="J34" i="2"/>
  <c r="I34" i="2"/>
  <c r="J26" i="2"/>
  <c r="I26" i="2"/>
  <c r="J18" i="2"/>
  <c r="I18" i="2"/>
  <c r="I50" i="2"/>
  <c r="J42" i="2"/>
  <c r="I42" i="2"/>
  <c r="J10" i="2"/>
  <c r="I10" i="2"/>
  <c r="T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54" i="2" l="1"/>
  <c r="L54" i="2"/>
  <c r="R54" i="2" s="1"/>
  <c r="Q51" i="2"/>
  <c r="L51" i="2"/>
  <c r="R51" i="2" s="1"/>
  <c r="N46" i="2"/>
  <c r="Q46" i="2" s="1"/>
  <c r="L46" i="2"/>
  <c r="O46" i="2" s="1"/>
  <c r="R46" i="2" s="1"/>
  <c r="N45" i="2"/>
  <c r="Q45" i="2" s="1"/>
  <c r="N44" i="2"/>
  <c r="Q44" i="2" s="1"/>
  <c r="L44" i="2"/>
  <c r="O44" i="2" s="1"/>
  <c r="R44" i="2" s="1"/>
  <c r="N41" i="2"/>
  <c r="Q41" i="2" s="1"/>
  <c r="N39" i="2"/>
  <c r="Q39" i="2" s="1"/>
  <c r="N37" i="2"/>
  <c r="Q37" i="2" s="1"/>
  <c r="L36" i="2"/>
  <c r="O36" i="2" s="1"/>
  <c r="R36" i="2" s="1"/>
  <c r="N34" i="2"/>
  <c r="Q34" i="2" s="1"/>
  <c r="L33" i="2"/>
  <c r="O33" i="2" s="1"/>
  <c r="R33" i="2" s="1"/>
  <c r="N32" i="2"/>
  <c r="Q32" i="2" s="1"/>
  <c r="N31" i="2"/>
  <c r="Q31" i="2" s="1"/>
  <c r="L28" i="2"/>
  <c r="O28" i="2" s="1"/>
  <c r="R28" i="2" s="1"/>
  <c r="N27" i="2"/>
  <c r="Q27" i="2" s="1"/>
  <c r="N26" i="2"/>
  <c r="Q26" i="2" s="1"/>
  <c r="N25" i="2"/>
  <c r="Q25" i="2" s="1"/>
  <c r="L24" i="2"/>
  <c r="O24" i="2" s="1"/>
  <c r="R24" i="2" s="1"/>
  <c r="N23" i="2"/>
  <c r="Q23" i="2" s="1"/>
  <c r="L22" i="2"/>
  <c r="O22" i="2" s="1"/>
  <c r="R22" i="2" s="1"/>
  <c r="N21" i="2"/>
  <c r="Q21" i="2" s="1"/>
  <c r="L21" i="2"/>
  <c r="O21" i="2" s="1"/>
  <c r="R21" i="2" s="1"/>
  <c r="N19" i="2"/>
  <c r="Q19" i="2" s="1"/>
  <c r="N18" i="2"/>
  <c r="Q18" i="2" s="1"/>
  <c r="N16" i="2"/>
  <c r="Q16" i="2" s="1"/>
  <c r="L16" i="2"/>
  <c r="O16" i="2" s="1"/>
  <c r="R16" i="2" s="1"/>
  <c r="N14" i="2"/>
  <c r="Q14" i="2" s="1"/>
  <c r="L14" i="2"/>
  <c r="O14" i="2" s="1"/>
  <c r="N13" i="2"/>
  <c r="Q13" i="2" s="1"/>
  <c r="L13" i="2"/>
  <c r="O13" i="2" s="1"/>
  <c r="N12" i="2"/>
  <c r="Q12" i="2" s="1"/>
  <c r="L12" i="2"/>
  <c r="O12" i="2" s="1"/>
  <c r="R12" i="2" s="1"/>
  <c r="N11" i="2"/>
  <c r="Q11" i="2" s="1"/>
  <c r="N10" i="2"/>
  <c r="Q10" i="2" s="1"/>
  <c r="L10" i="2"/>
  <c r="O10" i="2" s="1"/>
  <c r="N9" i="2"/>
  <c r="Q9" i="2" s="1"/>
  <c r="L9" i="2"/>
  <c r="O9" i="2" s="1"/>
  <c r="N8" i="2"/>
  <c r="Q8" i="2" s="1"/>
  <c r="N7" i="2"/>
  <c r="Q7" i="2" s="1"/>
  <c r="L7" i="2"/>
  <c r="O7" i="2" s="1"/>
  <c r="L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N5" i="2"/>
  <c r="Q5" i="2" s="1"/>
  <c r="L5" i="2"/>
  <c r="N6" i="1"/>
  <c r="Q6" i="1" s="1"/>
  <c r="R53" i="1"/>
  <c r="O49" i="1"/>
  <c r="R49" i="1" s="1"/>
  <c r="O48" i="1"/>
  <c r="R48" i="1" s="1"/>
  <c r="L45" i="1"/>
  <c r="O45" i="1" s="1"/>
  <c r="R45" i="1" s="1"/>
  <c r="L41" i="1"/>
  <c r="O41" i="1" s="1"/>
  <c r="R41" i="1" s="1"/>
  <c r="L40" i="1"/>
  <c r="O40" i="1" s="1"/>
  <c r="R40" i="1" s="1"/>
  <c r="L37" i="1"/>
  <c r="O37" i="1" s="1"/>
  <c r="R37" i="1" s="1"/>
  <c r="L36" i="1"/>
  <c r="L34" i="1"/>
  <c r="L33" i="1"/>
  <c r="L32" i="1"/>
  <c r="O32" i="1" s="1"/>
  <c r="R32" i="1" s="1"/>
  <c r="L30" i="1"/>
  <c r="O30" i="1" s="1"/>
  <c r="R30" i="1" s="1"/>
  <c r="L29" i="1"/>
  <c r="L28" i="1"/>
  <c r="O28" i="1" s="1"/>
  <c r="R28" i="1" s="1"/>
  <c r="L26" i="1"/>
  <c r="L25" i="1"/>
  <c r="O25" i="1" s="1"/>
  <c r="R25" i="1" s="1"/>
  <c r="L24" i="1"/>
  <c r="O24" i="1" s="1"/>
  <c r="R24" i="1" s="1"/>
  <c r="L22" i="1"/>
  <c r="O22" i="1" s="1"/>
  <c r="R22" i="1" s="1"/>
  <c r="L21" i="1"/>
  <c r="L20" i="1"/>
  <c r="O20" i="1" s="1"/>
  <c r="R20" i="1" s="1"/>
  <c r="L18" i="1"/>
  <c r="L17" i="1"/>
  <c r="L16" i="1"/>
  <c r="O16" i="1" s="1"/>
  <c r="R16" i="1" s="1"/>
  <c r="L14" i="1"/>
  <c r="O14" i="1" s="1"/>
  <c r="R14" i="1" s="1"/>
  <c r="L13" i="1"/>
  <c r="O13" i="1" s="1"/>
  <c r="R13" i="1" s="1"/>
  <c r="L12" i="1"/>
  <c r="O12" i="1" s="1"/>
  <c r="R12" i="1" s="1"/>
  <c r="L10" i="1"/>
  <c r="O10" i="1" s="1"/>
  <c r="L9" i="1"/>
  <c r="O9" i="1" s="1"/>
  <c r="R9" i="1" s="1"/>
  <c r="L8" i="1"/>
  <c r="O8" i="1" s="1"/>
  <c r="R8" i="1" s="1"/>
  <c r="L7" i="1"/>
  <c r="O7" i="1" s="1"/>
  <c r="L6" i="1"/>
  <c r="O6" i="1" s="1"/>
  <c r="R6" i="1" s="1"/>
  <c r="T6" i="1" s="1"/>
  <c r="N54" i="1"/>
  <c r="Q54" i="1" s="1"/>
  <c r="N48" i="1"/>
  <c r="Q48" i="1" s="1"/>
  <c r="N47" i="1"/>
  <c r="Q47" i="1" s="1"/>
  <c r="N46" i="1"/>
  <c r="Q46" i="1" s="1"/>
  <c r="N40" i="1"/>
  <c r="Q40" i="1" s="1"/>
  <c r="N39" i="1"/>
  <c r="Q39" i="1" s="1"/>
  <c r="N38" i="1"/>
  <c r="Q38" i="1" s="1"/>
  <c r="N32" i="1"/>
  <c r="Q32" i="1" s="1"/>
  <c r="N31" i="1"/>
  <c r="Q31" i="1" s="1"/>
  <c r="N30" i="1"/>
  <c r="Q30" i="1" s="1"/>
  <c r="N24" i="1"/>
  <c r="Q24" i="1" s="1"/>
  <c r="N23" i="1"/>
  <c r="Q23" i="1" s="1"/>
  <c r="N22" i="1"/>
  <c r="Q22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L8" i="2" l="1"/>
  <c r="O8" i="2" s="1"/>
  <c r="R8" i="2" s="1"/>
  <c r="L42" i="2"/>
  <c r="O42" i="2" s="1"/>
  <c r="R42" i="2" s="1"/>
  <c r="L11" i="2"/>
  <c r="O11" i="2" s="1"/>
  <c r="R11" i="2" s="1"/>
  <c r="L53" i="2"/>
  <c r="R53" i="2" s="1"/>
  <c r="L38" i="1"/>
  <c r="O38" i="1" s="1"/>
  <c r="R38" i="1" s="1"/>
  <c r="L46" i="1"/>
  <c r="O46" i="1" s="1"/>
  <c r="R46" i="1" s="1"/>
  <c r="R54" i="1"/>
  <c r="L15" i="1"/>
  <c r="O15" i="1" s="1"/>
  <c r="R15" i="1" s="1"/>
  <c r="L23" i="1"/>
  <c r="O23" i="1" s="1"/>
  <c r="R23" i="1" s="1"/>
  <c r="L31" i="1"/>
  <c r="O31" i="1" s="1"/>
  <c r="R31" i="1" s="1"/>
  <c r="L39" i="1"/>
  <c r="O39" i="1" s="1"/>
  <c r="R39" i="1" s="1"/>
  <c r="L47" i="1"/>
  <c r="O47" i="1" s="1"/>
  <c r="R47" i="1" s="1"/>
  <c r="L42" i="1"/>
  <c r="O42" i="1" s="1"/>
  <c r="R42" i="1" s="1"/>
  <c r="R50" i="1"/>
  <c r="L11" i="1"/>
  <c r="O11" i="1" s="1"/>
  <c r="R11" i="1" s="1"/>
  <c r="L19" i="1"/>
  <c r="O19" i="1" s="1"/>
  <c r="R19" i="1" s="1"/>
  <c r="L27" i="1"/>
  <c r="O27" i="1" s="1"/>
  <c r="R27" i="1" s="1"/>
  <c r="L35" i="1"/>
  <c r="O35" i="1" s="1"/>
  <c r="R35" i="1" s="1"/>
  <c r="L43" i="1"/>
  <c r="O43" i="1" s="1"/>
  <c r="R43" i="1" s="1"/>
  <c r="R51" i="1"/>
  <c r="L44" i="1"/>
  <c r="O44" i="1" s="1"/>
  <c r="R44" i="1" s="1"/>
  <c r="R52" i="1"/>
  <c r="R10" i="1"/>
  <c r="R7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N29" i="1"/>
  <c r="Q29" i="1" s="1"/>
  <c r="Q53" i="1"/>
  <c r="N21" i="1"/>
  <c r="Q21" i="1" s="1"/>
  <c r="N37" i="1"/>
  <c r="Q37" i="1" s="1"/>
  <c r="N45" i="1"/>
  <c r="Q45" i="1" s="1"/>
  <c r="O21" i="1"/>
  <c r="R21" i="1" s="1"/>
  <c r="O29" i="1"/>
  <c r="R29" i="1" s="1"/>
  <c r="N17" i="2"/>
  <c r="Q17" i="2" s="1"/>
  <c r="N22" i="2"/>
  <c r="Q22" i="2" s="1"/>
  <c r="L30" i="2"/>
  <c r="O30" i="2" s="1"/>
  <c r="R30" i="2" s="1"/>
  <c r="N40" i="2"/>
  <c r="Q40" i="2" s="1"/>
  <c r="L43" i="2"/>
  <c r="O43" i="2" s="1"/>
  <c r="R43" i="2" s="1"/>
  <c r="L48" i="2"/>
  <c r="O48" i="2" s="1"/>
  <c r="R48" i="2" s="1"/>
  <c r="Q50" i="2"/>
  <c r="R10" i="2"/>
  <c r="L17" i="2"/>
  <c r="O17" i="2" s="1"/>
  <c r="R17" i="2" s="1"/>
  <c r="L20" i="2"/>
  <c r="O20" i="2" s="1"/>
  <c r="R20" i="2" s="1"/>
  <c r="N30" i="2"/>
  <c r="Q30" i="2" s="1"/>
  <c r="N35" i="2"/>
  <c r="Q35" i="2" s="1"/>
  <c r="L38" i="2"/>
  <c r="O38" i="2" s="1"/>
  <c r="R38" i="2" s="1"/>
  <c r="L40" i="2"/>
  <c r="O40" i="2" s="1"/>
  <c r="R40" i="2" s="1"/>
  <c r="N43" i="2"/>
  <c r="Q43" i="2" s="1"/>
  <c r="N48" i="2"/>
  <c r="Q48" i="2" s="1"/>
  <c r="Q53" i="2"/>
  <c r="N15" i="2"/>
  <c r="Q15" i="2" s="1"/>
  <c r="N20" i="2"/>
  <c r="Q20" i="2" s="1"/>
  <c r="N28" i="2"/>
  <c r="Q28" i="2" s="1"/>
  <c r="N33" i="2"/>
  <c r="Q33" i="2" s="1"/>
  <c r="N38" i="2"/>
  <c r="Q38" i="2" s="1"/>
  <c r="N17" i="1"/>
  <c r="Q17" i="1" s="1"/>
  <c r="N33" i="1"/>
  <c r="Q33" i="1" s="1"/>
  <c r="N49" i="1"/>
  <c r="Q49" i="1" s="1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Q36" i="2" s="1"/>
  <c r="N41" i="1"/>
  <c r="Q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L26" i="2"/>
  <c r="O26" i="2" s="1"/>
  <c r="R26" i="2" s="1"/>
  <c r="L52" i="2"/>
  <c r="R52" i="2" s="1"/>
  <c r="N25" i="1"/>
  <c r="Q25" i="1" s="1"/>
  <c r="N20" i="1"/>
  <c r="Q20" i="1" s="1"/>
  <c r="N28" i="1"/>
  <c r="Q28" i="1" s="1"/>
  <c r="N36" i="1"/>
  <c r="Q36" i="1" s="1"/>
  <c r="N44" i="1"/>
  <c r="Q44" i="1" s="1"/>
  <c r="N52" i="1"/>
  <c r="Q52" i="1" s="1"/>
  <c r="O6" i="2"/>
  <c r="R6" i="2" s="1"/>
  <c r="N6" i="2"/>
  <c r="Q6" i="2" s="1"/>
  <c r="R9" i="2"/>
  <c r="N24" i="2"/>
  <c r="Q24" i="2" s="1"/>
  <c r="N29" i="2"/>
  <c r="Q29" i="2" s="1"/>
  <c r="N42" i="2"/>
  <c r="Q42" i="2" s="1"/>
  <c r="N47" i="2"/>
  <c r="Q47" i="2" s="1"/>
  <c r="Q52" i="2"/>
  <c r="N49" i="2"/>
  <c r="Q49" i="2" s="1"/>
  <c r="O5" i="2"/>
  <c r="R5" i="2" s="1"/>
  <c r="T5" i="2" s="1"/>
  <c r="L15" i="2"/>
  <c r="O15" i="2" s="1"/>
  <c r="R15" i="2" s="1"/>
  <c r="L31" i="2"/>
  <c r="O31" i="2" s="1"/>
  <c r="R31" i="2" s="1"/>
  <c r="L47" i="2"/>
  <c r="O47" i="2" s="1"/>
  <c r="R47" i="2" s="1"/>
  <c r="R13" i="2"/>
  <c r="L27" i="2"/>
  <c r="O27" i="2" s="1"/>
  <c r="R27" i="2" s="1"/>
  <c r="L29" i="2"/>
  <c r="O29" i="2" s="1"/>
  <c r="R29" i="2" s="1"/>
  <c r="L45" i="2"/>
  <c r="O45" i="2" s="1"/>
  <c r="R45" i="2" s="1"/>
  <c r="R7" i="2"/>
  <c r="L18" i="2"/>
  <c r="O18" i="2" s="1"/>
  <c r="R18" i="2" s="1"/>
  <c r="L25" i="2"/>
  <c r="O25" i="2" s="1"/>
  <c r="R25" i="2" s="1"/>
  <c r="L34" i="2"/>
  <c r="O34" i="2" s="1"/>
  <c r="R34" i="2" s="1"/>
  <c r="L41" i="2"/>
  <c r="O41" i="2" s="1"/>
  <c r="R41" i="2" s="1"/>
  <c r="L32" i="2"/>
  <c r="O32" i="2" s="1"/>
  <c r="R32" i="2" s="1"/>
  <c r="L50" i="2"/>
  <c r="R50" i="2" s="1"/>
  <c r="L23" i="2"/>
  <c r="O23" i="2" s="1"/>
  <c r="R23" i="2" s="1"/>
  <c r="L39" i="2"/>
  <c r="O39" i="2" s="1"/>
  <c r="R39" i="2" s="1"/>
  <c r="R14" i="2"/>
  <c r="L19" i="2"/>
  <c r="O19" i="2" s="1"/>
  <c r="R19" i="2" s="1"/>
  <c r="L35" i="2"/>
  <c r="O35" i="2" s="1"/>
  <c r="R35" i="2" s="1"/>
  <c r="L37" i="2"/>
  <c r="O37" i="2" s="1"/>
  <c r="R37" i="2" s="1"/>
  <c r="L49" i="2"/>
  <c r="O49" i="2" s="1"/>
  <c r="R49" i="2" s="1"/>
  <c r="O36" i="1"/>
  <c r="R36" i="1" s="1"/>
  <c r="T35" i="1" l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6" i="2"/>
  <c r="U5" i="2"/>
  <c r="T7" i="2" l="1"/>
  <c r="U6" i="2"/>
  <c r="T8" i="2" l="1"/>
  <c r="U7" i="2"/>
  <c r="T9" i="2" l="1"/>
  <c r="U8" i="2"/>
  <c r="T10" i="2" l="1"/>
  <c r="U9" i="2"/>
  <c r="T11" i="2" l="1"/>
  <c r="U10" i="2"/>
  <c r="T12" i="2" l="1"/>
  <c r="U11" i="2"/>
  <c r="T13" i="2" l="1"/>
  <c r="U12" i="2"/>
  <c r="T14" i="2" l="1"/>
  <c r="U13" i="2"/>
  <c r="T15" i="2" l="1"/>
  <c r="U14" i="2"/>
  <c r="T16" i="2" l="1"/>
  <c r="U15" i="2"/>
  <c r="T17" i="2" l="1"/>
  <c r="U16" i="2"/>
  <c r="T18" i="2" l="1"/>
  <c r="U17" i="2"/>
  <c r="T19" i="2" l="1"/>
  <c r="U18" i="2"/>
  <c r="T20" i="2" l="1"/>
  <c r="U19" i="2"/>
  <c r="T21" i="2" l="1"/>
  <c r="U20" i="2"/>
  <c r="T22" i="2" l="1"/>
  <c r="U21" i="2"/>
  <c r="T23" i="2" l="1"/>
  <c r="U22" i="2"/>
  <c r="T24" i="2" l="1"/>
  <c r="U23" i="2"/>
  <c r="T25" i="2" l="1"/>
  <c r="U24" i="2"/>
  <c r="T26" i="2" l="1"/>
  <c r="U25" i="2"/>
  <c r="T27" i="2" l="1"/>
  <c r="U26" i="2"/>
  <c r="T28" i="2" l="1"/>
  <c r="U27" i="2"/>
  <c r="T29" i="2" l="1"/>
  <c r="U28" i="2"/>
  <c r="T30" i="2" l="1"/>
  <c r="U29" i="2"/>
  <c r="T31" i="2" l="1"/>
  <c r="U30" i="2"/>
  <c r="T32" i="2" l="1"/>
  <c r="U31" i="2"/>
  <c r="T33" i="2" l="1"/>
  <c r="U32" i="2"/>
  <c r="T34" i="2" l="1"/>
  <c r="U33" i="2"/>
  <c r="T35" i="2" l="1"/>
  <c r="U34" i="2"/>
  <c r="T36" i="2" l="1"/>
  <c r="U35" i="2"/>
  <c r="T37" i="2" l="1"/>
  <c r="U36" i="2"/>
  <c r="T38" i="2" l="1"/>
  <c r="U37" i="2"/>
  <c r="T39" i="2" l="1"/>
  <c r="U38" i="2"/>
  <c r="T40" i="2" l="1"/>
  <c r="U39" i="2"/>
  <c r="T41" i="2" l="1"/>
  <c r="U40" i="2"/>
  <c r="T42" i="2" l="1"/>
  <c r="U41" i="2"/>
  <c r="T43" i="2" l="1"/>
  <c r="U42" i="2"/>
  <c r="T44" i="2" l="1"/>
  <c r="U43" i="2"/>
  <c r="T45" i="2" l="1"/>
  <c r="U44" i="2"/>
  <c r="T46" i="2" l="1"/>
  <c r="U45" i="2"/>
  <c r="T47" i="2" l="1"/>
  <c r="U46" i="2"/>
  <c r="T48" i="2" l="1"/>
  <c r="U47" i="2"/>
  <c r="T49" i="2" l="1"/>
  <c r="U48" i="2"/>
  <c r="T50" i="2" l="1"/>
  <c r="U49" i="2"/>
  <c r="T51" i="2" l="1"/>
  <c r="U50" i="2"/>
  <c r="T52" i="2" l="1"/>
  <c r="U51" i="2"/>
  <c r="T53" i="2" l="1"/>
  <c r="U52" i="2"/>
  <c r="T54" i="2" l="1"/>
  <c r="U54" i="2" s="1"/>
  <c r="U53" i="2"/>
</calcChain>
</file>

<file path=xl/sharedStrings.xml><?xml version="1.0" encoding="utf-8"?>
<sst xmlns="http://schemas.openxmlformats.org/spreadsheetml/2006/main" count="142" uniqueCount="81">
  <si>
    <t>Miehet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</si>
  <si>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</si>
  <si>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</si>
  <si>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</si>
  <si>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</si>
  <si>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</si>
  <si>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</si>
  <si>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</si>
  <si>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</si>
  <si>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</si>
  <si>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</si>
  <si>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</si>
  <si>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outsider</t>
  </si>
  <si>
    <t>Vanh.vapaat</t>
  </si>
  <si>
    <t>Outsider</t>
  </si>
  <si>
    <t>Orig outsider</t>
  </si>
  <si>
    <t>miehet</t>
  </si>
  <si>
    <t>naiset</t>
  </si>
  <si>
    <t>0.0031</t>
  </si>
  <si>
    <t xml:space="preserve"> 0.0147</t>
  </si>
  <si>
    <t xml:space="preserve"> 0.0219</t>
  </si>
  <si>
    <t xml:space="preserve"> 0.0314</t>
  </si>
  <si>
    <t xml:space="preserve"> 0.0326</t>
  </si>
  <si>
    <t xml:space="preserve"> 0.0323</t>
  </si>
  <si>
    <t xml:space="preserve"> 0.0397</t>
  </si>
  <si>
    <t xml:space="preserve"> 0.0412</t>
  </si>
  <si>
    <t>0.0457</t>
  </si>
  <si>
    <t>0.051</t>
  </si>
  <si>
    <t>0.048</t>
  </si>
  <si>
    <t>0.0547</t>
  </si>
  <si>
    <t>0.0513</t>
  </si>
  <si>
    <t>0.0485</t>
  </si>
  <si>
    <t>0.0445</t>
  </si>
  <si>
    <t>0.0373</t>
  </si>
  <si>
    <t>0.0346</t>
  </si>
  <si>
    <t>0.0347</t>
  </si>
  <si>
    <t>0.0239</t>
  </si>
  <si>
    <t>0.022</t>
  </si>
  <si>
    <t>0.0177</t>
  </si>
  <si>
    <t>0.012</t>
  </si>
  <si>
    <t>0.0086</t>
  </si>
  <si>
    <t>0.0055</t>
  </si>
  <si>
    <t>0.0036</t>
  </si>
  <si>
    <t>0.0019</t>
  </si>
  <si>
    <t>0.0017</t>
  </si>
  <si>
    <t>0.0005</t>
  </si>
  <si>
    <t>0.0006</t>
  </si>
  <si>
    <t>0.</t>
  </si>
  <si>
    <t>0,0031;"</t>
  </si>
  <si>
    <t>0147";"</t>
  </si>
  <si>
    <t>0219";"</t>
  </si>
  <si>
    <t>0314";"</t>
  </si>
  <si>
    <t>0326";"</t>
  </si>
  <si>
    <t>0323";"</t>
  </si>
  <si>
    <t>0397";"</t>
  </si>
  <si>
    <t>0412";"0</t>
  </si>
  <si>
    <t>0457";"0</t>
  </si>
  <si>
    <t>051";"0</t>
  </si>
  <si>
    <t>048";"0</t>
  </si>
  <si>
    <t>0547";"0</t>
  </si>
  <si>
    <t>0513";"0</t>
  </si>
  <si>
    <t>0485";"0</t>
  </si>
  <si>
    <t>0445";"0</t>
  </si>
  <si>
    <t>0373";"0</t>
  </si>
  <si>
    <t>0346";"0</t>
  </si>
  <si>
    <t>0347";"0</t>
  </si>
  <si>
    <t>0239";"0</t>
  </si>
  <si>
    <t>022";"0</t>
  </si>
  <si>
    <t>0177";"0</t>
  </si>
  <si>
    <t>012";"0</t>
  </si>
  <si>
    <t>0086";"0</t>
  </si>
  <si>
    <t>0055";"0</t>
  </si>
  <si>
    <t>0036";"0</t>
  </si>
  <si>
    <t>0019";"0</t>
  </si>
  <si>
    <t>0017";"0</t>
  </si>
  <si>
    <t>0005";"0</t>
  </si>
  <si>
    <t>0006";"0</t>
  </si>
  <si>
    <t>;0</t>
  </si>
  <si>
    <t>;0";"0";"0"</t>
  </si>
  <si>
    <t>0.)</t>
  </si>
  <si>
    <t>y+vanh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</si>
</sst>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  <numFmt numFmtId="169" formatCode="0.0000000"/>
    <numFmt numFmtId="170" formatCode="_-* #,##0.00000\ _€_-;\-* #,##0.00000\ _€_-;_-* &quot;-&quot;???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3" fillId="0" borderId="0" xfId="0" applyFont="1"/>
    <xf numFmtId="170" fontId="0" fillId="0" borderId="0" xfId="0" applyNumberFormat="1"/>
    <xf numFmtId="11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T310"/>
  <sheetViews>
    <sheetView workbookViewId="0">
      <selection activeCell="N5" sqref="N5:N54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1.6640625" customWidth="1"/>
    <col min="6" max="7" width="9.1640625" customWidth="1"/>
  </cols>
  <sheetData>
    <row r="1" spans="2:20" x14ac:dyDescent="0.2">
      <c r="D1" t="s">
        <v>0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12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0.15136298421807748</v>
      </c>
      <c r="E5">
        <v>0</v>
      </c>
      <c r="F5" s="3">
        <f>MAX(0,D5-E5)</f>
        <v>0.15136298421807748</v>
      </c>
      <c r="G5" s="2">
        <v>0.50665188470066513</v>
      </c>
      <c r="H5" s="3">
        <f>F6-F5</f>
        <v>-7.7467782197875465E-2</v>
      </c>
      <c r="I5">
        <f>IF(H5&lt;0,-H5/D5,0)</f>
        <v>0.51180136674804921</v>
      </c>
      <c r="J5">
        <f>IF(H5&gt;0,H5/G5,0)</f>
        <v>0</v>
      </c>
      <c r="K5">
        <v>0.2</v>
      </c>
      <c r="L5" s="8">
        <f t="shared" ref="L5:L14" si="0">K5*D5/G5</f>
        <v>5.9750289612562756E-2</v>
      </c>
      <c r="N5" s="6">
        <f>I5+K5</f>
        <v>0.71180136674804917</v>
      </c>
      <c r="O5" s="4">
        <f>L5+J5</f>
        <v>5.9750289612562756E-2</v>
      </c>
      <c r="Q5" s="4">
        <f>N5*D5</f>
        <v>0.10774037904149095</v>
      </c>
      <c r="R5" s="5">
        <f>O5*G5</f>
        <v>3.0272596843615496E-2</v>
      </c>
      <c r="T5" s="3">
        <f>D5+R5-Q5</f>
        <v>7.3895202020202028E-2</v>
      </c>
    </row>
    <row r="6" spans="2:20" x14ac:dyDescent="0.2">
      <c r="C6" s="1">
        <f>1+C5</f>
        <v>21</v>
      </c>
      <c r="D6" s="2">
        <v>7.3895202020202014E-2</v>
      </c>
      <c r="E6">
        <v>0</v>
      </c>
      <c r="F6" s="3">
        <f t="shared" ref="F6:F55" si="1">MAX(0,D6-E6)</f>
        <v>7.3895202020202014E-2</v>
      </c>
      <c r="G6" s="2">
        <v>0.62556818181818186</v>
      </c>
      <c r="H6" s="3">
        <f t="shared" ref="H6:H54" si="2">F7-F6</f>
        <v>-1.1288728425653469E-2</v>
      </c>
      <c r="I6">
        <f t="shared" ref="I6:I54" si="3">IF(H6&lt;0,-H6/D6,0)</f>
        <v>0.15276673068120544</v>
      </c>
      <c r="J6">
        <f t="shared" ref="J6:J54" si="4">IF(H6&gt;0,H6/G6,0)</f>
        <v>0</v>
      </c>
      <c r="K6">
        <v>0.2</v>
      </c>
      <c r="L6" s="8">
        <f t="shared" si="0"/>
        <v>2.3624987385205368E-2</v>
      </c>
      <c r="N6" s="6">
        <f t="shared" ref="N6:N54" si="5">I6+K6</f>
        <v>0.35276673068120545</v>
      </c>
      <c r="O6" s="4">
        <f t="shared" ref="O6:O54" si="6">L6+J6</f>
        <v>2.3624987385205368E-2</v>
      </c>
      <c r="Q6" s="4">
        <f t="shared" ref="Q6:Q54" si="7">N6*D6</f>
        <v>2.6067768829693874E-2</v>
      </c>
      <c r="R6" s="5">
        <f t="shared" ref="R6:R54" si="8">O6*G6</f>
        <v>1.4779040404040404E-2</v>
      </c>
      <c r="T6" s="3">
        <f>T5+R6-Q6</f>
        <v>6.2606473594548559E-2</v>
      </c>
    </row>
    <row r="7" spans="2:20" x14ac:dyDescent="0.2">
      <c r="C7" s="1">
        <f t="shared" ref="C7:C55" si="9">1+C6</f>
        <v>22</v>
      </c>
      <c r="D7" s="2">
        <v>6.2606473594548545E-2</v>
      </c>
      <c r="E7">
        <v>0</v>
      </c>
      <c r="F7" s="3">
        <f t="shared" si="1"/>
        <v>6.2606473594548545E-2</v>
      </c>
      <c r="G7" s="2">
        <v>0.64063640788513021</v>
      </c>
      <c r="H7" s="3">
        <f t="shared" si="2"/>
        <v>-2.8353468339851681E-3</v>
      </c>
      <c r="I7">
        <f t="shared" si="3"/>
        <v>4.5288397048960378E-2</v>
      </c>
      <c r="J7">
        <f t="shared" si="4"/>
        <v>0</v>
      </c>
      <c r="K7">
        <v>0.2</v>
      </c>
      <c r="L7" s="8">
        <f t="shared" si="0"/>
        <v>1.9545087610997672E-2</v>
      </c>
      <c r="N7" s="6">
        <f t="shared" si="5"/>
        <v>0.24528839704896038</v>
      </c>
      <c r="O7" s="4">
        <f t="shared" si="6"/>
        <v>1.9545087610997672E-2</v>
      </c>
      <c r="Q7" s="4">
        <f t="shared" si="7"/>
        <v>1.5356641552894878E-2</v>
      </c>
      <c r="R7" s="5">
        <f t="shared" si="8"/>
        <v>1.252129471890971E-2</v>
      </c>
      <c r="T7" s="3">
        <f t="shared" ref="T7:T54" si="10">T6+R7-Q7</f>
        <v>5.9771126760563391E-2</v>
      </c>
    </row>
    <row r="8" spans="2:20" x14ac:dyDescent="0.2">
      <c r="C8" s="1">
        <f t="shared" si="9"/>
        <v>23</v>
      </c>
      <c r="D8" s="2">
        <v>5.9771126760563377E-2</v>
      </c>
      <c r="E8">
        <v>0</v>
      </c>
      <c r="F8" s="3">
        <f t="shared" si="1"/>
        <v>5.9771126760563377E-2</v>
      </c>
      <c r="G8" s="2">
        <v>0.66710680751173701</v>
      </c>
      <c r="H8" s="3">
        <f t="shared" si="2"/>
        <v>-2.4115426814702232E-3</v>
      </c>
      <c r="I8">
        <f t="shared" si="3"/>
        <v>4.0346281092049685E-2</v>
      </c>
      <c r="J8">
        <f t="shared" si="4"/>
        <v>0</v>
      </c>
      <c r="K8">
        <v>0.2</v>
      </c>
      <c r="L8" s="8">
        <f t="shared" si="0"/>
        <v>1.7919507367495053E-2</v>
      </c>
      <c r="N8" s="6">
        <f t="shared" si="5"/>
        <v>0.2403462810920497</v>
      </c>
      <c r="O8" s="4">
        <f t="shared" si="6"/>
        <v>1.7919507367495053E-2</v>
      </c>
      <c r="Q8" s="4">
        <f t="shared" si="7"/>
        <v>1.43657680335829E-2</v>
      </c>
      <c r="R8" s="5">
        <f t="shared" si="8"/>
        <v>1.1954225352112675E-2</v>
      </c>
      <c r="T8" s="3">
        <f t="shared" si="10"/>
        <v>5.7359584079093168E-2</v>
      </c>
    </row>
    <row r="9" spans="2:20" x14ac:dyDescent="0.2">
      <c r="C9" s="1">
        <f t="shared" si="9"/>
        <v>24</v>
      </c>
      <c r="D9" s="2">
        <v>5.7359584079093154E-2</v>
      </c>
      <c r="E9">
        <v>0</v>
      </c>
      <c r="F9" s="3">
        <f t="shared" si="1"/>
        <v>5.7359584079093154E-2</v>
      </c>
      <c r="G9" s="2">
        <v>0.71433847552487284</v>
      </c>
      <c r="H9" s="3">
        <f t="shared" si="2"/>
        <v>-1.7557865720226745E-4</v>
      </c>
      <c r="I9">
        <f t="shared" si="3"/>
        <v>3.0610169167224429E-3</v>
      </c>
      <c r="J9">
        <f t="shared" si="4"/>
        <v>0</v>
      </c>
      <c r="K9">
        <v>0.2</v>
      </c>
      <c r="L9" s="8">
        <f t="shared" si="0"/>
        <v>1.6059497295577475E-2</v>
      </c>
      <c r="N9" s="6">
        <f t="shared" si="5"/>
        <v>0.20306101691672246</v>
      </c>
      <c r="O9" s="4">
        <f t="shared" si="6"/>
        <v>1.6059497295577475E-2</v>
      </c>
      <c r="Q9" s="4">
        <f t="shared" si="7"/>
        <v>1.1647495473020899E-2</v>
      </c>
      <c r="R9" s="5">
        <f t="shared" si="8"/>
        <v>1.1471916815818632E-2</v>
      </c>
      <c r="T9" s="3">
        <f t="shared" si="10"/>
        <v>5.71840054218909E-2</v>
      </c>
    </row>
    <row r="10" spans="2:20" x14ac:dyDescent="0.2">
      <c r="C10" s="1">
        <f t="shared" si="9"/>
        <v>25</v>
      </c>
      <c r="D10" s="2">
        <v>5.7184005421890886E-2</v>
      </c>
      <c r="E10">
        <v>0</v>
      </c>
      <c r="F10" s="3">
        <f t="shared" si="1"/>
        <v>5.7184005421890886E-2</v>
      </c>
      <c r="G10" s="2">
        <v>0.76208629842991082</v>
      </c>
      <c r="H10" s="3">
        <f t="shared" si="2"/>
        <v>1.9415037667803309E-4</v>
      </c>
      <c r="I10">
        <f t="shared" si="3"/>
        <v>0</v>
      </c>
      <c r="J10">
        <f t="shared" si="4"/>
        <v>2.5476166817069357E-4</v>
      </c>
      <c r="K10">
        <v>0.2</v>
      </c>
      <c r="L10" s="8">
        <f t="shared" si="0"/>
        <v>1.5007225701263572E-2</v>
      </c>
      <c r="N10" s="6">
        <f t="shared" si="5"/>
        <v>0.2</v>
      </c>
      <c r="O10" s="4">
        <f t="shared" si="6"/>
        <v>1.5261987369434266E-2</v>
      </c>
      <c r="Q10" s="4">
        <f t="shared" si="7"/>
        <v>1.1436801084378178E-2</v>
      </c>
      <c r="R10" s="5">
        <f t="shared" si="8"/>
        <v>1.1630951461056211E-2</v>
      </c>
      <c r="T10" s="3">
        <f t="shared" si="10"/>
        <v>5.7378155798568933E-2</v>
      </c>
    </row>
    <row r="11" spans="2:20" x14ac:dyDescent="0.2">
      <c r="C11" s="1">
        <f t="shared" si="9"/>
        <v>26</v>
      </c>
      <c r="D11" s="2">
        <v>5.7378155798568919E-2</v>
      </c>
      <c r="E11">
        <v>0</v>
      </c>
      <c r="F11" s="3">
        <f t="shared" si="1"/>
        <v>5.7378155798568919E-2</v>
      </c>
      <c r="G11" s="2">
        <v>0.79859592277575264</v>
      </c>
      <c r="H11" s="3">
        <f t="shared" si="2"/>
        <v>1.1416376609835743E-3</v>
      </c>
      <c r="I11">
        <f t="shared" si="3"/>
        <v>0</v>
      </c>
      <c r="J11">
        <f t="shared" si="4"/>
        <v>1.4295560851544048E-3</v>
      </c>
      <c r="K11">
        <v>0.2</v>
      </c>
      <c r="L11" s="8">
        <f t="shared" si="0"/>
        <v>1.4369759264268325E-2</v>
      </c>
      <c r="N11" s="6">
        <f t="shared" si="5"/>
        <v>0.2</v>
      </c>
      <c r="O11" s="4">
        <f t="shared" si="6"/>
        <v>1.5799315349422732E-2</v>
      </c>
      <c r="Q11" s="4">
        <f t="shared" si="7"/>
        <v>1.1475631159713784E-2</v>
      </c>
      <c r="R11" s="5">
        <f t="shared" si="8"/>
        <v>1.261726882069736E-2</v>
      </c>
      <c r="T11" s="3">
        <f t="shared" si="10"/>
        <v>5.8519793459552508E-2</v>
      </c>
    </row>
    <row r="12" spans="2:20" x14ac:dyDescent="0.2">
      <c r="C12" s="1">
        <f t="shared" si="9"/>
        <v>27</v>
      </c>
      <c r="D12" s="2">
        <v>5.8519793459552494E-2</v>
      </c>
      <c r="E12">
        <v>0</v>
      </c>
      <c r="F12" s="3">
        <f t="shared" si="1"/>
        <v>5.8519793459552494E-2</v>
      </c>
      <c r="G12" s="2">
        <v>0.82179056361500424</v>
      </c>
      <c r="H12" s="3">
        <f t="shared" si="2"/>
        <v>-2.245528034621469E-4</v>
      </c>
      <c r="I12">
        <f t="shared" si="3"/>
        <v>3.8372111415149223E-3</v>
      </c>
      <c r="J12">
        <f t="shared" si="4"/>
        <v>0</v>
      </c>
      <c r="K12">
        <v>0.2</v>
      </c>
      <c r="L12" s="8">
        <f t="shared" si="0"/>
        <v>1.4242021276595745E-2</v>
      </c>
      <c r="N12" s="6">
        <f t="shared" si="5"/>
        <v>0.20383721114151493</v>
      </c>
      <c r="O12" s="4">
        <f t="shared" si="6"/>
        <v>1.4242021276595745E-2</v>
      </c>
      <c r="Q12" s="4">
        <f t="shared" si="7"/>
        <v>1.1928511495372647E-2</v>
      </c>
      <c r="R12" s="5">
        <f t="shared" si="8"/>
        <v>1.17039586919105E-2</v>
      </c>
      <c r="T12" s="3">
        <f t="shared" si="10"/>
        <v>5.8295240656090361E-2</v>
      </c>
    </row>
    <row r="13" spans="2:20" x14ac:dyDescent="0.2">
      <c r="C13" s="1">
        <f t="shared" si="9"/>
        <v>28</v>
      </c>
      <c r="D13" s="2">
        <v>5.8295240656090347E-2</v>
      </c>
      <c r="E13">
        <v>0</v>
      </c>
      <c r="F13" s="3">
        <f t="shared" si="1"/>
        <v>5.8295240656090347E-2</v>
      </c>
      <c r="G13" s="2">
        <v>0.84272653939230979</v>
      </c>
      <c r="H13" s="3">
        <f t="shared" si="2"/>
        <v>6.9637907189426529E-4</v>
      </c>
      <c r="I13">
        <f t="shared" si="3"/>
        <v>0</v>
      </c>
      <c r="J13">
        <f t="shared" si="4"/>
        <v>8.263405023371215E-4</v>
      </c>
      <c r="K13">
        <v>0.2</v>
      </c>
      <c r="L13" s="8">
        <f t="shared" si="0"/>
        <v>1.3834912734118247E-2</v>
      </c>
      <c r="N13" s="6">
        <f t="shared" si="5"/>
        <v>0.2</v>
      </c>
      <c r="O13" s="4">
        <f t="shared" si="6"/>
        <v>1.4661253236455368E-2</v>
      </c>
      <c r="Q13" s="4">
        <f t="shared" si="7"/>
        <v>1.1659048131218069E-2</v>
      </c>
      <c r="R13" s="5">
        <f t="shared" si="8"/>
        <v>1.2355427203112335E-2</v>
      </c>
      <c r="T13" s="3">
        <f t="shared" si="10"/>
        <v>5.8991619727984626E-2</v>
      </c>
    </row>
    <row r="14" spans="2:20" x14ac:dyDescent="0.2">
      <c r="C14" s="1">
        <f t="shared" si="9"/>
        <v>29</v>
      </c>
      <c r="D14" s="2">
        <v>5.8991619727984612E-2</v>
      </c>
      <c r="E14">
        <v>0</v>
      </c>
      <c r="F14" s="3">
        <f t="shared" si="1"/>
        <v>5.8991619727984612E-2</v>
      </c>
      <c r="G14" s="2">
        <v>0.85764528094518477</v>
      </c>
      <c r="H14" s="3">
        <f t="shared" si="2"/>
        <v>-3.0829598342967113E-4</v>
      </c>
      <c r="I14">
        <f t="shared" si="3"/>
        <v>5.2260979585108903E-3</v>
      </c>
      <c r="J14">
        <f t="shared" si="4"/>
        <v>0</v>
      </c>
      <c r="K14">
        <v>0.2</v>
      </c>
      <c r="L14" s="8">
        <f t="shared" si="0"/>
        <v>1.3756647658102134E-2</v>
      </c>
      <c r="N14" s="6">
        <f t="shared" si="5"/>
        <v>0.20522609795851091</v>
      </c>
      <c r="O14" s="4">
        <f t="shared" si="6"/>
        <v>1.3756647658102134E-2</v>
      </c>
      <c r="Q14" s="4">
        <f t="shared" si="7"/>
        <v>1.2106619929026594E-2</v>
      </c>
      <c r="R14" s="5">
        <f t="shared" si="8"/>
        <v>1.1798323945596923E-2</v>
      </c>
      <c r="T14" s="3">
        <f t="shared" si="10"/>
        <v>5.8683323744554955E-2</v>
      </c>
    </row>
    <row r="15" spans="2:20" x14ac:dyDescent="0.2">
      <c r="C15" s="1">
        <f t="shared" si="9"/>
        <v>30</v>
      </c>
      <c r="D15" s="2">
        <v>5.8683323744554941E-2</v>
      </c>
      <c r="E15">
        <v>0</v>
      </c>
      <c r="F15" s="3">
        <f t="shared" si="1"/>
        <v>5.8683323744554941E-2</v>
      </c>
      <c r="G15" s="2">
        <v>0.86362017478973174</v>
      </c>
      <c r="H15" s="3">
        <f t="shared" si="2"/>
        <v>2.4465486153557661E-3</v>
      </c>
      <c r="I15">
        <f t="shared" si="3"/>
        <v>0</v>
      </c>
      <c r="J15">
        <f t="shared" si="4"/>
        <v>2.8328988677822804E-3</v>
      </c>
      <c r="K15">
        <v>0.2</v>
      </c>
      <c r="L15" s="8">
        <f t="shared" ref="L15:L54" si="11">K15*D15/G15</f>
        <v>1.3590077086571711E-2</v>
      </c>
      <c r="N15" s="6">
        <f t="shared" si="5"/>
        <v>0.2</v>
      </c>
      <c r="O15" s="4">
        <f t="shared" si="6"/>
        <v>1.6422975954353991E-2</v>
      </c>
      <c r="Q15" s="4">
        <f t="shared" si="7"/>
        <v>1.173666474891099E-2</v>
      </c>
      <c r="R15" s="5">
        <f t="shared" si="8"/>
        <v>1.4183213364266756E-2</v>
      </c>
      <c r="T15" s="3">
        <f t="shared" si="10"/>
        <v>6.1129872359910721E-2</v>
      </c>
    </row>
    <row r="16" spans="2:20" x14ac:dyDescent="0.2">
      <c r="C16" s="1">
        <f t="shared" si="9"/>
        <v>31</v>
      </c>
      <c r="D16" s="2">
        <v>6.1129872359910707E-2</v>
      </c>
      <c r="E16">
        <v>0</v>
      </c>
      <c r="F16" s="3">
        <f t="shared" si="1"/>
        <v>6.1129872359910707E-2</v>
      </c>
      <c r="G16" s="2">
        <v>0.87118653769103094</v>
      </c>
      <c r="H16" s="3">
        <f t="shared" si="2"/>
        <v>-5.553931746289098E-3</v>
      </c>
      <c r="I16">
        <f t="shared" si="3"/>
        <v>9.0854626909566319E-2</v>
      </c>
      <c r="J16">
        <f t="shared" si="4"/>
        <v>0</v>
      </c>
      <c r="K16">
        <v>0.2</v>
      </c>
      <c r="L16" s="9">
        <f t="shared" si="11"/>
        <v>1.4033704543214742E-2</v>
      </c>
      <c r="N16" s="6">
        <f t="shared" si="5"/>
        <v>0.29085462690956632</v>
      </c>
      <c r="O16" s="4">
        <f t="shared" si="6"/>
        <v>1.4033704543214742E-2</v>
      </c>
      <c r="Q16" s="4">
        <f t="shared" si="7"/>
        <v>1.7779906218271239E-2</v>
      </c>
      <c r="R16" s="5">
        <f t="shared" si="8"/>
        <v>1.2225974471982141E-2</v>
      </c>
      <c r="T16" s="3">
        <f t="shared" si="10"/>
        <v>5.5575940613621623E-2</v>
      </c>
    </row>
    <row r="17" spans="3:20" x14ac:dyDescent="0.2">
      <c r="C17" s="1">
        <f t="shared" si="9"/>
        <v>32</v>
      </c>
      <c r="D17" s="2">
        <v>5.5575940613621609E-2</v>
      </c>
      <c r="E17">
        <v>0</v>
      </c>
      <c r="F17" s="3">
        <f t="shared" si="1"/>
        <v>5.5575940613621609E-2</v>
      </c>
      <c r="G17" s="2">
        <v>0.88340060402495135</v>
      </c>
      <c r="H17" s="3">
        <f t="shared" si="2"/>
        <v>1.2575069532049857E-3</v>
      </c>
      <c r="I17">
        <f t="shared" si="3"/>
        <v>0</v>
      </c>
      <c r="J17">
        <f t="shared" si="4"/>
        <v>1.4234843710492504E-3</v>
      </c>
      <c r="K17">
        <v>0.2</v>
      </c>
      <c r="L17" s="9">
        <f t="shared" si="11"/>
        <v>1.258227362770784E-2</v>
      </c>
      <c r="N17" s="6">
        <f t="shared" si="5"/>
        <v>0.2</v>
      </c>
      <c r="O17" s="4">
        <f t="shared" si="6"/>
        <v>1.4005757998757092E-2</v>
      </c>
      <c r="Q17" s="4">
        <f t="shared" si="7"/>
        <v>1.1115188122724322E-2</v>
      </c>
      <c r="R17" s="5">
        <f t="shared" si="8"/>
        <v>1.2372695075929309E-2</v>
      </c>
      <c r="T17" s="3">
        <f t="shared" si="10"/>
        <v>5.6833447566826616E-2</v>
      </c>
    </row>
    <row r="18" spans="3:20" x14ac:dyDescent="0.2">
      <c r="C18" s="1">
        <f t="shared" si="9"/>
        <v>33</v>
      </c>
      <c r="D18" s="2">
        <v>5.6833447566826595E-2</v>
      </c>
      <c r="E18">
        <v>0</v>
      </c>
      <c r="F18" s="3">
        <f t="shared" si="1"/>
        <v>5.6833447566826595E-2</v>
      </c>
      <c r="G18" s="2">
        <v>0.88411240575736805</v>
      </c>
      <c r="H18" s="3">
        <f t="shared" si="2"/>
        <v>6.8289230245444782E-4</v>
      </c>
      <c r="I18">
        <f t="shared" si="3"/>
        <v>0</v>
      </c>
      <c r="J18">
        <f t="shared" si="4"/>
        <v>7.7240438886213051E-4</v>
      </c>
      <c r="K18">
        <v>0.2</v>
      </c>
      <c r="L18" s="9">
        <f t="shared" si="11"/>
        <v>1.2856611262713969E-2</v>
      </c>
      <c r="N18" s="6">
        <f t="shared" si="5"/>
        <v>0.2</v>
      </c>
      <c r="O18" s="4">
        <f t="shared" si="6"/>
        <v>1.36290156515761E-2</v>
      </c>
      <c r="Q18" s="4">
        <f t="shared" si="7"/>
        <v>1.136668951336532E-2</v>
      </c>
      <c r="R18" s="5">
        <f t="shared" si="8"/>
        <v>1.204958181581977E-2</v>
      </c>
      <c r="T18" s="3">
        <f t="shared" si="10"/>
        <v>5.7516339869281063E-2</v>
      </c>
    </row>
    <row r="19" spans="3:20" x14ac:dyDescent="0.2">
      <c r="C19" s="1">
        <f t="shared" si="9"/>
        <v>34</v>
      </c>
      <c r="D19" s="2">
        <v>5.7516339869281043E-2</v>
      </c>
      <c r="E19">
        <v>0</v>
      </c>
      <c r="F19" s="3">
        <f t="shared" si="1"/>
        <v>5.7516339869281043E-2</v>
      </c>
      <c r="G19" s="2">
        <v>0.88547418967587033</v>
      </c>
      <c r="H19" s="3">
        <f t="shared" si="2"/>
        <v>-4.9054869118895297E-3</v>
      </c>
      <c r="I19">
        <f t="shared" si="3"/>
        <v>8.5288579263533879E-2</v>
      </c>
      <c r="J19">
        <f t="shared" si="4"/>
        <v>0</v>
      </c>
      <c r="K19">
        <v>0.2</v>
      </c>
      <c r="L19" s="9">
        <f t="shared" si="11"/>
        <v>1.2991082188479152E-2</v>
      </c>
      <c r="N19" s="6">
        <f t="shared" si="5"/>
        <v>0.2852885792635339</v>
      </c>
      <c r="O19" s="4">
        <f t="shared" si="6"/>
        <v>1.2991082188479152E-2</v>
      </c>
      <c r="Q19" s="4">
        <f t="shared" si="7"/>
        <v>1.6408754885745738E-2</v>
      </c>
      <c r="R19" s="5">
        <f t="shared" si="8"/>
        <v>1.1503267973856209E-2</v>
      </c>
      <c r="T19" s="3">
        <f t="shared" si="10"/>
        <v>5.2610852957391527E-2</v>
      </c>
    </row>
    <row r="20" spans="3:20" x14ac:dyDescent="0.2">
      <c r="C20" s="1">
        <f t="shared" si="9"/>
        <v>35</v>
      </c>
      <c r="D20" s="2">
        <v>5.2610852957391513E-2</v>
      </c>
      <c r="E20">
        <v>0</v>
      </c>
      <c r="F20" s="3">
        <f t="shared" si="1"/>
        <v>5.2610852957391513E-2</v>
      </c>
      <c r="G20" s="2">
        <v>0.89270431335486078</v>
      </c>
      <c r="H20" s="3">
        <f t="shared" si="2"/>
        <v>9.8501942336030185E-4</v>
      </c>
      <c r="I20">
        <f t="shared" si="3"/>
        <v>0</v>
      </c>
      <c r="J20">
        <f t="shared" si="4"/>
        <v>1.1034106239035777E-3</v>
      </c>
      <c r="K20">
        <v>0.2</v>
      </c>
      <c r="L20" s="9">
        <f t="shared" si="11"/>
        <v>1.1786848606046348E-2</v>
      </c>
      <c r="N20" s="6">
        <f t="shared" si="5"/>
        <v>0.2</v>
      </c>
      <c r="O20" s="4">
        <f t="shared" si="6"/>
        <v>1.2890259229949925E-2</v>
      </c>
      <c r="Q20" s="4">
        <f t="shared" si="7"/>
        <v>1.0522170591478303E-2</v>
      </c>
      <c r="R20" s="5">
        <f t="shared" si="8"/>
        <v>1.1507190014838605E-2</v>
      </c>
      <c r="T20" s="3">
        <f t="shared" si="10"/>
        <v>5.3595872380751829E-2</v>
      </c>
    </row>
    <row r="21" spans="3:20" x14ac:dyDescent="0.2">
      <c r="C21" s="1">
        <f t="shared" si="9"/>
        <v>36</v>
      </c>
      <c r="D21" s="2">
        <v>5.3595872380751815E-2</v>
      </c>
      <c r="E21">
        <v>0</v>
      </c>
      <c r="F21" s="3">
        <f t="shared" si="1"/>
        <v>5.3595872380751815E-2</v>
      </c>
      <c r="G21" s="2">
        <v>0.8937559229230283</v>
      </c>
      <c r="H21" s="3">
        <f t="shared" si="2"/>
        <v>-2.0869408374255063E-3</v>
      </c>
      <c r="I21">
        <f t="shared" si="3"/>
        <v>3.8938461950943096E-2</v>
      </c>
      <c r="J21">
        <f t="shared" si="4"/>
        <v>0</v>
      </c>
      <c r="K21">
        <v>0.2</v>
      </c>
      <c r="L21" s="9">
        <f t="shared" si="11"/>
        <v>1.199340245051838E-2</v>
      </c>
      <c r="N21" s="6">
        <f t="shared" si="5"/>
        <v>0.23893846195094309</v>
      </c>
      <c r="O21" s="4">
        <f t="shared" si="6"/>
        <v>1.199340245051838E-2</v>
      </c>
      <c r="Q21" s="4">
        <f t="shared" si="7"/>
        <v>1.280611531357587E-2</v>
      </c>
      <c r="R21" s="5">
        <f t="shared" si="8"/>
        <v>1.0719174476150364E-2</v>
      </c>
      <c r="T21" s="3">
        <f t="shared" si="10"/>
        <v>5.1508931543326322E-2</v>
      </c>
    </row>
    <row r="22" spans="3:20" x14ac:dyDescent="0.2">
      <c r="C22" s="1">
        <f t="shared" si="9"/>
        <v>37</v>
      </c>
      <c r="D22" s="2">
        <v>5.1508931543326308E-2</v>
      </c>
      <c r="E22">
        <v>0</v>
      </c>
      <c r="F22" s="3">
        <f t="shared" si="1"/>
        <v>5.1508931543326308E-2</v>
      </c>
      <c r="G22" s="2">
        <v>0.89495728392322205</v>
      </c>
      <c r="H22" s="3">
        <f t="shared" si="2"/>
        <v>1.3922824003199802E-3</v>
      </c>
      <c r="I22">
        <f t="shared" si="3"/>
        <v>0</v>
      </c>
      <c r="J22">
        <f t="shared" si="4"/>
        <v>1.5556970431221423E-3</v>
      </c>
      <c r="K22">
        <v>0.2</v>
      </c>
      <c r="L22" s="9">
        <f t="shared" si="11"/>
        <v>1.1510925151092515E-2</v>
      </c>
      <c r="N22" s="6">
        <f t="shared" si="5"/>
        <v>0.2</v>
      </c>
      <c r="O22" s="4">
        <f t="shared" si="6"/>
        <v>1.3066622194214658E-2</v>
      </c>
      <c r="Q22" s="4">
        <f t="shared" si="7"/>
        <v>1.0301786308665262E-2</v>
      </c>
      <c r="R22" s="5">
        <f t="shared" si="8"/>
        <v>1.1694068708985242E-2</v>
      </c>
      <c r="T22" s="3">
        <f t="shared" si="10"/>
        <v>5.2901213943646309E-2</v>
      </c>
    </row>
    <row r="23" spans="3:20" x14ac:dyDescent="0.2">
      <c r="C23" s="1">
        <f t="shared" si="9"/>
        <v>38</v>
      </c>
      <c r="D23" s="2">
        <v>5.2901213943646289E-2</v>
      </c>
      <c r="E23">
        <v>0</v>
      </c>
      <c r="F23" s="3">
        <f t="shared" si="1"/>
        <v>5.2901213943646289E-2</v>
      </c>
      <c r="G23" s="2">
        <v>0.89572892304265517</v>
      </c>
      <c r="H23" s="3">
        <f t="shared" si="2"/>
        <v>-2.3059758484081927E-3</v>
      </c>
      <c r="I23">
        <f t="shared" si="3"/>
        <v>4.3590225563909811E-2</v>
      </c>
      <c r="J23">
        <f t="shared" si="4"/>
        <v>0</v>
      </c>
      <c r="K23">
        <v>0.2</v>
      </c>
      <c r="L23" s="9">
        <f t="shared" si="11"/>
        <v>1.181188026483479E-2</v>
      </c>
      <c r="N23" s="6">
        <f t="shared" si="5"/>
        <v>0.24359022556390983</v>
      </c>
      <c r="O23" s="4">
        <f t="shared" si="6"/>
        <v>1.181188026483479E-2</v>
      </c>
      <c r="Q23" s="4">
        <f t="shared" si="7"/>
        <v>1.2886218637137452E-2</v>
      </c>
      <c r="R23" s="5">
        <f t="shared" si="8"/>
        <v>1.0580242788729259E-2</v>
      </c>
      <c r="T23" s="3">
        <f t="shared" si="10"/>
        <v>5.0595238095238117E-2</v>
      </c>
    </row>
    <row r="24" spans="3:20" x14ac:dyDescent="0.2">
      <c r="C24" s="1">
        <f t="shared" si="9"/>
        <v>39</v>
      </c>
      <c r="D24" s="2">
        <v>5.0595238095238096E-2</v>
      </c>
      <c r="E24">
        <v>0</v>
      </c>
      <c r="F24" s="3">
        <f t="shared" si="1"/>
        <v>5.0595238095238096E-2</v>
      </c>
      <c r="G24" s="2">
        <v>0.90093537414965985</v>
      </c>
      <c r="H24" s="3">
        <f t="shared" si="2"/>
        <v>-6.2052041446951367E-4</v>
      </c>
      <c r="I24">
        <f t="shared" si="3"/>
        <v>1.2264403485985682E-2</v>
      </c>
      <c r="J24">
        <f t="shared" si="4"/>
        <v>0</v>
      </c>
      <c r="K24">
        <v>0.2</v>
      </c>
      <c r="L24" s="9">
        <f t="shared" si="11"/>
        <v>1.123171307220387E-2</v>
      </c>
      <c r="N24" s="6">
        <f t="shared" si="5"/>
        <v>0.21226440348598569</v>
      </c>
      <c r="O24" s="4">
        <f t="shared" si="6"/>
        <v>1.123171307220387E-2</v>
      </c>
      <c r="Q24" s="4">
        <f t="shared" si="7"/>
        <v>1.0739568033517133E-2</v>
      </c>
      <c r="R24" s="5">
        <f t="shared" si="8"/>
        <v>1.011904761904762E-2</v>
      </c>
      <c r="T24" s="3">
        <f t="shared" si="10"/>
        <v>4.9974717680768603E-2</v>
      </c>
    </row>
    <row r="25" spans="3:20" x14ac:dyDescent="0.2">
      <c r="C25" s="1">
        <f t="shared" si="9"/>
        <v>40</v>
      </c>
      <c r="D25" s="2">
        <v>4.9974717680768582E-2</v>
      </c>
      <c r="E25">
        <v>0</v>
      </c>
      <c r="F25" s="3">
        <f t="shared" si="1"/>
        <v>4.9974717680768582E-2</v>
      </c>
      <c r="G25" s="2">
        <v>0.89881454014270468</v>
      </c>
      <c r="H25" s="3">
        <f t="shared" si="2"/>
        <v>-3.8795009351749454E-3</v>
      </c>
      <c r="I25">
        <f t="shared" si="3"/>
        <v>7.762927166405717E-2</v>
      </c>
      <c r="J25">
        <f t="shared" si="4"/>
        <v>0</v>
      </c>
      <c r="K25">
        <v>0.2</v>
      </c>
      <c r="L25" s="9">
        <f t="shared" si="11"/>
        <v>1.112014001750219E-2</v>
      </c>
      <c r="N25" s="6">
        <f t="shared" si="5"/>
        <v>0.27762927166405715</v>
      </c>
      <c r="O25" s="4">
        <f t="shared" si="6"/>
        <v>1.112014001750219E-2</v>
      </c>
      <c r="Q25" s="4">
        <f t="shared" si="7"/>
        <v>1.3874444471328662E-2</v>
      </c>
      <c r="R25" s="5">
        <f t="shared" si="8"/>
        <v>9.9949435361537178E-3</v>
      </c>
      <c r="T25" s="3">
        <f t="shared" si="10"/>
        <v>4.6095216745593658E-2</v>
      </c>
    </row>
    <row r="26" spans="3:20" x14ac:dyDescent="0.2">
      <c r="C26" s="1">
        <f t="shared" si="9"/>
        <v>41</v>
      </c>
      <c r="D26" s="2">
        <v>4.6095216745593637E-2</v>
      </c>
      <c r="E26">
        <v>0</v>
      </c>
      <c r="F26" s="3">
        <f t="shared" si="1"/>
        <v>4.6095216745593637E-2</v>
      </c>
      <c r="G26" s="2">
        <v>0.90298988427158355</v>
      </c>
      <c r="H26" s="3">
        <f t="shared" si="2"/>
        <v>7.7587385516808549E-4</v>
      </c>
      <c r="I26">
        <f t="shared" si="3"/>
        <v>0</v>
      </c>
      <c r="J26">
        <f t="shared" si="4"/>
        <v>8.5922762666822236E-4</v>
      </c>
      <c r="K26">
        <v>0.2</v>
      </c>
      <c r="L26" s="9">
        <f t="shared" si="11"/>
        <v>1.0209464701318853E-2</v>
      </c>
      <c r="N26" s="6">
        <f t="shared" si="5"/>
        <v>0.2</v>
      </c>
      <c r="O26" s="4">
        <f t="shared" si="6"/>
        <v>1.1068692327987077E-2</v>
      </c>
      <c r="Q26" s="4">
        <f t="shared" si="7"/>
        <v>9.2190433491187284E-3</v>
      </c>
      <c r="R26" s="5">
        <f t="shared" si="8"/>
        <v>9.9949172042868156E-3</v>
      </c>
      <c r="T26" s="3">
        <f t="shared" si="10"/>
        <v>4.6871090600761743E-2</v>
      </c>
    </row>
    <row r="27" spans="3:20" x14ac:dyDescent="0.2">
      <c r="C27" s="1">
        <f t="shared" si="9"/>
        <v>42</v>
      </c>
      <c r="D27" s="2">
        <v>4.6871090600761722E-2</v>
      </c>
      <c r="E27">
        <v>0</v>
      </c>
      <c r="F27" s="3">
        <f t="shared" si="1"/>
        <v>4.6871090600761722E-2</v>
      </c>
      <c r="G27" s="2">
        <v>0.90381140363070256</v>
      </c>
      <c r="H27" s="3">
        <f t="shared" si="2"/>
        <v>-4.8942766921367814E-4</v>
      </c>
      <c r="I27">
        <f t="shared" si="3"/>
        <v>1.0441994477630615E-2</v>
      </c>
      <c r="J27">
        <f t="shared" si="4"/>
        <v>0</v>
      </c>
      <c r="K27">
        <v>0.2</v>
      </c>
      <c r="L27" s="9">
        <f t="shared" si="11"/>
        <v>1.0371874134908185E-2</v>
      </c>
      <c r="N27" s="6">
        <f t="shared" si="5"/>
        <v>0.21044199447763062</v>
      </c>
      <c r="O27" s="4">
        <f t="shared" si="6"/>
        <v>1.0371874134908185E-2</v>
      </c>
      <c r="Q27" s="4">
        <f t="shared" si="7"/>
        <v>9.8636457893660229E-3</v>
      </c>
      <c r="R27" s="5">
        <f t="shared" si="8"/>
        <v>9.3742181201523448E-3</v>
      </c>
      <c r="T27" s="3">
        <f t="shared" si="10"/>
        <v>4.6381662931548065E-2</v>
      </c>
    </row>
    <row r="28" spans="3:20" x14ac:dyDescent="0.2">
      <c r="C28" s="1">
        <f t="shared" si="9"/>
        <v>43</v>
      </c>
      <c r="D28" s="2">
        <v>4.6381662931548044E-2</v>
      </c>
      <c r="E28">
        <v>0</v>
      </c>
      <c r="F28" s="3">
        <f t="shared" si="1"/>
        <v>4.6381662931548044E-2</v>
      </c>
      <c r="G28" s="2">
        <v>0.90556296275282966</v>
      </c>
      <c r="H28" s="3">
        <f t="shared" si="2"/>
        <v>9.0954024324601396E-4</v>
      </c>
      <c r="I28">
        <f t="shared" si="3"/>
        <v>0</v>
      </c>
      <c r="J28">
        <f t="shared" si="4"/>
        <v>1.0043920529623845E-3</v>
      </c>
      <c r="K28">
        <v>0.2</v>
      </c>
      <c r="L28" s="9">
        <f t="shared" si="11"/>
        <v>1.0243719065221478E-2</v>
      </c>
      <c r="N28" s="6">
        <f t="shared" si="5"/>
        <v>0.2</v>
      </c>
      <c r="O28" s="4">
        <f t="shared" si="6"/>
        <v>1.1248111118183862E-2</v>
      </c>
      <c r="Q28" s="4">
        <f t="shared" si="7"/>
        <v>9.2763325863096085E-3</v>
      </c>
      <c r="R28" s="5">
        <f t="shared" si="8"/>
        <v>1.0185872829555622E-2</v>
      </c>
      <c r="T28" s="3">
        <f t="shared" si="10"/>
        <v>4.7291203174794079E-2</v>
      </c>
    </row>
    <row r="29" spans="3:20" x14ac:dyDescent="0.2">
      <c r="C29" s="1">
        <f t="shared" si="9"/>
        <v>44</v>
      </c>
      <c r="D29" s="2">
        <v>4.7291203174794058E-2</v>
      </c>
      <c r="E29">
        <v>0</v>
      </c>
      <c r="F29" s="3">
        <f t="shared" si="1"/>
        <v>4.7291203174794058E-2</v>
      </c>
      <c r="G29" s="2">
        <v>0.90190006614154294</v>
      </c>
      <c r="H29" s="3">
        <f t="shared" si="2"/>
        <v>-1.2486973621733052E-3</v>
      </c>
      <c r="I29">
        <f t="shared" si="3"/>
        <v>2.640443207921709E-2</v>
      </c>
      <c r="J29">
        <f t="shared" si="4"/>
        <v>0</v>
      </c>
      <c r="K29">
        <v>0.2</v>
      </c>
      <c r="L29" s="9">
        <f t="shared" si="11"/>
        <v>1.0487016233874463E-2</v>
      </c>
      <c r="N29" s="6">
        <f t="shared" si="5"/>
        <v>0.22640443207921709</v>
      </c>
      <c r="O29" s="4">
        <f t="shared" si="6"/>
        <v>1.0487016233874463E-2</v>
      </c>
      <c r="Q29" s="4">
        <f t="shared" si="7"/>
        <v>1.0706937997132118E-2</v>
      </c>
      <c r="R29" s="5">
        <f t="shared" si="8"/>
        <v>9.4582406349588127E-3</v>
      </c>
      <c r="T29" s="3">
        <f t="shared" si="10"/>
        <v>4.6042505812620774E-2</v>
      </c>
    </row>
    <row r="30" spans="3:20" x14ac:dyDescent="0.2">
      <c r="C30" s="1">
        <f t="shared" si="9"/>
        <v>45</v>
      </c>
      <c r="D30" s="2">
        <v>4.6042505812620753E-2</v>
      </c>
      <c r="E30">
        <v>0</v>
      </c>
      <c r="F30" s="3">
        <f t="shared" si="1"/>
        <v>4.6042505812620753E-2</v>
      </c>
      <c r="G30" s="2">
        <v>0.89936797982774996</v>
      </c>
      <c r="H30" s="3">
        <f t="shared" si="2"/>
        <v>5.770960445311904E-4</v>
      </c>
      <c r="I30">
        <f t="shared" si="3"/>
        <v>0</v>
      </c>
      <c r="J30">
        <f t="shared" si="4"/>
        <v>6.4166843547367315E-4</v>
      </c>
      <c r="K30">
        <v>0.2</v>
      </c>
      <c r="L30" s="9">
        <f t="shared" si="11"/>
        <v>1.0238858141567142E-2</v>
      </c>
      <c r="N30" s="6">
        <f t="shared" si="5"/>
        <v>0.2</v>
      </c>
      <c r="O30" s="4">
        <f t="shared" si="6"/>
        <v>1.0880526577040814E-2</v>
      </c>
      <c r="Q30" s="4">
        <f t="shared" si="7"/>
        <v>9.2085011625241513E-3</v>
      </c>
      <c r="R30" s="5">
        <f t="shared" si="8"/>
        <v>9.7855972070553399E-3</v>
      </c>
      <c r="T30" s="3">
        <f t="shared" si="10"/>
        <v>4.6619601857151957E-2</v>
      </c>
    </row>
    <row r="31" spans="3:20" x14ac:dyDescent="0.2">
      <c r="C31" s="1">
        <f t="shared" si="9"/>
        <v>46</v>
      </c>
      <c r="D31" s="2">
        <v>4.6619601857151943E-2</v>
      </c>
      <c r="E31">
        <v>0</v>
      </c>
      <c r="F31" s="3">
        <f t="shared" si="1"/>
        <v>4.6619601857151943E-2</v>
      </c>
      <c r="G31" s="2">
        <v>0.89798384532213948</v>
      </c>
      <c r="H31" s="3">
        <f t="shared" si="2"/>
        <v>-1.6184898484815358E-4</v>
      </c>
      <c r="I31">
        <f t="shared" si="3"/>
        <v>3.4716938455218536E-3</v>
      </c>
      <c r="J31">
        <f t="shared" si="4"/>
        <v>0</v>
      </c>
      <c r="K31">
        <v>0.2</v>
      </c>
      <c r="L31" s="9">
        <f t="shared" si="11"/>
        <v>1.0383171612720449E-2</v>
      </c>
      <c r="N31" s="6">
        <f t="shared" si="5"/>
        <v>0.20347169384552186</v>
      </c>
      <c r="O31" s="4">
        <f t="shared" si="6"/>
        <v>1.0383171612720449E-2</v>
      </c>
      <c r="Q31" s="4">
        <f t="shared" si="7"/>
        <v>9.4857693562785429E-3</v>
      </c>
      <c r="R31" s="5">
        <f t="shared" si="8"/>
        <v>9.3239203714303893E-3</v>
      </c>
      <c r="T31" s="3">
        <f t="shared" si="10"/>
        <v>4.6457752872303804E-2</v>
      </c>
    </row>
    <row r="32" spans="3:20" x14ac:dyDescent="0.2">
      <c r="C32" s="1">
        <f t="shared" si="9"/>
        <v>47</v>
      </c>
      <c r="D32" s="2">
        <v>4.645775287230379E-2</v>
      </c>
      <c r="E32">
        <v>0</v>
      </c>
      <c r="F32" s="3">
        <f t="shared" si="1"/>
        <v>4.645775287230379E-2</v>
      </c>
      <c r="G32" s="2">
        <v>0.89525091569357917</v>
      </c>
      <c r="H32" s="3">
        <f t="shared" si="2"/>
        <v>-4.0532086604025686E-3</v>
      </c>
      <c r="I32">
        <f t="shared" si="3"/>
        <v>8.7245043287897076E-2</v>
      </c>
      <c r="J32">
        <f t="shared" si="4"/>
        <v>0</v>
      </c>
      <c r="K32">
        <v>0.2</v>
      </c>
      <c r="L32" s="9">
        <f t="shared" si="11"/>
        <v>1.037871105360702E-2</v>
      </c>
      <c r="N32" s="6">
        <f t="shared" si="5"/>
        <v>0.28724504328789707</v>
      </c>
      <c r="O32" s="4">
        <f t="shared" si="6"/>
        <v>1.037871105360702E-2</v>
      </c>
      <c r="Q32" s="4">
        <f t="shared" si="7"/>
        <v>1.3344759234863326E-2</v>
      </c>
      <c r="R32" s="5">
        <f t="shared" si="8"/>
        <v>9.2915505744607576E-3</v>
      </c>
      <c r="T32" s="3">
        <f t="shared" si="10"/>
        <v>4.2404544211901235E-2</v>
      </c>
    </row>
    <row r="33" spans="3:20" x14ac:dyDescent="0.2">
      <c r="C33" s="1">
        <f t="shared" si="9"/>
        <v>48</v>
      </c>
      <c r="D33" s="2">
        <v>4.2404544211901221E-2</v>
      </c>
      <c r="E33">
        <v>0</v>
      </c>
      <c r="F33" s="3">
        <f t="shared" si="1"/>
        <v>4.2404544211901221E-2</v>
      </c>
      <c r="G33" s="2">
        <v>0.89575043285440903</v>
      </c>
      <c r="H33" s="3">
        <f t="shared" si="2"/>
        <v>3.5244126759597788E-3</v>
      </c>
      <c r="I33">
        <f t="shared" si="3"/>
        <v>0</v>
      </c>
      <c r="J33">
        <f t="shared" si="4"/>
        <v>3.9345922108335952E-3</v>
      </c>
      <c r="K33">
        <v>0.2</v>
      </c>
      <c r="L33" s="9">
        <f t="shared" si="11"/>
        <v>9.4679371969208868E-3</v>
      </c>
      <c r="N33" s="6">
        <f t="shared" si="5"/>
        <v>0.2</v>
      </c>
      <c r="O33" s="4">
        <f t="shared" si="6"/>
        <v>1.3402529407754483E-2</v>
      </c>
      <c r="Q33" s="4">
        <f t="shared" si="7"/>
        <v>8.4809088423802442E-3</v>
      </c>
      <c r="R33" s="5">
        <f t="shared" si="8"/>
        <v>1.2005321518340025E-2</v>
      </c>
      <c r="T33" s="3">
        <f t="shared" si="10"/>
        <v>4.5928956887861014E-2</v>
      </c>
    </row>
    <row r="34" spans="3:20" x14ac:dyDescent="0.2">
      <c r="C34" s="1">
        <f t="shared" si="9"/>
        <v>49</v>
      </c>
      <c r="D34" s="2">
        <v>4.5928956887861E-2</v>
      </c>
      <c r="E34">
        <v>0</v>
      </c>
      <c r="F34" s="3">
        <f t="shared" si="1"/>
        <v>4.5928956887861E-2</v>
      </c>
      <c r="G34" s="2">
        <v>0.89236790606653615</v>
      </c>
      <c r="H34" s="3">
        <f t="shared" si="2"/>
        <v>-1.4509863349595961E-3</v>
      </c>
      <c r="I34">
        <f t="shared" si="3"/>
        <v>3.1591972325918226E-2</v>
      </c>
      <c r="J34">
        <f t="shared" si="4"/>
        <v>0</v>
      </c>
      <c r="K34">
        <v>0.2</v>
      </c>
      <c r="L34" s="9">
        <f t="shared" si="11"/>
        <v>1.0293726741095162E-2</v>
      </c>
      <c r="N34" s="6">
        <f t="shared" si="5"/>
        <v>0.23159197232591824</v>
      </c>
      <c r="O34" s="4">
        <f t="shared" si="6"/>
        <v>1.0293726741095162E-2</v>
      </c>
      <c r="Q34" s="4">
        <f t="shared" si="7"/>
        <v>1.0636777712531797E-2</v>
      </c>
      <c r="R34" s="5">
        <f t="shared" si="8"/>
        <v>9.1857913775721996E-3</v>
      </c>
      <c r="T34" s="3">
        <f t="shared" si="10"/>
        <v>4.4477970552901418E-2</v>
      </c>
    </row>
    <row r="35" spans="3:20" x14ac:dyDescent="0.2">
      <c r="C35" s="1">
        <f t="shared" si="9"/>
        <v>50</v>
      </c>
      <c r="D35" s="2">
        <v>4.4477970552901404E-2</v>
      </c>
      <c r="E35">
        <v>0</v>
      </c>
      <c r="F35" s="3">
        <f t="shared" si="1"/>
        <v>4.4477970552901404E-2</v>
      </c>
      <c r="G35" s="2">
        <v>0.8893917805157433</v>
      </c>
      <c r="H35" s="3">
        <f t="shared" si="2"/>
        <v>1.5366407217687547E-3</v>
      </c>
      <c r="I35">
        <f t="shared" si="3"/>
        <v>0</v>
      </c>
      <c r="J35">
        <f t="shared" si="4"/>
        <v>1.7277433358757629E-3</v>
      </c>
      <c r="K35">
        <v>0.2</v>
      </c>
      <c r="L35" s="9">
        <f t="shared" si="11"/>
        <v>1.0001884777282151E-2</v>
      </c>
      <c r="N35" s="6">
        <f t="shared" si="5"/>
        <v>0.2</v>
      </c>
      <c r="O35" s="4">
        <f t="shared" si="6"/>
        <v>1.1729628113157914E-2</v>
      </c>
      <c r="Q35" s="4">
        <f t="shared" si="7"/>
        <v>8.8955941105802808E-3</v>
      </c>
      <c r="R35" s="5">
        <f t="shared" si="8"/>
        <v>1.0432234832349035E-2</v>
      </c>
      <c r="T35" s="3">
        <f t="shared" si="10"/>
        <v>4.6014611274670172E-2</v>
      </c>
    </row>
    <row r="36" spans="3:20" x14ac:dyDescent="0.2">
      <c r="C36" s="1">
        <f t="shared" si="9"/>
        <v>51</v>
      </c>
      <c r="D36" s="2">
        <v>4.6014611274670159E-2</v>
      </c>
      <c r="E36">
        <v>0</v>
      </c>
      <c r="F36" s="3">
        <f t="shared" si="1"/>
        <v>4.6014611274670159E-2</v>
      </c>
      <c r="G36" s="2">
        <v>0.88398211754443357</v>
      </c>
      <c r="H36" s="3">
        <f t="shared" si="2"/>
        <v>-1.3027062534306452E-3</v>
      </c>
      <c r="I36">
        <f t="shared" si="3"/>
        <v>2.8310708649792529E-2</v>
      </c>
      <c r="J36">
        <f t="shared" si="4"/>
        <v>0</v>
      </c>
      <c r="K36">
        <v>0.2</v>
      </c>
      <c r="L36" s="9">
        <f t="shared" si="11"/>
        <v>1.0410756136672014E-2</v>
      </c>
      <c r="N36" s="6">
        <f t="shared" si="5"/>
        <v>0.22831070864979253</v>
      </c>
      <c r="O36" s="4">
        <f t="shared" si="6"/>
        <v>1.0410756136672014E-2</v>
      </c>
      <c r="Q36" s="4">
        <f t="shared" si="7"/>
        <v>1.0505628508364676E-2</v>
      </c>
      <c r="R36" s="5">
        <f t="shared" si="8"/>
        <v>9.2029222549340328E-3</v>
      </c>
      <c r="T36" s="3">
        <f t="shared" si="10"/>
        <v>4.4711905021239534E-2</v>
      </c>
    </row>
    <row r="37" spans="3:20" x14ac:dyDescent="0.2">
      <c r="C37" s="1">
        <f t="shared" si="9"/>
        <v>52</v>
      </c>
      <c r="D37" s="2">
        <v>4.4711905021239513E-2</v>
      </c>
      <c r="E37">
        <v>0</v>
      </c>
      <c r="F37" s="3">
        <f t="shared" si="1"/>
        <v>4.4711905021239513E-2</v>
      </c>
      <c r="G37" s="2">
        <v>0.88152162073848161</v>
      </c>
      <c r="H37" s="3">
        <f t="shared" si="2"/>
        <v>2.4093689681439073E-3</v>
      </c>
      <c r="I37">
        <f t="shared" si="3"/>
        <v>0</v>
      </c>
      <c r="J37">
        <f t="shared" si="4"/>
        <v>2.7331932779203921E-3</v>
      </c>
      <c r="K37">
        <v>0.2</v>
      </c>
      <c r="L37" s="9">
        <f t="shared" si="11"/>
        <v>1.014425601581565E-2</v>
      </c>
      <c r="N37" s="6">
        <f t="shared" si="5"/>
        <v>0.2</v>
      </c>
      <c r="O37" s="4">
        <f t="shared" si="6"/>
        <v>1.2877449293736042E-2</v>
      </c>
      <c r="Q37" s="4">
        <f t="shared" si="7"/>
        <v>8.9423810042479034E-3</v>
      </c>
      <c r="R37" s="5">
        <f t="shared" si="8"/>
        <v>1.1351749972391811E-2</v>
      </c>
      <c r="T37" s="3">
        <f t="shared" si="10"/>
        <v>4.7121273989383441E-2</v>
      </c>
    </row>
    <row r="38" spans="3:20" x14ac:dyDescent="0.2">
      <c r="C38" s="1">
        <f t="shared" si="9"/>
        <v>53</v>
      </c>
      <c r="D38" s="2">
        <v>4.7121273989383421E-2</v>
      </c>
      <c r="E38">
        <v>0</v>
      </c>
      <c r="F38" s="3">
        <f t="shared" si="1"/>
        <v>4.7121273989383421E-2</v>
      </c>
      <c r="G38" s="2">
        <v>0.87390771743568796</v>
      </c>
      <c r="H38" s="3">
        <f t="shared" si="2"/>
        <v>-2.9367211873708929E-3</v>
      </c>
      <c r="I38">
        <f t="shared" si="3"/>
        <v>6.232261861240309E-2</v>
      </c>
      <c r="J38">
        <f t="shared" si="4"/>
        <v>0</v>
      </c>
      <c r="K38">
        <v>0.2</v>
      </c>
      <c r="L38" s="9">
        <f t="shared" si="11"/>
        <v>1.078403887487151E-2</v>
      </c>
      <c r="N38" s="6">
        <f t="shared" si="5"/>
        <v>0.26232261861240308</v>
      </c>
      <c r="O38" s="4">
        <f t="shared" si="6"/>
        <v>1.078403887487151E-2</v>
      </c>
      <c r="Q38" s="4">
        <f t="shared" si="7"/>
        <v>1.2360975985247576E-2</v>
      </c>
      <c r="R38" s="5">
        <f t="shared" si="8"/>
        <v>9.4242547978766848E-3</v>
      </c>
      <c r="T38" s="3">
        <f t="shared" si="10"/>
        <v>4.4184552802012556E-2</v>
      </c>
    </row>
    <row r="39" spans="3:20" x14ac:dyDescent="0.2">
      <c r="C39" s="1">
        <f t="shared" si="9"/>
        <v>54</v>
      </c>
      <c r="D39" s="2">
        <v>4.4184552802012528E-2</v>
      </c>
      <c r="E39">
        <v>0</v>
      </c>
      <c r="F39" s="3">
        <f t="shared" si="1"/>
        <v>4.4184552802012528E-2</v>
      </c>
      <c r="G39" s="2">
        <v>0.87025638280790019</v>
      </c>
      <c r="H39" s="3">
        <f t="shared" si="2"/>
        <v>1.849008350023211E-3</v>
      </c>
      <c r="I39">
        <f t="shared" si="3"/>
        <v>0</v>
      </c>
      <c r="J39">
        <f t="shared" si="4"/>
        <v>2.1246708286784951E-3</v>
      </c>
      <c r="K39">
        <v>0.2</v>
      </c>
      <c r="L39" s="9">
        <f t="shared" si="11"/>
        <v>1.0154376037886711E-2</v>
      </c>
      <c r="N39" s="6">
        <f t="shared" si="5"/>
        <v>0.2</v>
      </c>
      <c r="O39" s="4">
        <f t="shared" si="6"/>
        <v>1.2279046866565207E-2</v>
      </c>
      <c r="Q39" s="4">
        <f t="shared" si="7"/>
        <v>8.8369105604025056E-3</v>
      </c>
      <c r="R39" s="5">
        <f t="shared" si="8"/>
        <v>1.0685918910425718E-2</v>
      </c>
      <c r="T39" s="3">
        <f t="shared" si="10"/>
        <v>4.6033561152035767E-2</v>
      </c>
    </row>
    <row r="40" spans="3:20" x14ac:dyDescent="0.2">
      <c r="C40" s="1">
        <f t="shared" si="9"/>
        <v>55</v>
      </c>
      <c r="D40" s="2">
        <v>4.6033561152035739E-2</v>
      </c>
      <c r="E40">
        <v>0</v>
      </c>
      <c r="F40" s="3">
        <f t="shared" si="1"/>
        <v>4.6033561152035739E-2</v>
      </c>
      <c r="G40" s="2">
        <v>0.86080897800707401</v>
      </c>
      <c r="H40" s="3">
        <f t="shared" si="2"/>
        <v>1.2801210164182161E-3</v>
      </c>
      <c r="I40">
        <f t="shared" si="3"/>
        <v>0</v>
      </c>
      <c r="J40">
        <f t="shared" si="4"/>
        <v>1.4871139232096814E-3</v>
      </c>
      <c r="K40">
        <v>0.2</v>
      </c>
      <c r="L40" s="9">
        <f t="shared" si="11"/>
        <v>1.0695418455930056E-2</v>
      </c>
      <c r="N40" s="6">
        <f t="shared" si="5"/>
        <v>0.2</v>
      </c>
      <c r="O40" s="4">
        <f t="shared" si="6"/>
        <v>1.2182532379139736E-2</v>
      </c>
      <c r="Q40" s="4">
        <f t="shared" si="7"/>
        <v>9.2067122304071488E-3</v>
      </c>
      <c r="R40" s="5">
        <f t="shared" si="8"/>
        <v>1.0486833246825365E-2</v>
      </c>
      <c r="T40" s="3">
        <f t="shared" si="10"/>
        <v>4.7313682168453983E-2</v>
      </c>
    </row>
    <row r="41" spans="3:20" x14ac:dyDescent="0.2">
      <c r="C41" s="1">
        <f t="shared" si="9"/>
        <v>56</v>
      </c>
      <c r="D41" s="2">
        <v>4.7313682168453955E-2</v>
      </c>
      <c r="E41">
        <v>0</v>
      </c>
      <c r="F41" s="3">
        <f t="shared" si="1"/>
        <v>4.7313682168453955E-2</v>
      </c>
      <c r="G41" s="2">
        <v>0.84644608503529672</v>
      </c>
      <c r="H41" s="3">
        <f t="shared" si="2"/>
        <v>6.4106822092222654E-4</v>
      </c>
      <c r="I41">
        <f t="shared" si="3"/>
        <v>0</v>
      </c>
      <c r="J41">
        <f t="shared" si="4"/>
        <v>7.5736450585094746E-4</v>
      </c>
      <c r="K41">
        <v>0.2</v>
      </c>
      <c r="L41" s="9">
        <f t="shared" si="11"/>
        <v>1.1179372911029762E-2</v>
      </c>
      <c r="N41" s="6">
        <f t="shared" si="5"/>
        <v>0.2</v>
      </c>
      <c r="O41" s="4">
        <f t="shared" si="6"/>
        <v>1.193673741688071E-2</v>
      </c>
      <c r="Q41" s="4">
        <f t="shared" si="7"/>
        <v>9.462736433690791E-3</v>
      </c>
      <c r="R41" s="5">
        <f t="shared" si="8"/>
        <v>1.0103804654613018E-2</v>
      </c>
      <c r="T41" s="3">
        <f t="shared" si="10"/>
        <v>4.7954750389376209E-2</v>
      </c>
    </row>
    <row r="42" spans="3:20" x14ac:dyDescent="0.2">
      <c r="C42" s="1">
        <f t="shared" si="9"/>
        <v>57</v>
      </c>
      <c r="D42" s="2">
        <v>4.7954750389376181E-2</v>
      </c>
      <c r="E42">
        <v>0</v>
      </c>
      <c r="F42" s="3">
        <f t="shared" si="1"/>
        <v>4.7954750389376181E-2</v>
      </c>
      <c r="G42" s="2">
        <v>0.83411208569008388</v>
      </c>
      <c r="H42" s="3">
        <f t="shared" si="2"/>
        <v>-4.4663823362279392E-4</v>
      </c>
      <c r="I42">
        <f t="shared" si="3"/>
        <v>9.3137432683153207E-3</v>
      </c>
      <c r="J42">
        <f t="shared" si="4"/>
        <v>0</v>
      </c>
      <c r="K42">
        <v>0.2</v>
      </c>
      <c r="L42" s="9">
        <f t="shared" si="11"/>
        <v>1.1498394810980804E-2</v>
      </c>
      <c r="N42" s="6">
        <f t="shared" si="5"/>
        <v>0.20931374326831534</v>
      </c>
      <c r="O42" s="4">
        <f t="shared" si="6"/>
        <v>1.1498394810980804E-2</v>
      </c>
      <c r="Q42" s="4">
        <f t="shared" si="7"/>
        <v>1.0037588311498031E-2</v>
      </c>
      <c r="R42" s="5">
        <f t="shared" si="8"/>
        <v>9.5909500778752366E-3</v>
      </c>
      <c r="T42" s="3">
        <f t="shared" si="10"/>
        <v>4.7508112155753415E-2</v>
      </c>
    </row>
    <row r="43" spans="3:20" x14ac:dyDescent="0.2">
      <c r="C43" s="1">
        <f t="shared" si="9"/>
        <v>58</v>
      </c>
      <c r="D43" s="2">
        <v>4.7508112155753388E-2</v>
      </c>
      <c r="E43">
        <v>0</v>
      </c>
      <c r="F43" s="3">
        <f t="shared" si="1"/>
        <v>4.7508112155753388E-2</v>
      </c>
      <c r="G43" s="2">
        <v>0.82497157278753086</v>
      </c>
      <c r="H43" s="3">
        <f t="shared" si="2"/>
        <v>-2.5171941733585293E-3</v>
      </c>
      <c r="I43">
        <f t="shared" si="3"/>
        <v>5.2984512731341797E-2</v>
      </c>
      <c r="J43">
        <f t="shared" si="4"/>
        <v>0</v>
      </c>
      <c r="K43">
        <v>0.2</v>
      </c>
      <c r="L43" s="9">
        <f t="shared" si="11"/>
        <v>1.1517514959994622E-2</v>
      </c>
      <c r="N43" s="6">
        <f t="shared" si="5"/>
        <v>0.25298451273134182</v>
      </c>
      <c r="O43" s="4">
        <f t="shared" si="6"/>
        <v>1.1517514959994622E-2</v>
      </c>
      <c r="Q43" s="4">
        <f t="shared" si="7"/>
        <v>1.2018816604509208E-2</v>
      </c>
      <c r="R43" s="5">
        <f t="shared" si="8"/>
        <v>9.5016224311506789E-3</v>
      </c>
      <c r="T43" s="3">
        <f t="shared" si="10"/>
        <v>4.4990917982394886E-2</v>
      </c>
    </row>
    <row r="44" spans="3:20" x14ac:dyDescent="0.2">
      <c r="C44" s="1">
        <f t="shared" si="9"/>
        <v>59</v>
      </c>
      <c r="D44" s="2">
        <v>4.4990917982394858E-2</v>
      </c>
      <c r="E44">
        <v>0</v>
      </c>
      <c r="F44" s="3">
        <f t="shared" si="1"/>
        <v>4.4990917982394858E-2</v>
      </c>
      <c r="G44" s="2">
        <v>0.80681849937124495</v>
      </c>
      <c r="H44" s="3">
        <f t="shared" si="2"/>
        <v>-1.4077348690611363E-3</v>
      </c>
      <c r="I44">
        <f t="shared" si="3"/>
        <v>3.1289311980964449E-2</v>
      </c>
      <c r="J44">
        <f t="shared" si="4"/>
        <v>0</v>
      </c>
      <c r="K44">
        <v>0.2</v>
      </c>
      <c r="L44" s="9">
        <f t="shared" si="11"/>
        <v>1.1152673870878359E-2</v>
      </c>
      <c r="N44" s="6">
        <f t="shared" si="5"/>
        <v>0.23128931198096447</v>
      </c>
      <c r="O44" s="4">
        <f t="shared" si="6"/>
        <v>1.1152673870878359E-2</v>
      </c>
      <c r="Q44" s="4">
        <f t="shared" si="7"/>
        <v>1.0405918465540108E-2</v>
      </c>
      <c r="R44" s="5">
        <f t="shared" si="8"/>
        <v>8.998183596478972E-3</v>
      </c>
      <c r="T44" s="3">
        <f t="shared" si="10"/>
        <v>4.358318311333375E-2</v>
      </c>
    </row>
    <row r="45" spans="3:20" x14ac:dyDescent="0.2">
      <c r="C45" s="1">
        <f t="shared" si="9"/>
        <v>60</v>
      </c>
      <c r="D45" s="2">
        <v>4.3583183113333722E-2</v>
      </c>
      <c r="E45">
        <v>0</v>
      </c>
      <c r="F45" s="3">
        <f t="shared" si="1"/>
        <v>4.3583183113333722E-2</v>
      </c>
      <c r="G45" s="2">
        <v>0.77568761993370938</v>
      </c>
      <c r="H45" s="3">
        <f t="shared" si="2"/>
        <v>-4.2636382447725427E-3</v>
      </c>
      <c r="I45">
        <f t="shared" si="3"/>
        <v>9.7827600927756386E-2</v>
      </c>
      <c r="J45">
        <f t="shared" si="4"/>
        <v>0</v>
      </c>
      <c r="K45">
        <v>0.2</v>
      </c>
      <c r="L45" s="9">
        <f t="shared" si="11"/>
        <v>1.1237302747479291E-2</v>
      </c>
      <c r="N45" s="6">
        <f t="shared" si="5"/>
        <v>0.2978276009277564</v>
      </c>
      <c r="O45" s="4">
        <f t="shared" si="6"/>
        <v>1.1237302747479291E-2</v>
      </c>
      <c r="Q45" s="4">
        <f t="shared" si="7"/>
        <v>1.2980274867439287E-2</v>
      </c>
      <c r="R45" s="5">
        <f t="shared" si="8"/>
        <v>8.7166366226667444E-3</v>
      </c>
      <c r="T45" s="3">
        <f t="shared" si="10"/>
        <v>3.9319544868561207E-2</v>
      </c>
    </row>
    <row r="46" spans="3:20" x14ac:dyDescent="0.2">
      <c r="C46" s="1">
        <f t="shared" si="9"/>
        <v>61</v>
      </c>
      <c r="D46" s="2">
        <v>3.9319544868561179E-2</v>
      </c>
      <c r="E46">
        <v>0</v>
      </c>
      <c r="F46" s="3">
        <f t="shared" si="1"/>
        <v>3.9319544868561179E-2</v>
      </c>
      <c r="G46" s="2">
        <v>0.74177456420604226</v>
      </c>
      <c r="H46" s="3">
        <f t="shared" si="2"/>
        <v>-2.2988066541379457E-3</v>
      </c>
      <c r="I46">
        <f t="shared" si="3"/>
        <v>5.8464732026336549E-2</v>
      </c>
      <c r="J46">
        <f t="shared" si="4"/>
        <v>0</v>
      </c>
      <c r="K46">
        <v>0.2</v>
      </c>
      <c r="L46" s="9">
        <f t="shared" si="11"/>
        <v>1.0601481033701074E-2</v>
      </c>
      <c r="N46" s="6">
        <f t="shared" si="5"/>
        <v>0.25846473202633657</v>
      </c>
      <c r="O46" s="4">
        <f t="shared" si="6"/>
        <v>1.0601481033701074E-2</v>
      </c>
      <c r="Q46" s="4">
        <f t="shared" si="7"/>
        <v>1.0162715627850183E-2</v>
      </c>
      <c r="R46" s="5">
        <f t="shared" si="8"/>
        <v>7.8639089737122369E-3</v>
      </c>
      <c r="T46" s="3">
        <f t="shared" si="10"/>
        <v>3.7020738214423261E-2</v>
      </c>
    </row>
    <row r="47" spans="3:20" x14ac:dyDescent="0.2">
      <c r="C47" s="1">
        <f t="shared" si="9"/>
        <v>62</v>
      </c>
      <c r="D47" s="2">
        <v>3.7020738214423234E-2</v>
      </c>
      <c r="E47">
        <v>0</v>
      </c>
      <c r="F47" s="3">
        <f t="shared" si="1"/>
        <v>3.7020738214423234E-2</v>
      </c>
      <c r="G47" s="2">
        <v>0.66403542549095107</v>
      </c>
      <c r="H47" s="3">
        <f t="shared" si="2"/>
        <v>-1.6099766763416446E-2</v>
      </c>
      <c r="I47">
        <f t="shared" si="3"/>
        <v>0.43488508171195778</v>
      </c>
      <c r="J47">
        <f t="shared" si="4"/>
        <v>0</v>
      </c>
      <c r="K47">
        <v>0.2</v>
      </c>
      <c r="L47" s="9">
        <f t="shared" si="11"/>
        <v>1.1150229880296568E-2</v>
      </c>
      <c r="N47" s="6">
        <f t="shared" si="5"/>
        <v>0.63488508171195779</v>
      </c>
      <c r="O47" s="4">
        <f t="shared" si="6"/>
        <v>1.1150229880296568E-2</v>
      </c>
      <c r="Q47" s="4">
        <f t="shared" si="7"/>
        <v>2.3503914406301094E-2</v>
      </c>
      <c r="R47" s="5">
        <f t="shared" si="8"/>
        <v>7.4041476428846481E-3</v>
      </c>
      <c r="T47" s="3">
        <f t="shared" si="10"/>
        <v>2.0920971451006815E-2</v>
      </c>
    </row>
    <row r="48" spans="3:20" x14ac:dyDescent="0.2">
      <c r="C48" s="1">
        <f t="shared" si="9"/>
        <v>63</v>
      </c>
      <c r="D48" s="2">
        <v>2.0920971451006787E-2</v>
      </c>
      <c r="E48">
        <v>0</v>
      </c>
      <c r="F48" s="3">
        <f t="shared" si="1"/>
        <v>2.0920971451006787E-2</v>
      </c>
      <c r="G48" s="2">
        <v>0.42843120758315106</v>
      </c>
      <c r="H48" s="3">
        <f t="shared" si="2"/>
        <v>-1.2340472065942576E-2</v>
      </c>
      <c r="I48">
        <f t="shared" si="3"/>
        <v>0.58986133100185034</v>
      </c>
      <c r="J48">
        <f t="shared" si="4"/>
        <v>0</v>
      </c>
      <c r="K48">
        <v>0.2</v>
      </c>
      <c r="L48" s="9">
        <f t="shared" si="11"/>
        <v>9.7663153760555073E-3</v>
      </c>
      <c r="N48" s="6">
        <f t="shared" si="5"/>
        <v>0.7898613310018503</v>
      </c>
      <c r="O48" s="4">
        <f t="shared" si="6"/>
        <v>9.7663153760555073E-3</v>
      </c>
      <c r="Q48" s="4">
        <f t="shared" si="7"/>
        <v>1.6524666356143934E-2</v>
      </c>
      <c r="R48" s="5">
        <f t="shared" si="8"/>
        <v>4.1841942902013573E-3</v>
      </c>
      <c r="T48" s="3">
        <f t="shared" si="10"/>
        <v>8.5804993850642393E-3</v>
      </c>
    </row>
    <row r="49" spans="2:20" x14ac:dyDescent="0.2">
      <c r="C49" s="1">
        <f t="shared" si="9"/>
        <v>64</v>
      </c>
      <c r="D49" s="2">
        <v>8.5804993850642115E-3</v>
      </c>
      <c r="E49">
        <v>0</v>
      </c>
      <c r="F49" s="3">
        <f t="shared" si="1"/>
        <v>8.5804993850642115E-3</v>
      </c>
      <c r="G49" s="2">
        <v>0.24171266767725882</v>
      </c>
      <c r="H49" s="3">
        <f t="shared" si="2"/>
        <v>-1.367498602931597E-3</v>
      </c>
      <c r="I49">
        <f t="shared" si="3"/>
        <v>0.15937284551432473</v>
      </c>
      <c r="J49">
        <f t="shared" si="4"/>
        <v>0</v>
      </c>
      <c r="K49">
        <v>0.2</v>
      </c>
      <c r="L49" s="9">
        <f t="shared" si="11"/>
        <v>7.099751508697196E-3</v>
      </c>
      <c r="N49" s="6">
        <f t="shared" si="5"/>
        <v>0.35937284551432475</v>
      </c>
      <c r="O49" s="4">
        <f t="shared" si="6"/>
        <v>7.099751508697196E-3</v>
      </c>
      <c r="Q49" s="4">
        <f t="shared" si="7"/>
        <v>3.0835984799444396E-3</v>
      </c>
      <c r="R49" s="5">
        <f t="shared" si="8"/>
        <v>1.7160998770128423E-3</v>
      </c>
      <c r="T49" s="3">
        <f t="shared" si="10"/>
        <v>7.2130007821326423E-3</v>
      </c>
    </row>
    <row r="50" spans="2:20" x14ac:dyDescent="0.2">
      <c r="C50" s="1">
        <f t="shared" si="9"/>
        <v>65</v>
      </c>
      <c r="D50" s="2">
        <v>7.2130007821326145E-3</v>
      </c>
      <c r="E50">
        <v>0</v>
      </c>
      <c r="F50" s="3">
        <f t="shared" si="1"/>
        <v>7.2130007821326145E-3</v>
      </c>
      <c r="G50" s="2">
        <v>0.14805480721879435</v>
      </c>
      <c r="H50" s="3">
        <f t="shared" si="2"/>
        <v>-3.1605439801964405E-3</v>
      </c>
      <c r="I50">
        <f t="shared" si="3"/>
        <v>0.43817324795325835</v>
      </c>
      <c r="J50">
        <f t="shared" si="4"/>
        <v>0</v>
      </c>
      <c r="K50" s="9">
        <v>1</v>
      </c>
      <c r="L50" s="9">
        <f t="shared" si="11"/>
        <v>4.8718450401095674E-2</v>
      </c>
      <c r="N50" s="6">
        <f t="shared" si="5"/>
        <v>1.4381732479532583</v>
      </c>
      <c r="O50" s="4">
        <v>0</v>
      </c>
      <c r="Q50" s="4">
        <f t="shared" si="7"/>
        <v>1.0373544762329054E-2</v>
      </c>
      <c r="R50" s="5">
        <f t="shared" si="8"/>
        <v>0</v>
      </c>
      <c r="T50" s="3">
        <f t="shared" si="10"/>
        <v>-3.1605439801964119E-3</v>
      </c>
    </row>
    <row r="51" spans="2:20" x14ac:dyDescent="0.2">
      <c r="C51" s="1">
        <f t="shared" si="9"/>
        <v>66</v>
      </c>
      <c r="D51" s="2">
        <v>4.052456801936174E-3</v>
      </c>
      <c r="E51">
        <v>0</v>
      </c>
      <c r="F51" s="3">
        <f t="shared" si="1"/>
        <v>4.052456801936174E-3</v>
      </c>
      <c r="G51" s="2">
        <v>0.11498846175493893</v>
      </c>
      <c r="H51" s="3">
        <f t="shared" si="2"/>
        <v>2.9600801369479394E-4</v>
      </c>
      <c r="I51">
        <f t="shared" si="3"/>
        <v>0</v>
      </c>
      <c r="J51">
        <f t="shared" si="4"/>
        <v>2.574241007986003E-3</v>
      </c>
      <c r="K51" s="9">
        <v>0</v>
      </c>
      <c r="L51" s="9">
        <f t="shared" si="11"/>
        <v>0</v>
      </c>
      <c r="N51" s="6">
        <f t="shared" si="5"/>
        <v>0</v>
      </c>
      <c r="O51" s="4">
        <v>0</v>
      </c>
      <c r="Q51" s="4">
        <f t="shared" si="7"/>
        <v>0</v>
      </c>
      <c r="R51" s="5">
        <f t="shared" si="8"/>
        <v>0</v>
      </c>
      <c r="T51" s="3">
        <f t="shared" si="10"/>
        <v>-3.1605439801964119E-3</v>
      </c>
    </row>
    <row r="52" spans="2:20" x14ac:dyDescent="0.2">
      <c r="C52" s="1">
        <f t="shared" si="9"/>
        <v>67</v>
      </c>
      <c r="D52" s="2">
        <v>4.3484648156309679E-3</v>
      </c>
      <c r="E52">
        <v>0</v>
      </c>
      <c r="F52" s="3">
        <f t="shared" si="1"/>
        <v>4.3484648156309679E-3</v>
      </c>
      <c r="G52" s="2">
        <v>9.3521375055090353E-2</v>
      </c>
      <c r="H52" s="3">
        <f t="shared" si="2"/>
        <v>3.3557782927262116E-4</v>
      </c>
      <c r="I52">
        <f t="shared" si="3"/>
        <v>0</v>
      </c>
      <c r="J52">
        <f t="shared" si="4"/>
        <v>3.588247382750129E-3</v>
      </c>
      <c r="K52" s="9">
        <v>0</v>
      </c>
      <c r="L52" s="9">
        <f t="shared" si="11"/>
        <v>0</v>
      </c>
      <c r="N52" s="6">
        <f t="shared" si="5"/>
        <v>0</v>
      </c>
      <c r="O52" s="4">
        <v>0</v>
      </c>
      <c r="Q52" s="4">
        <f t="shared" si="7"/>
        <v>0</v>
      </c>
      <c r="R52" s="5">
        <f t="shared" si="8"/>
        <v>0</v>
      </c>
      <c r="T52" s="3">
        <f t="shared" si="10"/>
        <v>-3.1605439801964119E-3</v>
      </c>
    </row>
    <row r="53" spans="2:20" x14ac:dyDescent="0.2">
      <c r="C53" s="1">
        <f t="shared" si="9"/>
        <v>68</v>
      </c>
      <c r="D53" s="2">
        <v>4.6840426449035891E-3</v>
      </c>
      <c r="E53">
        <v>0</v>
      </c>
      <c r="F53" s="3">
        <f t="shared" si="1"/>
        <v>4.6840426449035891E-3</v>
      </c>
      <c r="G53" s="2">
        <v>1.1552056093565907E-2</v>
      </c>
      <c r="H53" s="3">
        <f t="shared" si="2"/>
        <v>-1.2083863675292636E-3</v>
      </c>
      <c r="I53">
        <f t="shared" si="3"/>
        <v>0.25797936934755122</v>
      </c>
      <c r="J53">
        <f t="shared" si="4"/>
        <v>0</v>
      </c>
      <c r="K53" s="9">
        <v>0</v>
      </c>
      <c r="L53" s="9">
        <f t="shared" si="11"/>
        <v>0</v>
      </c>
      <c r="N53" s="6">
        <v>0</v>
      </c>
      <c r="O53" s="4">
        <v>0</v>
      </c>
      <c r="Q53" s="4">
        <f t="shared" si="7"/>
        <v>0</v>
      </c>
      <c r="R53" s="5">
        <f t="shared" si="8"/>
        <v>0</v>
      </c>
      <c r="T53" s="3">
        <f t="shared" si="10"/>
        <v>-3.1605439801964119E-3</v>
      </c>
    </row>
    <row r="54" spans="2:20" x14ac:dyDescent="0.2">
      <c r="C54" s="1">
        <f t="shared" si="9"/>
        <v>69</v>
      </c>
      <c r="D54" s="2">
        <v>3.4756562773743255E-3</v>
      </c>
      <c r="E54">
        <v>0</v>
      </c>
      <c r="F54" s="3">
        <f t="shared" si="1"/>
        <v>3.4756562773743255E-3</v>
      </c>
      <c r="G54" s="2">
        <v>1.921501031393936E-3</v>
      </c>
      <c r="H54" s="3">
        <f t="shared" si="2"/>
        <v>2.781186654723343E-4</v>
      </c>
      <c r="I54">
        <f t="shared" si="3"/>
        <v>0</v>
      </c>
      <c r="J54">
        <f t="shared" si="4"/>
        <v>0.14474031547647703</v>
      </c>
      <c r="K54" s="9">
        <v>0</v>
      </c>
      <c r="L54" s="9">
        <f t="shared" si="11"/>
        <v>0</v>
      </c>
      <c r="N54" s="6">
        <f t="shared" si="5"/>
        <v>0</v>
      </c>
      <c r="O54" s="4">
        <v>0</v>
      </c>
      <c r="Q54" s="4">
        <f t="shared" si="7"/>
        <v>0</v>
      </c>
      <c r="R54" s="5">
        <f t="shared" si="8"/>
        <v>0</v>
      </c>
      <c r="T54" s="3">
        <f t="shared" si="10"/>
        <v>-3.1605439801964119E-3</v>
      </c>
    </row>
    <row r="55" spans="2:20" x14ac:dyDescent="0.2">
      <c r="C55" s="1">
        <f t="shared" si="9"/>
        <v>70</v>
      </c>
      <c r="D55" s="2">
        <v>3.7537749428466598E-3</v>
      </c>
      <c r="E55">
        <v>0</v>
      </c>
      <c r="F55" s="3">
        <f t="shared" si="1"/>
        <v>3.7537749428466598E-3</v>
      </c>
      <c r="G55" s="2">
        <v>1.5240890745392454E-3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U310"/>
  <sheetViews>
    <sheetView tabSelected="1" workbookViewId="0">
      <selection activeCell="O28" sqref="O28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3.5" customWidth="1"/>
    <col min="6" max="6" width="9.1640625" customWidth="1"/>
    <col min="7" max="7" width="11.5" customWidth="1"/>
    <col min="12" max="12" width="11.5" bestFit="1" customWidth="1"/>
  </cols>
  <sheetData>
    <row r="1" spans="2:21" x14ac:dyDescent="0.2">
      <c r="D1" t="s">
        <v>11</v>
      </c>
      <c r="K1" t="s">
        <v>7</v>
      </c>
      <c r="L1">
        <v>0.5</v>
      </c>
    </row>
    <row r="3" spans="2:21" x14ac:dyDescent="0.2">
      <c r="K3" t="s">
        <v>6</v>
      </c>
      <c r="N3" t="s">
        <v>8</v>
      </c>
      <c r="Q3" t="s">
        <v>9</v>
      </c>
      <c r="T3" t="s">
        <v>10</v>
      </c>
      <c r="U3" t="s">
        <v>80</v>
      </c>
    </row>
    <row r="4" spans="2:21" x14ac:dyDescent="0.2">
      <c r="D4" s="1" t="s">
        <v>15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1" x14ac:dyDescent="0.2">
      <c r="B5" s="1" t="s">
        <v>1</v>
      </c>
      <c r="C5" s="1">
        <v>20</v>
      </c>
      <c r="D5" s="2">
        <v>7.7039900593676658E-2</v>
      </c>
      <c r="E5" s="16">
        <v>0</v>
      </c>
      <c r="F5" s="3">
        <f>MAX(0,D5-E5)</f>
        <v>7.7039900593676658E-2</v>
      </c>
      <c r="G5" s="15">
        <v>0.62663951401353035</v>
      </c>
      <c r="H5" s="3">
        <f>F6-F5</f>
        <v>-3.3256842432327613E-2</v>
      </c>
      <c r="I5">
        <f>IF(H5&lt;0,-H5/D5,0)</f>
        <v>0.43168335078377934</v>
      </c>
      <c r="J5">
        <f>IF(H5&gt;0,H5/G5,0)</f>
        <v>0</v>
      </c>
      <c r="K5" s="9">
        <v>0.2</v>
      </c>
      <c r="L5" s="8">
        <f t="shared" ref="L5:L14" si="0">K5*D5/G5</f>
        <v>2.4588267694849904E-2</v>
      </c>
      <c r="N5">
        <f>I5+K5</f>
        <v>0.63168335078377935</v>
      </c>
      <c r="O5" s="4">
        <f>L5+J5</f>
        <v>2.4588267694849904E-2</v>
      </c>
      <c r="Q5" s="6">
        <f t="shared" ref="Q5:Q36" si="1">N5*D5</f>
        <v>4.8664822551062942E-2</v>
      </c>
      <c r="R5" s="7">
        <f>O5*G5</f>
        <v>1.5407980118735332E-2</v>
      </c>
      <c r="T5" s="3">
        <f>F5+R5-Q5</f>
        <v>4.3783058161349045E-2</v>
      </c>
      <c r="U5" s="3">
        <f>T5+E6</f>
        <v>6.6095187661349045E-2</v>
      </c>
    </row>
    <row r="6" spans="2:21" x14ac:dyDescent="0.2">
      <c r="C6" s="1">
        <f>1+C5</f>
        <v>21</v>
      </c>
      <c r="D6" s="2">
        <v>6.6095187661349045E-2</v>
      </c>
      <c r="E6" s="16">
        <v>2.23121295E-2</v>
      </c>
      <c r="F6" s="3">
        <f t="shared" ref="F6:F55" si="2">MAX(0,D6-E6)</f>
        <v>4.3783058161349045E-2</v>
      </c>
      <c r="G6" s="15">
        <v>0.62954259614748131</v>
      </c>
      <c r="H6" s="3">
        <f t="shared" ref="H6:H54" si="3">F7-F6</f>
        <v>-1.4880037395788873E-2</v>
      </c>
      <c r="I6">
        <f t="shared" ref="I6:I54" si="4">IF(H6&lt;0,-H6/D6,0)</f>
        <v>0.22513042056903604</v>
      </c>
      <c r="J6">
        <f t="shared" ref="J6:J54" si="5">IF(H6&gt;0,H6/G6,0)</f>
        <v>0</v>
      </c>
      <c r="K6" s="9">
        <v>0.2</v>
      </c>
      <c r="L6" s="8">
        <f t="shared" si="0"/>
        <v>2.0997844487671523E-2</v>
      </c>
      <c r="N6">
        <f t="shared" ref="N6:N54" si="6">I6+K6</f>
        <v>0.42513042056903605</v>
      </c>
      <c r="O6" s="4">
        <f t="shared" ref="O6:O54" si="7">L6+J6</f>
        <v>2.0997844487671523E-2</v>
      </c>
      <c r="Q6" s="6">
        <f t="shared" si="1"/>
        <v>2.809907492805868E-2</v>
      </c>
      <c r="R6" s="7">
        <f t="shared" ref="R6:R54" si="8">O6*G6</f>
        <v>1.3219037532269811E-2</v>
      </c>
      <c r="T6" s="3">
        <f>T5+R6-Q6</f>
        <v>2.8903020765560179E-2</v>
      </c>
      <c r="U6" s="3">
        <f t="shared" ref="U6:U54" si="9">T6+E7</f>
        <v>6.8399896265560173E-2</v>
      </c>
    </row>
    <row r="7" spans="2:21" x14ac:dyDescent="0.2">
      <c r="C7" s="1">
        <f t="shared" ref="C7:C55" si="10">1+C6</f>
        <v>22</v>
      </c>
      <c r="D7" s="2">
        <v>6.8399896265560173E-2</v>
      </c>
      <c r="E7" s="16">
        <v>3.94968755E-2</v>
      </c>
      <c r="F7" s="3">
        <f t="shared" si="2"/>
        <v>2.8903020765560172E-2</v>
      </c>
      <c r="G7" s="15">
        <v>0.64597380705394192</v>
      </c>
      <c r="H7" s="3">
        <f t="shared" si="3"/>
        <v>-1.219534152209107E-2</v>
      </c>
      <c r="I7">
        <f t="shared" si="4"/>
        <v>0.17829473709642904</v>
      </c>
      <c r="J7">
        <f t="shared" si="5"/>
        <v>0</v>
      </c>
      <c r="K7" s="9">
        <v>0.2</v>
      </c>
      <c r="L7" s="8">
        <f t="shared" si="0"/>
        <v>2.1177297134541077E-2</v>
      </c>
      <c r="N7">
        <f t="shared" si="6"/>
        <v>0.37829473709642902</v>
      </c>
      <c r="O7" s="4">
        <f t="shared" si="7"/>
        <v>2.1177297134541077E-2</v>
      </c>
      <c r="Q7" s="6">
        <f t="shared" si="1"/>
        <v>2.5875320775203103E-2</v>
      </c>
      <c r="R7" s="7">
        <f t="shared" si="8"/>
        <v>1.3679979253112035E-2</v>
      </c>
      <c r="T7" s="3">
        <f t="shared" ref="T7:T54" si="11">T6+R7-Q7</f>
        <v>1.6707679243469109E-2</v>
      </c>
      <c r="U7" s="3">
        <f t="shared" si="9"/>
        <v>7.1746935743469104E-2</v>
      </c>
    </row>
    <row r="8" spans="2:21" x14ac:dyDescent="0.2">
      <c r="C8" s="1">
        <f t="shared" si="10"/>
        <v>23</v>
      </c>
      <c r="D8" s="2">
        <v>7.1746935743469104E-2</v>
      </c>
      <c r="E8" s="16">
        <v>5.5039256500000001E-2</v>
      </c>
      <c r="F8" s="3">
        <f t="shared" si="2"/>
        <v>1.6707679243469102E-2</v>
      </c>
      <c r="G8" s="15">
        <v>0.68066732697783827</v>
      </c>
      <c r="H8" s="3">
        <f t="shared" si="3"/>
        <v>-4.6366586877213747E-3</v>
      </c>
      <c r="I8">
        <f t="shared" si="4"/>
        <v>6.4625180708758487E-2</v>
      </c>
      <c r="J8">
        <f t="shared" si="5"/>
        <v>0</v>
      </c>
      <c r="K8" s="9">
        <v>0.2</v>
      </c>
      <c r="L8" s="8">
        <f t="shared" si="0"/>
        <v>2.108135146196171E-2</v>
      </c>
      <c r="N8">
        <f t="shared" si="6"/>
        <v>0.26462518070875851</v>
      </c>
      <c r="O8" s="4">
        <f t="shared" si="7"/>
        <v>2.108135146196171E-2</v>
      </c>
      <c r="Q8" s="6">
        <f t="shared" si="1"/>
        <v>1.8986045836415198E-2</v>
      </c>
      <c r="R8" s="7">
        <f t="shared" si="8"/>
        <v>1.4349387148693821E-2</v>
      </c>
      <c r="T8" s="3">
        <f t="shared" si="11"/>
        <v>1.2071020555747731E-2</v>
      </c>
      <c r="U8" s="3">
        <f t="shared" si="9"/>
        <v>7.4280602355747724E-2</v>
      </c>
    </row>
    <row r="9" spans="2:21" x14ac:dyDescent="0.2">
      <c r="C9" s="1">
        <f t="shared" si="10"/>
        <v>24</v>
      </c>
      <c r="D9" s="2">
        <v>7.4280602355747724E-2</v>
      </c>
      <c r="E9" s="16">
        <v>6.2209581799999997E-2</v>
      </c>
      <c r="F9" s="3">
        <f t="shared" si="2"/>
        <v>1.2071020555747727E-2</v>
      </c>
      <c r="G9" s="15">
        <v>0.72610705233338302</v>
      </c>
      <c r="H9" s="3">
        <f t="shared" si="3"/>
        <v>2.7861742445672716E-3</v>
      </c>
      <c r="I9">
        <f t="shared" si="4"/>
        <v>0</v>
      </c>
      <c r="J9">
        <f t="shared" si="5"/>
        <v>3.8371397655672878E-3</v>
      </c>
      <c r="K9" s="9">
        <v>0.2</v>
      </c>
      <c r="L9" s="8">
        <f t="shared" si="0"/>
        <v>2.0459958932238193E-2</v>
      </c>
      <c r="N9">
        <f t="shared" si="6"/>
        <v>0.2</v>
      </c>
      <c r="O9" s="4">
        <f t="shared" si="7"/>
        <v>2.429709869780548E-2</v>
      </c>
      <c r="Q9" s="6">
        <f t="shared" si="1"/>
        <v>1.4856120471149545E-2</v>
      </c>
      <c r="R9" s="7">
        <f t="shared" si="8"/>
        <v>1.7642294715716815E-2</v>
      </c>
      <c r="T9" s="3">
        <f t="shared" si="11"/>
        <v>1.4857194800315001E-2</v>
      </c>
      <c r="U9" s="3">
        <f t="shared" si="9"/>
        <v>8.1513179400314995E-2</v>
      </c>
    </row>
    <row r="10" spans="2:21" x14ac:dyDescent="0.2">
      <c r="C10" s="1">
        <f t="shared" si="10"/>
        <v>25</v>
      </c>
      <c r="D10" s="2">
        <v>8.1513179400314995E-2</v>
      </c>
      <c r="E10" s="16">
        <v>6.6655984599999996E-2</v>
      </c>
      <c r="F10" s="3">
        <f t="shared" si="2"/>
        <v>1.4857194800314999E-2</v>
      </c>
      <c r="G10" s="15">
        <v>0.75079492437074669</v>
      </c>
      <c r="H10" s="3">
        <f t="shared" si="3"/>
        <v>-2.6601963166451859E-4</v>
      </c>
      <c r="I10">
        <f t="shared" si="4"/>
        <v>3.2635168155824702E-3</v>
      </c>
      <c r="J10">
        <f t="shared" si="5"/>
        <v>0</v>
      </c>
      <c r="K10" s="9">
        <v>0.2</v>
      </c>
      <c r="L10" s="8">
        <f t="shared" si="0"/>
        <v>2.1713833366317044E-2</v>
      </c>
      <c r="N10">
        <f t="shared" si="6"/>
        <v>0.20326351681558247</v>
      </c>
      <c r="O10" s="4">
        <f t="shared" si="7"/>
        <v>2.1713833366317044E-2</v>
      </c>
      <c r="Q10" s="6">
        <f t="shared" si="1"/>
        <v>1.6568655511727516E-2</v>
      </c>
      <c r="R10" s="7">
        <f t="shared" si="8"/>
        <v>1.6302635880063001E-2</v>
      </c>
      <c r="T10" s="3">
        <f t="shared" si="11"/>
        <v>1.4591175168650487E-2</v>
      </c>
      <c r="U10" s="3">
        <f t="shared" si="9"/>
        <v>8.9458984768650496E-2</v>
      </c>
    </row>
    <row r="11" spans="2:21" x14ac:dyDescent="0.2">
      <c r="C11" s="1">
        <f t="shared" si="10"/>
        <v>26</v>
      </c>
      <c r="D11" s="2">
        <v>8.9458984768650482E-2</v>
      </c>
      <c r="E11" s="16">
        <v>7.4867809600000002E-2</v>
      </c>
      <c r="F11" s="3">
        <f t="shared" si="2"/>
        <v>1.459117516865048E-2</v>
      </c>
      <c r="G11" s="15">
        <v>0.76870807059975244</v>
      </c>
      <c r="H11" s="3">
        <f t="shared" si="3"/>
        <v>1.279778555951544E-3</v>
      </c>
      <c r="I11">
        <f t="shared" si="4"/>
        <v>0</v>
      </c>
      <c r="J11">
        <f t="shared" si="5"/>
        <v>1.6648433975111647E-3</v>
      </c>
      <c r="K11" s="9">
        <v>0.2</v>
      </c>
      <c r="L11" s="8">
        <f t="shared" si="0"/>
        <v>2.327515169675631E-2</v>
      </c>
      <c r="N11">
        <f t="shared" si="6"/>
        <v>0.2</v>
      </c>
      <c r="O11" s="4">
        <f t="shared" si="7"/>
        <v>2.4939995094267475E-2</v>
      </c>
      <c r="Q11" s="6">
        <f t="shared" si="1"/>
        <v>1.7891796953730096E-2</v>
      </c>
      <c r="R11" s="7">
        <f t="shared" si="8"/>
        <v>1.917157550968164E-2</v>
      </c>
      <c r="T11" s="3">
        <f t="shared" si="11"/>
        <v>1.5870953724602031E-2</v>
      </c>
      <c r="U11" s="3">
        <f t="shared" si="9"/>
        <v>9.230101302460203E-2</v>
      </c>
    </row>
    <row r="12" spans="2:21" x14ac:dyDescent="0.2">
      <c r="C12" s="1">
        <f t="shared" si="10"/>
        <v>27</v>
      </c>
      <c r="D12" s="2">
        <v>9.230101302460203E-2</v>
      </c>
      <c r="E12" s="16">
        <v>7.6430059300000006E-2</v>
      </c>
      <c r="F12" s="3">
        <f t="shared" si="2"/>
        <v>1.5870953724602024E-2</v>
      </c>
      <c r="G12" s="15">
        <v>0.78955137481910276</v>
      </c>
      <c r="H12" s="3">
        <f t="shared" si="3"/>
        <v>2.8145221931848985E-3</v>
      </c>
      <c r="I12">
        <f t="shared" si="4"/>
        <v>0</v>
      </c>
      <c r="J12">
        <f t="shared" si="5"/>
        <v>3.5647106482839634E-3</v>
      </c>
      <c r="K12" s="9">
        <v>0.2</v>
      </c>
      <c r="L12" s="8">
        <f t="shared" si="0"/>
        <v>2.3380622456834931E-2</v>
      </c>
      <c r="N12">
        <f t="shared" si="6"/>
        <v>0.2</v>
      </c>
      <c r="O12" s="4">
        <f t="shared" si="7"/>
        <v>2.6945333105118895E-2</v>
      </c>
      <c r="Q12" s="6">
        <f t="shared" si="1"/>
        <v>1.8460202604920407E-2</v>
      </c>
      <c r="R12" s="7">
        <f t="shared" si="8"/>
        <v>2.1274724798105306E-2</v>
      </c>
      <c r="T12" s="3">
        <f t="shared" si="11"/>
        <v>1.868547591778693E-2</v>
      </c>
      <c r="U12" s="3">
        <f t="shared" si="9"/>
        <v>9.7879515317786936E-2</v>
      </c>
    </row>
    <row r="13" spans="2:21" x14ac:dyDescent="0.2">
      <c r="C13" s="1">
        <f t="shared" si="10"/>
        <v>28</v>
      </c>
      <c r="D13" s="2">
        <v>9.7879515317786922E-2</v>
      </c>
      <c r="E13" s="16">
        <v>7.9194039399999999E-2</v>
      </c>
      <c r="F13" s="3">
        <f t="shared" si="2"/>
        <v>1.8685475917786923E-2</v>
      </c>
      <c r="G13" s="15">
        <v>0.79538180155464111</v>
      </c>
      <c r="H13" s="3">
        <f t="shared" si="3"/>
        <v>-3.6750275194422782E-3</v>
      </c>
      <c r="I13">
        <f t="shared" si="4"/>
        <v>3.7546441740240639E-2</v>
      </c>
      <c r="J13">
        <f t="shared" si="5"/>
        <v>0</v>
      </c>
      <c r="K13" s="9">
        <v>0.2</v>
      </c>
      <c r="L13" s="8">
        <f t="shared" si="0"/>
        <v>2.4611957459039956E-2</v>
      </c>
      <c r="N13">
        <f t="shared" si="6"/>
        <v>0.23754644174024064</v>
      </c>
      <c r="O13" s="4">
        <f t="shared" si="7"/>
        <v>2.4611957459039956E-2</v>
      </c>
      <c r="Q13" s="6">
        <f t="shared" si="1"/>
        <v>2.3250930582999662E-2</v>
      </c>
      <c r="R13" s="7">
        <f t="shared" si="8"/>
        <v>1.9575903063557387E-2</v>
      </c>
      <c r="T13" s="3">
        <f t="shared" si="11"/>
        <v>1.5010448398344655E-2</v>
      </c>
      <c r="U13" s="3">
        <f t="shared" si="9"/>
        <v>9.9291813598344658E-2</v>
      </c>
    </row>
    <row r="14" spans="2:21" x14ac:dyDescent="0.2">
      <c r="C14" s="1">
        <f t="shared" si="10"/>
        <v>29</v>
      </c>
      <c r="D14" s="2">
        <v>9.9291813598344644E-2</v>
      </c>
      <c r="E14" s="16">
        <v>8.42813652E-2</v>
      </c>
      <c r="F14" s="3">
        <f t="shared" si="2"/>
        <v>1.5010448398344645E-2</v>
      </c>
      <c r="G14" s="15">
        <v>0.80435986360854494</v>
      </c>
      <c r="H14" s="3">
        <f t="shared" si="3"/>
        <v>5.6239177798307755E-3</v>
      </c>
      <c r="I14">
        <f t="shared" si="4"/>
        <v>0</v>
      </c>
      <c r="J14">
        <f t="shared" si="5"/>
        <v>6.9917931441787458E-3</v>
      </c>
      <c r="K14" s="9">
        <v>0.2</v>
      </c>
      <c r="L14" s="8">
        <f t="shared" si="0"/>
        <v>2.4688405797101447E-2</v>
      </c>
      <c r="N14">
        <f t="shared" si="6"/>
        <v>0.2</v>
      </c>
      <c r="O14" s="4">
        <f t="shared" si="7"/>
        <v>3.1680198941280192E-2</v>
      </c>
      <c r="Q14" s="6">
        <f t="shared" si="1"/>
        <v>1.985836271966893E-2</v>
      </c>
      <c r="R14" s="7">
        <f t="shared" si="8"/>
        <v>2.5482280499499705E-2</v>
      </c>
      <c r="T14" s="3">
        <f t="shared" si="11"/>
        <v>2.063436617817543E-2</v>
      </c>
      <c r="U14" s="3">
        <f t="shared" si="9"/>
        <v>0.10090996307817543</v>
      </c>
    </row>
    <row r="15" spans="2:21" x14ac:dyDescent="0.2">
      <c r="C15" s="1">
        <f t="shared" si="10"/>
        <v>30</v>
      </c>
      <c r="D15" s="2">
        <v>0.10090996307817542</v>
      </c>
      <c r="E15" s="16">
        <v>8.0275596899999996E-2</v>
      </c>
      <c r="F15" s="3">
        <f t="shared" si="2"/>
        <v>2.063436617817542E-2</v>
      </c>
      <c r="G15" s="15">
        <v>0.81280344216065348</v>
      </c>
      <c r="H15" s="3">
        <f t="shared" si="3"/>
        <v>-6.4719855936390958E-3</v>
      </c>
      <c r="I15">
        <f t="shared" si="4"/>
        <v>6.4136239834169981E-2</v>
      </c>
      <c r="J15">
        <f t="shared" si="5"/>
        <v>0</v>
      </c>
      <c r="K15" s="9">
        <v>0.2</v>
      </c>
      <c r="L15" s="8">
        <f>K15*D15/G15</f>
        <v>2.4830102296301598E-2</v>
      </c>
      <c r="N15">
        <f t="shared" si="6"/>
        <v>0.26413623983417001</v>
      </c>
      <c r="O15" s="4">
        <f t="shared" si="7"/>
        <v>2.4830102296301598E-2</v>
      </c>
      <c r="Q15" s="6">
        <f t="shared" si="1"/>
        <v>2.6653978209274183E-2</v>
      </c>
      <c r="R15" s="7">
        <f t="shared" si="8"/>
        <v>2.0181992615635084E-2</v>
      </c>
      <c r="T15" s="3">
        <f t="shared" si="11"/>
        <v>1.4162380584536331E-2</v>
      </c>
      <c r="U15" s="3">
        <f t="shared" si="9"/>
        <v>9.796305358453633E-2</v>
      </c>
    </row>
    <row r="16" spans="2:21" x14ac:dyDescent="0.2">
      <c r="C16" s="1">
        <f t="shared" si="10"/>
        <v>31</v>
      </c>
      <c r="D16" s="2">
        <v>9.796305358453633E-2</v>
      </c>
      <c r="E16" s="16">
        <v>8.3800673000000006E-2</v>
      </c>
      <c r="F16" s="3">
        <f t="shared" si="2"/>
        <v>1.4162380584536324E-2</v>
      </c>
      <c r="G16" s="15">
        <v>0.81985563983361887</v>
      </c>
      <c r="H16" s="3">
        <f t="shared" si="3"/>
        <v>9.0809044086601065E-4</v>
      </c>
      <c r="I16">
        <f t="shared" si="4"/>
        <v>0</v>
      </c>
      <c r="J16">
        <f t="shared" si="5"/>
        <v>1.1076223627007043E-3</v>
      </c>
      <c r="K16" s="9">
        <v>0.2</v>
      </c>
      <c r="L16" s="9">
        <f t="shared" ref="L16:L54" si="12">K16*D16/G16</f>
        <v>2.3897634857867639E-2</v>
      </c>
      <c r="N16">
        <f t="shared" si="6"/>
        <v>0.2</v>
      </c>
      <c r="O16" s="4">
        <f t="shared" si="7"/>
        <v>2.5005257220568344E-2</v>
      </c>
      <c r="Q16" s="6">
        <f t="shared" si="1"/>
        <v>1.9592610716907266E-2</v>
      </c>
      <c r="R16" s="7">
        <f t="shared" si="8"/>
        <v>2.0500701157773277E-2</v>
      </c>
      <c r="T16" s="3">
        <f t="shared" si="11"/>
        <v>1.5070471025402342E-2</v>
      </c>
      <c r="U16" s="3">
        <f t="shared" si="9"/>
        <v>9.7949817325402339E-2</v>
      </c>
    </row>
    <row r="17" spans="3:21" x14ac:dyDescent="0.2">
      <c r="C17" s="1">
        <f t="shared" si="10"/>
        <v>32</v>
      </c>
      <c r="D17" s="2">
        <v>9.7949817325402339E-2</v>
      </c>
      <c r="E17" s="16">
        <v>8.2879346300000004E-2</v>
      </c>
      <c r="F17" s="3">
        <f t="shared" si="2"/>
        <v>1.5070471025402335E-2</v>
      </c>
      <c r="G17" s="15">
        <v>0.82396811497931699</v>
      </c>
      <c r="H17" s="3">
        <f t="shared" si="3"/>
        <v>4.500047333183127E-4</v>
      </c>
      <c r="I17">
        <f t="shared" si="4"/>
        <v>0</v>
      </c>
      <c r="J17">
        <f t="shared" si="5"/>
        <v>5.4614338241669533E-4</v>
      </c>
      <c r="K17" s="9">
        <v>0.2</v>
      </c>
      <c r="L17" s="9">
        <f t="shared" si="12"/>
        <v>2.3775147495327789E-2</v>
      </c>
      <c r="N17">
        <f t="shared" si="6"/>
        <v>0.2</v>
      </c>
      <c r="O17" s="4">
        <f t="shared" si="7"/>
        <v>2.4321290877744484E-2</v>
      </c>
      <c r="Q17" s="6">
        <f t="shared" si="1"/>
        <v>1.9589963465080469E-2</v>
      </c>
      <c r="R17" s="7">
        <f t="shared" si="8"/>
        <v>2.0039968198398782E-2</v>
      </c>
      <c r="T17" s="3">
        <f t="shared" si="11"/>
        <v>1.5520475758720655E-2</v>
      </c>
      <c r="U17" s="3">
        <f t="shared" si="9"/>
        <v>9.3392611658720648E-2</v>
      </c>
    </row>
    <row r="18" spans="3:21" x14ac:dyDescent="0.2">
      <c r="C18" s="1">
        <f t="shared" si="10"/>
        <v>33</v>
      </c>
      <c r="D18" s="2">
        <v>9.3392611658720648E-2</v>
      </c>
      <c r="E18" s="16">
        <v>7.78721359E-2</v>
      </c>
      <c r="F18" s="3">
        <f t="shared" si="2"/>
        <v>1.5520475758720648E-2</v>
      </c>
      <c r="G18" s="15">
        <v>0.83158325777296793</v>
      </c>
      <c r="H18" s="3">
        <f t="shared" si="3"/>
        <v>-8.6182673166379509E-4</v>
      </c>
      <c r="I18">
        <f t="shared" si="4"/>
        <v>9.2279969085040676E-3</v>
      </c>
      <c r="J18">
        <f t="shared" si="5"/>
        <v>0</v>
      </c>
      <c r="K18" s="9">
        <v>0.2</v>
      </c>
      <c r="L18" s="9">
        <f t="shared" si="12"/>
        <v>2.2461397770039748E-2</v>
      </c>
      <c r="N18">
        <f t="shared" si="6"/>
        <v>0.20922799690850408</v>
      </c>
      <c r="O18" s="4">
        <f t="shared" si="7"/>
        <v>2.2461397770039748E-2</v>
      </c>
      <c r="Q18" s="6">
        <f t="shared" si="1"/>
        <v>1.9540349063407927E-2</v>
      </c>
      <c r="R18" s="7">
        <f t="shared" si="8"/>
        <v>1.8678522331744132E-2</v>
      </c>
      <c r="T18" s="3">
        <f t="shared" si="11"/>
        <v>1.4658649027056856E-2</v>
      </c>
      <c r="U18" s="3">
        <f t="shared" si="9"/>
        <v>8.7563632227056848E-2</v>
      </c>
    </row>
    <row r="19" spans="3:21" x14ac:dyDescent="0.2">
      <c r="C19" s="1">
        <f t="shared" si="10"/>
        <v>34</v>
      </c>
      <c r="D19" s="2">
        <v>8.7563632227056848E-2</v>
      </c>
      <c r="E19" s="16">
        <v>7.2904983199999995E-2</v>
      </c>
      <c r="F19" s="3">
        <f t="shared" si="2"/>
        <v>1.4658649027056853E-2</v>
      </c>
      <c r="G19" s="15">
        <v>0.83883627676819383</v>
      </c>
      <c r="H19" s="3">
        <f t="shared" si="3"/>
        <v>3.9860226826781142E-3</v>
      </c>
      <c r="I19">
        <f t="shared" si="4"/>
        <v>0</v>
      </c>
      <c r="J19">
        <f t="shared" si="5"/>
        <v>4.7518482367443224E-3</v>
      </c>
      <c r="K19" s="9">
        <v>0.2</v>
      </c>
      <c r="L19" s="9">
        <f t="shared" si="12"/>
        <v>2.0877407106048278E-2</v>
      </c>
      <c r="N19">
        <f t="shared" si="6"/>
        <v>0.2</v>
      </c>
      <c r="O19" s="4">
        <f t="shared" si="7"/>
        <v>2.56292553427926E-2</v>
      </c>
      <c r="Q19" s="6">
        <f t="shared" si="1"/>
        <v>1.751272644541137E-2</v>
      </c>
      <c r="R19" s="7">
        <f t="shared" si="8"/>
        <v>2.1498749128089484E-2</v>
      </c>
      <c r="T19" s="3">
        <f t="shared" si="11"/>
        <v>1.864467170973497E-2</v>
      </c>
      <c r="U19" s="3">
        <f t="shared" si="9"/>
        <v>8.2216214709734961E-2</v>
      </c>
    </row>
    <row r="20" spans="3:21" x14ac:dyDescent="0.2">
      <c r="C20" s="1">
        <f t="shared" si="10"/>
        <v>35</v>
      </c>
      <c r="D20" s="2">
        <v>8.2216214709734961E-2</v>
      </c>
      <c r="E20" s="16">
        <v>6.3571542999999994E-2</v>
      </c>
      <c r="F20" s="3">
        <f t="shared" si="2"/>
        <v>1.8644671709734967E-2</v>
      </c>
      <c r="G20" s="15">
        <v>0.84679914160697867</v>
      </c>
      <c r="H20" s="3">
        <f t="shared" si="3"/>
        <v>5.690969196468651E-3</v>
      </c>
      <c r="I20">
        <f t="shared" si="4"/>
        <v>0</v>
      </c>
      <c r="J20">
        <f t="shared" si="5"/>
        <v>6.7205656180388245E-3</v>
      </c>
      <c r="K20" s="9">
        <v>0.2</v>
      </c>
      <c r="L20" s="9">
        <f t="shared" si="12"/>
        <v>1.9418114797261719E-2</v>
      </c>
      <c r="N20">
        <f t="shared" si="6"/>
        <v>0.2</v>
      </c>
      <c r="O20" s="4">
        <f t="shared" si="7"/>
        <v>2.6138680415300541E-2</v>
      </c>
      <c r="Q20" s="6">
        <f t="shared" si="1"/>
        <v>1.6443242941946993E-2</v>
      </c>
      <c r="R20" s="7">
        <f t="shared" si="8"/>
        <v>2.2134212138415644E-2</v>
      </c>
      <c r="T20" s="3">
        <f t="shared" si="11"/>
        <v>2.4335640906203621E-2</v>
      </c>
      <c r="U20" s="3">
        <f t="shared" si="9"/>
        <v>7.6450686606203619E-2</v>
      </c>
    </row>
    <row r="21" spans="3:21" x14ac:dyDescent="0.2">
      <c r="C21" s="1">
        <f t="shared" si="10"/>
        <v>36</v>
      </c>
      <c r="D21" s="2">
        <v>7.6450686606203619E-2</v>
      </c>
      <c r="E21" s="16">
        <v>5.2115045700000001E-2</v>
      </c>
      <c r="F21" s="3">
        <f t="shared" si="2"/>
        <v>2.4335640906203618E-2</v>
      </c>
      <c r="G21" s="15">
        <v>0.85639553066272422</v>
      </c>
      <c r="H21" s="3">
        <f t="shared" si="3"/>
        <v>2.9362625208429888E-3</v>
      </c>
      <c r="I21">
        <f t="shared" si="4"/>
        <v>0</v>
      </c>
      <c r="J21">
        <f t="shared" si="5"/>
        <v>3.4286289637344945E-3</v>
      </c>
      <c r="K21" s="9">
        <v>0.2</v>
      </c>
      <c r="L21" s="9">
        <f t="shared" si="12"/>
        <v>1.7854060155368168E-2</v>
      </c>
      <c r="N21">
        <f t="shared" si="6"/>
        <v>0.2</v>
      </c>
      <c r="O21" s="4">
        <f t="shared" si="7"/>
        <v>2.1282689119102662E-2</v>
      </c>
      <c r="Q21" s="6">
        <f t="shared" si="1"/>
        <v>1.5290137321240724E-2</v>
      </c>
      <c r="R21" s="7">
        <f t="shared" si="8"/>
        <v>1.8226399842083713E-2</v>
      </c>
      <c r="T21" s="3">
        <f t="shared" si="11"/>
        <v>2.7271903427046607E-2</v>
      </c>
      <c r="U21" s="3">
        <f t="shared" si="9"/>
        <v>7.4179450327046606E-2</v>
      </c>
    </row>
    <row r="22" spans="3:21" x14ac:dyDescent="0.2">
      <c r="C22" s="1">
        <f t="shared" si="10"/>
        <v>37</v>
      </c>
      <c r="D22" s="2">
        <v>7.4179450327046606E-2</v>
      </c>
      <c r="E22" s="16">
        <v>4.6907546899999999E-2</v>
      </c>
      <c r="F22" s="3">
        <f t="shared" si="2"/>
        <v>2.7271903427046607E-2</v>
      </c>
      <c r="G22" s="15">
        <v>0.86293374006394274</v>
      </c>
      <c r="H22" s="3">
        <f t="shared" si="3"/>
        <v>7.2363530338495491E-3</v>
      </c>
      <c r="I22">
        <f t="shared" si="4"/>
        <v>0</v>
      </c>
      <c r="J22">
        <f t="shared" si="5"/>
        <v>8.3857574433389755E-3</v>
      </c>
      <c r="K22" s="9">
        <v>0.2</v>
      </c>
      <c r="L22" s="9">
        <f t="shared" si="12"/>
        <v>1.7192386131883071E-2</v>
      </c>
      <c r="N22">
        <f t="shared" si="6"/>
        <v>0.2</v>
      </c>
      <c r="O22" s="4">
        <f t="shared" si="7"/>
        <v>2.5578143575222048E-2</v>
      </c>
      <c r="Q22" s="6">
        <f t="shared" si="1"/>
        <v>1.4835890065409321E-2</v>
      </c>
      <c r="R22" s="7">
        <f t="shared" si="8"/>
        <v>2.207224309925887E-2</v>
      </c>
      <c r="T22" s="3">
        <f t="shared" si="11"/>
        <v>3.4508256460896156E-2</v>
      </c>
      <c r="U22" s="3">
        <f t="shared" si="9"/>
        <v>7.0760459660896155E-2</v>
      </c>
    </row>
    <row r="23" spans="3:21" x14ac:dyDescent="0.2">
      <c r="C23" s="1">
        <f t="shared" si="10"/>
        <v>38</v>
      </c>
      <c r="D23" s="2">
        <v>7.0760459660896155E-2</v>
      </c>
      <c r="E23" s="16">
        <v>3.6252203199999999E-2</v>
      </c>
      <c r="F23" s="3">
        <f t="shared" si="2"/>
        <v>3.4508256460896156E-2</v>
      </c>
      <c r="G23" s="15">
        <v>0.86821866555809613</v>
      </c>
      <c r="H23" s="3">
        <f t="shared" si="3"/>
        <v>-1.2099736275628173E-3</v>
      </c>
      <c r="I23">
        <f t="shared" si="4"/>
        <v>1.7099572746719683E-2</v>
      </c>
      <c r="J23">
        <f t="shared" si="5"/>
        <v>0</v>
      </c>
      <c r="K23" s="9">
        <v>0.2</v>
      </c>
      <c r="L23" s="9">
        <f t="shared" si="12"/>
        <v>1.630014706385307E-2</v>
      </c>
      <c r="N23">
        <f t="shared" si="6"/>
        <v>0.2170995727467197</v>
      </c>
      <c r="O23" s="4">
        <f t="shared" si="7"/>
        <v>1.630014706385307E-2</v>
      </c>
      <c r="Q23" s="6">
        <f t="shared" si="1"/>
        <v>1.5362065559742051E-2</v>
      </c>
      <c r="R23" s="7">
        <f t="shared" si="8"/>
        <v>1.415209193217923E-2</v>
      </c>
      <c r="T23" s="3">
        <f t="shared" si="11"/>
        <v>3.3298282833333331E-2</v>
      </c>
      <c r="U23" s="3">
        <f t="shared" si="9"/>
        <v>6.4583333333333326E-2</v>
      </c>
    </row>
    <row r="24" spans="3:21" x14ac:dyDescent="0.2">
      <c r="C24" s="1">
        <f t="shared" si="10"/>
        <v>39</v>
      </c>
      <c r="D24" s="2">
        <v>6.458333333333334E-2</v>
      </c>
      <c r="E24" s="16">
        <v>3.1285050500000001E-2</v>
      </c>
      <c r="F24" s="3">
        <f t="shared" si="2"/>
        <v>3.3298282833333338E-2</v>
      </c>
      <c r="G24" s="15">
        <v>0.87755952380952384</v>
      </c>
      <c r="H24" s="3">
        <f t="shared" si="3"/>
        <v>3.8155473052151126E-3</v>
      </c>
      <c r="I24">
        <f t="shared" si="4"/>
        <v>0</v>
      </c>
      <c r="J24">
        <f t="shared" si="5"/>
        <v>4.3479071238970287E-3</v>
      </c>
      <c r="K24" s="9">
        <v>0.2</v>
      </c>
      <c r="L24" s="9">
        <f t="shared" si="12"/>
        <v>1.471884962355016E-2</v>
      </c>
      <c r="N24">
        <f t="shared" si="6"/>
        <v>0.2</v>
      </c>
      <c r="O24" s="4">
        <f t="shared" si="7"/>
        <v>1.9066756747447188E-2</v>
      </c>
      <c r="Q24" s="6">
        <f t="shared" si="1"/>
        <v>1.2916666666666668E-2</v>
      </c>
      <c r="R24" s="7">
        <f t="shared" si="8"/>
        <v>1.6732213971881779E-2</v>
      </c>
      <c r="T24" s="3">
        <f t="shared" si="11"/>
        <v>3.7113830138548444E-2</v>
      </c>
      <c r="U24" s="3">
        <f t="shared" si="9"/>
        <v>6.1188497638548445E-2</v>
      </c>
    </row>
    <row r="25" spans="3:21" x14ac:dyDescent="0.2">
      <c r="C25" s="1">
        <f t="shared" si="10"/>
        <v>40</v>
      </c>
      <c r="D25" s="2">
        <v>6.1188497638548452E-2</v>
      </c>
      <c r="E25" s="16">
        <v>2.4074667500000001E-2</v>
      </c>
      <c r="F25" s="3">
        <f t="shared" si="2"/>
        <v>3.7113830138548451E-2</v>
      </c>
      <c r="G25" s="15">
        <v>0.88261493393914037</v>
      </c>
      <c r="H25" s="3">
        <f t="shared" si="3"/>
        <v>-2.1094677987261445E-3</v>
      </c>
      <c r="I25">
        <f t="shared" si="4"/>
        <v>3.4474907542053956E-2</v>
      </c>
      <c r="J25">
        <f t="shared" si="5"/>
        <v>0</v>
      </c>
      <c r="K25" s="9">
        <v>0.2</v>
      </c>
      <c r="L25" s="9">
        <f t="shared" si="12"/>
        <v>1.3865275849222746E-2</v>
      </c>
      <c r="N25">
        <f t="shared" si="6"/>
        <v>0.23447490754205397</v>
      </c>
      <c r="O25" s="4">
        <f t="shared" si="7"/>
        <v>1.3865275849222746E-2</v>
      </c>
      <c r="Q25" s="6">
        <f t="shared" si="1"/>
        <v>1.4347167326435836E-2</v>
      </c>
      <c r="R25" s="7">
        <f t="shared" si="8"/>
        <v>1.2237699527709691E-2</v>
      </c>
      <c r="T25" s="3">
        <f t="shared" si="11"/>
        <v>3.5004362339822299E-2</v>
      </c>
      <c r="U25" s="3">
        <f t="shared" si="9"/>
        <v>5.31905504398223E-2</v>
      </c>
    </row>
    <row r="26" spans="3:21" x14ac:dyDescent="0.2">
      <c r="C26" s="1">
        <f t="shared" si="10"/>
        <v>41</v>
      </c>
      <c r="D26" s="2">
        <v>5.3190550439822307E-2</v>
      </c>
      <c r="E26" s="16">
        <v>1.81861881E-2</v>
      </c>
      <c r="F26" s="3">
        <f t="shared" si="2"/>
        <v>3.5004362339822306E-2</v>
      </c>
      <c r="G26" s="15">
        <v>0.89120649583713341</v>
      </c>
      <c r="H26" s="3">
        <f t="shared" si="3"/>
        <v>1.6206489562200638E-3</v>
      </c>
      <c r="I26">
        <f t="shared" si="4"/>
        <v>0</v>
      </c>
      <c r="J26">
        <f t="shared" si="5"/>
        <v>1.8184887159038783E-3</v>
      </c>
      <c r="K26" s="9">
        <v>0.2</v>
      </c>
      <c r="L26" s="9">
        <f t="shared" si="12"/>
        <v>1.1936751064602383E-2</v>
      </c>
      <c r="N26">
        <f t="shared" si="6"/>
        <v>0.2</v>
      </c>
      <c r="O26" s="4">
        <f t="shared" si="7"/>
        <v>1.3755239780506261E-2</v>
      </c>
      <c r="Q26" s="6">
        <f t="shared" si="1"/>
        <v>1.0638110087964461E-2</v>
      </c>
      <c r="R26" s="7">
        <f t="shared" si="8"/>
        <v>1.2258759044184525E-2</v>
      </c>
      <c r="T26" s="3">
        <f t="shared" si="11"/>
        <v>3.6625011296042363E-2</v>
      </c>
      <c r="U26" s="3">
        <f t="shared" si="9"/>
        <v>4.8962777696042362E-2</v>
      </c>
    </row>
    <row r="27" spans="3:21" x14ac:dyDescent="0.2">
      <c r="C27" s="1">
        <f t="shared" si="10"/>
        <v>42</v>
      </c>
      <c r="D27" s="2">
        <v>4.8962777696042369E-2</v>
      </c>
      <c r="E27" s="16">
        <v>1.23377664E-2</v>
      </c>
      <c r="F27" s="3">
        <f t="shared" si="2"/>
        <v>3.662501129604237E-2</v>
      </c>
      <c r="G27" s="15">
        <v>0.89660144181256429</v>
      </c>
      <c r="H27" s="3">
        <f t="shared" si="3"/>
        <v>4.2432402512413148E-3</v>
      </c>
      <c r="I27">
        <f t="shared" si="4"/>
        <v>0</v>
      </c>
      <c r="J27">
        <f t="shared" si="5"/>
        <v>4.7325824534290338E-3</v>
      </c>
      <c r="K27" s="9">
        <v>0.2</v>
      </c>
      <c r="L27" s="9">
        <f t="shared" si="12"/>
        <v>1.0921860129303273E-2</v>
      </c>
      <c r="N27">
        <f t="shared" si="6"/>
        <v>0.2</v>
      </c>
      <c r="O27" s="4">
        <f t="shared" si="7"/>
        <v>1.5654442582732308E-2</v>
      </c>
      <c r="Q27" s="6">
        <f t="shared" si="1"/>
        <v>9.7925555392084744E-3</v>
      </c>
      <c r="R27" s="7">
        <f t="shared" si="8"/>
        <v>1.4035795790449791E-2</v>
      </c>
      <c r="T27" s="3">
        <f t="shared" si="11"/>
        <v>4.0868251547283685E-2</v>
      </c>
      <c r="U27" s="3">
        <f t="shared" si="9"/>
        <v>4.8959903527283688E-2</v>
      </c>
    </row>
    <row r="28" spans="3:21" x14ac:dyDescent="0.2">
      <c r="C28" s="1">
        <f t="shared" si="10"/>
        <v>43</v>
      </c>
      <c r="D28" s="2">
        <v>4.8959903527283688E-2</v>
      </c>
      <c r="E28" s="16">
        <v>8.0916519799999996E-3</v>
      </c>
      <c r="F28" s="3">
        <f t="shared" si="2"/>
        <v>4.0868251547283685E-2</v>
      </c>
      <c r="G28" s="15">
        <v>0.89837202291227003</v>
      </c>
      <c r="H28" s="3">
        <f t="shared" si="3"/>
        <v>1.2928429722012524E-3</v>
      </c>
      <c r="I28">
        <f t="shared" si="4"/>
        <v>0</v>
      </c>
      <c r="J28">
        <f t="shared" si="5"/>
        <v>1.4390953182293214E-3</v>
      </c>
      <c r="K28" s="9">
        <v>0.2</v>
      </c>
      <c r="L28" s="9">
        <f t="shared" si="12"/>
        <v>1.0899694620624855E-2</v>
      </c>
      <c r="N28">
        <f t="shared" si="6"/>
        <v>0.2</v>
      </c>
      <c r="O28" s="4">
        <f t="shared" si="7"/>
        <v>1.2338789938854176E-2</v>
      </c>
      <c r="Q28" s="6">
        <f t="shared" si="1"/>
        <v>9.7919807054567386E-3</v>
      </c>
      <c r="R28" s="7">
        <f t="shared" si="8"/>
        <v>1.1084823677657991E-2</v>
      </c>
      <c r="T28" s="3">
        <f t="shared" si="11"/>
        <v>4.2161094519484937E-2</v>
      </c>
      <c r="U28" s="3">
        <f t="shared" si="9"/>
        <v>4.6287035879484933E-2</v>
      </c>
    </row>
    <row r="29" spans="3:21" x14ac:dyDescent="0.2">
      <c r="C29" s="1">
        <f t="shared" si="10"/>
        <v>44</v>
      </c>
      <c r="D29" s="2">
        <v>4.6287035879484933E-2</v>
      </c>
      <c r="E29" s="16">
        <v>4.1259413599999996E-3</v>
      </c>
      <c r="F29" s="3">
        <f t="shared" si="2"/>
        <v>4.2161094519484937E-2</v>
      </c>
      <c r="G29" s="15">
        <v>0.90039379922490315</v>
      </c>
      <c r="H29" s="3">
        <f t="shared" si="3"/>
        <v>7.534262121736135E-5</v>
      </c>
      <c r="I29">
        <f t="shared" si="4"/>
        <v>0</v>
      </c>
      <c r="J29">
        <f t="shared" si="5"/>
        <v>8.3677410131233071E-5</v>
      </c>
      <c r="K29" s="9">
        <v>0.2</v>
      </c>
      <c r="L29" s="9">
        <f t="shared" si="12"/>
        <v>1.0281509250581414E-2</v>
      </c>
      <c r="N29">
        <f t="shared" si="6"/>
        <v>0.2</v>
      </c>
      <c r="O29" s="4">
        <f t="shared" si="7"/>
        <v>1.0365186660712648E-2</v>
      </c>
      <c r="Q29" s="6">
        <f t="shared" si="1"/>
        <v>9.2574071758969867E-3</v>
      </c>
      <c r="R29" s="7">
        <f t="shared" si="8"/>
        <v>9.332749797114348E-3</v>
      </c>
      <c r="T29" s="3">
        <f t="shared" si="11"/>
        <v>4.2236437140702299E-2</v>
      </c>
      <c r="U29" s="3">
        <f t="shared" si="9"/>
        <v>4.53208787407023E-2</v>
      </c>
    </row>
    <row r="30" spans="3:21" x14ac:dyDescent="0.2">
      <c r="C30" s="1">
        <f t="shared" si="10"/>
        <v>45</v>
      </c>
      <c r="D30" s="2">
        <v>4.53208787407023E-2</v>
      </c>
      <c r="E30" s="16">
        <v>3.0844416E-3</v>
      </c>
      <c r="F30" s="3">
        <f t="shared" si="2"/>
        <v>4.2236437140702299E-2</v>
      </c>
      <c r="G30" s="15">
        <v>0.89967133713890335</v>
      </c>
      <c r="H30" s="3">
        <f t="shared" si="3"/>
        <v>4.8161568003671218E-4</v>
      </c>
      <c r="I30">
        <f t="shared" si="4"/>
        <v>0</v>
      </c>
      <c r="J30">
        <f t="shared" si="5"/>
        <v>5.3532402351321535E-4</v>
      </c>
      <c r="K30" s="9">
        <v>0.2</v>
      </c>
      <c r="L30" s="9">
        <f t="shared" si="12"/>
        <v>1.0074985579696211E-2</v>
      </c>
      <c r="N30">
        <f t="shared" si="6"/>
        <v>0.2</v>
      </c>
      <c r="O30" s="4">
        <f t="shared" si="7"/>
        <v>1.0610309603209427E-2</v>
      </c>
      <c r="Q30" s="6">
        <f t="shared" si="1"/>
        <v>9.06417574814046E-3</v>
      </c>
      <c r="R30" s="7">
        <f t="shared" si="8"/>
        <v>9.5457914281771722E-3</v>
      </c>
      <c r="T30" s="3">
        <f t="shared" si="11"/>
        <v>4.2718052820739011E-2</v>
      </c>
      <c r="U30" s="3">
        <f t="shared" si="9"/>
        <v>4.4200187090739008E-2</v>
      </c>
    </row>
    <row r="31" spans="3:21" x14ac:dyDescent="0.2">
      <c r="C31" s="1">
        <f t="shared" si="10"/>
        <v>46</v>
      </c>
      <c r="D31" s="2">
        <v>4.4200187090739008E-2</v>
      </c>
      <c r="E31" s="16">
        <v>1.48213427E-3</v>
      </c>
      <c r="F31" s="3">
        <f t="shared" si="2"/>
        <v>4.2718052820739011E-2</v>
      </c>
      <c r="G31" s="15">
        <v>0.8994721368435119</v>
      </c>
      <c r="H31" s="3">
        <f t="shared" si="3"/>
        <v>-2.1313787797542158E-3</v>
      </c>
      <c r="I31">
        <f t="shared" si="4"/>
        <v>4.8221035249889029E-2</v>
      </c>
      <c r="J31">
        <f t="shared" si="5"/>
        <v>0</v>
      </c>
      <c r="K31" s="9">
        <v>0.2</v>
      </c>
      <c r="L31" s="9">
        <f t="shared" si="12"/>
        <v>9.8280280800802297E-3</v>
      </c>
      <c r="N31">
        <f t="shared" si="6"/>
        <v>0.24822103524988903</v>
      </c>
      <c r="O31" s="4">
        <f t="shared" si="7"/>
        <v>9.8280280800802297E-3</v>
      </c>
      <c r="Q31" s="6">
        <f t="shared" si="1"/>
        <v>1.0971416197902017E-2</v>
      </c>
      <c r="R31" s="7">
        <f t="shared" si="8"/>
        <v>8.8400374181478013E-3</v>
      </c>
      <c r="T31" s="3">
        <f t="shared" si="11"/>
        <v>4.0586674040984795E-2</v>
      </c>
      <c r="U31" s="3">
        <f t="shared" si="9"/>
        <v>4.1427885384984792E-2</v>
      </c>
    </row>
    <row r="32" spans="3:21" x14ac:dyDescent="0.2">
      <c r="C32" s="1">
        <f t="shared" si="10"/>
        <v>47</v>
      </c>
      <c r="D32" s="2">
        <v>4.1427885384984792E-2</v>
      </c>
      <c r="E32" s="16">
        <v>8.4121134399999995E-4</v>
      </c>
      <c r="F32" s="3">
        <f t="shared" si="2"/>
        <v>4.0586674040984795E-2</v>
      </c>
      <c r="G32" s="15">
        <v>0.90212902193052669</v>
      </c>
      <c r="H32" s="3">
        <f t="shared" si="3"/>
        <v>8.1129688448514092E-4</v>
      </c>
      <c r="I32">
        <f t="shared" si="4"/>
        <v>0</v>
      </c>
      <c r="J32">
        <f t="shared" si="5"/>
        <v>8.9931358460122702E-4</v>
      </c>
      <c r="K32" s="9">
        <v>0.2</v>
      </c>
      <c r="L32" s="9">
        <f t="shared" si="12"/>
        <v>9.1844701540208656E-3</v>
      </c>
      <c r="N32">
        <f t="shared" si="6"/>
        <v>0.2</v>
      </c>
      <c r="O32" s="4">
        <f t="shared" si="7"/>
        <v>1.0083783738622093E-2</v>
      </c>
      <c r="Q32" s="6">
        <f t="shared" si="1"/>
        <v>8.285577076996958E-3</v>
      </c>
      <c r="R32" s="7">
        <f t="shared" si="8"/>
        <v>9.0968739614820989E-3</v>
      </c>
      <c r="T32" s="3">
        <f t="shared" si="11"/>
        <v>4.1397970925469936E-2</v>
      </c>
      <c r="U32" s="3">
        <f t="shared" si="9"/>
        <v>4.1798547756469934E-2</v>
      </c>
    </row>
    <row r="33" spans="3:21" x14ac:dyDescent="0.2">
      <c r="C33" s="1">
        <f t="shared" si="10"/>
        <v>48</v>
      </c>
      <c r="D33" s="2">
        <v>4.1798547756469934E-2</v>
      </c>
      <c r="E33" s="16">
        <v>4.0057683100000002E-4</v>
      </c>
      <c r="F33" s="3">
        <f t="shared" si="2"/>
        <v>4.1397970925469936E-2</v>
      </c>
      <c r="G33" s="15">
        <v>0.9007012970893068</v>
      </c>
      <c r="H33" s="3">
        <f t="shared" si="3"/>
        <v>-7.0737203060416975E-5</v>
      </c>
      <c r="I33">
        <f t="shared" si="4"/>
        <v>1.6923363814587953E-3</v>
      </c>
      <c r="J33">
        <f t="shared" si="5"/>
        <v>0</v>
      </c>
      <c r="K33" s="9">
        <v>0.2</v>
      </c>
      <c r="L33" s="9">
        <f t="shared" si="12"/>
        <v>9.2813339764349218E-3</v>
      </c>
      <c r="N33">
        <f t="shared" si="6"/>
        <v>0.20169233638145881</v>
      </c>
      <c r="O33" s="4">
        <f t="shared" si="7"/>
        <v>9.2813339764349218E-3</v>
      </c>
      <c r="Q33" s="6">
        <f t="shared" si="1"/>
        <v>8.4304467543544048E-3</v>
      </c>
      <c r="R33" s="7">
        <f t="shared" si="8"/>
        <v>8.3597095512939878E-3</v>
      </c>
      <c r="T33" s="3">
        <f t="shared" si="11"/>
        <v>4.1327233722409519E-2</v>
      </c>
      <c r="U33" s="3">
        <f t="shared" si="9"/>
        <v>4.1367291405509522E-2</v>
      </c>
    </row>
    <row r="34" spans="3:21" x14ac:dyDescent="0.2">
      <c r="C34" s="1">
        <f t="shared" si="10"/>
        <v>49</v>
      </c>
      <c r="D34" s="2">
        <v>4.1367291405509522E-2</v>
      </c>
      <c r="E34" s="16">
        <v>4.0057683099999999E-5</v>
      </c>
      <c r="F34" s="3">
        <f t="shared" si="2"/>
        <v>4.1327233722409519E-2</v>
      </c>
      <c r="G34" s="15">
        <v>0.89815635796618465</v>
      </c>
      <c r="H34" s="3">
        <f t="shared" si="3"/>
        <v>-1.5203309407227847E-3</v>
      </c>
      <c r="I34">
        <f t="shared" si="4"/>
        <v>3.6752005970598758E-2</v>
      </c>
      <c r="J34">
        <f t="shared" si="5"/>
        <v>0</v>
      </c>
      <c r="K34" s="9">
        <v>0.2</v>
      </c>
      <c r="L34" s="9">
        <f t="shared" si="12"/>
        <v>9.2116013071895427E-3</v>
      </c>
      <c r="N34">
        <f t="shared" si="6"/>
        <v>0.23675200597059876</v>
      </c>
      <c r="O34" s="4">
        <f t="shared" si="7"/>
        <v>9.2116013071895427E-3</v>
      </c>
      <c r="Q34" s="6">
        <f t="shared" si="1"/>
        <v>9.7937892218246895E-3</v>
      </c>
      <c r="R34" s="7">
        <f t="shared" si="8"/>
        <v>8.2734582811019048E-3</v>
      </c>
      <c r="T34" s="3">
        <f t="shared" si="11"/>
        <v>3.9806902781686734E-2</v>
      </c>
      <c r="U34" s="3">
        <f t="shared" si="9"/>
        <v>3.9846960464786738E-2</v>
      </c>
    </row>
    <row r="35" spans="3:21" x14ac:dyDescent="0.2">
      <c r="C35" s="1">
        <f t="shared" si="10"/>
        <v>50</v>
      </c>
      <c r="D35" s="2">
        <v>3.9846960464786738E-2</v>
      </c>
      <c r="E35" s="16">
        <v>4.0057683099999999E-5</v>
      </c>
      <c r="F35" s="3">
        <f t="shared" si="2"/>
        <v>3.9806902781686734E-2</v>
      </c>
      <c r="G35" s="15">
        <v>0.89783193991781207</v>
      </c>
      <c r="H35" s="3">
        <f t="shared" si="3"/>
        <v>-6.5971267383788806E-4</v>
      </c>
      <c r="I35">
        <f t="shared" si="4"/>
        <v>1.6556160523733911E-2</v>
      </c>
      <c r="J35">
        <f t="shared" si="5"/>
        <v>0</v>
      </c>
      <c r="K35" s="9">
        <v>0.2</v>
      </c>
      <c r="L35" s="9">
        <f t="shared" si="12"/>
        <v>8.8762626262626262E-3</v>
      </c>
      <c r="N35">
        <f t="shared" si="6"/>
        <v>0.21655616052373391</v>
      </c>
      <c r="O35" s="4">
        <f t="shared" si="7"/>
        <v>8.8762626262626262E-3</v>
      </c>
      <c r="Q35" s="6">
        <f t="shared" si="1"/>
        <v>8.6291047667952352E-3</v>
      </c>
      <c r="R35" s="7">
        <f t="shared" si="8"/>
        <v>7.9693920929573472E-3</v>
      </c>
      <c r="T35" s="3">
        <f t="shared" si="11"/>
        <v>3.9147190107848846E-2</v>
      </c>
      <c r="U35" s="3">
        <f t="shared" si="9"/>
        <v>3.9147190107848846E-2</v>
      </c>
    </row>
    <row r="36" spans="3:21" x14ac:dyDescent="0.2">
      <c r="C36" s="1">
        <f t="shared" si="10"/>
        <v>51</v>
      </c>
      <c r="D36" s="2">
        <v>3.9147190107848846E-2</v>
      </c>
      <c r="E36" s="16">
        <v>0</v>
      </c>
      <c r="F36" s="3">
        <f t="shared" si="2"/>
        <v>3.9147190107848846E-2</v>
      </c>
      <c r="G36" s="15">
        <v>0.89741883611965945</v>
      </c>
      <c r="H36" s="3">
        <f t="shared" si="3"/>
        <v>7.6246918650210715E-4</v>
      </c>
      <c r="I36">
        <f t="shared" si="4"/>
        <v>0</v>
      </c>
      <c r="J36">
        <f t="shared" si="5"/>
        <v>8.4962467447077469E-4</v>
      </c>
      <c r="K36" s="9">
        <v>0.2</v>
      </c>
      <c r="L36" s="9">
        <f t="shared" si="12"/>
        <v>8.7243967994068417E-3</v>
      </c>
      <c r="N36">
        <f t="shared" si="6"/>
        <v>0.2</v>
      </c>
      <c r="O36" s="4">
        <f t="shared" si="7"/>
        <v>9.5740214738776162E-3</v>
      </c>
      <c r="Q36" s="6">
        <f t="shared" si="1"/>
        <v>7.8294380215697696E-3</v>
      </c>
      <c r="R36" s="7">
        <f t="shared" si="8"/>
        <v>8.5919072080718768E-3</v>
      </c>
      <c r="T36" s="3">
        <f t="shared" si="11"/>
        <v>3.9909659294350953E-2</v>
      </c>
      <c r="U36" s="3">
        <f t="shared" si="9"/>
        <v>3.9909659294350953E-2</v>
      </c>
    </row>
    <row r="37" spans="3:21" x14ac:dyDescent="0.2">
      <c r="C37" s="1">
        <f t="shared" si="10"/>
        <v>52</v>
      </c>
      <c r="D37" s="2">
        <v>3.9909659294350953E-2</v>
      </c>
      <c r="E37" s="16">
        <v>0</v>
      </c>
      <c r="F37" s="3">
        <f t="shared" si="2"/>
        <v>3.9909659294350953E-2</v>
      </c>
      <c r="G37" s="15">
        <v>0.89360178477979457</v>
      </c>
      <c r="H37" s="3">
        <f t="shared" si="3"/>
        <v>-1.8055203398684161E-4</v>
      </c>
      <c r="I37">
        <f t="shared" si="4"/>
        <v>4.5240184250933454E-3</v>
      </c>
      <c r="J37">
        <f t="shared" si="5"/>
        <v>0</v>
      </c>
      <c r="K37" s="9">
        <v>0.2</v>
      </c>
      <c r="L37" s="9">
        <f t="shared" si="12"/>
        <v>8.932314141289607E-3</v>
      </c>
      <c r="N37">
        <f t="shared" si="6"/>
        <v>0.20452401842509335</v>
      </c>
      <c r="O37" s="4">
        <f t="shared" si="7"/>
        <v>8.932314141289607E-3</v>
      </c>
      <c r="Q37" s="6">
        <f t="shared" ref="Q37:Q54" si="13">N37*D37</f>
        <v>8.162483892857033E-3</v>
      </c>
      <c r="R37" s="7">
        <f t="shared" si="8"/>
        <v>7.9819318588701914E-3</v>
      </c>
      <c r="T37" s="3">
        <f t="shared" si="11"/>
        <v>3.9729107260364105E-2</v>
      </c>
      <c r="U37" s="3">
        <f t="shared" si="9"/>
        <v>3.9729107260364105E-2</v>
      </c>
    </row>
    <row r="38" spans="3:21" x14ac:dyDescent="0.2">
      <c r="C38" s="1">
        <f t="shared" si="10"/>
        <v>53</v>
      </c>
      <c r="D38" s="2">
        <v>3.9729107260364112E-2</v>
      </c>
      <c r="E38" s="16">
        <v>0</v>
      </c>
      <c r="F38" s="3">
        <f t="shared" si="2"/>
        <v>3.9729107260364112E-2</v>
      </c>
      <c r="G38" s="15">
        <v>0.89142355779776261</v>
      </c>
      <c r="H38" s="3">
        <f t="shared" si="3"/>
        <v>1.4143965387413485E-3</v>
      </c>
      <c r="I38">
        <f t="shared" si="4"/>
        <v>0</v>
      </c>
      <c r="J38">
        <f t="shared" si="5"/>
        <v>1.5866717077071379E-3</v>
      </c>
      <c r="K38" s="9">
        <v>0.2</v>
      </c>
      <c r="L38" s="9">
        <f t="shared" si="12"/>
        <v>8.91363188976378E-3</v>
      </c>
      <c r="N38">
        <f t="shared" si="6"/>
        <v>0.2</v>
      </c>
      <c r="O38" s="4">
        <f t="shared" si="7"/>
        <v>1.0500303597470917E-2</v>
      </c>
      <c r="Q38" s="6">
        <f t="shared" si="13"/>
        <v>7.9458214520728224E-3</v>
      </c>
      <c r="R38" s="7">
        <f t="shared" si="8"/>
        <v>9.3602179908141708E-3</v>
      </c>
      <c r="T38" s="3">
        <f t="shared" si="11"/>
        <v>4.1143503799105453E-2</v>
      </c>
      <c r="U38" s="3">
        <f t="shared" si="9"/>
        <v>4.1143503799105453E-2</v>
      </c>
    </row>
    <row r="39" spans="3:21" x14ac:dyDescent="0.2">
      <c r="C39" s="1">
        <f t="shared" si="10"/>
        <v>54</v>
      </c>
      <c r="D39" s="2">
        <v>4.114350379910546E-2</v>
      </c>
      <c r="E39" s="16">
        <v>0</v>
      </c>
      <c r="F39" s="3">
        <f t="shared" si="2"/>
        <v>4.114350379910546E-2</v>
      </c>
      <c r="G39" s="15">
        <v>0.88613461227569112</v>
      </c>
      <c r="H39" s="3">
        <f t="shared" si="3"/>
        <v>1.2439095176761811E-4</v>
      </c>
      <c r="I39">
        <f t="shared" si="4"/>
        <v>0</v>
      </c>
      <c r="J39">
        <f t="shared" si="5"/>
        <v>1.4037478058572667E-4</v>
      </c>
      <c r="K39" s="9">
        <v>0.2</v>
      </c>
      <c r="L39" s="9">
        <f t="shared" si="12"/>
        <v>9.2860617854536604E-3</v>
      </c>
      <c r="N39">
        <f t="shared" si="6"/>
        <v>0.2</v>
      </c>
      <c r="O39" s="4">
        <f t="shared" si="7"/>
        <v>9.4264365660393871E-3</v>
      </c>
      <c r="Q39" s="6">
        <f t="shared" si="13"/>
        <v>8.2287007598210917E-3</v>
      </c>
      <c r="R39" s="7">
        <f t="shared" si="8"/>
        <v>8.3530917115887098E-3</v>
      </c>
      <c r="T39" s="3">
        <f t="shared" si="11"/>
        <v>4.1267894750873071E-2</v>
      </c>
      <c r="U39" s="3">
        <f t="shared" si="9"/>
        <v>4.1267894750873071E-2</v>
      </c>
    </row>
    <row r="40" spans="3:21" x14ac:dyDescent="0.2">
      <c r="C40" s="1">
        <f t="shared" si="10"/>
        <v>55</v>
      </c>
      <c r="D40" s="2">
        <v>4.1267894750873078E-2</v>
      </c>
      <c r="E40" s="16">
        <v>0</v>
      </c>
      <c r="F40" s="3">
        <f t="shared" si="2"/>
        <v>4.1267894750873078E-2</v>
      </c>
      <c r="G40" s="15">
        <v>0.88374076937431689</v>
      </c>
      <c r="H40" s="3">
        <f t="shared" si="3"/>
        <v>6.7787015837497688E-4</v>
      </c>
      <c r="I40">
        <f t="shared" si="4"/>
        <v>0</v>
      </c>
      <c r="J40">
        <f t="shared" si="5"/>
        <v>7.6704638041640298E-4</v>
      </c>
      <c r="K40" s="9">
        <v>0.2</v>
      </c>
      <c r="L40" s="9">
        <f t="shared" si="12"/>
        <v>9.3393665158371039E-3</v>
      </c>
      <c r="N40">
        <f t="shared" si="6"/>
        <v>0.2</v>
      </c>
      <c r="O40" s="4">
        <f t="shared" si="7"/>
        <v>1.0106412896253508E-2</v>
      </c>
      <c r="Q40" s="6">
        <f t="shared" si="13"/>
        <v>8.2535789501746153E-3</v>
      </c>
      <c r="R40" s="7">
        <f t="shared" si="8"/>
        <v>8.9314491085495922E-3</v>
      </c>
      <c r="T40" s="3">
        <f t="shared" si="11"/>
        <v>4.1945764909248048E-2</v>
      </c>
      <c r="U40" s="3">
        <f t="shared" si="9"/>
        <v>4.1945764909248048E-2</v>
      </c>
    </row>
    <row r="41" spans="3:21" x14ac:dyDescent="0.2">
      <c r="C41" s="1">
        <f t="shared" si="10"/>
        <v>56</v>
      </c>
      <c r="D41" s="2">
        <v>4.1945764909248055E-2</v>
      </c>
      <c r="E41" s="16">
        <v>0</v>
      </c>
      <c r="F41" s="3">
        <f t="shared" si="2"/>
        <v>4.1945764909248055E-2</v>
      </c>
      <c r="G41" s="15">
        <v>0.87216400172860853</v>
      </c>
      <c r="H41" s="3">
        <f t="shared" si="3"/>
        <v>8.0359438319348164E-5</v>
      </c>
      <c r="I41">
        <f t="shared" si="4"/>
        <v>0</v>
      </c>
      <c r="J41">
        <f t="shared" si="5"/>
        <v>9.2137990286319597E-5</v>
      </c>
      <c r="K41" s="9">
        <v>0.2</v>
      </c>
      <c r="L41" s="9">
        <f t="shared" si="12"/>
        <v>9.6187792264098345E-3</v>
      </c>
      <c r="N41">
        <f t="shared" si="6"/>
        <v>0.2</v>
      </c>
      <c r="O41" s="4">
        <f t="shared" si="7"/>
        <v>9.7109172166961535E-3</v>
      </c>
      <c r="Q41" s="6">
        <f t="shared" si="13"/>
        <v>8.3891529818496107E-3</v>
      </c>
      <c r="R41" s="7">
        <f t="shared" si="8"/>
        <v>8.4695124201689589E-3</v>
      </c>
      <c r="T41" s="3">
        <f t="shared" si="11"/>
        <v>4.2026124347567397E-2</v>
      </c>
      <c r="U41" s="3">
        <f t="shared" si="9"/>
        <v>4.2026124347567397E-2</v>
      </c>
    </row>
    <row r="42" spans="3:21" x14ac:dyDescent="0.2">
      <c r="C42" s="1">
        <f t="shared" si="10"/>
        <v>57</v>
      </c>
      <c r="D42" s="2">
        <v>4.2026124347567403E-2</v>
      </c>
      <c r="E42" s="16">
        <v>0</v>
      </c>
      <c r="F42" s="3">
        <f t="shared" si="2"/>
        <v>4.2026124347567403E-2</v>
      </c>
      <c r="G42" s="15">
        <v>0.86683614138518539</v>
      </c>
      <c r="H42" s="3">
        <f t="shared" si="3"/>
        <v>4.0090765546503537E-4</v>
      </c>
      <c r="I42">
        <f t="shared" si="4"/>
        <v>0</v>
      </c>
      <c r="J42">
        <f t="shared" si="5"/>
        <v>4.6249531638631683E-4</v>
      </c>
      <c r="K42" s="9">
        <v>0.2</v>
      </c>
      <c r="L42" s="9">
        <f t="shared" si="12"/>
        <v>9.6964402708014843E-3</v>
      </c>
      <c r="N42">
        <f t="shared" si="6"/>
        <v>0.2</v>
      </c>
      <c r="O42" s="4">
        <f t="shared" si="7"/>
        <v>1.0158935587187801E-2</v>
      </c>
      <c r="Q42" s="6">
        <f t="shared" si="13"/>
        <v>8.4052248695134814E-3</v>
      </c>
      <c r="R42" s="7">
        <f t="shared" si="8"/>
        <v>8.8061325249785168E-3</v>
      </c>
      <c r="T42" s="3">
        <f t="shared" si="11"/>
        <v>4.2427032003032439E-2</v>
      </c>
      <c r="U42" s="3">
        <f t="shared" si="9"/>
        <v>4.2427032003032439E-2</v>
      </c>
    </row>
    <row r="43" spans="3:21" x14ac:dyDescent="0.2">
      <c r="C43" s="1">
        <f t="shared" si="10"/>
        <v>58</v>
      </c>
      <c r="D43" s="2">
        <v>4.2427032003032439E-2</v>
      </c>
      <c r="E43" s="16">
        <v>0</v>
      </c>
      <c r="F43" s="3">
        <f t="shared" si="2"/>
        <v>4.2427032003032439E-2</v>
      </c>
      <c r="G43" s="15">
        <v>0.85541777224237836</v>
      </c>
      <c r="H43" s="3">
        <f t="shared" si="3"/>
        <v>3.5094293622665862E-4</v>
      </c>
      <c r="I43">
        <f t="shared" si="4"/>
        <v>0</v>
      </c>
      <c r="J43">
        <f t="shared" si="5"/>
        <v>4.1025911269846835E-4</v>
      </c>
      <c r="K43" s="9">
        <v>0.2</v>
      </c>
      <c r="L43" s="9">
        <f t="shared" si="12"/>
        <v>9.9196049882889163E-3</v>
      </c>
      <c r="N43">
        <f t="shared" si="6"/>
        <v>0.2</v>
      </c>
      <c r="O43" s="4">
        <f t="shared" si="7"/>
        <v>1.0329864100987384E-2</v>
      </c>
      <c r="Q43" s="6">
        <f t="shared" si="13"/>
        <v>8.4854064006064881E-3</v>
      </c>
      <c r="R43" s="7">
        <f t="shared" si="8"/>
        <v>8.8363493368331467E-3</v>
      </c>
      <c r="T43" s="3">
        <f t="shared" si="11"/>
        <v>4.2777974939259097E-2</v>
      </c>
      <c r="U43" s="3">
        <f t="shared" si="9"/>
        <v>4.2777974939259097E-2</v>
      </c>
    </row>
    <row r="44" spans="3:21" x14ac:dyDescent="0.2">
      <c r="C44" s="1">
        <f t="shared" si="10"/>
        <v>59</v>
      </c>
      <c r="D44" s="2">
        <v>4.2777974939259097E-2</v>
      </c>
      <c r="E44" s="16">
        <v>0</v>
      </c>
      <c r="F44" s="3">
        <f t="shared" si="2"/>
        <v>4.2777974939259097E-2</v>
      </c>
      <c r="G44" s="15">
        <v>0.84103628074581638</v>
      </c>
      <c r="H44" s="3">
        <f t="shared" si="3"/>
        <v>1.1027147353747588E-3</v>
      </c>
      <c r="I44">
        <f t="shared" si="4"/>
        <v>0</v>
      </c>
      <c r="J44">
        <f t="shared" si="5"/>
        <v>1.3111381287819004E-3</v>
      </c>
      <c r="K44" s="9">
        <v>0.2</v>
      </c>
      <c r="L44" s="9">
        <f t="shared" si="12"/>
        <v>1.0172682420150609E-2</v>
      </c>
      <c r="N44">
        <f t="shared" si="6"/>
        <v>0.2</v>
      </c>
      <c r="O44" s="4">
        <f t="shared" si="7"/>
        <v>1.1483820548932509E-2</v>
      </c>
      <c r="Q44" s="6">
        <f t="shared" si="13"/>
        <v>8.5555949878518191E-3</v>
      </c>
      <c r="R44" s="7">
        <f t="shared" si="8"/>
        <v>9.6583097232265762E-3</v>
      </c>
      <c r="T44" s="3">
        <f t="shared" si="11"/>
        <v>4.3880689674633856E-2</v>
      </c>
      <c r="U44" s="3">
        <f t="shared" si="9"/>
        <v>4.3880689674633856E-2</v>
      </c>
    </row>
    <row r="45" spans="3:21" x14ac:dyDescent="0.2">
      <c r="C45" s="1">
        <f t="shared" si="10"/>
        <v>60</v>
      </c>
      <c r="D45" s="2">
        <v>4.3880689674633856E-2</v>
      </c>
      <c r="E45" s="16">
        <v>0</v>
      </c>
      <c r="F45" s="3">
        <f t="shared" si="2"/>
        <v>4.3880689674633856E-2</v>
      </c>
      <c r="G45" s="15">
        <v>0.81132714394559358</v>
      </c>
      <c r="H45" s="3">
        <f t="shared" si="3"/>
        <v>-3.1938966076633934E-3</v>
      </c>
      <c r="I45">
        <f t="shared" si="4"/>
        <v>7.2785925457085329E-2</v>
      </c>
      <c r="J45">
        <f t="shared" si="5"/>
        <v>0</v>
      </c>
      <c r="K45" s="9">
        <v>0.2</v>
      </c>
      <c r="L45" s="9">
        <f t="shared" si="12"/>
        <v>1.0817015060345728E-2</v>
      </c>
      <c r="N45">
        <f t="shared" si="6"/>
        <v>0.27278592545708535</v>
      </c>
      <c r="O45" s="4">
        <f t="shared" si="7"/>
        <v>1.0817015060345728E-2</v>
      </c>
      <c r="Q45" s="6">
        <f t="shared" si="13"/>
        <v>1.1970034542590166E-2</v>
      </c>
      <c r="R45" s="7">
        <f t="shared" si="8"/>
        <v>8.7761379349267712E-3</v>
      </c>
      <c r="T45" s="3">
        <f t="shared" si="11"/>
        <v>4.0686793066970463E-2</v>
      </c>
      <c r="U45" s="3">
        <f t="shared" si="9"/>
        <v>4.0686793066970463E-2</v>
      </c>
    </row>
    <row r="46" spans="3:21" x14ac:dyDescent="0.2">
      <c r="C46" s="1">
        <f t="shared" si="10"/>
        <v>61</v>
      </c>
      <c r="D46" s="2">
        <v>4.0686793066970463E-2</v>
      </c>
      <c r="E46" s="16">
        <v>0</v>
      </c>
      <c r="F46" s="3">
        <f t="shared" si="2"/>
        <v>4.0686793066970463E-2</v>
      </c>
      <c r="G46" s="15">
        <v>0.78002007215124636</v>
      </c>
      <c r="H46" s="3">
        <f t="shared" si="3"/>
        <v>-1.4010787812561779E-3</v>
      </c>
      <c r="I46">
        <f t="shared" si="4"/>
        <v>3.443571428571434E-2</v>
      </c>
      <c r="J46">
        <f t="shared" si="5"/>
        <v>0</v>
      </c>
      <c r="K46" s="9">
        <v>0.2</v>
      </c>
      <c r="L46" s="9">
        <f t="shared" si="12"/>
        <v>1.0432242584414232E-2</v>
      </c>
      <c r="N46">
        <f t="shared" si="6"/>
        <v>0.23443571428571436</v>
      </c>
      <c r="O46" s="4">
        <f t="shared" si="7"/>
        <v>1.0432242584414232E-2</v>
      </c>
      <c r="Q46" s="6">
        <f t="shared" si="13"/>
        <v>9.5384373946502711E-3</v>
      </c>
      <c r="R46" s="7">
        <f t="shared" si="8"/>
        <v>8.1373586133940932E-3</v>
      </c>
      <c r="T46" s="3">
        <f t="shared" si="11"/>
        <v>3.9285714285714285E-2</v>
      </c>
      <c r="U46" s="3">
        <f t="shared" si="9"/>
        <v>3.9285714285714285E-2</v>
      </c>
    </row>
    <row r="47" spans="3:21" x14ac:dyDescent="0.2">
      <c r="C47" s="1">
        <f t="shared" si="10"/>
        <v>62</v>
      </c>
      <c r="D47" s="2">
        <v>3.9285714285714285E-2</v>
      </c>
      <c r="E47" s="16">
        <v>0</v>
      </c>
      <c r="F47" s="3">
        <f t="shared" si="2"/>
        <v>3.9285714285714285E-2</v>
      </c>
      <c r="G47" s="15">
        <v>0.70140211640211636</v>
      </c>
      <c r="H47" s="3">
        <f t="shared" si="3"/>
        <v>-1.6468068639748069E-2</v>
      </c>
      <c r="I47">
        <f t="shared" si="4"/>
        <v>0.41918720173904178</v>
      </c>
      <c r="J47">
        <f t="shared" si="5"/>
        <v>0</v>
      </c>
      <c r="K47" s="9">
        <v>0.2</v>
      </c>
      <c r="L47" s="9">
        <f t="shared" si="12"/>
        <v>1.120205182363369E-2</v>
      </c>
      <c r="N47">
        <f t="shared" si="6"/>
        <v>0.61918720173904185</v>
      </c>
      <c r="O47" s="4">
        <f t="shared" si="7"/>
        <v>1.120205182363369E-2</v>
      </c>
      <c r="Q47" s="6">
        <f t="shared" si="13"/>
        <v>2.4325211496890931E-2</v>
      </c>
      <c r="R47" s="7">
        <f t="shared" si="8"/>
        <v>7.8571428571428577E-3</v>
      </c>
      <c r="T47" s="3">
        <f t="shared" si="11"/>
        <v>2.2817645645966209E-2</v>
      </c>
      <c r="U47" s="3">
        <f t="shared" si="9"/>
        <v>2.2817645645966209E-2</v>
      </c>
    </row>
    <row r="48" spans="3:21" x14ac:dyDescent="0.2">
      <c r="C48" s="1">
        <f t="shared" si="10"/>
        <v>63</v>
      </c>
      <c r="D48" s="2">
        <v>2.2817645645966216E-2</v>
      </c>
      <c r="E48" s="16">
        <v>0</v>
      </c>
      <c r="F48" s="3">
        <f t="shared" si="2"/>
        <v>2.2817645645966216E-2</v>
      </c>
      <c r="G48" s="15">
        <v>0.45760721624723122</v>
      </c>
      <c r="H48" s="3">
        <f t="shared" si="3"/>
        <v>-1.0611270912898277E-2</v>
      </c>
      <c r="I48">
        <f t="shared" si="4"/>
        <v>0.46504670453475005</v>
      </c>
      <c r="J48">
        <f t="shared" si="5"/>
        <v>0</v>
      </c>
      <c r="K48" s="9">
        <v>0.2</v>
      </c>
      <c r="L48" s="9">
        <f t="shared" si="12"/>
        <v>9.9725899574269559E-3</v>
      </c>
      <c r="N48">
        <f t="shared" si="6"/>
        <v>0.66504670453475012</v>
      </c>
      <c r="O48" s="4">
        <f t="shared" si="7"/>
        <v>9.9725899574269559E-3</v>
      </c>
      <c r="Q48" s="6">
        <f t="shared" si="13"/>
        <v>1.5174800042091522E-2</v>
      </c>
      <c r="R48" s="7">
        <f t="shared" si="8"/>
        <v>4.5635291291932431E-3</v>
      </c>
      <c r="T48" s="3">
        <f t="shared" si="11"/>
        <v>1.220637473306793E-2</v>
      </c>
      <c r="U48" s="3">
        <f t="shared" si="9"/>
        <v>1.220637473306793E-2</v>
      </c>
    </row>
    <row r="49" spans="2:21" x14ac:dyDescent="0.2">
      <c r="C49" s="1">
        <f t="shared" si="10"/>
        <v>64</v>
      </c>
      <c r="D49" s="2">
        <v>1.2206374733067939E-2</v>
      </c>
      <c r="E49" s="16">
        <v>0</v>
      </c>
      <c r="F49" s="3">
        <f t="shared" si="2"/>
        <v>1.2206374733067939E-2</v>
      </c>
      <c r="G49" s="15">
        <v>0.25098204634731486</v>
      </c>
      <c r="H49" s="3">
        <f t="shared" si="3"/>
        <v>-4.7614670499232098E-3</v>
      </c>
      <c r="I49">
        <f t="shared" si="4"/>
        <v>0.39008035997977814</v>
      </c>
      <c r="J49">
        <f t="shared" si="5"/>
        <v>0</v>
      </c>
      <c r="K49" s="9">
        <v>0.2</v>
      </c>
      <c r="L49" s="9">
        <f t="shared" si="12"/>
        <v>9.7268907563025225E-3</v>
      </c>
      <c r="N49">
        <f t="shared" si="6"/>
        <v>0.59008035997977815</v>
      </c>
      <c r="O49" s="4">
        <f t="shared" si="7"/>
        <v>9.7268907563025225E-3</v>
      </c>
      <c r="Q49" s="6">
        <f t="shared" si="13"/>
        <v>7.2027419965367979E-3</v>
      </c>
      <c r="R49" s="7">
        <f t="shared" si="8"/>
        <v>2.4412749466135881E-3</v>
      </c>
      <c r="T49" s="3">
        <f t="shared" si="11"/>
        <v>7.4449076831447202E-3</v>
      </c>
      <c r="U49" s="3">
        <f t="shared" si="9"/>
        <v>7.4449076831447202E-3</v>
      </c>
    </row>
    <row r="50" spans="2:21" x14ac:dyDescent="0.2">
      <c r="C50" s="1">
        <f t="shared" si="10"/>
        <v>65</v>
      </c>
      <c r="D50" s="2">
        <v>7.4449076831447289E-3</v>
      </c>
      <c r="E50" s="16">
        <v>0</v>
      </c>
      <c r="F50" s="3">
        <f t="shared" si="2"/>
        <v>7.4449076831447289E-3</v>
      </c>
      <c r="G50" s="15">
        <v>0.13579511614055986</v>
      </c>
      <c r="H50" s="3">
        <f t="shared" si="3"/>
        <v>-2.8614975206180584E-3</v>
      </c>
      <c r="I50">
        <f t="shared" si="4"/>
        <v>0.38435634696941762</v>
      </c>
      <c r="J50">
        <f t="shared" si="5"/>
        <v>0</v>
      </c>
      <c r="K50" s="9">
        <v>1</v>
      </c>
      <c r="L50" s="9">
        <f t="shared" si="12"/>
        <v>5.4824561403508769E-2</v>
      </c>
      <c r="N50">
        <v>1</v>
      </c>
      <c r="O50" s="4">
        <v>0</v>
      </c>
      <c r="Q50" s="6">
        <f t="shared" si="13"/>
        <v>7.4449076831447289E-3</v>
      </c>
      <c r="R50" s="7">
        <f t="shared" si="8"/>
        <v>0</v>
      </c>
      <c r="T50" s="3">
        <f t="shared" si="11"/>
        <v>-8.6736173798840355E-18</v>
      </c>
      <c r="U50" s="3">
        <f t="shared" si="9"/>
        <v>-8.6736173798840355E-18</v>
      </c>
    </row>
    <row r="51" spans="2:21" x14ac:dyDescent="0.2">
      <c r="C51" s="1">
        <f t="shared" si="10"/>
        <v>66</v>
      </c>
      <c r="D51" s="2">
        <v>4.5834101625266705E-3</v>
      </c>
      <c r="E51" s="16">
        <v>0</v>
      </c>
      <c r="F51" s="3">
        <f t="shared" si="2"/>
        <v>4.5834101625266705E-3</v>
      </c>
      <c r="G51" s="15">
        <v>9.7568685298843605E-2</v>
      </c>
      <c r="H51" s="3">
        <f t="shared" si="3"/>
        <v>-7.7904746170284799E-4</v>
      </c>
      <c r="I51">
        <f t="shared" si="4"/>
        <v>0.16997114246336334</v>
      </c>
      <c r="J51">
        <f t="shared" si="5"/>
        <v>0</v>
      </c>
      <c r="K51" s="9">
        <v>0</v>
      </c>
      <c r="L51" s="9">
        <f t="shared" si="12"/>
        <v>0</v>
      </c>
      <c r="N51">
        <v>0</v>
      </c>
      <c r="O51" s="4">
        <v>0</v>
      </c>
      <c r="Q51" s="6">
        <f t="shared" si="13"/>
        <v>0</v>
      </c>
      <c r="R51" s="7">
        <f t="shared" si="8"/>
        <v>0</v>
      </c>
      <c r="T51" s="3">
        <f t="shared" si="11"/>
        <v>-8.6736173798840355E-18</v>
      </c>
      <c r="U51" s="3">
        <f t="shared" si="9"/>
        <v>-8.6736173798840355E-18</v>
      </c>
    </row>
    <row r="52" spans="2:21" x14ac:dyDescent="0.2">
      <c r="C52" s="1">
        <f t="shared" si="10"/>
        <v>67</v>
      </c>
      <c r="D52" s="2">
        <v>3.8043627008238225E-3</v>
      </c>
      <c r="E52" s="16">
        <v>0</v>
      </c>
      <c r="F52" s="3">
        <f t="shared" si="2"/>
        <v>3.8043627008238225E-3</v>
      </c>
      <c r="G52" s="15">
        <v>7.9125270273968859E-2</v>
      </c>
      <c r="H52" s="3">
        <f t="shared" si="3"/>
        <v>-1.2038931024313309E-4</v>
      </c>
      <c r="I52">
        <f t="shared" si="4"/>
        <v>3.1645066391031325E-2</v>
      </c>
      <c r="J52">
        <f t="shared" si="5"/>
        <v>0</v>
      </c>
      <c r="K52" s="9">
        <v>0</v>
      </c>
      <c r="L52" s="9">
        <f t="shared" si="12"/>
        <v>0</v>
      </c>
      <c r="N52">
        <v>0</v>
      </c>
      <c r="O52" s="4">
        <v>0</v>
      </c>
      <c r="Q52" s="6">
        <f t="shared" si="13"/>
        <v>0</v>
      </c>
      <c r="R52" s="7">
        <f t="shared" si="8"/>
        <v>0</v>
      </c>
      <c r="T52" s="3">
        <f t="shared" si="11"/>
        <v>-8.6736173798840355E-18</v>
      </c>
      <c r="U52" s="3">
        <f t="shared" si="9"/>
        <v>-8.6736173798840355E-18</v>
      </c>
    </row>
    <row r="53" spans="2:21" x14ac:dyDescent="0.2">
      <c r="C53" s="1">
        <f t="shared" si="10"/>
        <v>68</v>
      </c>
      <c r="D53" s="2">
        <v>3.6839733905806894E-3</v>
      </c>
      <c r="E53" s="16">
        <v>0</v>
      </c>
      <c r="F53" s="3">
        <f t="shared" si="2"/>
        <v>3.6839733905806894E-3</v>
      </c>
      <c r="G53" s="15">
        <v>1.136996103999364E-2</v>
      </c>
      <c r="H53" s="3">
        <f t="shared" si="3"/>
        <v>2.1169493582987768E-4</v>
      </c>
      <c r="I53">
        <f t="shared" si="4"/>
        <v>0</v>
      </c>
      <c r="J53">
        <f t="shared" si="5"/>
        <v>1.8618791663862738E-2</v>
      </c>
      <c r="K53" s="9">
        <v>0</v>
      </c>
      <c r="L53" s="9">
        <f t="shared" si="12"/>
        <v>0</v>
      </c>
      <c r="N53">
        <v>0</v>
      </c>
      <c r="O53" s="4">
        <v>0</v>
      </c>
      <c r="Q53" s="6">
        <f t="shared" si="13"/>
        <v>0</v>
      </c>
      <c r="R53" s="7">
        <f t="shared" si="8"/>
        <v>0</v>
      </c>
      <c r="T53" s="3">
        <f t="shared" si="11"/>
        <v>-8.6736173798840355E-18</v>
      </c>
      <c r="U53" s="3">
        <f t="shared" si="9"/>
        <v>-8.6736173798840355E-18</v>
      </c>
    </row>
    <row r="54" spans="2:21" x14ac:dyDescent="0.2">
      <c r="C54" s="1">
        <f t="shared" si="10"/>
        <v>69</v>
      </c>
      <c r="D54" s="2">
        <v>3.8956683264105671E-3</v>
      </c>
      <c r="E54" s="16">
        <v>0</v>
      </c>
      <c r="F54" s="3">
        <f t="shared" si="2"/>
        <v>3.8956683264105671E-3</v>
      </c>
      <c r="G54" s="15">
        <v>3.5860787905368798E-3</v>
      </c>
      <c r="H54" s="3">
        <f t="shared" si="3"/>
        <v>6.7544924948612171E-5</v>
      </c>
      <c r="I54">
        <f t="shared" si="4"/>
        <v>0</v>
      </c>
      <c r="J54">
        <f t="shared" si="5"/>
        <v>1.8835315366425586E-2</v>
      </c>
      <c r="K54" s="9">
        <v>0</v>
      </c>
      <c r="L54" s="9">
        <f t="shared" si="12"/>
        <v>0</v>
      </c>
      <c r="N54">
        <v>0</v>
      </c>
      <c r="O54" s="4">
        <v>0</v>
      </c>
      <c r="Q54" s="6">
        <f t="shared" si="13"/>
        <v>0</v>
      </c>
      <c r="R54" s="7">
        <f t="shared" si="8"/>
        <v>0</v>
      </c>
      <c r="T54" s="3">
        <f t="shared" si="11"/>
        <v>-8.6736173798840355E-18</v>
      </c>
      <c r="U54" s="3">
        <f t="shared" si="9"/>
        <v>-8.6736173798840355E-18</v>
      </c>
    </row>
    <row r="55" spans="2:21" x14ac:dyDescent="0.2">
      <c r="C55" s="1">
        <f t="shared" si="10"/>
        <v>70</v>
      </c>
      <c r="D55" s="2">
        <v>3.9632132513591793E-3</v>
      </c>
      <c r="E55" s="16">
        <v>0</v>
      </c>
      <c r="F55" s="3">
        <f t="shared" si="2"/>
        <v>3.9632132513591793E-3</v>
      </c>
      <c r="G55" s="15">
        <v>2.2356587571769728E-3</v>
      </c>
      <c r="H55" s="3"/>
    </row>
    <row r="56" spans="2:21" x14ac:dyDescent="0.2">
      <c r="B56" s="1"/>
      <c r="C56" s="1"/>
    </row>
    <row r="57" spans="2:21" x14ac:dyDescent="0.2">
      <c r="C57" s="1"/>
    </row>
    <row r="58" spans="2:21" x14ac:dyDescent="0.2">
      <c r="C58" s="1"/>
    </row>
    <row r="59" spans="2:21" x14ac:dyDescent="0.2">
      <c r="C59" s="1"/>
    </row>
    <row r="60" spans="2:21" x14ac:dyDescent="0.2">
      <c r="C60" s="1"/>
    </row>
    <row r="61" spans="2:21" x14ac:dyDescent="0.2">
      <c r="C61" s="1"/>
    </row>
    <row r="62" spans="2:21" x14ac:dyDescent="0.2">
      <c r="C62" s="1"/>
    </row>
    <row r="63" spans="2:21" x14ac:dyDescent="0.2">
      <c r="C63" s="1"/>
    </row>
    <row r="64" spans="2:21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86B3-DB67-EC42-AB08-E4A981FD4AEA}">
  <dimension ref="B2:BD60"/>
  <sheetViews>
    <sheetView topLeftCell="A9" workbookViewId="0">
      <selection activeCell="B10" sqref="B10:B60"/>
    </sheetView>
  </sheetViews>
  <sheetFormatPr baseColWidth="10" defaultRowHeight="16" x14ac:dyDescent="0.2"/>
  <sheetData>
    <row r="2" spans="2:56" ht="19" x14ac:dyDescent="0.25">
      <c r="B2" s="14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t="s">
        <v>47</v>
      </c>
      <c r="AT2" t="s">
        <v>47</v>
      </c>
      <c r="AU2" t="s">
        <v>47</v>
      </c>
      <c r="AV2" t="s">
        <v>47</v>
      </c>
      <c r="AW2" t="s">
        <v>47</v>
      </c>
      <c r="AX2">
        <v>0</v>
      </c>
      <c r="AY2">
        <v>0</v>
      </c>
      <c r="AZ2">
        <v>0</v>
      </c>
    </row>
    <row r="3" spans="2:56" ht="19" x14ac:dyDescent="0.25">
      <c r="B3" s="14"/>
    </row>
    <row r="4" spans="2:56" ht="19" x14ac:dyDescent="0.25">
      <c r="B4" s="14"/>
    </row>
    <row r="5" spans="2:56" ht="19" x14ac:dyDescent="0.25">
      <c r="B5" s="14" t="s">
        <v>48</v>
      </c>
      <c r="C5">
        <v>0</v>
      </c>
      <c r="D5" t="s">
        <v>49</v>
      </c>
      <c r="E5">
        <v>0</v>
      </c>
      <c r="F5" t="s">
        <v>50</v>
      </c>
      <c r="G5">
        <v>0</v>
      </c>
      <c r="H5" t="s">
        <v>51</v>
      </c>
      <c r="I5">
        <v>0</v>
      </c>
      <c r="J5" t="s">
        <v>52</v>
      </c>
      <c r="K5">
        <v>0</v>
      </c>
      <c r="L5" t="s">
        <v>53</v>
      </c>
      <c r="M5">
        <v>0</v>
      </c>
      <c r="N5" t="s">
        <v>54</v>
      </c>
      <c r="O5">
        <v>0</v>
      </c>
      <c r="P5" t="s">
        <v>55</v>
      </c>
      <c r="Q5" t="s">
        <v>56</v>
      </c>
      <c r="R5" t="s">
        <v>57</v>
      </c>
      <c r="S5" t="s">
        <v>58</v>
      </c>
      <c r="T5" t="s">
        <v>59</v>
      </c>
      <c r="U5" t="s">
        <v>60</v>
      </c>
      <c r="V5" t="s">
        <v>61</v>
      </c>
      <c r="W5" t="s">
        <v>62</v>
      </c>
      <c r="X5" t="s">
        <v>63</v>
      </c>
      <c r="Y5" t="s">
        <v>64</v>
      </c>
      <c r="Z5" t="s">
        <v>65</v>
      </c>
      <c r="AA5" t="s">
        <v>66</v>
      </c>
      <c r="AB5" t="s">
        <v>67</v>
      </c>
      <c r="AC5" t="s">
        <v>68</v>
      </c>
      <c r="AD5" t="s">
        <v>69</v>
      </c>
      <c r="AE5" t="s">
        <v>70</v>
      </c>
      <c r="AF5" t="s">
        <v>71</v>
      </c>
      <c r="AG5" t="s">
        <v>72</v>
      </c>
      <c r="AH5" t="s">
        <v>73</v>
      </c>
      <c r="AI5" t="s">
        <v>74</v>
      </c>
      <c r="AJ5" t="s">
        <v>75</v>
      </c>
      <c r="AK5" t="s">
        <v>76</v>
      </c>
      <c r="AL5" t="s">
        <v>77</v>
      </c>
      <c r="AM5" t="s">
        <v>77</v>
      </c>
      <c r="AN5" t="s">
        <v>77</v>
      </c>
      <c r="AO5" t="s">
        <v>77</v>
      </c>
      <c r="AP5" t="s">
        <v>77</v>
      </c>
      <c r="AQ5" t="s">
        <v>77</v>
      </c>
      <c r="AR5" t="s">
        <v>77</v>
      </c>
      <c r="AS5" t="s">
        <v>77</v>
      </c>
      <c r="AT5" t="s">
        <v>77</v>
      </c>
      <c r="AU5" t="s">
        <v>77</v>
      </c>
      <c r="AV5" t="s">
        <v>77</v>
      </c>
      <c r="AW5" t="s">
        <v>77</v>
      </c>
      <c r="AX5" t="s">
        <v>77</v>
      </c>
      <c r="AY5" t="s">
        <v>77</v>
      </c>
      <c r="AZ5" t="s">
        <v>77</v>
      </c>
      <c r="BA5" t="s">
        <v>77</v>
      </c>
      <c r="BB5" t="s">
        <v>77</v>
      </c>
      <c r="BC5" t="s">
        <v>77</v>
      </c>
      <c r="BD5" t="s">
        <v>78</v>
      </c>
    </row>
    <row r="6" spans="2:56" ht="19" x14ac:dyDescent="0.25">
      <c r="B6" s="14"/>
    </row>
    <row r="7" spans="2:56" ht="19" x14ac:dyDescent="0.25">
      <c r="B7" s="14"/>
    </row>
    <row r="8" spans="2:56" ht="19" x14ac:dyDescent="0.25">
      <c r="B8" s="14">
        <v>3.0999999999999999E-3</v>
      </c>
      <c r="C8">
        <v>1.47E-2</v>
      </c>
      <c r="D8">
        <v>2.1899999999999999E-2</v>
      </c>
      <c r="E8">
        <v>3.1399999999999997E-2</v>
      </c>
      <c r="F8">
        <v>3.2599999999999997E-2</v>
      </c>
      <c r="G8">
        <v>3.2300000000000002E-2</v>
      </c>
      <c r="H8">
        <v>3.9699999999999999E-2</v>
      </c>
      <c r="I8">
        <v>4.1200000000000001E-2</v>
      </c>
      <c r="J8">
        <v>4.5699999999999998E-2</v>
      </c>
      <c r="K8">
        <v>5.0999999999999997E-2</v>
      </c>
      <c r="L8">
        <v>4.8000000000000001E-2</v>
      </c>
      <c r="M8">
        <v>5.4699999999999999E-2</v>
      </c>
      <c r="N8">
        <v>5.1299999999999998E-2</v>
      </c>
      <c r="O8">
        <v>4.8500000000000001E-2</v>
      </c>
      <c r="P8">
        <v>4.4499999999999998E-2</v>
      </c>
      <c r="Q8">
        <v>3.73E-2</v>
      </c>
      <c r="R8">
        <v>3.4599999999999999E-2</v>
      </c>
      <c r="S8">
        <v>3.4700000000000002E-2</v>
      </c>
      <c r="T8">
        <v>2.3900000000000001E-2</v>
      </c>
      <c r="U8">
        <v>2.1999999999999999E-2</v>
      </c>
      <c r="V8">
        <v>1.77E-2</v>
      </c>
      <c r="W8">
        <v>1.2E-2</v>
      </c>
      <c r="X8">
        <v>8.6E-3</v>
      </c>
      <c r="Y8">
        <v>5.4999999999999997E-3</v>
      </c>
      <c r="Z8">
        <v>3.5999999999999999E-3</v>
      </c>
      <c r="AA8">
        <v>1.9E-3</v>
      </c>
      <c r="AB8">
        <v>1.6999999999999999E-3</v>
      </c>
      <c r="AC8">
        <v>5.0000000000000001E-4</v>
      </c>
      <c r="AD8">
        <v>5.9999999999999995E-4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10" spans="2:56" ht="19" x14ac:dyDescent="0.25">
      <c r="B10" s="14">
        <v>3.0999999999999999E-3</v>
      </c>
    </row>
    <row r="11" spans="2:56" x14ac:dyDescent="0.2">
      <c r="B11">
        <v>1.47E-2</v>
      </c>
    </row>
    <row r="12" spans="2:56" x14ac:dyDescent="0.2">
      <c r="B12">
        <v>2.1899999999999999E-2</v>
      </c>
    </row>
    <row r="13" spans="2:56" x14ac:dyDescent="0.2">
      <c r="B13">
        <v>3.1399999999999997E-2</v>
      </c>
    </row>
    <row r="14" spans="2:56" x14ac:dyDescent="0.2">
      <c r="B14">
        <v>3.2599999999999997E-2</v>
      </c>
    </row>
    <row r="15" spans="2:56" x14ac:dyDescent="0.2">
      <c r="B15">
        <v>3.2300000000000002E-2</v>
      </c>
    </row>
    <row r="16" spans="2:56" x14ac:dyDescent="0.2">
      <c r="B16">
        <v>3.9699999999999999E-2</v>
      </c>
    </row>
    <row r="17" spans="2:2" x14ac:dyDescent="0.2">
      <c r="B17">
        <v>4.1200000000000001E-2</v>
      </c>
    </row>
    <row r="18" spans="2:2" x14ac:dyDescent="0.2">
      <c r="B18">
        <v>4.5699999999999998E-2</v>
      </c>
    </row>
    <row r="19" spans="2:2" x14ac:dyDescent="0.2">
      <c r="B19">
        <v>5.0999999999999997E-2</v>
      </c>
    </row>
    <row r="20" spans="2:2" x14ac:dyDescent="0.2">
      <c r="B20">
        <v>4.8000000000000001E-2</v>
      </c>
    </row>
    <row r="21" spans="2:2" x14ac:dyDescent="0.2">
      <c r="B21">
        <v>5.4699999999999999E-2</v>
      </c>
    </row>
    <row r="22" spans="2:2" x14ac:dyDescent="0.2">
      <c r="B22">
        <v>5.1299999999999998E-2</v>
      </c>
    </row>
    <row r="23" spans="2:2" x14ac:dyDescent="0.2">
      <c r="B23">
        <v>4.8500000000000001E-2</v>
      </c>
    </row>
    <row r="24" spans="2:2" x14ac:dyDescent="0.2">
      <c r="B24">
        <v>4.4499999999999998E-2</v>
      </c>
    </row>
    <row r="25" spans="2:2" x14ac:dyDescent="0.2">
      <c r="B25">
        <v>3.73E-2</v>
      </c>
    </row>
    <row r="26" spans="2:2" x14ac:dyDescent="0.2">
      <c r="B26">
        <v>3.4599999999999999E-2</v>
      </c>
    </row>
    <row r="27" spans="2:2" x14ac:dyDescent="0.2">
      <c r="B27">
        <v>3.4700000000000002E-2</v>
      </c>
    </row>
    <row r="28" spans="2:2" x14ac:dyDescent="0.2">
      <c r="B28">
        <v>2.3900000000000001E-2</v>
      </c>
    </row>
    <row r="29" spans="2:2" x14ac:dyDescent="0.2">
      <c r="B29">
        <v>2.1999999999999999E-2</v>
      </c>
    </row>
    <row r="30" spans="2:2" x14ac:dyDescent="0.2">
      <c r="B30">
        <v>1.77E-2</v>
      </c>
    </row>
    <row r="31" spans="2:2" x14ac:dyDescent="0.2">
      <c r="B31">
        <v>1.2E-2</v>
      </c>
    </row>
    <row r="32" spans="2:2" x14ac:dyDescent="0.2">
      <c r="B32">
        <v>8.6E-3</v>
      </c>
    </row>
    <row r="33" spans="2:2" x14ac:dyDescent="0.2">
      <c r="B33">
        <v>5.4999999999999997E-3</v>
      </c>
    </row>
    <row r="34" spans="2:2" x14ac:dyDescent="0.2">
      <c r="B34">
        <v>3.5999999999999999E-3</v>
      </c>
    </row>
    <row r="35" spans="2:2" x14ac:dyDescent="0.2">
      <c r="B35">
        <v>1.9E-3</v>
      </c>
    </row>
    <row r="36" spans="2:2" x14ac:dyDescent="0.2">
      <c r="B36">
        <v>1.6999999999999999E-3</v>
      </c>
    </row>
    <row r="37" spans="2:2" x14ac:dyDescent="0.2">
      <c r="B37">
        <v>5.0000000000000001E-4</v>
      </c>
    </row>
    <row r="38" spans="2:2" x14ac:dyDescent="0.2">
      <c r="B38">
        <v>5.9999999999999995E-4</v>
      </c>
    </row>
    <row r="39" spans="2:2" x14ac:dyDescent="0.2">
      <c r="B39">
        <v>0</v>
      </c>
    </row>
    <row r="40" spans="2:2" x14ac:dyDescent="0.2">
      <c r="B40">
        <v>0</v>
      </c>
    </row>
    <row r="41" spans="2:2" x14ac:dyDescent="0.2">
      <c r="B41">
        <v>0</v>
      </c>
    </row>
    <row r="42" spans="2:2" x14ac:dyDescent="0.2">
      <c r="B42">
        <v>0</v>
      </c>
    </row>
    <row r="43" spans="2:2" x14ac:dyDescent="0.2">
      <c r="B43">
        <v>0</v>
      </c>
    </row>
    <row r="44" spans="2:2" x14ac:dyDescent="0.2">
      <c r="B44">
        <v>0</v>
      </c>
    </row>
    <row r="45" spans="2:2" x14ac:dyDescent="0.2">
      <c r="B45">
        <v>0</v>
      </c>
    </row>
    <row r="46" spans="2:2" x14ac:dyDescent="0.2">
      <c r="B46">
        <v>0</v>
      </c>
    </row>
    <row r="47" spans="2:2" x14ac:dyDescent="0.2">
      <c r="B47">
        <v>0</v>
      </c>
    </row>
    <row r="48" spans="2:2" x14ac:dyDescent="0.2">
      <c r="B48">
        <v>0</v>
      </c>
    </row>
    <row r="49" spans="2:2" x14ac:dyDescent="0.2">
      <c r="B49">
        <v>0</v>
      </c>
    </row>
    <row r="50" spans="2:2" x14ac:dyDescent="0.2">
      <c r="B50">
        <v>0</v>
      </c>
    </row>
    <row r="51" spans="2:2" x14ac:dyDescent="0.2">
      <c r="B51">
        <v>0</v>
      </c>
    </row>
    <row r="52" spans="2:2" x14ac:dyDescent="0.2">
      <c r="B52">
        <v>0</v>
      </c>
    </row>
    <row r="53" spans="2:2" x14ac:dyDescent="0.2">
      <c r="B53">
        <v>0</v>
      </c>
    </row>
    <row r="54" spans="2:2" x14ac:dyDescent="0.2">
      <c r="B54">
        <v>0</v>
      </c>
    </row>
    <row r="55" spans="2:2" x14ac:dyDescent="0.2">
      <c r="B55">
        <v>0</v>
      </c>
    </row>
    <row r="56" spans="2:2" x14ac:dyDescent="0.2">
      <c r="B56">
        <v>0</v>
      </c>
    </row>
    <row r="57" spans="2:2" x14ac:dyDescent="0.2">
      <c r="B57">
        <v>0</v>
      </c>
    </row>
    <row r="58" spans="2:2" x14ac:dyDescent="0.2">
      <c r="B58">
        <v>0</v>
      </c>
    </row>
    <row r="59" spans="2:2" x14ac:dyDescent="0.2">
      <c r="B59">
        <v>0</v>
      </c>
    </row>
    <row r="60" spans="2:2" x14ac:dyDescent="0.2">
      <c r="B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D07-8BCF-AB4B-B8CC-B67C12516F98}">
  <dimension ref="B2:E53"/>
  <sheetViews>
    <sheetView workbookViewId="0">
      <selection activeCell="D3" sqref="D3:D53"/>
    </sheetView>
  </sheetViews>
  <sheetFormatPr baseColWidth="10" defaultRowHeight="16" x14ac:dyDescent="0.2"/>
  <cols>
    <col min="1" max="16384" width="10.83203125" style="11"/>
  </cols>
  <sheetData>
    <row r="2" spans="2:5" x14ac:dyDescent="0.2">
      <c r="D2" s="11" t="s">
        <v>16</v>
      </c>
      <c r="E2" s="11" t="s">
        <v>17</v>
      </c>
    </row>
    <row r="3" spans="2:5" x14ac:dyDescent="0.2">
      <c r="C3" s="12">
        <v>20</v>
      </c>
      <c r="D3" s="11">
        <v>0</v>
      </c>
      <c r="E3" s="11">
        <v>0</v>
      </c>
    </row>
    <row r="4" spans="2:5" ht="19" x14ac:dyDescent="0.25">
      <c r="B4" s="10"/>
      <c r="C4" s="12">
        <f>1+C3</f>
        <v>21</v>
      </c>
      <c r="D4" s="13">
        <v>2.04082E-3</v>
      </c>
      <c r="E4">
        <v>2.4369979999999999E-2</v>
      </c>
    </row>
    <row r="5" spans="2:5" ht="19" x14ac:dyDescent="0.25">
      <c r="B5" s="10"/>
      <c r="C5" s="12">
        <f t="shared" ref="C5:C53" si="0">1+C4</f>
        <v>22</v>
      </c>
      <c r="D5" s="13">
        <v>5.5101999999999998E-3</v>
      </c>
      <c r="E5">
        <v>3.7939630000000002E-2</v>
      </c>
    </row>
    <row r="6" spans="2:5" ht="19" x14ac:dyDescent="0.25">
      <c r="B6" s="10"/>
      <c r="C6" s="12">
        <f t="shared" si="0"/>
        <v>23</v>
      </c>
      <c r="D6" s="13">
        <v>4.6938800000000001E-3</v>
      </c>
      <c r="E6">
        <v>4.8186100000000003E-2</v>
      </c>
    </row>
    <row r="7" spans="2:5" ht="19" x14ac:dyDescent="0.25">
      <c r="B7" s="10"/>
      <c r="C7" s="12">
        <f t="shared" si="0"/>
        <v>24</v>
      </c>
      <c r="D7" s="13">
        <v>6.3265300000000003E-3</v>
      </c>
      <c r="E7">
        <v>5.5109390000000001E-2</v>
      </c>
    </row>
    <row r="8" spans="2:5" ht="19" x14ac:dyDescent="0.25">
      <c r="B8" s="10"/>
      <c r="C8" s="12">
        <f t="shared" si="0"/>
        <v>25</v>
      </c>
      <c r="D8" s="13">
        <v>5.7142900000000003E-3</v>
      </c>
      <c r="E8">
        <v>6.3140399999999999E-2</v>
      </c>
    </row>
    <row r="9" spans="2:5" x14ac:dyDescent="0.2">
      <c r="C9" s="12">
        <f t="shared" si="0"/>
        <v>26</v>
      </c>
      <c r="D9" s="13">
        <v>8.7755100000000003E-3</v>
      </c>
      <c r="E9">
        <v>8.4464139999999993E-2</v>
      </c>
    </row>
    <row r="10" spans="2:5" x14ac:dyDescent="0.2">
      <c r="C10" s="12">
        <f t="shared" si="0"/>
        <v>27</v>
      </c>
      <c r="D10" s="13">
        <v>8.1632700000000002E-3</v>
      </c>
      <c r="E10">
        <v>9.8864579999999994E-2</v>
      </c>
    </row>
    <row r="11" spans="2:5" x14ac:dyDescent="0.2">
      <c r="C11" s="12">
        <f t="shared" si="0"/>
        <v>28</v>
      </c>
      <c r="D11" s="13">
        <v>1.1428570000000001E-2</v>
      </c>
      <c r="E11">
        <v>9.6926059999999994E-2</v>
      </c>
    </row>
    <row r="12" spans="2:5" x14ac:dyDescent="0.2">
      <c r="C12" s="12">
        <f t="shared" si="0"/>
        <v>29</v>
      </c>
      <c r="D12" s="13">
        <v>1.4081629999999999E-2</v>
      </c>
      <c r="E12">
        <v>0.10938798</v>
      </c>
    </row>
    <row r="13" spans="2:5" x14ac:dyDescent="0.2">
      <c r="C13" s="12">
        <f t="shared" si="0"/>
        <v>30</v>
      </c>
      <c r="D13" s="13">
        <v>1.367347E-2</v>
      </c>
      <c r="E13">
        <v>0.12406536</v>
      </c>
    </row>
    <row r="14" spans="2:5" x14ac:dyDescent="0.2">
      <c r="C14" s="12">
        <f t="shared" si="0"/>
        <v>31</v>
      </c>
      <c r="D14" s="13">
        <v>1.244898E-2</v>
      </c>
      <c r="E14">
        <v>0.12129603999999999</v>
      </c>
    </row>
    <row r="15" spans="2:5" x14ac:dyDescent="0.2">
      <c r="C15" s="12">
        <f t="shared" si="0"/>
        <v>32</v>
      </c>
      <c r="D15" s="13">
        <v>1.3265310000000001E-2</v>
      </c>
      <c r="E15">
        <v>0.13597340999999999</v>
      </c>
    </row>
    <row r="16" spans="2:5" x14ac:dyDescent="0.2">
      <c r="C16" s="12">
        <f t="shared" si="0"/>
        <v>33</v>
      </c>
      <c r="D16" s="13">
        <v>1.306122E-2</v>
      </c>
      <c r="E16">
        <v>0.11381889000000001</v>
      </c>
    </row>
    <row r="17" spans="3:5" x14ac:dyDescent="0.2">
      <c r="C17" s="12">
        <f t="shared" si="0"/>
        <v>34</v>
      </c>
      <c r="D17" s="13">
        <v>1.1428570000000001E-2</v>
      </c>
      <c r="E17">
        <v>0.10938798</v>
      </c>
    </row>
    <row r="18" spans="3:5" x14ac:dyDescent="0.2">
      <c r="C18" s="12">
        <f t="shared" si="0"/>
        <v>35</v>
      </c>
      <c r="D18" s="13">
        <v>1.0816330000000001E-2</v>
      </c>
      <c r="E18">
        <v>0.10108003</v>
      </c>
    </row>
    <row r="19" spans="3:5" x14ac:dyDescent="0.2">
      <c r="C19" s="12">
        <f t="shared" si="0"/>
        <v>36</v>
      </c>
      <c r="D19" s="13">
        <v>7.9591799999999997E-3</v>
      </c>
      <c r="E19">
        <v>8.7510379999999999E-2</v>
      </c>
    </row>
    <row r="20" spans="3:5" x14ac:dyDescent="0.2">
      <c r="C20" s="12">
        <f t="shared" si="0"/>
        <v>37</v>
      </c>
      <c r="D20" s="13">
        <v>8.3673500000000008E-3</v>
      </c>
      <c r="E20">
        <v>8.5017999999999996E-2</v>
      </c>
    </row>
    <row r="21" spans="3:5" x14ac:dyDescent="0.2">
      <c r="C21" s="12">
        <f t="shared" si="0"/>
        <v>38</v>
      </c>
      <c r="D21" s="13">
        <v>6.5306100000000001E-3</v>
      </c>
      <c r="E21">
        <v>6.2309610000000001E-2</v>
      </c>
    </row>
    <row r="22" spans="3:5" x14ac:dyDescent="0.2">
      <c r="C22" s="12">
        <f t="shared" si="0"/>
        <v>39</v>
      </c>
      <c r="D22" s="13">
        <v>5.7142900000000003E-3</v>
      </c>
      <c r="E22">
        <v>5.0401550000000003E-2</v>
      </c>
    </row>
    <row r="23" spans="3:5" x14ac:dyDescent="0.2">
      <c r="C23" s="12">
        <f t="shared" si="0"/>
        <v>40</v>
      </c>
      <c r="D23" s="13">
        <v>3.26531E-3</v>
      </c>
      <c r="E23">
        <v>4.1262809999999997E-2</v>
      </c>
    </row>
    <row r="24" spans="3:5" x14ac:dyDescent="0.2">
      <c r="C24" s="12">
        <f t="shared" si="0"/>
        <v>41</v>
      </c>
      <c r="D24" s="13">
        <v>3.26531E-3</v>
      </c>
      <c r="E24">
        <v>2.5754639999999999E-2</v>
      </c>
    </row>
    <row r="25" spans="3:5" x14ac:dyDescent="0.2">
      <c r="C25" s="12">
        <f t="shared" si="0"/>
        <v>42</v>
      </c>
      <c r="D25" s="13">
        <v>1.83673E-3</v>
      </c>
      <c r="E25">
        <v>1.8000550000000001E-2</v>
      </c>
    </row>
    <row r="26" spans="3:5" x14ac:dyDescent="0.2">
      <c r="C26" s="12">
        <f t="shared" si="0"/>
        <v>43</v>
      </c>
      <c r="D26" s="13">
        <v>1.22449E-3</v>
      </c>
      <c r="E26">
        <v>1.523124E-2</v>
      </c>
    </row>
    <row r="27" spans="3:5" x14ac:dyDescent="0.2">
      <c r="C27" s="12">
        <f t="shared" si="0"/>
        <v>44</v>
      </c>
      <c r="D27" s="13">
        <v>1.22449E-3</v>
      </c>
      <c r="E27">
        <v>7.75408E-3</v>
      </c>
    </row>
    <row r="28" spans="3:5" x14ac:dyDescent="0.2">
      <c r="C28" s="12">
        <f t="shared" si="0"/>
        <v>45</v>
      </c>
      <c r="D28" s="13">
        <v>8.1632999999999999E-4</v>
      </c>
      <c r="E28">
        <v>4.7078399999999996E-3</v>
      </c>
    </row>
    <row r="29" spans="3:5" x14ac:dyDescent="0.2">
      <c r="C29" s="12">
        <f t="shared" si="0"/>
        <v>46</v>
      </c>
      <c r="D29" s="13">
        <v>6.1224000000000001E-4</v>
      </c>
      <c r="E29">
        <v>4.1539699999999999E-3</v>
      </c>
    </row>
    <row r="30" spans="3:5" x14ac:dyDescent="0.2">
      <c r="C30" s="12">
        <f t="shared" si="0"/>
        <v>47</v>
      </c>
      <c r="D30" s="13">
        <v>0</v>
      </c>
      <c r="E30">
        <v>1.6615899999999999E-3</v>
      </c>
    </row>
    <row r="31" spans="3:5" x14ac:dyDescent="0.2">
      <c r="C31" s="12">
        <f t="shared" si="0"/>
        <v>48</v>
      </c>
      <c r="D31" s="13">
        <v>0</v>
      </c>
      <c r="E31">
        <v>5.5385999999999999E-4</v>
      </c>
    </row>
    <row r="32" spans="3:5" x14ac:dyDescent="0.2">
      <c r="C32" s="12">
        <f t="shared" si="0"/>
        <v>49</v>
      </c>
      <c r="D32" s="13">
        <v>0</v>
      </c>
      <c r="E32">
        <v>2.7692999999999999E-4</v>
      </c>
    </row>
    <row r="33" spans="3:5" x14ac:dyDescent="0.2">
      <c r="C33" s="12">
        <f t="shared" si="0"/>
        <v>50</v>
      </c>
      <c r="D33" s="13">
        <v>0</v>
      </c>
      <c r="E33">
        <v>0</v>
      </c>
    </row>
    <row r="34" spans="3:5" x14ac:dyDescent="0.2">
      <c r="C34" s="12">
        <f t="shared" si="0"/>
        <v>51</v>
      </c>
      <c r="D34" s="13">
        <v>0</v>
      </c>
      <c r="E34" s="13">
        <v>0</v>
      </c>
    </row>
    <row r="35" spans="3:5" x14ac:dyDescent="0.2">
      <c r="C35" s="12">
        <f t="shared" si="0"/>
        <v>52</v>
      </c>
      <c r="D35" s="13">
        <v>0</v>
      </c>
      <c r="E35" s="13">
        <v>0</v>
      </c>
    </row>
    <row r="36" spans="3:5" x14ac:dyDescent="0.2">
      <c r="C36" s="12">
        <f t="shared" si="0"/>
        <v>53</v>
      </c>
      <c r="D36" s="13">
        <v>0</v>
      </c>
      <c r="E36" s="13">
        <v>0</v>
      </c>
    </row>
    <row r="37" spans="3:5" x14ac:dyDescent="0.2">
      <c r="C37" s="12">
        <f t="shared" si="0"/>
        <v>54</v>
      </c>
      <c r="D37" s="13">
        <v>0</v>
      </c>
      <c r="E37" s="13">
        <v>0</v>
      </c>
    </row>
    <row r="38" spans="3:5" x14ac:dyDescent="0.2">
      <c r="C38" s="12">
        <f t="shared" si="0"/>
        <v>55</v>
      </c>
      <c r="D38" s="13">
        <v>0</v>
      </c>
      <c r="E38" s="13">
        <v>0</v>
      </c>
    </row>
    <row r="39" spans="3:5" x14ac:dyDescent="0.2">
      <c r="C39" s="12">
        <f t="shared" si="0"/>
        <v>56</v>
      </c>
      <c r="D39" s="13">
        <v>0</v>
      </c>
      <c r="E39" s="13">
        <v>0</v>
      </c>
    </row>
    <row r="40" spans="3:5" x14ac:dyDescent="0.2">
      <c r="C40" s="12">
        <f t="shared" si="0"/>
        <v>57</v>
      </c>
      <c r="D40" s="13">
        <v>0</v>
      </c>
      <c r="E40" s="13">
        <v>0</v>
      </c>
    </row>
    <row r="41" spans="3:5" x14ac:dyDescent="0.2">
      <c r="C41" s="12">
        <f t="shared" si="0"/>
        <v>58</v>
      </c>
      <c r="D41" s="13">
        <v>0</v>
      </c>
      <c r="E41" s="13">
        <v>0</v>
      </c>
    </row>
    <row r="42" spans="3:5" x14ac:dyDescent="0.2">
      <c r="C42" s="12">
        <f t="shared" si="0"/>
        <v>59</v>
      </c>
      <c r="D42" s="13">
        <v>0</v>
      </c>
      <c r="E42" s="13">
        <v>0</v>
      </c>
    </row>
    <row r="43" spans="3:5" x14ac:dyDescent="0.2">
      <c r="C43" s="12">
        <f t="shared" si="0"/>
        <v>60</v>
      </c>
      <c r="D43" s="13">
        <v>0</v>
      </c>
      <c r="E43" s="13">
        <v>0</v>
      </c>
    </row>
    <row r="44" spans="3:5" x14ac:dyDescent="0.2">
      <c r="C44" s="12">
        <f t="shared" si="0"/>
        <v>61</v>
      </c>
      <c r="D44" s="13">
        <v>0</v>
      </c>
      <c r="E44" s="13">
        <v>0</v>
      </c>
    </row>
    <row r="45" spans="3:5" x14ac:dyDescent="0.2">
      <c r="C45" s="12">
        <f t="shared" si="0"/>
        <v>62</v>
      </c>
      <c r="D45" s="13">
        <v>0</v>
      </c>
      <c r="E45" s="13">
        <v>0</v>
      </c>
    </row>
    <row r="46" spans="3:5" x14ac:dyDescent="0.2">
      <c r="C46" s="12">
        <f t="shared" si="0"/>
        <v>63</v>
      </c>
      <c r="D46" s="13">
        <v>0</v>
      </c>
      <c r="E46" s="13">
        <v>0</v>
      </c>
    </row>
    <row r="47" spans="3:5" x14ac:dyDescent="0.2">
      <c r="C47" s="12">
        <f t="shared" si="0"/>
        <v>64</v>
      </c>
      <c r="D47" s="13">
        <v>0</v>
      </c>
      <c r="E47" s="13">
        <v>0</v>
      </c>
    </row>
    <row r="48" spans="3:5" x14ac:dyDescent="0.2">
      <c r="C48" s="12">
        <f t="shared" si="0"/>
        <v>65</v>
      </c>
      <c r="D48" s="13">
        <v>0</v>
      </c>
      <c r="E48" s="13">
        <v>0</v>
      </c>
    </row>
    <row r="49" spans="3:5" x14ac:dyDescent="0.2">
      <c r="C49" s="12">
        <f t="shared" si="0"/>
        <v>66</v>
      </c>
      <c r="D49" s="13">
        <v>0</v>
      </c>
      <c r="E49" s="13">
        <v>0</v>
      </c>
    </row>
    <row r="50" spans="3:5" x14ac:dyDescent="0.2">
      <c r="C50" s="12">
        <f t="shared" si="0"/>
        <v>67</v>
      </c>
      <c r="D50" s="13">
        <v>0</v>
      </c>
      <c r="E50" s="13">
        <v>0</v>
      </c>
    </row>
    <row r="51" spans="3:5" x14ac:dyDescent="0.2">
      <c r="C51" s="12">
        <f t="shared" si="0"/>
        <v>68</v>
      </c>
      <c r="D51" s="13">
        <v>0</v>
      </c>
      <c r="E51" s="13">
        <v>0</v>
      </c>
    </row>
    <row r="52" spans="3:5" x14ac:dyDescent="0.2">
      <c r="C52" s="12">
        <f t="shared" si="0"/>
        <v>69</v>
      </c>
      <c r="D52" s="13">
        <v>0</v>
      </c>
      <c r="E52" s="13">
        <v>0</v>
      </c>
    </row>
    <row r="53" spans="3:5" x14ac:dyDescent="0.2">
      <c r="C53" s="12">
        <f t="shared" si="0"/>
        <v>70</v>
      </c>
      <c r="D53" s="13">
        <v>0</v>
      </c>
      <c r="E53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85F-1A18-B640-A9D7-1D540D594902}">
  <dimension ref="C2:E53"/>
  <sheetViews>
    <sheetView workbookViewId="0">
      <selection activeCell="C3" sqref="C3:C53"/>
    </sheetView>
  </sheetViews>
  <sheetFormatPr baseColWidth="10" defaultRowHeight="16" x14ac:dyDescent="0.2"/>
  <sheetData>
    <row r="2" spans="3:5" x14ac:dyDescent="0.2">
      <c r="C2" t="s">
        <v>17</v>
      </c>
      <c r="E2" t="s">
        <v>16</v>
      </c>
    </row>
    <row r="3" spans="3:5" x14ac:dyDescent="0.2">
      <c r="C3" s="16">
        <v>0</v>
      </c>
      <c r="E3">
        <v>0</v>
      </c>
    </row>
    <row r="4" spans="3:5" x14ac:dyDescent="0.2">
      <c r="C4" s="16">
        <v>2.23121295E-2</v>
      </c>
      <c r="E4">
        <v>7.4891599999999999E-3</v>
      </c>
    </row>
    <row r="5" spans="3:5" x14ac:dyDescent="0.2">
      <c r="C5" s="16">
        <v>3.94968755E-2</v>
      </c>
      <c r="E5">
        <v>1.379582E-2</v>
      </c>
    </row>
    <row r="6" spans="3:5" x14ac:dyDescent="0.2">
      <c r="C6" s="16">
        <v>5.5039256500000001E-2</v>
      </c>
      <c r="E6">
        <v>9.0658300000000004E-3</v>
      </c>
    </row>
    <row r="7" spans="3:5" x14ac:dyDescent="0.2">
      <c r="C7" s="16">
        <v>6.2209581799999997E-2</v>
      </c>
      <c r="E7">
        <v>1.221916E-2</v>
      </c>
    </row>
    <row r="8" spans="3:5" x14ac:dyDescent="0.2">
      <c r="C8" s="16">
        <v>6.6655984599999996E-2</v>
      </c>
      <c r="E8">
        <v>1.694915E-2</v>
      </c>
    </row>
    <row r="9" spans="3:5" x14ac:dyDescent="0.2">
      <c r="C9" s="16">
        <v>7.4867809600000002E-2</v>
      </c>
      <c r="E9">
        <v>2.0890820000000001E-2</v>
      </c>
    </row>
    <row r="10" spans="3:5" x14ac:dyDescent="0.2">
      <c r="C10" s="16">
        <v>7.6430059300000006E-2</v>
      </c>
      <c r="E10">
        <v>1.5372490000000001E-2</v>
      </c>
    </row>
    <row r="11" spans="3:5" x14ac:dyDescent="0.2">
      <c r="C11" s="16">
        <v>7.9194039399999999E-2</v>
      </c>
      <c r="E11">
        <v>1.7343319999999999E-2</v>
      </c>
    </row>
    <row r="12" spans="3:5" x14ac:dyDescent="0.2">
      <c r="C12" s="16">
        <v>8.42813652E-2</v>
      </c>
      <c r="E12">
        <v>1.6554989999999999E-2</v>
      </c>
    </row>
    <row r="13" spans="3:5" x14ac:dyDescent="0.2">
      <c r="C13" s="16">
        <v>8.0275596899999996E-2</v>
      </c>
      <c r="E13">
        <v>1.300749E-2</v>
      </c>
    </row>
    <row r="14" spans="3:5" x14ac:dyDescent="0.2">
      <c r="C14" s="16">
        <v>8.3800673000000006E-2</v>
      </c>
      <c r="E14">
        <v>1.5372490000000001E-2</v>
      </c>
    </row>
    <row r="15" spans="3:5" x14ac:dyDescent="0.2">
      <c r="C15" s="16">
        <v>8.2879346300000004E-2</v>
      </c>
      <c r="E15">
        <v>1.4584150000000001E-2</v>
      </c>
    </row>
    <row r="16" spans="3:5" x14ac:dyDescent="0.2">
      <c r="C16" s="16">
        <v>7.78721359E-2</v>
      </c>
      <c r="E16">
        <v>1.497832E-2</v>
      </c>
    </row>
    <row r="17" spans="3:5" x14ac:dyDescent="0.2">
      <c r="C17" s="16">
        <v>7.2904983199999995E-2</v>
      </c>
      <c r="E17">
        <v>1.300749E-2</v>
      </c>
    </row>
    <row r="18" spans="3:5" x14ac:dyDescent="0.2">
      <c r="C18" s="16">
        <v>6.3571542999999994E-2</v>
      </c>
      <c r="E18">
        <v>8.6716599999999994E-3</v>
      </c>
    </row>
    <row r="19" spans="3:5" x14ac:dyDescent="0.2">
      <c r="C19" s="16">
        <v>5.2115045700000001E-2</v>
      </c>
      <c r="E19">
        <v>9.0658300000000004E-3</v>
      </c>
    </row>
    <row r="20" spans="3:5" x14ac:dyDescent="0.2">
      <c r="C20" s="16">
        <v>4.6907546899999999E-2</v>
      </c>
      <c r="E20">
        <v>8.6716599999999994E-3</v>
      </c>
    </row>
    <row r="21" spans="3:5" x14ac:dyDescent="0.2">
      <c r="C21" s="16">
        <v>3.6252203199999999E-2</v>
      </c>
      <c r="E21">
        <v>3.9416599999999996E-3</v>
      </c>
    </row>
    <row r="22" spans="3:5" x14ac:dyDescent="0.2">
      <c r="C22" s="16">
        <v>3.1285050500000001E-2</v>
      </c>
      <c r="E22">
        <v>2.3649999999999999E-3</v>
      </c>
    </row>
    <row r="23" spans="3:5" x14ac:dyDescent="0.2">
      <c r="C23" s="16">
        <v>2.4074667500000001E-2</v>
      </c>
      <c r="E23">
        <v>3.1533300000000002E-3</v>
      </c>
    </row>
    <row r="24" spans="3:5" x14ac:dyDescent="0.2">
      <c r="C24" s="16">
        <v>1.81861881E-2</v>
      </c>
      <c r="E24">
        <v>2.3649999999999999E-3</v>
      </c>
    </row>
    <row r="25" spans="3:5" x14ac:dyDescent="0.2">
      <c r="C25" s="16">
        <v>1.23377664E-2</v>
      </c>
      <c r="E25">
        <v>0</v>
      </c>
    </row>
    <row r="26" spans="3:5" x14ac:dyDescent="0.2">
      <c r="C26" s="16">
        <v>8.0916519799999996E-3</v>
      </c>
      <c r="E26">
        <v>7.8832999999999996E-4</v>
      </c>
    </row>
    <row r="27" spans="3:5" x14ac:dyDescent="0.2">
      <c r="C27" s="16">
        <v>4.1259413599999996E-3</v>
      </c>
      <c r="E27">
        <v>7.8832999999999996E-4</v>
      </c>
    </row>
    <row r="28" spans="3:5" x14ac:dyDescent="0.2">
      <c r="C28" s="16">
        <v>3.0844416E-3</v>
      </c>
      <c r="E28">
        <v>3.9417E-4</v>
      </c>
    </row>
    <row r="29" spans="3:5" x14ac:dyDescent="0.2">
      <c r="C29" s="16">
        <v>1.48213427E-3</v>
      </c>
      <c r="E29">
        <v>3.9417E-4</v>
      </c>
    </row>
    <row r="30" spans="3:5" x14ac:dyDescent="0.2">
      <c r="C30" s="16">
        <v>8.4121134399999995E-4</v>
      </c>
      <c r="E30">
        <v>0</v>
      </c>
    </row>
    <row r="31" spans="3:5" x14ac:dyDescent="0.2">
      <c r="C31" s="16">
        <v>4.0057683100000002E-4</v>
      </c>
      <c r="E31">
        <v>0</v>
      </c>
    </row>
    <row r="32" spans="3:5" x14ac:dyDescent="0.2">
      <c r="C32" s="16">
        <v>4.0057683099999999E-5</v>
      </c>
      <c r="E32">
        <v>0</v>
      </c>
    </row>
    <row r="33" spans="3:5" x14ac:dyDescent="0.2">
      <c r="C33" s="16">
        <v>4.0057683099999999E-5</v>
      </c>
      <c r="E33">
        <v>0</v>
      </c>
    </row>
    <row r="34" spans="3:5" x14ac:dyDescent="0.2">
      <c r="C34" s="16">
        <v>0</v>
      </c>
      <c r="E34">
        <v>0</v>
      </c>
    </row>
    <row r="35" spans="3:5" x14ac:dyDescent="0.2">
      <c r="C35" s="16">
        <v>0</v>
      </c>
      <c r="E35">
        <v>0</v>
      </c>
    </row>
    <row r="36" spans="3:5" x14ac:dyDescent="0.2">
      <c r="C36" s="16">
        <v>0</v>
      </c>
      <c r="E36">
        <v>0</v>
      </c>
    </row>
    <row r="37" spans="3:5" x14ac:dyDescent="0.2">
      <c r="C37" s="16">
        <v>0</v>
      </c>
      <c r="E37">
        <v>0</v>
      </c>
    </row>
    <row r="38" spans="3:5" x14ac:dyDescent="0.2">
      <c r="C38" s="16">
        <v>0</v>
      </c>
      <c r="E38">
        <v>0</v>
      </c>
    </row>
    <row r="39" spans="3:5" x14ac:dyDescent="0.2">
      <c r="C39" s="16">
        <v>0</v>
      </c>
      <c r="E39">
        <v>0</v>
      </c>
    </row>
    <row r="40" spans="3:5" x14ac:dyDescent="0.2">
      <c r="C40" s="16">
        <v>0</v>
      </c>
      <c r="E40">
        <v>0</v>
      </c>
    </row>
    <row r="41" spans="3:5" x14ac:dyDescent="0.2">
      <c r="C41" s="16">
        <v>0</v>
      </c>
      <c r="E41">
        <v>0</v>
      </c>
    </row>
    <row r="42" spans="3:5" x14ac:dyDescent="0.2">
      <c r="C42" s="16">
        <v>0</v>
      </c>
      <c r="E42">
        <v>0</v>
      </c>
    </row>
    <row r="43" spans="3:5" x14ac:dyDescent="0.2">
      <c r="C43" s="16">
        <v>0</v>
      </c>
      <c r="E43">
        <v>0</v>
      </c>
    </row>
    <row r="44" spans="3:5" x14ac:dyDescent="0.2">
      <c r="C44" s="16">
        <v>0</v>
      </c>
      <c r="E44">
        <v>0</v>
      </c>
    </row>
    <row r="45" spans="3:5" x14ac:dyDescent="0.2">
      <c r="C45" s="16">
        <v>0</v>
      </c>
      <c r="E45">
        <v>0</v>
      </c>
    </row>
    <row r="46" spans="3:5" x14ac:dyDescent="0.2">
      <c r="C46" s="16">
        <v>0</v>
      </c>
      <c r="E46">
        <v>0</v>
      </c>
    </row>
    <row r="47" spans="3:5" x14ac:dyDescent="0.2">
      <c r="C47" s="16">
        <v>0</v>
      </c>
      <c r="E47">
        <v>0</v>
      </c>
    </row>
    <row r="48" spans="3:5" x14ac:dyDescent="0.2">
      <c r="C48" s="16">
        <v>0</v>
      </c>
      <c r="E48">
        <v>0</v>
      </c>
    </row>
    <row r="49" spans="3:5" x14ac:dyDescent="0.2">
      <c r="C49" s="16">
        <v>0</v>
      </c>
      <c r="E49">
        <v>0</v>
      </c>
    </row>
    <row r="50" spans="3:5" x14ac:dyDescent="0.2">
      <c r="C50" s="16">
        <v>0</v>
      </c>
      <c r="E50">
        <v>0</v>
      </c>
    </row>
    <row r="51" spans="3:5" x14ac:dyDescent="0.2">
      <c r="C51" s="16">
        <v>0</v>
      </c>
      <c r="E51">
        <v>0</v>
      </c>
    </row>
    <row r="52" spans="3:5" x14ac:dyDescent="0.2">
      <c r="C52" s="16">
        <v>0</v>
      </c>
      <c r="E52">
        <v>0</v>
      </c>
    </row>
    <row r="53" spans="3:5" x14ac:dyDescent="0.2">
      <c r="C53" s="16">
        <v>0</v>
      </c>
      <c r="E5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miehet</vt:lpstr>
      <vt:lpstr>naiset</vt:lpstr>
      <vt:lpstr>Taul3</vt:lpstr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2020-12-04T06:54:53Z</dcterms:modified>
</cp:coreProperties>
</file>