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Documents/Github/econogym/intensities/"/>
    </mc:Choice>
  </mc:AlternateContent>
  <xr:revisionPtr revIDLastSave="0" documentId="13_ncr:1_{E9304B37-A446-3148-8E51-4355248CF2B2}" xr6:coauthVersionLast="45" xr6:coauthVersionMax="45" xr10:uidLastSave="{00000000-0000-0000-0000-000000000000}"/>
  <bookViews>
    <workbookView xWindow="3780" yWindow="460" windowWidth="21900" windowHeight="15520" activeTab="1" xr2:uid="{4432A973-DB75-B946-AAB0-63A29BD95705}"/>
  </bookViews>
  <sheets>
    <sheet name="miehet" sheetId="1" r:id="rId1"/>
    <sheet name="naiset" sheetId="2" r:id="rId2"/>
    <sheet name="Taul1" sheetId="3" r:id="rId3"/>
    <sheet name="Taul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L5" i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" i="3"/>
  <c r="C4" i="3"/>
  <c r="F55" i="2"/>
  <c r="F54" i="2"/>
  <c r="F53" i="2"/>
  <c r="F52" i="2"/>
  <c r="H52" i="2" s="1"/>
  <c r="F51" i="2"/>
  <c r="F50" i="2"/>
  <c r="F49" i="2"/>
  <c r="F48" i="2"/>
  <c r="F47" i="2"/>
  <c r="F46" i="2"/>
  <c r="H46" i="2" s="1"/>
  <c r="J46" i="2" s="1"/>
  <c r="F45" i="2"/>
  <c r="H44" i="2" s="1"/>
  <c r="J44" i="2" s="1"/>
  <c r="F44" i="2"/>
  <c r="F43" i="2"/>
  <c r="H43" i="2" s="1"/>
  <c r="F42" i="2"/>
  <c r="F41" i="2"/>
  <c r="F40" i="2"/>
  <c r="F39" i="2"/>
  <c r="F38" i="2"/>
  <c r="F37" i="2"/>
  <c r="F36" i="2"/>
  <c r="H36" i="2" s="1"/>
  <c r="F35" i="2"/>
  <c r="H35" i="2" s="1"/>
  <c r="F34" i="2"/>
  <c r="F33" i="2"/>
  <c r="F32" i="2"/>
  <c r="F31" i="2"/>
  <c r="F30" i="2"/>
  <c r="F29" i="2"/>
  <c r="F28" i="2"/>
  <c r="H28" i="2" s="1"/>
  <c r="F27" i="2"/>
  <c r="H27" i="2" s="1"/>
  <c r="F26" i="2"/>
  <c r="F25" i="2"/>
  <c r="F24" i="2"/>
  <c r="F23" i="2"/>
  <c r="F22" i="2"/>
  <c r="F21" i="2"/>
  <c r="F20" i="2"/>
  <c r="F19" i="2"/>
  <c r="H19" i="2" s="1"/>
  <c r="F18" i="2"/>
  <c r="F17" i="2"/>
  <c r="F16" i="2"/>
  <c r="F15" i="2"/>
  <c r="H15" i="2" s="1"/>
  <c r="I15" i="2" s="1"/>
  <c r="F14" i="2"/>
  <c r="F13" i="2"/>
  <c r="F12" i="2"/>
  <c r="F11" i="2"/>
  <c r="H11" i="2" s="1"/>
  <c r="F10" i="2"/>
  <c r="F9" i="2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" i="1" s="1"/>
  <c r="H39" i="2"/>
  <c r="I39" i="2" s="1"/>
  <c r="H7" i="2"/>
  <c r="I7" i="2" s="1"/>
  <c r="L54" i="1"/>
  <c r="L53" i="1"/>
  <c r="L52" i="1"/>
  <c r="L51" i="1"/>
  <c r="L50" i="1"/>
  <c r="L49" i="1"/>
  <c r="L48" i="1"/>
  <c r="H13" i="2" l="1"/>
  <c r="H22" i="2"/>
  <c r="I22" i="2" s="1"/>
  <c r="H31" i="2"/>
  <c r="H54" i="2"/>
  <c r="J54" i="2" s="1"/>
  <c r="H21" i="2"/>
  <c r="J21" i="2" s="1"/>
  <c r="H53" i="2"/>
  <c r="J53" i="2" s="1"/>
  <c r="H23" i="2"/>
  <c r="I23" i="2" s="1"/>
  <c r="H47" i="2"/>
  <c r="I47" i="2" s="1"/>
  <c r="H6" i="2"/>
  <c r="J6" i="2" s="1"/>
  <c r="H5" i="2"/>
  <c r="J5" i="2" s="1"/>
  <c r="H37" i="2"/>
  <c r="H45" i="2"/>
  <c r="I45" i="2" s="1"/>
  <c r="H51" i="2"/>
  <c r="I51" i="2" s="1"/>
  <c r="H12" i="2"/>
  <c r="J12" i="2" s="1"/>
  <c r="H29" i="2"/>
  <c r="J29" i="2" s="1"/>
  <c r="H30" i="2"/>
  <c r="J30" i="2" s="1"/>
  <c r="H38" i="2"/>
  <c r="J38" i="2" s="1"/>
  <c r="H5" i="1"/>
  <c r="J28" i="2"/>
  <c r="I28" i="2"/>
  <c r="I31" i="2"/>
  <c r="J31" i="2"/>
  <c r="J13" i="2"/>
  <c r="I13" i="2"/>
  <c r="J37" i="2"/>
  <c r="I37" i="2"/>
  <c r="J45" i="2"/>
  <c r="H14" i="2"/>
  <c r="I46" i="2"/>
  <c r="H8" i="2"/>
  <c r="I8" i="2" s="1"/>
  <c r="H16" i="2"/>
  <c r="I16" i="2" s="1"/>
  <c r="H24" i="2"/>
  <c r="I24" i="2" s="1"/>
  <c r="H32" i="2"/>
  <c r="I32" i="2" s="1"/>
  <c r="H40" i="2"/>
  <c r="I40" i="2" s="1"/>
  <c r="H48" i="2"/>
  <c r="J48" i="2" s="1"/>
  <c r="H20" i="2"/>
  <c r="J20" i="2" s="1"/>
  <c r="J22" i="2"/>
  <c r="H7" i="1"/>
  <c r="H15" i="1"/>
  <c r="H49" i="1"/>
  <c r="H11" i="1"/>
  <c r="H19" i="1"/>
  <c r="H27" i="1"/>
  <c r="H35" i="1"/>
  <c r="H43" i="1"/>
  <c r="H8" i="1"/>
  <c r="H16" i="1"/>
  <c r="H24" i="1"/>
  <c r="H40" i="1"/>
  <c r="H51" i="1"/>
  <c r="H25" i="1"/>
  <c r="H12" i="1"/>
  <c r="H20" i="1"/>
  <c r="H28" i="1"/>
  <c r="H36" i="1"/>
  <c r="H44" i="1"/>
  <c r="H52" i="1"/>
  <c r="H53" i="1"/>
  <c r="H23" i="1"/>
  <c r="H31" i="1"/>
  <c r="H39" i="1"/>
  <c r="H45" i="1"/>
  <c r="H33" i="1"/>
  <c r="H41" i="1"/>
  <c r="H29" i="1"/>
  <c r="H13" i="1"/>
  <c r="H37" i="1"/>
  <c r="H10" i="1"/>
  <c r="H50" i="1"/>
  <c r="H21" i="1"/>
  <c r="H42" i="1"/>
  <c r="H18" i="1"/>
  <c r="H32" i="1"/>
  <c r="H14" i="1"/>
  <c r="H22" i="1"/>
  <c r="H30" i="1"/>
  <c r="H38" i="1"/>
  <c r="H46" i="1"/>
  <c r="H54" i="1"/>
  <c r="H47" i="1"/>
  <c r="H34" i="1"/>
  <c r="H9" i="1"/>
  <c r="H17" i="1"/>
  <c r="H26" i="1"/>
  <c r="H48" i="1"/>
  <c r="J36" i="2"/>
  <c r="I36" i="2"/>
  <c r="J52" i="2"/>
  <c r="I52" i="2"/>
  <c r="I5" i="2"/>
  <c r="H9" i="2"/>
  <c r="I9" i="2" s="1"/>
  <c r="H17" i="2"/>
  <c r="I17" i="2" s="1"/>
  <c r="H25" i="2"/>
  <c r="J25" i="2" s="1"/>
  <c r="H33" i="2"/>
  <c r="J33" i="2" s="1"/>
  <c r="H41" i="2"/>
  <c r="I41" i="2" s="1"/>
  <c r="H49" i="2"/>
  <c r="J49" i="2" s="1"/>
  <c r="J16" i="2"/>
  <c r="J11" i="2"/>
  <c r="I11" i="2"/>
  <c r="J27" i="2"/>
  <c r="I27" i="2"/>
  <c r="J43" i="2"/>
  <c r="I43" i="2"/>
  <c r="I48" i="2"/>
  <c r="I19" i="2"/>
  <c r="J19" i="2"/>
  <c r="J35" i="2"/>
  <c r="I35" i="2"/>
  <c r="I6" i="2"/>
  <c r="J15" i="2"/>
  <c r="I20" i="2"/>
  <c r="I29" i="2"/>
  <c r="J7" i="2"/>
  <c r="I21" i="2"/>
  <c r="J39" i="2"/>
  <c r="I44" i="2"/>
  <c r="I54" i="2"/>
  <c r="H10" i="2"/>
  <c r="H18" i="2"/>
  <c r="H26" i="2"/>
  <c r="H34" i="2"/>
  <c r="H42" i="2"/>
  <c r="H50" i="2"/>
  <c r="J50" i="2" s="1"/>
  <c r="I33" i="2" l="1"/>
  <c r="J51" i="2"/>
  <c r="I53" i="2"/>
  <c r="J23" i="2"/>
  <c r="J47" i="2"/>
  <c r="J9" i="2"/>
  <c r="J32" i="2"/>
  <c r="I38" i="2"/>
  <c r="J41" i="2"/>
  <c r="I30" i="2"/>
  <c r="J8" i="2"/>
  <c r="I12" i="2"/>
  <c r="J24" i="2"/>
  <c r="J5" i="1"/>
  <c r="O5" i="1" s="1"/>
  <c r="R5" i="1" s="1"/>
  <c r="I5" i="1"/>
  <c r="N5" i="1" s="1"/>
  <c r="Q5" i="1" s="1"/>
  <c r="I49" i="2"/>
  <c r="J40" i="2"/>
  <c r="I14" i="2"/>
  <c r="J14" i="2"/>
  <c r="J17" i="2"/>
  <c r="I25" i="2"/>
  <c r="J34" i="2"/>
  <c r="I34" i="2"/>
  <c r="J26" i="2"/>
  <c r="I26" i="2"/>
  <c r="J18" i="2"/>
  <c r="I18" i="2"/>
  <c r="I50" i="2"/>
  <c r="J42" i="2"/>
  <c r="I42" i="2"/>
  <c r="J10" i="2"/>
  <c r="I10" i="2"/>
  <c r="T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N54" i="2" l="1"/>
  <c r="Q54" i="2" s="1"/>
  <c r="L54" i="2"/>
  <c r="O54" i="2" s="1"/>
  <c r="R54" i="2" s="1"/>
  <c r="N51" i="2"/>
  <c r="Q51" i="2" s="1"/>
  <c r="L51" i="2"/>
  <c r="O51" i="2" s="1"/>
  <c r="R51" i="2" s="1"/>
  <c r="N46" i="2"/>
  <c r="Q46" i="2" s="1"/>
  <c r="L46" i="2"/>
  <c r="O46" i="2" s="1"/>
  <c r="R46" i="2" s="1"/>
  <c r="N45" i="2"/>
  <c r="Q45" i="2" s="1"/>
  <c r="N44" i="2"/>
  <c r="Q44" i="2" s="1"/>
  <c r="L44" i="2"/>
  <c r="O44" i="2" s="1"/>
  <c r="R44" i="2" s="1"/>
  <c r="N41" i="2"/>
  <c r="Q41" i="2" s="1"/>
  <c r="N39" i="2"/>
  <c r="Q39" i="2" s="1"/>
  <c r="N37" i="2"/>
  <c r="Q37" i="2" s="1"/>
  <c r="L36" i="2"/>
  <c r="O36" i="2" s="1"/>
  <c r="R36" i="2" s="1"/>
  <c r="N34" i="2"/>
  <c r="Q34" i="2" s="1"/>
  <c r="L33" i="2"/>
  <c r="O33" i="2" s="1"/>
  <c r="R33" i="2" s="1"/>
  <c r="N32" i="2"/>
  <c r="Q32" i="2" s="1"/>
  <c r="N31" i="2"/>
  <c r="Q31" i="2" s="1"/>
  <c r="L28" i="2"/>
  <c r="O28" i="2" s="1"/>
  <c r="R28" i="2" s="1"/>
  <c r="N27" i="2"/>
  <c r="Q27" i="2" s="1"/>
  <c r="N26" i="2"/>
  <c r="Q26" i="2" s="1"/>
  <c r="N25" i="2"/>
  <c r="Q25" i="2" s="1"/>
  <c r="L24" i="2"/>
  <c r="O24" i="2" s="1"/>
  <c r="R24" i="2" s="1"/>
  <c r="N23" i="2"/>
  <c r="Q23" i="2" s="1"/>
  <c r="L22" i="2"/>
  <c r="O22" i="2" s="1"/>
  <c r="R22" i="2" s="1"/>
  <c r="N21" i="2"/>
  <c r="Q21" i="2" s="1"/>
  <c r="L21" i="2"/>
  <c r="O21" i="2" s="1"/>
  <c r="R21" i="2" s="1"/>
  <c r="N19" i="2"/>
  <c r="Q19" i="2" s="1"/>
  <c r="N18" i="2"/>
  <c r="Q18" i="2" s="1"/>
  <c r="N16" i="2"/>
  <c r="Q16" i="2" s="1"/>
  <c r="L16" i="2"/>
  <c r="O16" i="2" s="1"/>
  <c r="R16" i="2" s="1"/>
  <c r="N14" i="2"/>
  <c r="Q14" i="2" s="1"/>
  <c r="L14" i="2"/>
  <c r="O14" i="2" s="1"/>
  <c r="N13" i="2"/>
  <c r="Q13" i="2" s="1"/>
  <c r="L13" i="2"/>
  <c r="O13" i="2" s="1"/>
  <c r="N12" i="2"/>
  <c r="Q12" i="2" s="1"/>
  <c r="L12" i="2"/>
  <c r="O12" i="2" s="1"/>
  <c r="R12" i="2" s="1"/>
  <c r="N11" i="2"/>
  <c r="Q11" i="2" s="1"/>
  <c r="N10" i="2"/>
  <c r="Q10" i="2" s="1"/>
  <c r="L10" i="2"/>
  <c r="O10" i="2" s="1"/>
  <c r="N9" i="2"/>
  <c r="Q9" i="2" s="1"/>
  <c r="L9" i="2"/>
  <c r="O9" i="2" s="1"/>
  <c r="N8" i="2"/>
  <c r="Q8" i="2" s="1"/>
  <c r="N7" i="2"/>
  <c r="Q7" i="2" s="1"/>
  <c r="L7" i="2"/>
  <c r="O7" i="2" s="1"/>
  <c r="L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N5" i="2"/>
  <c r="Q5" i="2" s="1"/>
  <c r="L5" i="2"/>
  <c r="N6" i="1"/>
  <c r="Q6" i="1" s="1"/>
  <c r="O53" i="1"/>
  <c r="R53" i="1" s="1"/>
  <c r="O49" i="1"/>
  <c r="R49" i="1" s="1"/>
  <c r="O48" i="1"/>
  <c r="R48" i="1" s="1"/>
  <c r="L45" i="1"/>
  <c r="O45" i="1" s="1"/>
  <c r="R45" i="1" s="1"/>
  <c r="L41" i="1"/>
  <c r="O41" i="1" s="1"/>
  <c r="R41" i="1" s="1"/>
  <c r="L40" i="1"/>
  <c r="O40" i="1" s="1"/>
  <c r="R40" i="1" s="1"/>
  <c r="L37" i="1"/>
  <c r="O37" i="1" s="1"/>
  <c r="R37" i="1" s="1"/>
  <c r="L36" i="1"/>
  <c r="L34" i="1"/>
  <c r="L33" i="1"/>
  <c r="L32" i="1"/>
  <c r="O32" i="1" s="1"/>
  <c r="R32" i="1" s="1"/>
  <c r="L30" i="1"/>
  <c r="O30" i="1" s="1"/>
  <c r="R30" i="1" s="1"/>
  <c r="L29" i="1"/>
  <c r="L28" i="1"/>
  <c r="O28" i="1" s="1"/>
  <c r="R28" i="1" s="1"/>
  <c r="L26" i="1"/>
  <c r="L25" i="1"/>
  <c r="O25" i="1" s="1"/>
  <c r="R25" i="1" s="1"/>
  <c r="L24" i="1"/>
  <c r="O24" i="1" s="1"/>
  <c r="R24" i="1" s="1"/>
  <c r="L22" i="1"/>
  <c r="O22" i="1" s="1"/>
  <c r="R22" i="1" s="1"/>
  <c r="L21" i="1"/>
  <c r="L20" i="1"/>
  <c r="O20" i="1" s="1"/>
  <c r="R20" i="1" s="1"/>
  <c r="L18" i="1"/>
  <c r="L17" i="1"/>
  <c r="L16" i="1"/>
  <c r="O16" i="1" s="1"/>
  <c r="R16" i="1" s="1"/>
  <c r="L14" i="1"/>
  <c r="O14" i="1" s="1"/>
  <c r="R14" i="1" s="1"/>
  <c r="L13" i="1"/>
  <c r="O13" i="1" s="1"/>
  <c r="R13" i="1" s="1"/>
  <c r="L12" i="1"/>
  <c r="O12" i="1" s="1"/>
  <c r="R12" i="1" s="1"/>
  <c r="L10" i="1"/>
  <c r="O10" i="1" s="1"/>
  <c r="L9" i="1"/>
  <c r="O9" i="1" s="1"/>
  <c r="R9" i="1" s="1"/>
  <c r="L8" i="1"/>
  <c r="O8" i="1" s="1"/>
  <c r="R8" i="1" s="1"/>
  <c r="L7" i="1"/>
  <c r="O7" i="1" s="1"/>
  <c r="L6" i="1"/>
  <c r="O6" i="1" s="1"/>
  <c r="R6" i="1" s="1"/>
  <c r="N54" i="1"/>
  <c r="Q54" i="1" s="1"/>
  <c r="N48" i="1"/>
  <c r="Q48" i="1" s="1"/>
  <c r="N47" i="1"/>
  <c r="Q47" i="1" s="1"/>
  <c r="N46" i="1"/>
  <c r="Q46" i="1" s="1"/>
  <c r="N40" i="1"/>
  <c r="Q40" i="1" s="1"/>
  <c r="N39" i="1"/>
  <c r="Q39" i="1" s="1"/>
  <c r="N38" i="1"/>
  <c r="Q38" i="1" s="1"/>
  <c r="N32" i="1"/>
  <c r="Q32" i="1" s="1"/>
  <c r="N31" i="1"/>
  <c r="Q31" i="1" s="1"/>
  <c r="N30" i="1"/>
  <c r="Q30" i="1" s="1"/>
  <c r="N24" i="1"/>
  <c r="Q24" i="1" s="1"/>
  <c r="N23" i="1"/>
  <c r="Q23" i="1" s="1"/>
  <c r="N22" i="1"/>
  <c r="Q22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L8" i="2" l="1"/>
  <c r="O8" i="2" s="1"/>
  <c r="R8" i="2" s="1"/>
  <c r="T8" i="2" s="1"/>
  <c r="T16" i="2"/>
  <c r="L42" i="2"/>
  <c r="O42" i="2" s="1"/>
  <c r="R42" i="2" s="1"/>
  <c r="L11" i="2"/>
  <c r="O11" i="2" s="1"/>
  <c r="R11" i="2" s="1"/>
  <c r="T11" i="2" s="1"/>
  <c r="L53" i="2"/>
  <c r="O53" i="2" s="1"/>
  <c r="R53" i="2" s="1"/>
  <c r="T12" i="1"/>
  <c r="T14" i="1"/>
  <c r="L38" i="1"/>
  <c r="O38" i="1" s="1"/>
  <c r="R38" i="1" s="1"/>
  <c r="T38" i="1" s="1"/>
  <c r="L46" i="1"/>
  <c r="O46" i="1" s="1"/>
  <c r="R46" i="1" s="1"/>
  <c r="T46" i="1" s="1"/>
  <c r="O54" i="1"/>
  <c r="R54" i="1" s="1"/>
  <c r="T54" i="1" s="1"/>
  <c r="L15" i="1"/>
  <c r="O15" i="1" s="1"/>
  <c r="R15" i="1" s="1"/>
  <c r="T15" i="1" s="1"/>
  <c r="L23" i="1"/>
  <c r="O23" i="1" s="1"/>
  <c r="R23" i="1" s="1"/>
  <c r="T23" i="1" s="1"/>
  <c r="L31" i="1"/>
  <c r="O31" i="1" s="1"/>
  <c r="R31" i="1" s="1"/>
  <c r="T31" i="1" s="1"/>
  <c r="L39" i="1"/>
  <c r="O39" i="1" s="1"/>
  <c r="R39" i="1" s="1"/>
  <c r="T39" i="1" s="1"/>
  <c r="L47" i="1"/>
  <c r="O47" i="1" s="1"/>
  <c r="R47" i="1" s="1"/>
  <c r="T47" i="1" s="1"/>
  <c r="L42" i="1"/>
  <c r="O42" i="1" s="1"/>
  <c r="R42" i="1" s="1"/>
  <c r="O50" i="1"/>
  <c r="R50" i="1" s="1"/>
  <c r="L11" i="1"/>
  <c r="O11" i="1" s="1"/>
  <c r="R11" i="1" s="1"/>
  <c r="T11" i="1" s="1"/>
  <c r="L19" i="1"/>
  <c r="O19" i="1" s="1"/>
  <c r="R19" i="1" s="1"/>
  <c r="L27" i="1"/>
  <c r="O27" i="1" s="1"/>
  <c r="R27" i="1" s="1"/>
  <c r="L35" i="1"/>
  <c r="O35" i="1" s="1"/>
  <c r="R35" i="1" s="1"/>
  <c r="L43" i="1"/>
  <c r="O43" i="1" s="1"/>
  <c r="R43" i="1" s="1"/>
  <c r="O51" i="1"/>
  <c r="R51" i="1" s="1"/>
  <c r="L44" i="1"/>
  <c r="O44" i="1" s="1"/>
  <c r="R44" i="1" s="1"/>
  <c r="O52" i="1"/>
  <c r="R52" i="1" s="1"/>
  <c r="T6" i="1"/>
  <c r="R10" i="1"/>
  <c r="T10" i="1" s="1"/>
  <c r="T8" i="1"/>
  <c r="R7" i="1"/>
  <c r="T7" i="1" s="1"/>
  <c r="T22" i="1"/>
  <c r="T9" i="1"/>
  <c r="T13" i="1"/>
  <c r="N29" i="1"/>
  <c r="Q29" i="1" s="1"/>
  <c r="N53" i="1"/>
  <c r="Q53" i="1" s="1"/>
  <c r="T53" i="1" s="1"/>
  <c r="N21" i="1"/>
  <c r="Q21" i="1" s="1"/>
  <c r="N37" i="1"/>
  <c r="Q37" i="1" s="1"/>
  <c r="T37" i="1" s="1"/>
  <c r="N45" i="1"/>
  <c r="Q45" i="1" s="1"/>
  <c r="T45" i="1" s="1"/>
  <c r="O21" i="1"/>
  <c r="R21" i="1" s="1"/>
  <c r="O29" i="1"/>
  <c r="R29" i="1" s="1"/>
  <c r="N17" i="2"/>
  <c r="Q17" i="2" s="1"/>
  <c r="N22" i="2"/>
  <c r="Q22" i="2" s="1"/>
  <c r="T22" i="2" s="1"/>
  <c r="L30" i="2"/>
  <c r="O30" i="2" s="1"/>
  <c r="R30" i="2" s="1"/>
  <c r="N40" i="2"/>
  <c r="Q40" i="2" s="1"/>
  <c r="L43" i="2"/>
  <c r="O43" i="2" s="1"/>
  <c r="R43" i="2" s="1"/>
  <c r="L48" i="2"/>
  <c r="O48" i="2" s="1"/>
  <c r="R48" i="2" s="1"/>
  <c r="N50" i="2"/>
  <c r="Q50" i="2" s="1"/>
  <c r="R10" i="2"/>
  <c r="T10" i="2" s="1"/>
  <c r="L17" i="2"/>
  <c r="O17" i="2" s="1"/>
  <c r="R17" i="2" s="1"/>
  <c r="T17" i="2" s="1"/>
  <c r="L20" i="2"/>
  <c r="O20" i="2" s="1"/>
  <c r="R20" i="2" s="1"/>
  <c r="N30" i="2"/>
  <c r="Q30" i="2" s="1"/>
  <c r="N35" i="2"/>
  <c r="Q35" i="2" s="1"/>
  <c r="L38" i="2"/>
  <c r="O38" i="2" s="1"/>
  <c r="R38" i="2" s="1"/>
  <c r="L40" i="2"/>
  <c r="O40" i="2" s="1"/>
  <c r="R40" i="2" s="1"/>
  <c r="N43" i="2"/>
  <c r="Q43" i="2" s="1"/>
  <c r="N48" i="2"/>
  <c r="Q48" i="2" s="1"/>
  <c r="N53" i="2"/>
  <c r="Q53" i="2" s="1"/>
  <c r="T40" i="1"/>
  <c r="T48" i="1"/>
  <c r="N15" i="2"/>
  <c r="Q15" i="2" s="1"/>
  <c r="N20" i="2"/>
  <c r="Q20" i="2" s="1"/>
  <c r="N28" i="2"/>
  <c r="Q28" i="2" s="1"/>
  <c r="T28" i="2" s="1"/>
  <c r="N33" i="2"/>
  <c r="Q33" i="2" s="1"/>
  <c r="N38" i="2"/>
  <c r="Q38" i="2" s="1"/>
  <c r="T46" i="2"/>
  <c r="T51" i="2"/>
  <c r="T24" i="1"/>
  <c r="N17" i="1"/>
  <c r="Q17" i="1" s="1"/>
  <c r="N33" i="1"/>
  <c r="Q33" i="1" s="1"/>
  <c r="N49" i="1"/>
  <c r="Q49" i="1" s="1"/>
  <c r="T49" i="1" s="1"/>
  <c r="T33" i="2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Q36" i="2" s="1"/>
  <c r="T36" i="2" s="1"/>
  <c r="N41" i="1"/>
  <c r="Q41" i="1" s="1"/>
  <c r="T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L26" i="2"/>
  <c r="O26" i="2" s="1"/>
  <c r="R26" i="2" s="1"/>
  <c r="T26" i="2" s="1"/>
  <c r="L52" i="2"/>
  <c r="O52" i="2" s="1"/>
  <c r="R52" i="2" s="1"/>
  <c r="T16" i="1"/>
  <c r="T32" i="1"/>
  <c r="N25" i="1"/>
  <c r="Q25" i="1" s="1"/>
  <c r="T25" i="1" s="1"/>
  <c r="N20" i="1"/>
  <c r="Q20" i="1" s="1"/>
  <c r="T20" i="1" s="1"/>
  <c r="N28" i="1"/>
  <c r="Q28" i="1" s="1"/>
  <c r="T28" i="1" s="1"/>
  <c r="N36" i="1"/>
  <c r="Q36" i="1" s="1"/>
  <c r="N44" i="1"/>
  <c r="Q44" i="1" s="1"/>
  <c r="N52" i="1"/>
  <c r="Q52" i="1" s="1"/>
  <c r="O6" i="2"/>
  <c r="R6" i="2" s="1"/>
  <c r="N6" i="2"/>
  <c r="Q6" i="2" s="1"/>
  <c r="R9" i="2"/>
  <c r="T9" i="2" s="1"/>
  <c r="N24" i="2"/>
  <c r="Q24" i="2" s="1"/>
  <c r="T24" i="2" s="1"/>
  <c r="N29" i="2"/>
  <c r="Q29" i="2" s="1"/>
  <c r="N42" i="2"/>
  <c r="Q42" i="2" s="1"/>
  <c r="N47" i="2"/>
  <c r="Q47" i="2" s="1"/>
  <c r="N52" i="2"/>
  <c r="Q52" i="2" s="1"/>
  <c r="N49" i="2"/>
  <c r="Q49" i="2" s="1"/>
  <c r="O5" i="2"/>
  <c r="R5" i="2" s="1"/>
  <c r="T5" i="2" s="1"/>
  <c r="L15" i="2"/>
  <c r="O15" i="2" s="1"/>
  <c r="R15" i="2" s="1"/>
  <c r="T15" i="2" s="1"/>
  <c r="L31" i="2"/>
  <c r="O31" i="2" s="1"/>
  <c r="R31" i="2" s="1"/>
  <c r="T31" i="2" s="1"/>
  <c r="L47" i="2"/>
  <c r="O47" i="2" s="1"/>
  <c r="R47" i="2" s="1"/>
  <c r="R13" i="2"/>
  <c r="T13" i="2" s="1"/>
  <c r="L27" i="2"/>
  <c r="O27" i="2" s="1"/>
  <c r="R27" i="2" s="1"/>
  <c r="T27" i="2" s="1"/>
  <c r="L29" i="2"/>
  <c r="O29" i="2" s="1"/>
  <c r="R29" i="2" s="1"/>
  <c r="L45" i="2"/>
  <c r="O45" i="2" s="1"/>
  <c r="R45" i="2" s="1"/>
  <c r="T45" i="2" s="1"/>
  <c r="R7" i="2"/>
  <c r="T7" i="2" s="1"/>
  <c r="L18" i="2"/>
  <c r="O18" i="2" s="1"/>
  <c r="R18" i="2" s="1"/>
  <c r="T18" i="2" s="1"/>
  <c r="L25" i="2"/>
  <c r="O25" i="2" s="1"/>
  <c r="R25" i="2" s="1"/>
  <c r="T25" i="2" s="1"/>
  <c r="L34" i="2"/>
  <c r="O34" i="2" s="1"/>
  <c r="R34" i="2" s="1"/>
  <c r="T34" i="2" s="1"/>
  <c r="L41" i="2"/>
  <c r="O41" i="2" s="1"/>
  <c r="R41" i="2" s="1"/>
  <c r="T41" i="2" s="1"/>
  <c r="T44" i="2"/>
  <c r="L32" i="2"/>
  <c r="O32" i="2" s="1"/>
  <c r="R32" i="2" s="1"/>
  <c r="T32" i="2" s="1"/>
  <c r="L50" i="2"/>
  <c r="O50" i="2" s="1"/>
  <c r="R50" i="2" s="1"/>
  <c r="L23" i="2"/>
  <c r="O23" i="2" s="1"/>
  <c r="R23" i="2" s="1"/>
  <c r="T23" i="2" s="1"/>
  <c r="L39" i="2"/>
  <c r="O39" i="2" s="1"/>
  <c r="R39" i="2" s="1"/>
  <c r="T39" i="2" s="1"/>
  <c r="R14" i="2"/>
  <c r="T14" i="2" s="1"/>
  <c r="L19" i="2"/>
  <c r="O19" i="2" s="1"/>
  <c r="R19" i="2" s="1"/>
  <c r="T19" i="2" s="1"/>
  <c r="L35" i="2"/>
  <c r="O35" i="2" s="1"/>
  <c r="R35" i="2" s="1"/>
  <c r="L37" i="2"/>
  <c r="O37" i="2" s="1"/>
  <c r="R37" i="2" s="1"/>
  <c r="T37" i="2" s="1"/>
  <c r="T12" i="2"/>
  <c r="T54" i="2"/>
  <c r="T21" i="2"/>
  <c r="L49" i="2"/>
  <c r="O49" i="2" s="1"/>
  <c r="R49" i="2" s="1"/>
  <c r="T30" i="1"/>
  <c r="O36" i="1"/>
  <c r="R36" i="1" s="1"/>
  <c r="T29" i="2" l="1"/>
  <c r="T47" i="2"/>
  <c r="T42" i="2"/>
  <c r="T38" i="2"/>
  <c r="T50" i="2"/>
  <c r="T35" i="2"/>
  <c r="T40" i="2"/>
  <c r="T20" i="2"/>
  <c r="T48" i="2"/>
  <c r="T53" i="2"/>
  <c r="T49" i="2"/>
  <c r="T44" i="1"/>
  <c r="T51" i="1"/>
  <c r="T50" i="1"/>
  <c r="T42" i="1"/>
  <c r="T17" i="1"/>
  <c r="T43" i="1"/>
  <c r="T35" i="1"/>
  <c r="T27" i="1"/>
  <c r="T19" i="1"/>
  <c r="T52" i="1"/>
  <c r="T34" i="1"/>
  <c r="T18" i="1"/>
  <c r="T36" i="1"/>
  <c r="T26" i="1"/>
  <c r="T33" i="1"/>
  <c r="T6" i="2"/>
  <c r="T52" i="2"/>
  <c r="T30" i="2"/>
  <c r="T29" i="1"/>
  <c r="T21" i="1"/>
  <c r="T43" i="2"/>
</calcChain>
</file>

<file path=xl/sharedStrings.xml><?xml version="1.0" encoding="utf-8"?>
<sst xmlns="http://schemas.openxmlformats.org/spreadsheetml/2006/main" count="68" uniqueCount="40">
  <si>
    <t>Miehet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</si>
  <si>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</si>
  <si>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</si>
  <si>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</si>
  <si>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</si>
  <si>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</si>
  <si>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</si>
  <si>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</si>
  <si>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</si>
  <si>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</si>
  <si>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</si>
  <si>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</si>
  <si>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outsider</t>
  </si>
  <si>
    <t>Vanh.vapaat</t>
  </si>
  <si>
    <t>Outsider</t>
  </si>
  <si>
    <t>Orig outsider</t>
  </si>
  <si>
    <t>0.00204082</t>
  </si>
  <si>
    <t>0.0055102</t>
  </si>
  <si>
    <t>0.00469388</t>
  </si>
  <si>
    <t>0.00632653</t>
  </si>
  <si>
    <t>0.00571429</t>
  </si>
  <si>
    <t>0.00877551</t>
  </si>
  <si>
    <t>0.00816327</t>
  </si>
  <si>
    <t>0.01142857</t>
  </si>
  <si>
    <t>0.01408163</t>
  </si>
  <si>
    <t>0.01367347</t>
  </si>
  <si>
    <t>0.01244898</t>
  </si>
  <si>
    <t>0.01326531</t>
  </si>
  <si>
    <t>0.01306122</t>
  </si>
  <si>
    <t>0.01081633</t>
  </si>
  <si>
    <t>0.00795918</t>
  </si>
  <si>
    <t>0.00836735</t>
  </si>
  <si>
    <t>0.00653061</t>
  </si>
  <si>
    <t>0.00326531</t>
  </si>
  <si>
    <t>0.00183673</t>
  </si>
  <si>
    <t>0.00122449</t>
  </si>
  <si>
    <t>0.00081633</t>
  </si>
  <si>
    <t>0.00061224</t>
  </si>
  <si>
    <t>miehet</t>
  </si>
  <si>
    <t>naiset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</si>
</sst>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  <numFmt numFmtId="169" formatCode="0.0000000"/>
    <numFmt numFmtId="170" formatCode="_-* #,##0.0000_-;\-* #,##0.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1" fontId="0" fillId="0" borderId="0" xfId="0" applyNumberFormat="1"/>
    <xf numFmtId="170" fontId="0" fillId="0" borderId="0" xfId="1" applyNumberFormat="1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T310"/>
  <sheetViews>
    <sheetView topLeftCell="A7" workbookViewId="0">
      <selection activeCell="O5" sqref="O5:O54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1.6640625" customWidth="1"/>
    <col min="6" max="7" width="9.1640625" customWidth="1"/>
  </cols>
  <sheetData>
    <row r="1" spans="2:20" x14ac:dyDescent="0.2">
      <c r="D1" t="s">
        <v>0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12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0.14634146341463414</v>
      </c>
      <c r="E5" s="14">
        <v>2.5219735999999996E-3</v>
      </c>
      <c r="F5" s="3">
        <f>MAX(0,D5-E5)</f>
        <v>0.14381948981463413</v>
      </c>
      <c r="G5" s="2">
        <v>0.50665188470066513</v>
      </c>
      <c r="H5" s="3">
        <f>F6-F5</f>
        <v>-7.6584666533826048E-2</v>
      </c>
      <c r="I5">
        <f>IF(H5&lt;0,-H5/D5,0)</f>
        <v>0.52332855464781136</v>
      </c>
      <c r="J5">
        <f>IF(H5&gt;0,H5/G5,0)</f>
        <v>0</v>
      </c>
      <c r="K5">
        <v>0.02</v>
      </c>
      <c r="L5" s="8">
        <f t="shared" ref="L5:L14" si="0">K5*D5/G5</f>
        <v>5.7768052516411388E-3</v>
      </c>
      <c r="N5" s="6">
        <f>I5+K5</f>
        <v>0.54332855464781138</v>
      </c>
      <c r="O5" s="4">
        <f>L5+J5</f>
        <v>5.7768052516411388E-3</v>
      </c>
      <c r="Q5" s="4">
        <f>N5*D5</f>
        <v>7.9511495802118734E-2</v>
      </c>
      <c r="R5" s="5">
        <f>O5*G5</f>
        <v>2.9268292682926829E-3</v>
      </c>
      <c r="T5" s="3">
        <f>D5+R5-Q5</f>
        <v>6.9756796880808089E-2</v>
      </c>
    </row>
    <row r="6" spans="2:20" x14ac:dyDescent="0.2">
      <c r="C6" s="1">
        <f>1+C5</f>
        <v>21</v>
      </c>
      <c r="D6" s="2">
        <v>7.0580808080808077E-2</v>
      </c>
      <c r="E6" s="14">
        <v>3.3459847999999996E-3</v>
      </c>
      <c r="F6" s="3">
        <f t="shared" ref="F6:F55" si="1">MAX(0,D6-E6)</f>
        <v>6.7234823280808084E-2</v>
      </c>
      <c r="G6" s="2">
        <v>0.62556818181818186</v>
      </c>
      <c r="H6" s="3">
        <f t="shared" ref="H6:H54" si="2">F7-F6</f>
        <v>-1.1439524009452522E-2</v>
      </c>
      <c r="I6">
        <f t="shared" ref="I6:I54" si="3">IF(H6&lt;0,-H6/D6,0)</f>
        <v>0.16207697702122356</v>
      </c>
      <c r="J6">
        <f t="shared" ref="J6:J54" si="4">IF(H6&gt;0,H6/G6,0)</f>
        <v>0</v>
      </c>
      <c r="K6">
        <v>0.02</v>
      </c>
      <c r="L6" s="8">
        <f t="shared" si="0"/>
        <v>2.256534463618932E-3</v>
      </c>
      <c r="N6" s="6">
        <f t="shared" ref="N6:N54" si="5">I6+K6</f>
        <v>0.18207697702122355</v>
      </c>
      <c r="O6" s="4">
        <f t="shared" ref="O6:O54" si="6">L6+J6</f>
        <v>2.256534463618932E-3</v>
      </c>
      <c r="Q6" s="4">
        <f t="shared" ref="Q6:Q54" si="7">N6*D6</f>
        <v>1.2851140171068682E-2</v>
      </c>
      <c r="R6" s="5">
        <f t="shared" ref="R6:R54" si="8">O6*G6</f>
        <v>1.4116161616161615E-3</v>
      </c>
      <c r="T6" s="3">
        <f t="shared" ref="T6:T54" si="9">D6+R6-Q6</f>
        <v>5.9141284071355549E-2</v>
      </c>
    </row>
    <row r="7" spans="2:20" x14ac:dyDescent="0.2">
      <c r="C7" s="1">
        <f t="shared" ref="C7:C55" si="10">1+C6</f>
        <v>22</v>
      </c>
      <c r="D7" s="2">
        <v>5.9990265271355564E-2</v>
      </c>
      <c r="E7" s="14">
        <v>4.1949659999999996E-3</v>
      </c>
      <c r="F7" s="3">
        <f t="shared" si="1"/>
        <v>5.5795299271355563E-2</v>
      </c>
      <c r="G7" s="2">
        <v>0.64063640788513021</v>
      </c>
      <c r="H7" s="3">
        <f t="shared" si="2"/>
        <v>-4.4706095413086164E-3</v>
      </c>
      <c r="I7">
        <f t="shared" si="3"/>
        <v>7.4522249919825978E-2</v>
      </c>
      <c r="J7">
        <f t="shared" si="4"/>
        <v>0</v>
      </c>
      <c r="K7">
        <v>0.02</v>
      </c>
      <c r="L7" s="8">
        <f t="shared" si="0"/>
        <v>1.8728334678759675E-3</v>
      </c>
      <c r="N7" s="6">
        <f t="shared" si="5"/>
        <v>9.4522249919825982E-2</v>
      </c>
      <c r="O7" s="4">
        <f t="shared" si="6"/>
        <v>1.8728334678759675E-3</v>
      </c>
      <c r="Q7" s="4">
        <f t="shared" si="7"/>
        <v>5.6704148467357279E-3</v>
      </c>
      <c r="R7" s="5">
        <f t="shared" si="8"/>
        <v>1.1998053054271113E-3</v>
      </c>
      <c r="T7" s="3">
        <f t="shared" si="9"/>
        <v>5.5519655730046948E-2</v>
      </c>
    </row>
    <row r="8" spans="2:20" x14ac:dyDescent="0.2">
      <c r="C8" s="1">
        <f t="shared" si="10"/>
        <v>23</v>
      </c>
      <c r="D8" s="2">
        <v>5.6543427230046947E-2</v>
      </c>
      <c r="E8" s="14">
        <v>5.2187374999999999E-3</v>
      </c>
      <c r="F8" s="3">
        <f t="shared" si="1"/>
        <v>5.1324689730046946E-2</v>
      </c>
      <c r="G8" s="2">
        <v>0.66710680751173701</v>
      </c>
      <c r="H8" s="3">
        <f t="shared" si="2"/>
        <v>-2.6740538518004037E-3</v>
      </c>
      <c r="I8">
        <f t="shared" si="3"/>
        <v>4.7292036984617418E-2</v>
      </c>
      <c r="J8">
        <f t="shared" si="4"/>
        <v>0</v>
      </c>
      <c r="K8">
        <v>0.02</v>
      </c>
      <c r="L8" s="8">
        <f t="shared" si="0"/>
        <v>1.6951836375632286E-3</v>
      </c>
      <c r="N8" s="6">
        <f t="shared" si="5"/>
        <v>6.7292036984617415E-2</v>
      </c>
      <c r="O8" s="4">
        <f t="shared" si="6"/>
        <v>1.6951836375632286E-3</v>
      </c>
      <c r="Q8" s="4">
        <f t="shared" si="7"/>
        <v>3.8049223964013424E-3</v>
      </c>
      <c r="R8" s="5">
        <f t="shared" si="8"/>
        <v>1.1308685446009389E-3</v>
      </c>
      <c r="T8" s="3">
        <f t="shared" si="9"/>
        <v>5.3869373378246543E-2</v>
      </c>
    </row>
    <row r="9" spans="2:20" x14ac:dyDescent="0.2">
      <c r="C9" s="1">
        <f t="shared" si="10"/>
        <v>24</v>
      </c>
      <c r="D9" s="2">
        <v>5.451859427824654E-2</v>
      </c>
      <c r="E9" s="14">
        <v>5.8679583999999996E-3</v>
      </c>
      <c r="F9" s="3">
        <f t="shared" si="1"/>
        <v>4.8650635878246543E-2</v>
      </c>
      <c r="G9" s="2">
        <v>0.71433847552487284</v>
      </c>
      <c r="H9" s="3">
        <f t="shared" si="2"/>
        <v>-1.705450838486007E-3</v>
      </c>
      <c r="I9">
        <f t="shared" si="3"/>
        <v>3.1282003159910872E-2</v>
      </c>
      <c r="J9">
        <f t="shared" si="4"/>
        <v>0</v>
      </c>
      <c r="K9">
        <v>0.02</v>
      </c>
      <c r="L9" s="8">
        <f t="shared" si="0"/>
        <v>1.5264078905504294E-3</v>
      </c>
      <c r="N9" s="6">
        <f t="shared" si="5"/>
        <v>5.1282003159910869E-2</v>
      </c>
      <c r="O9" s="4">
        <f t="shared" si="6"/>
        <v>1.5264078905504294E-3</v>
      </c>
      <c r="Q9" s="4">
        <f t="shared" si="7"/>
        <v>2.7958227240509376E-3</v>
      </c>
      <c r="R9" s="5">
        <f t="shared" si="8"/>
        <v>1.0903718855649308E-3</v>
      </c>
      <c r="T9" s="3">
        <f t="shared" si="9"/>
        <v>5.2813143439760533E-2</v>
      </c>
    </row>
    <row r="10" spans="2:20" x14ac:dyDescent="0.2">
      <c r="C10" s="1">
        <f t="shared" si="10"/>
        <v>25</v>
      </c>
      <c r="D10" s="2">
        <v>5.4586016039760536E-2</v>
      </c>
      <c r="E10" s="14">
        <v>7.6408309999999998E-3</v>
      </c>
      <c r="F10" s="3">
        <f t="shared" si="1"/>
        <v>4.6945185039760536E-2</v>
      </c>
      <c r="G10" s="2">
        <v>0.76208629842991082</v>
      </c>
      <c r="H10" s="3">
        <f t="shared" si="2"/>
        <v>-8.9868440903284608E-4</v>
      </c>
      <c r="I10">
        <f t="shared" si="3"/>
        <v>1.6463638020005764E-2</v>
      </c>
      <c r="J10">
        <f t="shared" si="4"/>
        <v>0</v>
      </c>
      <c r="K10">
        <v>0.02</v>
      </c>
      <c r="L10" s="8">
        <f t="shared" si="0"/>
        <v>1.4325415941008634E-3</v>
      </c>
      <c r="N10" s="6">
        <f t="shared" si="5"/>
        <v>3.6463638020005767E-2</v>
      </c>
      <c r="O10" s="4">
        <f t="shared" si="6"/>
        <v>1.4325415941008634E-3</v>
      </c>
      <c r="Q10" s="4">
        <f t="shared" si="7"/>
        <v>1.9904047298280568E-3</v>
      </c>
      <c r="R10" s="5">
        <f t="shared" si="8"/>
        <v>1.0917203207952107E-3</v>
      </c>
      <c r="T10" s="3">
        <f t="shared" si="9"/>
        <v>5.3687331630727683E-2</v>
      </c>
    </row>
    <row r="11" spans="2:20" x14ac:dyDescent="0.2">
      <c r="C11" s="1">
        <f t="shared" si="10"/>
        <v>26</v>
      </c>
      <c r="D11" s="2">
        <v>5.4786013230727688E-2</v>
      </c>
      <c r="E11" s="14">
        <v>8.7395126000000007E-3</v>
      </c>
      <c r="F11" s="3">
        <f t="shared" si="1"/>
        <v>4.6046500630727689E-2</v>
      </c>
      <c r="G11" s="2">
        <v>0.79859592277575264</v>
      </c>
      <c r="H11" s="3">
        <f t="shared" si="2"/>
        <v>-5.2170245299636153E-4</v>
      </c>
      <c r="I11">
        <f t="shared" si="3"/>
        <v>9.5225482241105223E-3</v>
      </c>
      <c r="J11">
        <f t="shared" si="4"/>
        <v>0</v>
      </c>
      <c r="K11">
        <v>0.02</v>
      </c>
      <c r="L11" s="8">
        <f t="shared" si="0"/>
        <v>1.3720584257506086E-3</v>
      </c>
      <c r="N11" s="6">
        <f t="shared" si="5"/>
        <v>2.9522548224110524E-2</v>
      </c>
      <c r="O11" s="4">
        <f t="shared" si="6"/>
        <v>1.3720584257506086E-3</v>
      </c>
      <c r="Q11" s="4">
        <f t="shared" si="7"/>
        <v>1.6174227176109154E-3</v>
      </c>
      <c r="R11" s="5">
        <f t="shared" si="8"/>
        <v>1.0957202646145537E-3</v>
      </c>
      <c r="T11" s="3">
        <f t="shared" si="9"/>
        <v>5.4264310777731327E-2</v>
      </c>
    </row>
    <row r="12" spans="2:20" x14ac:dyDescent="0.2">
      <c r="C12" s="1">
        <f t="shared" si="10"/>
        <v>27</v>
      </c>
      <c r="D12" s="2">
        <v>5.4913531677731331E-2</v>
      </c>
      <c r="E12" s="14">
        <v>9.3887335000000013E-3</v>
      </c>
      <c r="F12" s="3">
        <f t="shared" si="1"/>
        <v>4.5524798177731328E-2</v>
      </c>
      <c r="G12" s="2">
        <v>0.82179056361500424</v>
      </c>
      <c r="H12" s="3">
        <f t="shared" si="2"/>
        <v>-1.2067791991887122E-3</v>
      </c>
      <c r="I12">
        <f t="shared" si="3"/>
        <v>2.1975989566121609E-2</v>
      </c>
      <c r="J12">
        <f t="shared" si="4"/>
        <v>0</v>
      </c>
      <c r="K12">
        <v>0.02</v>
      </c>
      <c r="L12" s="8">
        <f t="shared" si="0"/>
        <v>1.3364361702127658E-3</v>
      </c>
      <c r="N12" s="6">
        <f t="shared" si="5"/>
        <v>4.1975989566121613E-2</v>
      </c>
      <c r="O12" s="4">
        <f t="shared" si="6"/>
        <v>1.3364361702127658E-3</v>
      </c>
      <c r="Q12" s="4">
        <f t="shared" si="7"/>
        <v>2.3050498327433391E-3</v>
      </c>
      <c r="R12" s="5">
        <f t="shared" si="8"/>
        <v>1.0982706335546267E-3</v>
      </c>
      <c r="T12" s="3">
        <f t="shared" si="9"/>
        <v>5.3706752478542619E-2</v>
      </c>
    </row>
    <row r="13" spans="2:20" x14ac:dyDescent="0.2">
      <c r="C13" s="1">
        <f t="shared" si="10"/>
        <v>28</v>
      </c>
      <c r="D13" s="2">
        <v>5.4880344178542616E-2</v>
      </c>
      <c r="E13" s="14">
        <v>1.05623252E-2</v>
      </c>
      <c r="F13" s="3">
        <f t="shared" si="1"/>
        <v>4.4318018978542616E-2</v>
      </c>
      <c r="G13" s="2">
        <v>0.84272653939230979</v>
      </c>
      <c r="H13" s="3">
        <f t="shared" si="2"/>
        <v>-2.7713606516165806E-4</v>
      </c>
      <c r="I13">
        <f t="shared" si="3"/>
        <v>5.0498237449103697E-3</v>
      </c>
      <c r="J13">
        <f t="shared" si="4"/>
        <v>0</v>
      </c>
      <c r="K13">
        <v>0.02</v>
      </c>
      <c r="L13" s="8">
        <f t="shared" si="0"/>
        <v>1.3024472735394532E-3</v>
      </c>
      <c r="N13" s="6">
        <f t="shared" si="5"/>
        <v>2.5049823744910368E-2</v>
      </c>
      <c r="O13" s="4">
        <f t="shared" si="6"/>
        <v>1.3024472735394532E-3</v>
      </c>
      <c r="Q13" s="4">
        <f t="shared" si="7"/>
        <v>1.3747429487325103E-3</v>
      </c>
      <c r="R13" s="5">
        <f t="shared" si="8"/>
        <v>1.0976068835708524E-3</v>
      </c>
      <c r="T13" s="3">
        <f t="shared" si="9"/>
        <v>5.4603208113380958E-2</v>
      </c>
    </row>
    <row r="14" spans="2:20" x14ac:dyDescent="0.2">
      <c r="C14" s="1">
        <f t="shared" si="10"/>
        <v>29</v>
      </c>
      <c r="D14" s="2">
        <v>5.5502129413380959E-2</v>
      </c>
      <c r="E14" s="14">
        <v>1.1461246499999999E-2</v>
      </c>
      <c r="F14" s="3">
        <f t="shared" si="1"/>
        <v>4.4040882913380958E-2</v>
      </c>
      <c r="G14" s="2">
        <v>0.85764528094518477</v>
      </c>
      <c r="H14" s="3">
        <f t="shared" si="2"/>
        <v>-3.946001857159584E-4</v>
      </c>
      <c r="I14">
        <f t="shared" si="3"/>
        <v>7.1096404748179735E-3</v>
      </c>
      <c r="J14">
        <f t="shared" si="4"/>
        <v>0</v>
      </c>
      <c r="K14">
        <v>0.02</v>
      </c>
      <c r="L14" s="8">
        <f t="shared" si="0"/>
        <v>1.2942910232587941E-3</v>
      </c>
      <c r="N14" s="6">
        <f t="shared" si="5"/>
        <v>2.7109640474817974E-2</v>
      </c>
      <c r="O14" s="4">
        <f t="shared" si="6"/>
        <v>1.2942910232587941E-3</v>
      </c>
      <c r="Q14" s="4">
        <f t="shared" si="7"/>
        <v>1.5046427739835776E-3</v>
      </c>
      <c r="R14" s="5">
        <f t="shared" si="8"/>
        <v>1.1100425882676192E-3</v>
      </c>
      <c r="T14" s="3">
        <f t="shared" si="9"/>
        <v>5.5107529227665E-2</v>
      </c>
    </row>
    <row r="15" spans="2:20" x14ac:dyDescent="0.2">
      <c r="C15" s="1">
        <f t="shared" si="10"/>
        <v>30</v>
      </c>
      <c r="D15" s="2">
        <v>5.5806690227664997E-2</v>
      </c>
      <c r="E15" s="14">
        <v>1.21604075E-2</v>
      </c>
      <c r="F15" s="3">
        <f t="shared" si="1"/>
        <v>4.3646282727664999E-2</v>
      </c>
      <c r="G15" s="2">
        <v>0.86362017478973174</v>
      </c>
      <c r="H15" s="3">
        <f t="shared" si="2"/>
        <v>6.9651219090291483E-4</v>
      </c>
      <c r="I15">
        <f t="shared" si="3"/>
        <v>0</v>
      </c>
      <c r="J15">
        <f t="shared" si="4"/>
        <v>8.0650291787416476E-4</v>
      </c>
      <c r="K15">
        <v>0.02</v>
      </c>
      <c r="L15" s="8">
        <f t="shared" ref="L15:L54" si="11">K15*D15/G15</f>
        <v>1.2923896837229959E-3</v>
      </c>
      <c r="N15" s="6">
        <f t="shared" si="5"/>
        <v>0.02</v>
      </c>
      <c r="O15" s="4">
        <f t="shared" si="6"/>
        <v>2.0988926015971607E-3</v>
      </c>
      <c r="Q15" s="4">
        <f t="shared" si="7"/>
        <v>1.1161338045532999E-3</v>
      </c>
      <c r="R15" s="5">
        <f t="shared" si="8"/>
        <v>1.8126459954562147E-3</v>
      </c>
      <c r="T15" s="3">
        <f t="shared" si="9"/>
        <v>5.6503202418567912E-2</v>
      </c>
    </row>
    <row r="16" spans="2:20" x14ac:dyDescent="0.2">
      <c r="C16" s="1">
        <f t="shared" si="10"/>
        <v>31</v>
      </c>
      <c r="D16" s="2">
        <v>5.7352183618567913E-2</v>
      </c>
      <c r="E16" s="14">
        <v>1.3009388699999999E-2</v>
      </c>
      <c r="F16" s="3">
        <f t="shared" si="1"/>
        <v>4.4342794918567914E-2</v>
      </c>
      <c r="G16" s="2">
        <v>0.87118653769103094</v>
      </c>
      <c r="H16" s="3">
        <f t="shared" si="2"/>
        <v>-3.3633094664580615E-3</v>
      </c>
      <c r="I16">
        <f t="shared" si="3"/>
        <v>5.8643093501485818E-2</v>
      </c>
      <c r="J16">
        <f t="shared" si="4"/>
        <v>0</v>
      </c>
      <c r="K16">
        <v>0.02</v>
      </c>
      <c r="L16" s="9">
        <f t="shared" si="11"/>
        <v>1.3166453138858775E-3</v>
      </c>
      <c r="N16" s="6">
        <f t="shared" si="5"/>
        <v>7.8643093501485822E-2</v>
      </c>
      <c r="O16" s="4">
        <f t="shared" si="6"/>
        <v>1.3166453138858775E-3</v>
      </c>
      <c r="Q16" s="4">
        <f t="shared" si="7"/>
        <v>4.5103531388294201E-3</v>
      </c>
      <c r="R16" s="5">
        <f t="shared" si="8"/>
        <v>1.1470436723713584E-3</v>
      </c>
      <c r="T16" s="3">
        <f t="shared" si="9"/>
        <v>5.3988874152109852E-2</v>
      </c>
    </row>
    <row r="17" spans="3:20" x14ac:dyDescent="0.2">
      <c r="C17" s="1">
        <f t="shared" si="10"/>
        <v>32</v>
      </c>
      <c r="D17" s="2">
        <v>5.2640492252109851E-2</v>
      </c>
      <c r="E17" s="14">
        <v>1.16610068E-2</v>
      </c>
      <c r="F17" s="3">
        <f t="shared" si="1"/>
        <v>4.0979485452109853E-2</v>
      </c>
      <c r="G17" s="2">
        <v>0.88340060402495135</v>
      </c>
      <c r="H17" s="3">
        <f t="shared" si="2"/>
        <v>2.0207702997064592E-3</v>
      </c>
      <c r="I17">
        <f t="shared" si="3"/>
        <v>0</v>
      </c>
      <c r="J17">
        <f t="shared" si="4"/>
        <v>2.2874902852674335E-3</v>
      </c>
      <c r="K17">
        <v>0.02</v>
      </c>
      <c r="L17" s="9">
        <f t="shared" si="11"/>
        <v>1.1917694421368777E-3</v>
      </c>
      <c r="N17" s="6">
        <f t="shared" si="5"/>
        <v>0.02</v>
      </c>
      <c r="O17" s="4">
        <f t="shared" si="6"/>
        <v>3.4792597274043114E-3</v>
      </c>
      <c r="Q17" s="4">
        <f t="shared" si="7"/>
        <v>1.0528098450421971E-3</v>
      </c>
      <c r="R17" s="5">
        <f t="shared" si="8"/>
        <v>3.0735801447486564E-3</v>
      </c>
      <c r="T17" s="3">
        <f t="shared" si="9"/>
        <v>5.466126255181631E-2</v>
      </c>
    </row>
    <row r="18" spans="3:20" x14ac:dyDescent="0.2">
      <c r="C18" s="1">
        <f t="shared" si="10"/>
        <v>33</v>
      </c>
      <c r="D18" s="2">
        <v>5.4037011651816312E-2</v>
      </c>
      <c r="E18" s="14">
        <v>1.1036755899999999E-2</v>
      </c>
      <c r="F18" s="3">
        <f t="shared" si="1"/>
        <v>4.3000255751816312E-2</v>
      </c>
      <c r="G18" s="2">
        <v>0.88411240575736805</v>
      </c>
      <c r="H18" s="3">
        <f t="shared" si="2"/>
        <v>2.0844267932683888E-3</v>
      </c>
      <c r="I18">
        <f t="shared" si="3"/>
        <v>0</v>
      </c>
      <c r="J18">
        <f t="shared" si="4"/>
        <v>2.3576490723289656E-3</v>
      </c>
      <c r="K18">
        <v>0.02</v>
      </c>
      <c r="L18" s="9">
        <f t="shared" si="11"/>
        <v>1.222401389233441E-3</v>
      </c>
      <c r="N18" s="6">
        <f t="shared" si="5"/>
        <v>0.02</v>
      </c>
      <c r="O18" s="4">
        <f t="shared" si="6"/>
        <v>3.5800504615624068E-3</v>
      </c>
      <c r="Q18" s="4">
        <f t="shared" si="7"/>
        <v>1.0807402330363263E-3</v>
      </c>
      <c r="R18" s="5">
        <f t="shared" si="8"/>
        <v>3.1651670263047153E-3</v>
      </c>
      <c r="T18" s="3">
        <f t="shared" si="9"/>
        <v>5.6121438445084701E-2</v>
      </c>
    </row>
    <row r="19" spans="3:20" x14ac:dyDescent="0.2">
      <c r="C19" s="1">
        <f t="shared" si="10"/>
        <v>34</v>
      </c>
      <c r="D19" s="2">
        <v>5.4448446045084697E-2</v>
      </c>
      <c r="E19" s="14">
        <v>9.3637635000000004E-3</v>
      </c>
      <c r="F19" s="3">
        <f t="shared" si="1"/>
        <v>4.5084682545084701E-2</v>
      </c>
      <c r="G19" s="2">
        <v>0.88547418967587033</v>
      </c>
      <c r="H19" s="3">
        <f t="shared" si="2"/>
        <v>-4.3400054848211217E-3</v>
      </c>
      <c r="I19">
        <f t="shared" si="3"/>
        <v>7.9708527975756865E-2</v>
      </c>
      <c r="J19">
        <f t="shared" si="4"/>
        <v>0</v>
      </c>
      <c r="K19">
        <v>0.02</v>
      </c>
      <c r="L19" s="9">
        <f t="shared" si="11"/>
        <v>1.2298144131115932E-3</v>
      </c>
      <c r="N19" s="6">
        <f t="shared" si="5"/>
        <v>9.9708527975756869E-2</v>
      </c>
      <c r="O19" s="4">
        <f t="shared" si="6"/>
        <v>1.2298144131115932E-3</v>
      </c>
      <c r="Q19" s="4">
        <f t="shared" si="7"/>
        <v>5.4289744057228161E-3</v>
      </c>
      <c r="R19" s="5">
        <f t="shared" si="8"/>
        <v>1.0889689209016939E-3</v>
      </c>
      <c r="T19" s="3">
        <f t="shared" si="9"/>
        <v>5.0108440560263576E-2</v>
      </c>
    </row>
    <row r="20" spans="3:20" x14ac:dyDescent="0.2">
      <c r="C20" s="1">
        <f t="shared" si="10"/>
        <v>35</v>
      </c>
      <c r="D20" s="2">
        <v>4.9434249560263578E-2</v>
      </c>
      <c r="E20" s="14">
        <v>8.6895724999999993E-3</v>
      </c>
      <c r="F20" s="3">
        <f t="shared" si="1"/>
        <v>4.0744677060263579E-2</v>
      </c>
      <c r="G20" s="2">
        <v>0.89270431335486078</v>
      </c>
      <c r="H20" s="3">
        <f t="shared" si="2"/>
        <v>1.7983062894047358E-3</v>
      </c>
      <c r="I20">
        <f t="shared" si="3"/>
        <v>0</v>
      </c>
      <c r="J20">
        <f t="shared" si="4"/>
        <v>2.014447855243965E-3</v>
      </c>
      <c r="K20">
        <v>0.02</v>
      </c>
      <c r="L20" s="9">
        <f t="shared" si="11"/>
        <v>1.1075167627337961E-3</v>
      </c>
      <c r="N20" s="6">
        <f t="shared" si="5"/>
        <v>0.02</v>
      </c>
      <c r="O20" s="4">
        <f t="shared" si="6"/>
        <v>3.1219646179777611E-3</v>
      </c>
      <c r="Q20" s="4">
        <f t="shared" si="7"/>
        <v>9.886849912052716E-4</v>
      </c>
      <c r="R20" s="5">
        <f t="shared" si="8"/>
        <v>2.7869912806100074E-3</v>
      </c>
      <c r="T20" s="3">
        <f t="shared" si="9"/>
        <v>5.1232555849668314E-2</v>
      </c>
    </row>
    <row r="21" spans="3:20" x14ac:dyDescent="0.2">
      <c r="C21" s="1">
        <f t="shared" si="10"/>
        <v>36</v>
      </c>
      <c r="D21" s="2">
        <v>4.9884173949668313E-2</v>
      </c>
      <c r="E21" s="14">
        <v>7.3411906000000002E-3</v>
      </c>
      <c r="F21" s="3">
        <f t="shared" si="1"/>
        <v>4.2542983349668315E-2</v>
      </c>
      <c r="G21" s="2">
        <v>0.8937559229230283</v>
      </c>
      <c r="H21" s="3">
        <f t="shared" si="2"/>
        <v>-1.5317452817553007E-3</v>
      </c>
      <c r="I21">
        <f t="shared" si="3"/>
        <v>3.0706036814417078E-2</v>
      </c>
      <c r="J21">
        <f t="shared" si="4"/>
        <v>0</v>
      </c>
      <c r="K21">
        <v>0.02</v>
      </c>
      <c r="L21" s="9">
        <f t="shared" si="11"/>
        <v>1.1162818096135721E-3</v>
      </c>
      <c r="N21" s="6">
        <f t="shared" si="5"/>
        <v>5.0706036814417078E-2</v>
      </c>
      <c r="O21" s="4">
        <f t="shared" si="6"/>
        <v>1.1162818096135721E-3</v>
      </c>
      <c r="Q21" s="4">
        <f t="shared" si="7"/>
        <v>2.529428760748667E-3</v>
      </c>
      <c r="R21" s="5">
        <f t="shared" si="8"/>
        <v>9.9768347899336631E-4</v>
      </c>
      <c r="T21" s="3">
        <f t="shared" si="9"/>
        <v>4.8352428667913012E-2</v>
      </c>
    </row>
    <row r="22" spans="3:20" x14ac:dyDescent="0.2">
      <c r="C22" s="1">
        <f t="shared" si="10"/>
        <v>37</v>
      </c>
      <c r="D22" s="2">
        <v>4.8152668367913015E-2</v>
      </c>
      <c r="E22" s="14">
        <v>7.1414303000000004E-3</v>
      </c>
      <c r="F22" s="3">
        <f t="shared" si="1"/>
        <v>4.1011238067913014E-2</v>
      </c>
      <c r="G22" s="2">
        <v>0.89495728392322205</v>
      </c>
      <c r="H22" s="3">
        <f t="shared" si="2"/>
        <v>2.3335156718798378E-3</v>
      </c>
      <c r="I22">
        <f t="shared" si="3"/>
        <v>0</v>
      </c>
      <c r="J22">
        <f t="shared" si="4"/>
        <v>2.607404525108071E-3</v>
      </c>
      <c r="K22">
        <v>0.02</v>
      </c>
      <c r="L22" s="9">
        <f t="shared" si="11"/>
        <v>1.0760886409421973E-3</v>
      </c>
      <c r="N22" s="6">
        <f t="shared" si="5"/>
        <v>0.02</v>
      </c>
      <c r="O22" s="4">
        <f t="shared" si="6"/>
        <v>3.6834931660502685E-3</v>
      </c>
      <c r="Q22" s="4">
        <f t="shared" si="7"/>
        <v>9.630533673582603E-4</v>
      </c>
      <c r="R22" s="5">
        <f t="shared" si="8"/>
        <v>3.2965690392380981E-3</v>
      </c>
      <c r="T22" s="3">
        <f t="shared" si="9"/>
        <v>5.0486184039792853E-2</v>
      </c>
    </row>
    <row r="23" spans="3:20" x14ac:dyDescent="0.2">
      <c r="C23" s="1">
        <f t="shared" si="10"/>
        <v>38</v>
      </c>
      <c r="D23" s="2">
        <v>4.8613431339792852E-2</v>
      </c>
      <c r="E23" s="14">
        <v>5.2686776000000005E-3</v>
      </c>
      <c r="F23" s="3">
        <f t="shared" si="1"/>
        <v>4.3344753739792852E-2</v>
      </c>
      <c r="G23" s="2">
        <v>0.89572892304265517</v>
      </c>
      <c r="H23" s="3">
        <f t="shared" si="2"/>
        <v>-6.009442295887707E-4</v>
      </c>
      <c r="I23">
        <f t="shared" si="3"/>
        <v>1.2361691265698905E-2</v>
      </c>
      <c r="J23">
        <f t="shared" si="4"/>
        <v>0</v>
      </c>
      <c r="K23">
        <v>0.02</v>
      </c>
      <c r="L23" s="9">
        <f t="shared" si="11"/>
        <v>1.0854496285474496E-3</v>
      </c>
      <c r="N23" s="6">
        <f t="shared" si="5"/>
        <v>3.2361691265698905E-2</v>
      </c>
      <c r="O23" s="4">
        <f t="shared" si="6"/>
        <v>1.0854496285474496E-3</v>
      </c>
      <c r="Q23" s="4">
        <f t="shared" si="7"/>
        <v>1.5732128563846278E-3</v>
      </c>
      <c r="R23" s="5">
        <f t="shared" si="8"/>
        <v>9.7226862679585717E-4</v>
      </c>
      <c r="T23" s="3">
        <f t="shared" si="9"/>
        <v>4.8012487110204081E-2</v>
      </c>
    </row>
    <row r="24" spans="3:20" x14ac:dyDescent="0.2">
      <c r="C24" s="1">
        <f t="shared" si="10"/>
        <v>39</v>
      </c>
      <c r="D24" s="2">
        <v>4.6938775510204082E-2</v>
      </c>
      <c r="E24" s="14">
        <v>4.1949659999999996E-3</v>
      </c>
      <c r="F24" s="3">
        <f t="shared" si="1"/>
        <v>4.2743809510204081E-2</v>
      </c>
      <c r="G24" s="2">
        <v>0.90093537414965985</v>
      </c>
      <c r="H24" s="3">
        <f t="shared" si="2"/>
        <v>5.2018755166456654E-4</v>
      </c>
      <c r="I24">
        <f t="shared" si="3"/>
        <v>0</v>
      </c>
      <c r="J24">
        <f t="shared" si="4"/>
        <v>5.773860884922419E-4</v>
      </c>
      <c r="K24">
        <v>0.02</v>
      </c>
      <c r="L24" s="9">
        <f t="shared" si="11"/>
        <v>1.0420009438414347E-3</v>
      </c>
      <c r="N24" s="6">
        <f t="shared" si="5"/>
        <v>0.02</v>
      </c>
      <c r="O24" s="4">
        <f t="shared" si="6"/>
        <v>1.6193870323336764E-3</v>
      </c>
      <c r="Q24" s="4">
        <f t="shared" si="7"/>
        <v>9.3877551020408166E-4</v>
      </c>
      <c r="R24" s="5">
        <f t="shared" si="8"/>
        <v>1.4589630618686482E-3</v>
      </c>
      <c r="T24" s="3">
        <f t="shared" si="9"/>
        <v>4.7458963061868649E-2</v>
      </c>
    </row>
    <row r="25" spans="3:20" x14ac:dyDescent="0.2">
      <c r="C25" s="1">
        <f t="shared" si="10"/>
        <v>40</v>
      </c>
      <c r="D25" s="2">
        <v>4.6210461261868646E-2</v>
      </c>
      <c r="E25" s="14">
        <v>2.9464642000000003E-3</v>
      </c>
      <c r="F25" s="3">
        <f t="shared" si="1"/>
        <v>4.3263997061868648E-2</v>
      </c>
      <c r="G25" s="2">
        <v>0.89881454014270468</v>
      </c>
      <c r="H25" s="3">
        <f t="shared" si="2"/>
        <v>-3.3202134028247413E-3</v>
      </c>
      <c r="I25">
        <f t="shared" si="3"/>
        <v>7.1849821710489439E-2</v>
      </c>
      <c r="J25">
        <f t="shared" si="4"/>
        <v>0</v>
      </c>
      <c r="K25">
        <v>0.02</v>
      </c>
      <c r="L25" s="9">
        <f t="shared" si="11"/>
        <v>1.0282535316914615E-3</v>
      </c>
      <c r="N25" s="6">
        <f t="shared" si="5"/>
        <v>9.1849821710489443E-2</v>
      </c>
      <c r="O25" s="4">
        <f t="shared" si="6"/>
        <v>1.0282535316914615E-3</v>
      </c>
      <c r="Q25" s="4">
        <f t="shared" si="7"/>
        <v>4.2444226280621139E-3</v>
      </c>
      <c r="R25" s="5">
        <f t="shared" si="8"/>
        <v>9.2420922523737297E-4</v>
      </c>
      <c r="T25" s="3">
        <f t="shared" si="9"/>
        <v>4.2890247859043905E-2</v>
      </c>
    </row>
    <row r="26" spans="3:20" x14ac:dyDescent="0.2">
      <c r="C26" s="1">
        <f t="shared" si="10"/>
        <v>41</v>
      </c>
      <c r="D26" s="2">
        <v>4.2116176759043909E-2</v>
      </c>
      <c r="E26" s="14">
        <v>2.1723930999999999E-3</v>
      </c>
      <c r="F26" s="3">
        <f t="shared" si="1"/>
        <v>3.9943783659043906E-2</v>
      </c>
      <c r="G26" s="2">
        <v>0.90298988427158355</v>
      </c>
      <c r="H26" s="3">
        <f t="shared" si="2"/>
        <v>1.6006702217239294E-3</v>
      </c>
      <c r="I26">
        <f t="shared" si="3"/>
        <v>0</v>
      </c>
      <c r="J26">
        <f t="shared" si="4"/>
        <v>1.7726336137365978E-3</v>
      </c>
      <c r="K26">
        <v>0.02</v>
      </c>
      <c r="L26" s="9">
        <f t="shared" si="11"/>
        <v>9.3281613653995344E-4</v>
      </c>
      <c r="N26" s="6">
        <f t="shared" si="5"/>
        <v>0.02</v>
      </c>
      <c r="O26" s="4">
        <f t="shared" si="6"/>
        <v>2.7054497502765514E-3</v>
      </c>
      <c r="Q26" s="4">
        <f t="shared" si="7"/>
        <v>8.423235351808782E-4</v>
      </c>
      <c r="R26" s="5">
        <f t="shared" si="8"/>
        <v>2.4429937569048076E-3</v>
      </c>
      <c r="T26" s="3">
        <f t="shared" si="9"/>
        <v>4.3716846980767839E-2</v>
      </c>
    </row>
    <row r="27" spans="3:20" x14ac:dyDescent="0.2">
      <c r="C27" s="1">
        <f t="shared" si="10"/>
        <v>42</v>
      </c>
      <c r="D27" s="2">
        <v>4.2867865780767837E-2</v>
      </c>
      <c r="E27" s="14">
        <v>1.3234118999999999E-3</v>
      </c>
      <c r="F27" s="3">
        <f t="shared" si="1"/>
        <v>4.1544453880767836E-2</v>
      </c>
      <c r="G27" s="2">
        <v>0.90381140363070256</v>
      </c>
      <c r="H27" s="3">
        <f t="shared" si="2"/>
        <v>-5.1548661023083364E-4</v>
      </c>
      <c r="I27">
        <f t="shared" si="3"/>
        <v>1.2025012228672709E-2</v>
      </c>
      <c r="J27">
        <f t="shared" si="4"/>
        <v>0</v>
      </c>
      <c r="K27">
        <v>0.02</v>
      </c>
      <c r="L27" s="9">
        <f t="shared" si="11"/>
        <v>9.4860201162683393E-4</v>
      </c>
      <c r="N27" s="6">
        <f t="shared" si="5"/>
        <v>3.2025012228672711E-2</v>
      </c>
      <c r="O27" s="4">
        <f t="shared" si="6"/>
        <v>9.4860201162683393E-4</v>
      </c>
      <c r="Q27" s="4">
        <f t="shared" si="7"/>
        <v>1.3728439258461904E-3</v>
      </c>
      <c r="R27" s="5">
        <f t="shared" si="8"/>
        <v>8.5735731561535676E-4</v>
      </c>
      <c r="T27" s="3">
        <f t="shared" si="9"/>
        <v>4.2352379170537004E-2</v>
      </c>
    </row>
    <row r="28" spans="3:20" x14ac:dyDescent="0.2">
      <c r="C28" s="1">
        <f t="shared" si="10"/>
        <v>43</v>
      </c>
      <c r="D28" s="2">
        <v>4.1927888570537003E-2</v>
      </c>
      <c r="E28" s="14">
        <v>8.989213E-4</v>
      </c>
      <c r="F28" s="3">
        <f t="shared" si="1"/>
        <v>4.1028967270537002E-2</v>
      </c>
      <c r="G28" s="2">
        <v>0.90556296275282966</v>
      </c>
      <c r="H28" s="3">
        <f t="shared" si="2"/>
        <v>1.4437591533220592E-3</v>
      </c>
      <c r="I28">
        <f t="shared" si="3"/>
        <v>0</v>
      </c>
      <c r="J28">
        <f t="shared" si="4"/>
        <v>1.5943222202166503E-3</v>
      </c>
      <c r="K28">
        <v>0.02</v>
      </c>
      <c r="L28" s="9">
        <f t="shared" si="11"/>
        <v>9.2600714240962344E-4</v>
      </c>
      <c r="N28" s="6">
        <f t="shared" si="5"/>
        <v>0.02</v>
      </c>
      <c r="O28" s="4">
        <f t="shared" si="6"/>
        <v>2.5203293626262736E-3</v>
      </c>
      <c r="Q28" s="4">
        <f t="shared" si="7"/>
        <v>8.3855777141074006E-4</v>
      </c>
      <c r="R28" s="5">
        <f t="shared" si="8"/>
        <v>2.282316924732799E-3</v>
      </c>
      <c r="T28" s="3">
        <f t="shared" si="9"/>
        <v>4.3371647723859062E-2</v>
      </c>
    </row>
    <row r="29" spans="3:20" x14ac:dyDescent="0.2">
      <c r="C29" s="1">
        <f t="shared" si="10"/>
        <v>44</v>
      </c>
      <c r="D29" s="2">
        <v>4.302206722385906E-2</v>
      </c>
      <c r="E29" s="14">
        <v>5.493408E-4</v>
      </c>
      <c r="F29" s="3">
        <f t="shared" si="1"/>
        <v>4.2472726423859061E-2</v>
      </c>
      <c r="G29" s="2">
        <v>0.90190006614154294</v>
      </c>
      <c r="H29" s="3">
        <f t="shared" si="2"/>
        <v>-5.019228541272569E-4</v>
      </c>
      <c r="I29">
        <f t="shared" si="3"/>
        <v>1.1666637298379329E-2</v>
      </c>
      <c r="J29">
        <f t="shared" si="4"/>
        <v>0</v>
      </c>
      <c r="K29">
        <v>0.02</v>
      </c>
      <c r="L29" s="9">
        <f t="shared" si="11"/>
        <v>9.540318010600354E-4</v>
      </c>
      <c r="N29" s="6">
        <f t="shared" si="5"/>
        <v>3.1666637298379333E-2</v>
      </c>
      <c r="O29" s="4">
        <f t="shared" si="6"/>
        <v>9.540318010600354E-4</v>
      </c>
      <c r="Q29" s="4">
        <f t="shared" si="7"/>
        <v>1.3623641986044383E-3</v>
      </c>
      <c r="R29" s="5">
        <f t="shared" si="8"/>
        <v>8.6044134447718125E-4</v>
      </c>
      <c r="T29" s="3">
        <f t="shared" si="9"/>
        <v>4.2520144369731804E-2</v>
      </c>
    </row>
    <row r="30" spans="3:20" x14ac:dyDescent="0.2">
      <c r="C30" s="1">
        <f t="shared" si="10"/>
        <v>45</v>
      </c>
      <c r="D30" s="2">
        <v>4.2145593869731802E-2</v>
      </c>
      <c r="E30" s="14">
        <v>1.7479029999999999E-4</v>
      </c>
      <c r="F30" s="3">
        <f t="shared" si="1"/>
        <v>4.1970803569731804E-2</v>
      </c>
      <c r="G30" s="2">
        <v>0.89936797982774996</v>
      </c>
      <c r="H30" s="3">
        <f t="shared" si="2"/>
        <v>-4.4824624586867201E-4</v>
      </c>
      <c r="I30">
        <f t="shared" si="3"/>
        <v>1.0635660924702126E-2</v>
      </c>
      <c r="J30">
        <f t="shared" si="4"/>
        <v>0</v>
      </c>
      <c r="K30">
        <v>0.02</v>
      </c>
      <c r="L30" s="9">
        <f t="shared" si="11"/>
        <v>9.3722691523448888E-4</v>
      </c>
      <c r="N30" s="6">
        <f t="shared" si="5"/>
        <v>3.0635660924702126E-2</v>
      </c>
      <c r="O30" s="4">
        <f t="shared" si="6"/>
        <v>9.3722691523448888E-4</v>
      </c>
      <c r="Q30" s="4">
        <f t="shared" si="7"/>
        <v>1.2911581232633081E-3</v>
      </c>
      <c r="R30" s="5">
        <f t="shared" si="8"/>
        <v>8.4291187739463612E-4</v>
      </c>
      <c r="T30" s="3">
        <f t="shared" si="9"/>
        <v>4.169734762386313E-2</v>
      </c>
    </row>
    <row r="31" spans="3:20" x14ac:dyDescent="0.2">
      <c r="C31" s="1">
        <f t="shared" si="10"/>
        <v>46</v>
      </c>
      <c r="D31" s="2">
        <v>4.172231762386313E-2</v>
      </c>
      <c r="E31" s="14">
        <v>1.9976029999999999E-4</v>
      </c>
      <c r="F31" s="3">
        <f t="shared" si="1"/>
        <v>4.1522557323863132E-2</v>
      </c>
      <c r="G31" s="2">
        <v>0.89798384532213948</v>
      </c>
      <c r="H31" s="3">
        <f t="shared" si="2"/>
        <v>-6.701797717058311E-5</v>
      </c>
      <c r="I31">
        <f t="shared" si="3"/>
        <v>1.6062860595321316E-3</v>
      </c>
      <c r="J31">
        <f t="shared" si="4"/>
        <v>0</v>
      </c>
      <c r="K31">
        <v>0.02</v>
      </c>
      <c r="L31" s="9">
        <f t="shared" si="11"/>
        <v>9.2924428075642762E-4</v>
      </c>
      <c r="N31" s="6">
        <f t="shared" si="5"/>
        <v>2.1606286059532132E-2</v>
      </c>
      <c r="O31" s="4">
        <f t="shared" si="6"/>
        <v>9.2924428075642762E-4</v>
      </c>
      <c r="Q31" s="4">
        <f t="shared" si="7"/>
        <v>9.0146432964784574E-4</v>
      </c>
      <c r="R31" s="5">
        <f t="shared" si="8"/>
        <v>8.3444635247726263E-4</v>
      </c>
      <c r="T31" s="3">
        <f t="shared" si="9"/>
        <v>4.1655299646692547E-2</v>
      </c>
    </row>
    <row r="32" spans="3:20" x14ac:dyDescent="0.2">
      <c r="C32" s="1">
        <f t="shared" si="10"/>
        <v>47</v>
      </c>
      <c r="D32" s="2">
        <v>4.1605359546692547E-2</v>
      </c>
      <c r="E32" s="14">
        <v>1.4982020000000001E-4</v>
      </c>
      <c r="F32" s="3">
        <f t="shared" si="1"/>
        <v>4.1455539346692549E-2</v>
      </c>
      <c r="G32" s="2">
        <v>0.89525091569357917</v>
      </c>
      <c r="H32" s="3">
        <f t="shared" si="2"/>
        <v>-2.6960848951266825E-3</v>
      </c>
      <c r="I32">
        <f t="shared" si="3"/>
        <v>6.480138435292071E-2</v>
      </c>
      <c r="J32">
        <f t="shared" si="4"/>
        <v>0</v>
      </c>
      <c r="K32">
        <v>0.02</v>
      </c>
      <c r="L32" s="9">
        <f t="shared" si="11"/>
        <v>9.2946812602720573E-4</v>
      </c>
      <c r="N32" s="6">
        <f t="shared" si="5"/>
        <v>8.4801384352920714E-2</v>
      </c>
      <c r="O32" s="4">
        <f t="shared" si="6"/>
        <v>9.2946812602720573E-4</v>
      </c>
      <c r="Q32" s="4">
        <f t="shared" si="7"/>
        <v>3.528192086060534E-3</v>
      </c>
      <c r="R32" s="5">
        <f t="shared" si="8"/>
        <v>8.3210719093385099E-4</v>
      </c>
      <c r="T32" s="3">
        <f t="shared" si="9"/>
        <v>3.8909274651565864E-2</v>
      </c>
    </row>
    <row r="33" spans="3:20" x14ac:dyDescent="0.2">
      <c r="C33" s="1">
        <f t="shared" si="10"/>
        <v>48</v>
      </c>
      <c r="D33" s="2">
        <v>3.8759454451565867E-2</v>
      </c>
      <c r="E33" s="14">
        <v>0</v>
      </c>
      <c r="F33" s="3">
        <f t="shared" si="1"/>
        <v>3.8759454451565867E-2</v>
      </c>
      <c r="G33" s="2">
        <v>0.89575043285440903</v>
      </c>
      <c r="H33" s="3">
        <f t="shared" si="2"/>
        <v>2.8108473927085792E-3</v>
      </c>
      <c r="I33">
        <f t="shared" si="3"/>
        <v>0</v>
      </c>
      <c r="J33">
        <f t="shared" si="4"/>
        <v>3.1379805017246816E-3</v>
      </c>
      <c r="K33">
        <v>0.02</v>
      </c>
      <c r="L33" s="9">
        <f t="shared" si="11"/>
        <v>8.6540744006239614E-4</v>
      </c>
      <c r="N33" s="6">
        <f t="shared" si="5"/>
        <v>0.02</v>
      </c>
      <c r="O33" s="4">
        <f t="shared" si="6"/>
        <v>4.0033879417870778E-3</v>
      </c>
      <c r="Q33" s="4">
        <f t="shared" si="7"/>
        <v>7.7518908903131739E-4</v>
      </c>
      <c r="R33" s="5">
        <f t="shared" si="8"/>
        <v>3.5860364817398966E-3</v>
      </c>
      <c r="T33" s="3">
        <f t="shared" si="9"/>
        <v>4.1570301844274446E-2</v>
      </c>
    </row>
    <row r="34" spans="3:20" x14ac:dyDescent="0.2">
      <c r="C34" s="1">
        <f t="shared" si="10"/>
        <v>49</v>
      </c>
      <c r="D34" s="2">
        <v>4.1570301844274446E-2</v>
      </c>
      <c r="E34" s="14">
        <v>0</v>
      </c>
      <c r="F34" s="3">
        <f t="shared" si="1"/>
        <v>4.1570301844274446E-2</v>
      </c>
      <c r="G34" s="2">
        <v>0.89236790606653615</v>
      </c>
      <c r="H34" s="3">
        <f t="shared" si="2"/>
        <v>-1.0875258824942086E-3</v>
      </c>
      <c r="I34">
        <f t="shared" si="3"/>
        <v>2.6161125472895633E-2</v>
      </c>
      <c r="J34">
        <f t="shared" si="4"/>
        <v>0</v>
      </c>
      <c r="K34">
        <v>0.02</v>
      </c>
      <c r="L34" s="9">
        <f t="shared" si="11"/>
        <v>9.3168527379053703E-4</v>
      </c>
      <c r="N34" s="6">
        <f t="shared" si="5"/>
        <v>4.6161125472895637E-2</v>
      </c>
      <c r="O34" s="4">
        <f t="shared" si="6"/>
        <v>9.3168527379053703E-4</v>
      </c>
      <c r="Q34" s="4">
        <f t="shared" si="7"/>
        <v>1.9189319193796976E-3</v>
      </c>
      <c r="R34" s="5">
        <f t="shared" si="8"/>
        <v>8.3140603688548894E-4</v>
      </c>
      <c r="T34" s="3">
        <f t="shared" si="9"/>
        <v>4.0482775961780237E-2</v>
      </c>
    </row>
    <row r="35" spans="3:20" x14ac:dyDescent="0.2">
      <c r="C35" s="1">
        <f t="shared" si="10"/>
        <v>50</v>
      </c>
      <c r="D35" s="2">
        <v>4.0482775961780237E-2</v>
      </c>
      <c r="E35" s="14">
        <v>0</v>
      </c>
      <c r="F35" s="3">
        <f t="shared" si="1"/>
        <v>4.0482775961780237E-2</v>
      </c>
      <c r="G35" s="2">
        <v>0.8893917805157433</v>
      </c>
      <c r="H35" s="3">
        <f t="shared" si="2"/>
        <v>2.2333945757838231E-3</v>
      </c>
      <c r="I35">
        <f t="shared" si="3"/>
        <v>0</v>
      </c>
      <c r="J35">
        <f t="shared" si="4"/>
        <v>2.5111482079233013E-3</v>
      </c>
      <c r="K35">
        <v>0.02</v>
      </c>
      <c r="L35" s="9">
        <f t="shared" si="11"/>
        <v>9.1034742727900985E-4</v>
      </c>
      <c r="N35" s="6">
        <f t="shared" si="5"/>
        <v>0.02</v>
      </c>
      <c r="O35" s="4">
        <f t="shared" si="6"/>
        <v>3.421495635202311E-3</v>
      </c>
      <c r="Q35" s="4">
        <f t="shared" si="7"/>
        <v>8.0965551923560476E-4</v>
      </c>
      <c r="R35" s="5">
        <f t="shared" si="8"/>
        <v>3.0430500950194275E-3</v>
      </c>
      <c r="T35" s="3">
        <f t="shared" si="9"/>
        <v>4.271617053756406E-2</v>
      </c>
    </row>
    <row r="36" spans="3:20" x14ac:dyDescent="0.2">
      <c r="C36" s="1">
        <f t="shared" si="10"/>
        <v>51</v>
      </c>
      <c r="D36" s="2">
        <v>4.271617053756406E-2</v>
      </c>
      <c r="E36" s="14">
        <v>0</v>
      </c>
      <c r="F36" s="3">
        <f t="shared" si="1"/>
        <v>4.271617053756406E-2</v>
      </c>
      <c r="G36" s="2">
        <v>0.88398211754443357</v>
      </c>
      <c r="H36" s="3">
        <f t="shared" si="2"/>
        <v>-1.7347959596313717E-3</v>
      </c>
      <c r="I36">
        <f t="shared" si="3"/>
        <v>4.061216016791145E-2</v>
      </c>
      <c r="J36">
        <f t="shared" si="4"/>
        <v>0</v>
      </c>
      <c r="K36">
        <v>0.02</v>
      </c>
      <c r="L36" s="9">
        <f t="shared" si="11"/>
        <v>9.6644874799555933E-4</v>
      </c>
      <c r="N36" s="6">
        <f t="shared" si="5"/>
        <v>6.0612160167911447E-2</v>
      </c>
      <c r="O36" s="4">
        <f t="shared" si="6"/>
        <v>9.6644874799555933E-4</v>
      </c>
      <c r="Q36" s="4">
        <f t="shared" si="7"/>
        <v>2.5891193703826529E-3</v>
      </c>
      <c r="R36" s="5">
        <f t="shared" si="8"/>
        <v>8.5432341075128123E-4</v>
      </c>
      <c r="T36" s="3">
        <f t="shared" si="9"/>
        <v>4.0981374577932689E-2</v>
      </c>
    </row>
    <row r="37" spans="3:20" x14ac:dyDescent="0.2">
      <c r="C37" s="1">
        <f t="shared" si="10"/>
        <v>52</v>
      </c>
      <c r="D37" s="2">
        <v>4.0981374577932689E-2</v>
      </c>
      <c r="E37" s="14">
        <v>0</v>
      </c>
      <c r="F37" s="3">
        <f t="shared" si="1"/>
        <v>4.0981374577932689E-2</v>
      </c>
      <c r="G37" s="2">
        <v>0.88152162073848161</v>
      </c>
      <c r="H37" s="3">
        <f t="shared" si="2"/>
        <v>2.4377080408232651E-3</v>
      </c>
      <c r="I37">
        <f t="shared" si="3"/>
        <v>0</v>
      </c>
      <c r="J37">
        <f t="shared" si="4"/>
        <v>2.765341182194841E-3</v>
      </c>
      <c r="K37">
        <v>0.02</v>
      </c>
      <c r="L37" s="9">
        <f t="shared" si="11"/>
        <v>9.297871683192785E-4</v>
      </c>
      <c r="N37" s="6">
        <f t="shared" si="5"/>
        <v>0.02</v>
      </c>
      <c r="O37" s="4">
        <f t="shared" si="6"/>
        <v>3.6951283505141192E-3</v>
      </c>
      <c r="Q37" s="4">
        <f t="shared" si="7"/>
        <v>8.1962749155865377E-4</v>
      </c>
      <c r="R37" s="5">
        <f t="shared" si="8"/>
        <v>3.2573355323819186E-3</v>
      </c>
      <c r="T37" s="3">
        <f t="shared" si="9"/>
        <v>4.3419082618755954E-2</v>
      </c>
    </row>
    <row r="38" spans="3:20" x14ac:dyDescent="0.2">
      <c r="C38" s="1">
        <f t="shared" si="10"/>
        <v>53</v>
      </c>
      <c r="D38" s="2">
        <v>4.3419082618755954E-2</v>
      </c>
      <c r="E38" s="14">
        <v>0</v>
      </c>
      <c r="F38" s="3">
        <f t="shared" si="1"/>
        <v>4.3419082618755954E-2</v>
      </c>
      <c r="G38" s="2">
        <v>0.87390771743568796</v>
      </c>
      <c r="H38" s="3">
        <f t="shared" si="2"/>
        <v>-2.9812514353271674E-3</v>
      </c>
      <c r="I38">
        <f t="shared" si="3"/>
        <v>6.8662239170372105E-2</v>
      </c>
      <c r="J38">
        <f t="shared" si="4"/>
        <v>0</v>
      </c>
      <c r="K38">
        <v>0.02</v>
      </c>
      <c r="L38" s="9">
        <f t="shared" si="11"/>
        <v>9.9367660343270114E-4</v>
      </c>
      <c r="N38" s="6">
        <f t="shared" si="5"/>
        <v>8.8662239170372109E-2</v>
      </c>
      <c r="O38" s="4">
        <f t="shared" si="6"/>
        <v>9.9367660343270114E-4</v>
      </c>
      <c r="Q38" s="4">
        <f t="shared" si="7"/>
        <v>3.8496330877022871E-3</v>
      </c>
      <c r="R38" s="5">
        <f t="shared" si="8"/>
        <v>8.683816523751192E-4</v>
      </c>
      <c r="T38" s="3">
        <f t="shared" si="9"/>
        <v>4.0437831183428787E-2</v>
      </c>
    </row>
    <row r="39" spans="3:20" x14ac:dyDescent="0.2">
      <c r="C39" s="1">
        <f t="shared" si="10"/>
        <v>54</v>
      </c>
      <c r="D39" s="2">
        <v>4.0437831183428787E-2</v>
      </c>
      <c r="E39" s="14">
        <v>0</v>
      </c>
      <c r="F39" s="3">
        <f t="shared" si="1"/>
        <v>4.0437831183428787E-2</v>
      </c>
      <c r="G39" s="2">
        <v>0.87025638280790019</v>
      </c>
      <c r="H39" s="3">
        <f t="shared" si="2"/>
        <v>1.4471248041253992E-3</v>
      </c>
      <c r="I39">
        <f t="shared" si="3"/>
        <v>0</v>
      </c>
      <c r="J39">
        <f t="shared" si="4"/>
        <v>1.6628718073359269E-3</v>
      </c>
      <c r="K39">
        <v>0.02</v>
      </c>
      <c r="L39" s="9">
        <f t="shared" si="11"/>
        <v>9.2933144719847479E-4</v>
      </c>
      <c r="N39" s="6">
        <f t="shared" si="5"/>
        <v>0.02</v>
      </c>
      <c r="O39" s="4">
        <f t="shared" si="6"/>
        <v>2.5922032545344018E-3</v>
      </c>
      <c r="Q39" s="4">
        <f t="shared" si="7"/>
        <v>8.0875662366857576E-4</v>
      </c>
      <c r="R39" s="5">
        <f t="shared" si="8"/>
        <v>2.2558814277939751E-3</v>
      </c>
      <c r="T39" s="3">
        <f t="shared" si="9"/>
        <v>4.1884955987554186E-2</v>
      </c>
    </row>
    <row r="40" spans="3:20" x14ac:dyDescent="0.2">
      <c r="C40" s="1">
        <f t="shared" si="10"/>
        <v>55</v>
      </c>
      <c r="D40" s="2">
        <v>4.1884955987554186E-2</v>
      </c>
      <c r="E40" s="14">
        <v>0</v>
      </c>
      <c r="F40" s="3">
        <f t="shared" si="1"/>
        <v>4.1884955987554186E-2</v>
      </c>
      <c r="G40" s="2">
        <v>0.86080897800707401</v>
      </c>
      <c r="H40" s="3">
        <f t="shared" si="2"/>
        <v>1.0637965047667688E-3</v>
      </c>
      <c r="I40">
        <f t="shared" si="3"/>
        <v>0</v>
      </c>
      <c r="J40">
        <f t="shared" si="4"/>
        <v>1.2358101877952611E-3</v>
      </c>
      <c r="K40">
        <v>0.02</v>
      </c>
      <c r="L40" s="9">
        <f t="shared" si="11"/>
        <v>9.7315332571287338E-4</v>
      </c>
      <c r="N40" s="6">
        <f t="shared" si="5"/>
        <v>0.02</v>
      </c>
      <c r="O40" s="4">
        <f t="shared" si="6"/>
        <v>2.2089635135081344E-3</v>
      </c>
      <c r="Q40" s="4">
        <f t="shared" si="7"/>
        <v>8.3769911975108374E-4</v>
      </c>
      <c r="R40" s="5">
        <f t="shared" si="8"/>
        <v>1.9014956245178526E-3</v>
      </c>
      <c r="T40" s="3">
        <f t="shared" si="9"/>
        <v>4.2948752492320955E-2</v>
      </c>
    </row>
    <row r="41" spans="3:20" x14ac:dyDescent="0.2">
      <c r="C41" s="1">
        <f t="shared" si="10"/>
        <v>56</v>
      </c>
      <c r="D41" s="2">
        <v>4.2948752492320955E-2</v>
      </c>
      <c r="E41" s="14">
        <v>0</v>
      </c>
      <c r="F41" s="3">
        <f t="shared" si="1"/>
        <v>4.2948752492320955E-2</v>
      </c>
      <c r="G41" s="2">
        <v>0.84644608503529672</v>
      </c>
      <c r="H41" s="3">
        <f t="shared" si="2"/>
        <v>1.2078723676402434E-3</v>
      </c>
      <c r="I41">
        <f t="shared" si="3"/>
        <v>0</v>
      </c>
      <c r="J41">
        <f t="shared" si="4"/>
        <v>1.4269926803310517E-3</v>
      </c>
      <c r="K41">
        <v>0.02</v>
      </c>
      <c r="L41" s="9">
        <f t="shared" si="11"/>
        <v>1.0148018462517905E-3</v>
      </c>
      <c r="N41" s="6">
        <f t="shared" si="5"/>
        <v>0.02</v>
      </c>
      <c r="O41" s="4">
        <f t="shared" si="6"/>
        <v>2.4417945265828422E-3</v>
      </c>
      <c r="Q41" s="4">
        <f t="shared" si="7"/>
        <v>8.5897504984641909E-4</v>
      </c>
      <c r="R41" s="5">
        <f t="shared" si="8"/>
        <v>2.0668474174866626E-3</v>
      </c>
      <c r="T41" s="3">
        <f t="shared" si="9"/>
        <v>4.4156624859961198E-2</v>
      </c>
    </row>
    <row r="42" spans="3:20" x14ac:dyDescent="0.2">
      <c r="C42" s="1">
        <f t="shared" si="10"/>
        <v>57</v>
      </c>
      <c r="D42" s="2">
        <v>4.4156624859961198E-2</v>
      </c>
      <c r="E42" s="14">
        <v>0</v>
      </c>
      <c r="F42" s="3">
        <f t="shared" si="1"/>
        <v>4.4156624859961198E-2</v>
      </c>
      <c r="G42" s="2">
        <v>0.83411208569008388</v>
      </c>
      <c r="H42" s="3">
        <f t="shared" si="2"/>
        <v>-2.2230197347427941E-3</v>
      </c>
      <c r="I42">
        <f t="shared" si="3"/>
        <v>5.0343968584394827E-2</v>
      </c>
      <c r="J42">
        <f t="shared" si="4"/>
        <v>0</v>
      </c>
      <c r="K42">
        <v>0.02</v>
      </c>
      <c r="L42" s="9">
        <f t="shared" si="11"/>
        <v>1.0587695734783464E-3</v>
      </c>
      <c r="N42" s="6">
        <f t="shared" si="5"/>
        <v>7.0343968584394831E-2</v>
      </c>
      <c r="O42" s="4">
        <f t="shared" si="6"/>
        <v>1.0587695734783464E-3</v>
      </c>
      <c r="Q42" s="4">
        <f t="shared" si="7"/>
        <v>3.1061522319420182E-3</v>
      </c>
      <c r="R42" s="5">
        <f t="shared" si="8"/>
        <v>8.8313249719922408E-4</v>
      </c>
      <c r="T42" s="3">
        <f t="shared" si="9"/>
        <v>4.1933605125218404E-2</v>
      </c>
    </row>
    <row r="43" spans="3:20" x14ac:dyDescent="0.2">
      <c r="C43" s="1">
        <f t="shared" si="10"/>
        <v>58</v>
      </c>
      <c r="D43" s="2">
        <v>4.1933605125218404E-2</v>
      </c>
      <c r="E43" s="14">
        <v>0</v>
      </c>
      <c r="F43" s="3">
        <f t="shared" si="1"/>
        <v>4.1933605125218404E-2</v>
      </c>
      <c r="G43" s="2">
        <v>0.82497157278753086</v>
      </c>
      <c r="H43" s="3">
        <f t="shared" si="2"/>
        <v>-1.0226088977487932E-3</v>
      </c>
      <c r="I43">
        <f t="shared" si="3"/>
        <v>2.4386381631037193E-2</v>
      </c>
      <c r="J43">
        <f t="shared" si="4"/>
        <v>0</v>
      </c>
      <c r="K43">
        <v>0.02</v>
      </c>
      <c r="L43" s="9">
        <f t="shared" si="11"/>
        <v>1.0166072749277213E-3</v>
      </c>
      <c r="N43" s="6">
        <f t="shared" si="5"/>
        <v>4.4386381631037197E-2</v>
      </c>
      <c r="O43" s="4">
        <f t="shared" si="6"/>
        <v>1.0166072749277213E-3</v>
      </c>
      <c r="Q43" s="4">
        <f t="shared" si="7"/>
        <v>1.8612810002531614E-3</v>
      </c>
      <c r="R43" s="5">
        <f t="shared" si="8"/>
        <v>8.38672102504368E-4</v>
      </c>
      <c r="T43" s="3">
        <f t="shared" si="9"/>
        <v>4.0910996227469604E-2</v>
      </c>
    </row>
    <row r="44" spans="3:20" x14ac:dyDescent="0.2">
      <c r="C44" s="1">
        <f t="shared" si="10"/>
        <v>59</v>
      </c>
      <c r="D44" s="2">
        <v>4.0910996227469611E-2</v>
      </c>
      <c r="E44" s="14">
        <v>0</v>
      </c>
      <c r="F44" s="3">
        <f t="shared" si="1"/>
        <v>4.0910996227469611E-2</v>
      </c>
      <c r="G44" s="2">
        <v>0.80681849937124495</v>
      </c>
      <c r="H44" s="3">
        <f t="shared" si="2"/>
        <v>-2.5031343911028001E-3</v>
      </c>
      <c r="I44">
        <f t="shared" si="3"/>
        <v>6.1184879908206077E-2</v>
      </c>
      <c r="J44">
        <f t="shared" si="4"/>
        <v>0</v>
      </c>
      <c r="K44">
        <v>0.02</v>
      </c>
      <c r="L44" s="9">
        <f t="shared" si="11"/>
        <v>1.0141313383208645E-3</v>
      </c>
      <c r="N44" s="6">
        <f t="shared" si="5"/>
        <v>8.1184879908206081E-2</v>
      </c>
      <c r="O44" s="4">
        <f t="shared" si="6"/>
        <v>1.0141313383208645E-3</v>
      </c>
      <c r="Q44" s="4">
        <f t="shared" si="7"/>
        <v>3.3213543156521922E-3</v>
      </c>
      <c r="R44" s="5">
        <f t="shared" si="8"/>
        <v>8.1821992454939225E-4</v>
      </c>
      <c r="T44" s="3">
        <f t="shared" si="9"/>
        <v>3.8407861836366811E-2</v>
      </c>
    </row>
    <row r="45" spans="3:20" x14ac:dyDescent="0.2">
      <c r="C45" s="1">
        <f t="shared" si="10"/>
        <v>60</v>
      </c>
      <c r="D45" s="2">
        <v>3.8407861836366811E-2</v>
      </c>
      <c r="E45" s="14">
        <v>0</v>
      </c>
      <c r="F45" s="3">
        <f t="shared" si="1"/>
        <v>3.8407861836366811E-2</v>
      </c>
      <c r="G45" s="2">
        <v>0.77568761993370938</v>
      </c>
      <c r="H45" s="3">
        <f t="shared" si="2"/>
        <v>-1.8908504580808366E-3</v>
      </c>
      <c r="I45">
        <f t="shared" si="3"/>
        <v>4.923081805846502E-2</v>
      </c>
      <c r="J45">
        <f t="shared" si="4"/>
        <v>0</v>
      </c>
      <c r="K45">
        <v>0.02</v>
      </c>
      <c r="L45" s="9">
        <f t="shared" si="11"/>
        <v>9.9029198995464595E-4</v>
      </c>
      <c r="N45" s="6">
        <f t="shared" si="5"/>
        <v>6.9230818058465024E-2</v>
      </c>
      <c r="O45" s="4">
        <f t="shared" si="6"/>
        <v>9.9029198995464595E-4</v>
      </c>
      <c r="Q45" s="4">
        <f t="shared" si="7"/>
        <v>2.6590076948081729E-3</v>
      </c>
      <c r="R45" s="5">
        <f t="shared" si="8"/>
        <v>7.6815723672733619E-4</v>
      </c>
      <c r="T45" s="3">
        <f t="shared" si="9"/>
        <v>3.6517011378285974E-2</v>
      </c>
    </row>
    <row r="46" spans="3:20" x14ac:dyDescent="0.2">
      <c r="C46" s="1">
        <f t="shared" si="10"/>
        <v>61</v>
      </c>
      <c r="D46" s="2">
        <v>3.6517011378285974E-2</v>
      </c>
      <c r="E46" s="14">
        <v>0</v>
      </c>
      <c r="F46" s="3">
        <f t="shared" si="1"/>
        <v>3.6517011378285974E-2</v>
      </c>
      <c r="G46" s="2">
        <v>0.74177456420604226</v>
      </c>
      <c r="H46" s="3">
        <f t="shared" si="2"/>
        <v>-5.1346471118246736E-3</v>
      </c>
      <c r="I46">
        <f t="shared" si="3"/>
        <v>0.14060973004154104</v>
      </c>
      <c r="J46">
        <f t="shared" si="4"/>
        <v>0</v>
      </c>
      <c r="K46">
        <v>0.02</v>
      </c>
      <c r="L46" s="9">
        <f t="shared" si="11"/>
        <v>9.8458515943781176E-4</v>
      </c>
      <c r="N46" s="6">
        <f t="shared" si="5"/>
        <v>0.16060973004154103</v>
      </c>
      <c r="O46" s="4">
        <f t="shared" si="6"/>
        <v>9.8458515943781176E-4</v>
      </c>
      <c r="Q46" s="4">
        <f t="shared" si="7"/>
        <v>5.864987339390392E-3</v>
      </c>
      <c r="R46" s="5">
        <f t="shared" si="8"/>
        <v>7.3034022756571942E-4</v>
      </c>
      <c r="T46" s="3">
        <f t="shared" si="9"/>
        <v>3.13823642664613E-2</v>
      </c>
    </row>
    <row r="47" spans="3:20" x14ac:dyDescent="0.2">
      <c r="C47" s="1">
        <f t="shared" si="10"/>
        <v>62</v>
      </c>
      <c r="D47" s="2">
        <v>3.13823642664613E-2</v>
      </c>
      <c r="E47" s="14">
        <v>0</v>
      </c>
      <c r="F47" s="3">
        <f t="shared" si="1"/>
        <v>3.13823642664613E-2</v>
      </c>
      <c r="G47" s="2">
        <v>0.66403542549095107</v>
      </c>
      <c r="H47" s="3">
        <f t="shared" si="2"/>
        <v>-1.5593480986411942E-2</v>
      </c>
      <c r="I47">
        <f t="shared" si="3"/>
        <v>0.49688674995965415</v>
      </c>
      <c r="J47">
        <f t="shared" si="4"/>
        <v>0</v>
      </c>
      <c r="K47">
        <v>0.02</v>
      </c>
      <c r="L47" s="9">
        <f t="shared" si="11"/>
        <v>9.4520150768338655E-4</v>
      </c>
      <c r="N47" s="6">
        <f t="shared" si="5"/>
        <v>0.51688674995965411</v>
      </c>
      <c r="O47" s="4">
        <f t="shared" si="6"/>
        <v>9.4520150768338655E-4</v>
      </c>
      <c r="Q47" s="4">
        <f t="shared" si="7"/>
        <v>1.6221128271741166E-2</v>
      </c>
      <c r="R47" s="5">
        <f t="shared" si="8"/>
        <v>6.2764728532922602E-4</v>
      </c>
      <c r="T47" s="3">
        <f t="shared" si="9"/>
        <v>1.5788883280049362E-2</v>
      </c>
    </row>
    <row r="48" spans="3:20" x14ac:dyDescent="0.2">
      <c r="C48" s="1">
        <f t="shared" si="10"/>
        <v>63</v>
      </c>
      <c r="D48" s="2">
        <v>1.5788883280049359E-2</v>
      </c>
      <c r="E48" s="14">
        <v>0</v>
      </c>
      <c r="F48" s="3">
        <f t="shared" si="1"/>
        <v>1.5788883280049359E-2</v>
      </c>
      <c r="G48" s="2">
        <v>0.42843120758315106</v>
      </c>
      <c r="H48" s="3">
        <f t="shared" si="2"/>
        <v>-8.8386787781473478E-3</v>
      </c>
      <c r="I48">
        <f t="shared" si="3"/>
        <v>0.55980392161843362</v>
      </c>
      <c r="J48">
        <f t="shared" si="4"/>
        <v>0</v>
      </c>
      <c r="K48" s="9">
        <v>0</v>
      </c>
      <c r="L48" s="9">
        <f t="shared" si="11"/>
        <v>0</v>
      </c>
      <c r="N48" s="6">
        <f t="shared" si="5"/>
        <v>0.55980392161843362</v>
      </c>
      <c r="O48" s="4">
        <f t="shared" si="6"/>
        <v>0</v>
      </c>
      <c r="Q48" s="4">
        <f t="shared" si="7"/>
        <v>8.8386787781473478E-3</v>
      </c>
      <c r="R48" s="5">
        <f t="shared" si="8"/>
        <v>0</v>
      </c>
      <c r="T48" s="3">
        <f t="shared" si="9"/>
        <v>6.950204501902011E-3</v>
      </c>
    </row>
    <row r="49" spans="2:20" x14ac:dyDescent="0.2">
      <c r="C49" s="1">
        <f t="shared" si="10"/>
        <v>64</v>
      </c>
      <c r="D49" s="2">
        <v>6.950204501902011E-3</v>
      </c>
      <c r="E49" s="14">
        <v>0</v>
      </c>
      <c r="F49" s="3">
        <f t="shared" si="1"/>
        <v>6.950204501902011E-3</v>
      </c>
      <c r="G49" s="2">
        <v>0.24171266767725882</v>
      </c>
      <c r="H49" s="3">
        <f t="shared" si="2"/>
        <v>-1.6201155705269062E-3</v>
      </c>
      <c r="I49">
        <f t="shared" si="3"/>
        <v>0.23310329503017374</v>
      </c>
      <c r="J49">
        <f t="shared" si="4"/>
        <v>0</v>
      </c>
      <c r="K49" s="9">
        <v>0</v>
      </c>
      <c r="L49" s="9">
        <f t="shared" si="11"/>
        <v>0</v>
      </c>
      <c r="N49" s="6">
        <f t="shared" si="5"/>
        <v>0.23310329503017374</v>
      </c>
      <c r="O49" s="4">
        <f t="shared" si="6"/>
        <v>0</v>
      </c>
      <c r="Q49" s="4">
        <f t="shared" si="7"/>
        <v>1.6201155705269062E-3</v>
      </c>
      <c r="R49" s="5">
        <f t="shared" si="8"/>
        <v>0</v>
      </c>
      <c r="T49" s="3">
        <f t="shared" si="9"/>
        <v>5.3300889313751048E-3</v>
      </c>
    </row>
    <row r="50" spans="2:20" x14ac:dyDescent="0.2">
      <c r="C50" s="1">
        <f t="shared" si="10"/>
        <v>65</v>
      </c>
      <c r="D50" s="2">
        <v>5.3300889313751048E-3</v>
      </c>
      <c r="E50" s="14">
        <v>0</v>
      </c>
      <c r="F50" s="3">
        <f t="shared" si="1"/>
        <v>5.3300889313751048E-3</v>
      </c>
      <c r="G50" s="2">
        <v>0.14805480721879435</v>
      </c>
      <c r="H50" s="3">
        <f t="shared" si="2"/>
        <v>-1.3620583128126015E-3</v>
      </c>
      <c r="I50">
        <f t="shared" si="3"/>
        <v>0.25554138595980336</v>
      </c>
      <c r="J50">
        <f t="shared" si="4"/>
        <v>0</v>
      </c>
      <c r="K50" s="9">
        <v>0</v>
      </c>
      <c r="L50" s="9">
        <f t="shared" si="11"/>
        <v>0</v>
      </c>
      <c r="N50" s="6">
        <f t="shared" si="5"/>
        <v>0.25554138595980336</v>
      </c>
      <c r="O50" s="4">
        <f t="shared" si="6"/>
        <v>0</v>
      </c>
      <c r="Q50" s="4">
        <f t="shared" si="7"/>
        <v>1.3620583128126015E-3</v>
      </c>
      <c r="R50" s="5">
        <f t="shared" si="8"/>
        <v>0</v>
      </c>
      <c r="T50" s="3">
        <f t="shared" si="9"/>
        <v>3.9680306185625033E-3</v>
      </c>
    </row>
    <row r="51" spans="2:20" x14ac:dyDescent="0.2">
      <c r="C51" s="1">
        <f t="shared" si="10"/>
        <v>66</v>
      </c>
      <c r="D51" s="2">
        <v>3.9680306185625033E-3</v>
      </c>
      <c r="E51" s="14">
        <v>0</v>
      </c>
      <c r="F51" s="3">
        <f t="shared" si="1"/>
        <v>3.9680306185625033E-3</v>
      </c>
      <c r="G51" s="2">
        <v>0.11498846175493893</v>
      </c>
      <c r="H51" s="3">
        <f t="shared" si="2"/>
        <v>-6.028858829953878E-5</v>
      </c>
      <c r="I51">
        <f t="shared" si="3"/>
        <v>1.5193579408764618E-2</v>
      </c>
      <c r="J51">
        <f t="shared" si="4"/>
        <v>0</v>
      </c>
      <c r="K51" s="9">
        <v>0</v>
      </c>
      <c r="L51" s="9">
        <f t="shared" si="11"/>
        <v>0</v>
      </c>
      <c r="N51" s="6">
        <f t="shared" si="5"/>
        <v>1.5193579408764618E-2</v>
      </c>
      <c r="O51" s="4">
        <f t="shared" si="6"/>
        <v>0</v>
      </c>
      <c r="Q51" s="4">
        <f t="shared" si="7"/>
        <v>6.028858829953878E-5</v>
      </c>
      <c r="R51" s="5">
        <f t="shared" si="8"/>
        <v>0</v>
      </c>
      <c r="T51" s="3">
        <f t="shared" si="9"/>
        <v>3.9077420302629645E-3</v>
      </c>
    </row>
    <row r="52" spans="2:20" x14ac:dyDescent="0.2">
      <c r="C52" s="1">
        <f t="shared" si="10"/>
        <v>67</v>
      </c>
      <c r="D52" s="2">
        <v>3.9077420302629645E-3</v>
      </c>
      <c r="E52" s="14">
        <v>0</v>
      </c>
      <c r="F52" s="3">
        <f t="shared" si="1"/>
        <v>3.9077420302629645E-3</v>
      </c>
      <c r="G52" s="2">
        <v>9.3521375055090353E-2</v>
      </c>
      <c r="H52" s="3">
        <f t="shared" si="2"/>
        <v>-4.8810353490390257E-4</v>
      </c>
      <c r="I52">
        <f t="shared" si="3"/>
        <v>0.12490679556732574</v>
      </c>
      <c r="J52">
        <f t="shared" si="4"/>
        <v>0</v>
      </c>
      <c r="K52" s="9">
        <v>0</v>
      </c>
      <c r="L52" s="9">
        <f t="shared" si="11"/>
        <v>0</v>
      </c>
      <c r="N52" s="6">
        <f t="shared" si="5"/>
        <v>0.12490679556732574</v>
      </c>
      <c r="O52" s="4">
        <f t="shared" si="6"/>
        <v>0</v>
      </c>
      <c r="Q52" s="4">
        <f t="shared" si="7"/>
        <v>4.8810353490390257E-4</v>
      </c>
      <c r="R52" s="5">
        <f t="shared" si="8"/>
        <v>0</v>
      </c>
      <c r="T52" s="3">
        <f t="shared" si="9"/>
        <v>3.4196384953590619E-3</v>
      </c>
    </row>
    <row r="53" spans="2:20" x14ac:dyDescent="0.2">
      <c r="C53" s="1">
        <f t="shared" si="10"/>
        <v>68</v>
      </c>
      <c r="D53" s="2">
        <v>3.4196384953590619E-3</v>
      </c>
      <c r="E53" s="14">
        <v>0</v>
      </c>
      <c r="F53" s="3">
        <f t="shared" si="1"/>
        <v>3.4196384953590619E-3</v>
      </c>
      <c r="G53" s="2">
        <v>1.1552056093565907E-2</v>
      </c>
      <c r="H53" s="3">
        <f t="shared" si="2"/>
        <v>-2.2655589907208005E-4</v>
      </c>
      <c r="I53">
        <f t="shared" si="3"/>
        <v>6.625141791436398E-2</v>
      </c>
      <c r="J53">
        <f t="shared" si="4"/>
        <v>0</v>
      </c>
      <c r="K53" s="9">
        <v>0</v>
      </c>
      <c r="L53" s="9">
        <f t="shared" si="11"/>
        <v>0</v>
      </c>
      <c r="N53" s="6">
        <f t="shared" si="5"/>
        <v>6.625141791436398E-2</v>
      </c>
      <c r="O53" s="4">
        <f t="shared" si="6"/>
        <v>0</v>
      </c>
      <c r="Q53" s="4">
        <f t="shared" si="7"/>
        <v>2.2655589907208005E-4</v>
      </c>
      <c r="R53" s="5">
        <f t="shared" si="8"/>
        <v>0</v>
      </c>
      <c r="T53" s="3">
        <f t="shared" si="9"/>
        <v>3.1930825962869819E-3</v>
      </c>
    </row>
    <row r="54" spans="2:20" x14ac:dyDescent="0.2">
      <c r="C54" s="1">
        <f t="shared" si="10"/>
        <v>69</v>
      </c>
      <c r="D54" s="2">
        <v>3.1930825962869819E-3</v>
      </c>
      <c r="E54" s="14">
        <v>0</v>
      </c>
      <c r="F54" s="3">
        <f t="shared" si="1"/>
        <v>3.1930825962869819E-3</v>
      </c>
      <c r="G54" s="2">
        <v>1.921501031393936E-3</v>
      </c>
      <c r="H54" s="3">
        <f t="shared" si="2"/>
        <v>1.6555814204950291E-4</v>
      </c>
      <c r="I54">
        <f t="shared" si="3"/>
        <v>0</v>
      </c>
      <c r="J54">
        <f t="shared" si="4"/>
        <v>8.6160839543968512E-2</v>
      </c>
      <c r="K54" s="9">
        <v>0</v>
      </c>
      <c r="L54" s="9">
        <f t="shared" si="11"/>
        <v>0</v>
      </c>
      <c r="N54" s="6">
        <f t="shared" si="5"/>
        <v>0</v>
      </c>
      <c r="O54" s="4">
        <f t="shared" si="6"/>
        <v>8.6160839543968512E-2</v>
      </c>
      <c r="Q54" s="4">
        <f t="shared" si="7"/>
        <v>0</v>
      </c>
      <c r="R54" s="5">
        <f t="shared" si="8"/>
        <v>1.6555814204950291E-4</v>
      </c>
      <c r="T54" s="3">
        <f t="shared" si="9"/>
        <v>3.3586407383364848E-3</v>
      </c>
    </row>
    <row r="55" spans="2:20" x14ac:dyDescent="0.2">
      <c r="C55" s="1">
        <f t="shared" si="10"/>
        <v>70</v>
      </c>
      <c r="D55" s="2">
        <v>3.3586407383364848E-3</v>
      </c>
      <c r="E55" s="14">
        <v>0</v>
      </c>
      <c r="F55" s="3">
        <f t="shared" si="1"/>
        <v>3.3586407383364848E-3</v>
      </c>
      <c r="G55" s="2">
        <v>1.5240890745392454E-3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T310"/>
  <sheetViews>
    <sheetView tabSelected="1" workbookViewId="0">
      <selection activeCell="H8" sqref="H8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3.5" customWidth="1"/>
    <col min="6" max="7" width="9.1640625" customWidth="1"/>
    <col min="12" max="12" width="11.5" bestFit="1" customWidth="1"/>
  </cols>
  <sheetData>
    <row r="1" spans="2:20" x14ac:dyDescent="0.2">
      <c r="D1" t="s">
        <v>11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15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7.3933452989092915E-2</v>
      </c>
      <c r="E5" s="15">
        <v>5.5339927400000002E-3</v>
      </c>
      <c r="F5" s="3">
        <f>MAX(0,D5-E5)</f>
        <v>6.8399460249092908E-2</v>
      </c>
      <c r="G5" s="2">
        <v>0.62663951401353035</v>
      </c>
      <c r="H5" s="3">
        <f>F6-F5</f>
        <v>-2.5981659946987923E-2</v>
      </c>
      <c r="I5">
        <f>IF(H5&lt;0,-H5/D5,0)</f>
        <v>0.35141953874142584</v>
      </c>
      <c r="J5">
        <f>IF(H5&gt;0,H5/G5,0)</f>
        <v>0</v>
      </c>
      <c r="K5" s="9">
        <v>0.02</v>
      </c>
      <c r="L5" s="8">
        <f t="shared" ref="L5:L14" si="0">K5*D5/G5</f>
        <v>2.3596805287799502E-3</v>
      </c>
      <c r="N5">
        <f>I5+K5</f>
        <v>0.37141953874142586</v>
      </c>
      <c r="O5" s="4">
        <f>L5+J5</f>
        <v>2.3596805287799502E-3</v>
      </c>
      <c r="Q5" s="6">
        <f t="shared" ref="Q5:Q36" si="1">N5*D5</f>
        <v>2.7460329006769785E-2</v>
      </c>
      <c r="R5" s="7">
        <f>O5*G5</f>
        <v>1.4786690597818582E-3</v>
      </c>
      <c r="T5" s="3">
        <f>D5+R5-Q5</f>
        <v>4.7951793042104993E-2</v>
      </c>
    </row>
    <row r="6" spans="2:20" x14ac:dyDescent="0.2">
      <c r="C6" s="1">
        <f>1+C5</f>
        <v>21</v>
      </c>
      <c r="D6" s="2">
        <v>6.3877672602104987E-2</v>
      </c>
      <c r="E6" s="15">
        <v>2.1459872299999998E-2</v>
      </c>
      <c r="F6" s="3">
        <f t="shared" ref="F6:F55" si="2">MAX(0,D6-E6)</f>
        <v>4.2417800302104985E-2</v>
      </c>
      <c r="G6" s="2">
        <v>0.62954259614748131</v>
      </c>
      <c r="H6" s="3">
        <f t="shared" ref="H6:H54" si="3">F7-F6</f>
        <v>-1.1859628932810382E-2</v>
      </c>
      <c r="I6">
        <f t="shared" ref="I6:I54" si="4">IF(H6&lt;0,-H6/D6,0)</f>
        <v>0.18566156921032789</v>
      </c>
      <c r="J6">
        <f t="shared" ref="J6:J54" si="5">IF(H6&gt;0,H6/G6,0)</f>
        <v>0</v>
      </c>
      <c r="K6" s="9">
        <v>0.02</v>
      </c>
      <c r="L6" s="8">
        <f t="shared" si="0"/>
        <v>2.0293359970558855E-3</v>
      </c>
      <c r="N6">
        <f t="shared" ref="N6:N54" si="6">I6+K6</f>
        <v>0.20566156921032788</v>
      </c>
      <c r="O6" s="4">
        <f t="shared" ref="O6:O54" si="7">L6+J6</f>
        <v>2.0293359970558855E-3</v>
      </c>
      <c r="Q6" s="6">
        <f t="shared" si="1"/>
        <v>1.313718238485248E-2</v>
      </c>
      <c r="R6" s="7">
        <f t="shared" ref="R6:R54" si="8">O6*G6</f>
        <v>1.2775534520420996E-3</v>
      </c>
      <c r="T6" s="3">
        <f t="shared" ref="T6:T54" si="9">D6+R6-Q6</f>
        <v>5.2018043669294606E-2</v>
      </c>
    </row>
    <row r="7" spans="2:20" x14ac:dyDescent="0.2">
      <c r="C7" s="1">
        <f t="shared" ref="C7:C55" si="10">1+C6</f>
        <v>22</v>
      </c>
      <c r="D7" s="2">
        <v>6.6065871369294607E-2</v>
      </c>
      <c r="E7" s="15">
        <v>3.5507700000000003E-2</v>
      </c>
      <c r="F7" s="3">
        <f t="shared" si="2"/>
        <v>3.0558171369294604E-2</v>
      </c>
      <c r="G7" s="2">
        <v>0.64597380705394192</v>
      </c>
      <c r="H7" s="3">
        <f t="shared" si="3"/>
        <v>-7.6151403652089319E-3</v>
      </c>
      <c r="I7">
        <f t="shared" si="4"/>
        <v>0.11526587339841272</v>
      </c>
      <c r="J7">
        <f t="shared" si="5"/>
        <v>0</v>
      </c>
      <c r="K7" s="9">
        <v>0.02</v>
      </c>
      <c r="L7" s="8">
        <f t="shared" si="0"/>
        <v>2.0454659507201283E-3</v>
      </c>
      <c r="N7">
        <f t="shared" si="6"/>
        <v>0.13526587339841273</v>
      </c>
      <c r="O7" s="4">
        <f t="shared" si="7"/>
        <v>2.0454659507201283E-3</v>
      </c>
      <c r="Q7" s="6">
        <f t="shared" si="1"/>
        <v>8.9364577925948249E-3</v>
      </c>
      <c r="R7" s="7">
        <f t="shared" si="8"/>
        <v>1.3213174273858921E-3</v>
      </c>
      <c r="T7" s="3">
        <f t="shared" si="9"/>
        <v>5.8450731004085675E-2</v>
      </c>
    </row>
    <row r="8" spans="2:20" x14ac:dyDescent="0.2">
      <c r="C8" s="1">
        <f t="shared" si="10"/>
        <v>23</v>
      </c>
      <c r="D8" s="2">
        <v>7.0044571004085676E-2</v>
      </c>
      <c r="E8" s="15">
        <v>4.7101540000000004E-2</v>
      </c>
      <c r="F8" s="3">
        <f t="shared" si="2"/>
        <v>2.2943031004085672E-2</v>
      </c>
      <c r="G8" s="2">
        <v>0.68066732697783827</v>
      </c>
      <c r="H8" s="3">
        <f t="shared" si="3"/>
        <v>-5.7928719001793111E-3</v>
      </c>
      <c r="I8">
        <f t="shared" si="4"/>
        <v>8.2702653712325755E-2</v>
      </c>
      <c r="J8">
        <f t="shared" si="5"/>
        <v>0</v>
      </c>
      <c r="K8" s="9">
        <v>0.02</v>
      </c>
      <c r="L8" s="8">
        <f t="shared" si="0"/>
        <v>2.0581146832795234E-3</v>
      </c>
      <c r="N8">
        <f t="shared" si="6"/>
        <v>0.10270265371232576</v>
      </c>
      <c r="O8" s="4">
        <f t="shared" si="7"/>
        <v>2.0581146832795234E-3</v>
      </c>
      <c r="Q8" s="6">
        <f t="shared" si="1"/>
        <v>7.1937633202610249E-3</v>
      </c>
      <c r="R8" s="7">
        <f t="shared" si="8"/>
        <v>1.4008914200817134E-3</v>
      </c>
      <c r="T8" s="3">
        <f t="shared" si="9"/>
        <v>6.4251699103906351E-2</v>
      </c>
    </row>
    <row r="9" spans="2:20" x14ac:dyDescent="0.2">
      <c r="C9" s="1">
        <f t="shared" si="10"/>
        <v>24</v>
      </c>
      <c r="D9" s="2">
        <v>7.2014313403906363E-2</v>
      </c>
      <c r="E9" s="15">
        <v>5.4864154300000002E-2</v>
      </c>
      <c r="F9" s="3">
        <f t="shared" si="2"/>
        <v>1.7150159103906361E-2</v>
      </c>
      <c r="G9" s="2">
        <v>0.72610705233338302</v>
      </c>
      <c r="H9" s="3">
        <f t="shared" si="3"/>
        <v>-2.5378484117307906E-3</v>
      </c>
      <c r="I9">
        <f t="shared" si="4"/>
        <v>3.5240888814655098E-2</v>
      </c>
      <c r="J9">
        <f t="shared" si="5"/>
        <v>0</v>
      </c>
      <c r="K9" s="9">
        <v>0.02</v>
      </c>
      <c r="L9" s="8">
        <f t="shared" si="0"/>
        <v>1.9835728952772073E-3</v>
      </c>
      <c r="N9">
        <f t="shared" si="6"/>
        <v>5.5240888814655095E-2</v>
      </c>
      <c r="O9" s="4">
        <f t="shared" si="7"/>
        <v>1.9835728952772073E-3</v>
      </c>
      <c r="Q9" s="6">
        <f t="shared" si="1"/>
        <v>3.9781346798089178E-3</v>
      </c>
      <c r="R9" s="7">
        <f t="shared" si="8"/>
        <v>1.4402862680781272E-3</v>
      </c>
      <c r="T9" s="3">
        <f t="shared" si="9"/>
        <v>6.9476464992175579E-2</v>
      </c>
    </row>
    <row r="10" spans="2:20" x14ac:dyDescent="0.2">
      <c r="C10" s="1">
        <f t="shared" si="10"/>
        <v>25</v>
      </c>
      <c r="D10" s="2">
        <v>7.9016968292175568E-2</v>
      </c>
      <c r="E10" s="15">
        <v>6.4404657599999998E-2</v>
      </c>
      <c r="F10" s="3">
        <f t="shared" si="2"/>
        <v>1.461231069217557E-2</v>
      </c>
      <c r="G10" s="2">
        <v>0.75079492437074669</v>
      </c>
      <c r="H10" s="3">
        <f t="shared" si="3"/>
        <v>-2.2908898075307271E-3</v>
      </c>
      <c r="I10">
        <f t="shared" si="4"/>
        <v>2.8992377929002066E-2</v>
      </c>
      <c r="J10">
        <f t="shared" si="5"/>
        <v>0</v>
      </c>
      <c r="K10" s="9">
        <v>0.02</v>
      </c>
      <c r="L10" s="8">
        <f t="shared" si="0"/>
        <v>2.1048881852364933E-3</v>
      </c>
      <c r="N10">
        <f t="shared" si="6"/>
        <v>4.8992377929002066E-2</v>
      </c>
      <c r="O10" s="4">
        <f t="shared" si="7"/>
        <v>2.1048881852364933E-3</v>
      </c>
      <c r="Q10" s="6">
        <f t="shared" si="1"/>
        <v>3.8712291733742385E-3</v>
      </c>
      <c r="R10" s="7">
        <f t="shared" si="8"/>
        <v>1.5803393658435111E-3</v>
      </c>
      <c r="T10" s="3">
        <f t="shared" si="9"/>
        <v>7.6726078484644841E-2</v>
      </c>
    </row>
    <row r="11" spans="2:20" x14ac:dyDescent="0.2">
      <c r="C11" s="1">
        <f t="shared" si="10"/>
        <v>26</v>
      </c>
      <c r="D11" s="2">
        <v>8.7443494284644846E-2</v>
      </c>
      <c r="E11" s="15">
        <v>7.5122073400000003E-2</v>
      </c>
      <c r="F11" s="3">
        <f t="shared" si="2"/>
        <v>1.2321420884644843E-2</v>
      </c>
      <c r="G11" s="2">
        <v>0.76870807059975244</v>
      </c>
      <c r="H11" s="3">
        <f t="shared" si="3"/>
        <v>-7.6173368253105306E-3</v>
      </c>
      <c r="I11">
        <f t="shared" si="4"/>
        <v>8.7111532854744822E-2</v>
      </c>
      <c r="J11">
        <f t="shared" si="5"/>
        <v>0</v>
      </c>
      <c r="K11" s="9">
        <v>0.02</v>
      </c>
      <c r="L11" s="8">
        <f t="shared" si="0"/>
        <v>2.2750767847778859E-3</v>
      </c>
      <c r="N11">
        <f t="shared" si="6"/>
        <v>0.10711153285474483</v>
      </c>
      <c r="O11" s="4">
        <f t="shared" si="7"/>
        <v>2.2750767847778859E-3</v>
      </c>
      <c r="Q11" s="6">
        <f t="shared" si="1"/>
        <v>9.3662067110034282E-3</v>
      </c>
      <c r="R11" s="7">
        <f t="shared" si="8"/>
        <v>1.748869885692897E-3</v>
      </c>
      <c r="T11" s="3">
        <f t="shared" si="9"/>
        <v>7.9826157459334315E-2</v>
      </c>
    </row>
    <row r="12" spans="2:20" x14ac:dyDescent="0.2">
      <c r="C12" s="1">
        <f t="shared" si="10"/>
        <v>27</v>
      </c>
      <c r="D12" s="2">
        <v>8.9667149059334303E-2</v>
      </c>
      <c r="E12" s="15">
        <v>8.496306499999999E-2</v>
      </c>
      <c r="F12" s="3">
        <f t="shared" si="2"/>
        <v>4.7040840593343125E-3</v>
      </c>
      <c r="G12" s="2">
        <v>0.78955137481910276</v>
      </c>
      <c r="H12" s="3">
        <f t="shared" si="3"/>
        <v>-3.550143452978563E-3</v>
      </c>
      <c r="I12">
        <f t="shared" si="4"/>
        <v>3.9592464912979131E-2</v>
      </c>
      <c r="J12">
        <f t="shared" si="5"/>
        <v>0</v>
      </c>
      <c r="K12" s="9">
        <v>0.02</v>
      </c>
      <c r="L12" s="8">
        <f t="shared" si="0"/>
        <v>2.2713442574874448E-3</v>
      </c>
      <c r="N12">
        <f t="shared" si="6"/>
        <v>5.9592464912979135E-2</v>
      </c>
      <c r="O12" s="4">
        <f t="shared" si="7"/>
        <v>2.2713442574874448E-3</v>
      </c>
      <c r="Q12" s="6">
        <f t="shared" si="1"/>
        <v>5.3434864341652495E-3</v>
      </c>
      <c r="R12" s="7">
        <f t="shared" si="8"/>
        <v>1.7933429811866862E-3</v>
      </c>
      <c r="T12" s="3">
        <f t="shared" si="9"/>
        <v>8.611700560635574E-2</v>
      </c>
    </row>
    <row r="13" spans="2:20" x14ac:dyDescent="0.2">
      <c r="C13" s="1">
        <f t="shared" si="10"/>
        <v>28</v>
      </c>
      <c r="D13" s="2">
        <v>9.5707590306355741E-2</v>
      </c>
      <c r="E13" s="15">
        <v>9.4553649699999992E-2</v>
      </c>
      <c r="F13" s="3">
        <f t="shared" si="2"/>
        <v>1.1539406063557495E-3</v>
      </c>
      <c r="G13" s="2">
        <v>0.79538180155464111</v>
      </c>
      <c r="H13" s="3">
        <f t="shared" si="3"/>
        <v>-1.1539406063557495E-3</v>
      </c>
      <c r="I13">
        <f t="shared" si="4"/>
        <v>1.2056939294595516E-2</v>
      </c>
      <c r="J13">
        <f t="shared" si="5"/>
        <v>0</v>
      </c>
      <c r="K13" s="9">
        <v>0.02</v>
      </c>
      <c r="L13" s="8">
        <f t="shared" si="0"/>
        <v>2.4065823512503595E-3</v>
      </c>
      <c r="N13">
        <f t="shared" si="6"/>
        <v>3.2056939294595514E-2</v>
      </c>
      <c r="O13" s="4">
        <f t="shared" si="7"/>
        <v>2.4065823512503595E-3</v>
      </c>
      <c r="Q13" s="6">
        <f t="shared" si="1"/>
        <v>3.068092412482864E-3</v>
      </c>
      <c r="R13" s="7">
        <f t="shared" si="8"/>
        <v>1.9141518061271152E-3</v>
      </c>
      <c r="T13" s="3">
        <f t="shared" si="9"/>
        <v>9.4553649699999992E-2</v>
      </c>
    </row>
    <row r="14" spans="2:20" x14ac:dyDescent="0.2">
      <c r="C14" s="1">
        <f t="shared" si="10"/>
        <v>29</v>
      </c>
      <c r="D14" s="2">
        <v>9.6872905312855181E-2</v>
      </c>
      <c r="E14" s="15">
        <v>0.104144234</v>
      </c>
      <c r="F14" s="3">
        <f t="shared" si="2"/>
        <v>0</v>
      </c>
      <c r="G14" s="2">
        <v>0.80435986360854494</v>
      </c>
      <c r="H14" s="3">
        <f t="shared" si="3"/>
        <v>0</v>
      </c>
      <c r="I14">
        <f t="shared" si="4"/>
        <v>0</v>
      </c>
      <c r="J14">
        <f t="shared" si="5"/>
        <v>0</v>
      </c>
      <c r="K14" s="9">
        <v>0.02</v>
      </c>
      <c r="L14" s="8">
        <f t="shared" si="0"/>
        <v>2.4086956521739127E-3</v>
      </c>
      <c r="N14">
        <f t="shared" si="6"/>
        <v>0.02</v>
      </c>
      <c r="O14" s="4">
        <f t="shared" si="7"/>
        <v>2.4086956521739127E-3</v>
      </c>
      <c r="Q14" s="6">
        <f t="shared" si="1"/>
        <v>1.9374581062571036E-3</v>
      </c>
      <c r="R14" s="7">
        <f t="shared" si="8"/>
        <v>1.9374581062571036E-3</v>
      </c>
      <c r="T14" s="3">
        <f t="shared" si="9"/>
        <v>9.6872905312855181E-2</v>
      </c>
    </row>
    <row r="15" spans="2:20" x14ac:dyDescent="0.2">
      <c r="C15" s="1">
        <f t="shared" si="10"/>
        <v>30</v>
      </c>
      <c r="D15" s="2">
        <v>9.8322528127452971E-2</v>
      </c>
      <c r="E15" s="15">
        <v>0.104895455</v>
      </c>
      <c r="F15" s="3">
        <f t="shared" si="2"/>
        <v>0</v>
      </c>
      <c r="G15" s="2">
        <v>0.81280344216065348</v>
      </c>
      <c r="H15" s="3">
        <f t="shared" si="3"/>
        <v>0</v>
      </c>
      <c r="I15">
        <f t="shared" si="4"/>
        <v>0</v>
      </c>
      <c r="J15">
        <f t="shared" si="5"/>
        <v>0</v>
      </c>
      <c r="K15" s="9">
        <v>0.02</v>
      </c>
      <c r="L15" s="8">
        <f>K15*D15/G15</f>
        <v>2.4193433006652839E-3</v>
      </c>
      <c r="N15">
        <f t="shared" si="6"/>
        <v>0.02</v>
      </c>
      <c r="O15" s="4">
        <f t="shared" si="7"/>
        <v>2.4193433006652839E-3</v>
      </c>
      <c r="Q15" s="6">
        <f t="shared" si="1"/>
        <v>1.9664505625490596E-3</v>
      </c>
      <c r="R15" s="7">
        <f t="shared" si="8"/>
        <v>1.9664505625490596E-3</v>
      </c>
      <c r="T15" s="3">
        <f t="shared" si="9"/>
        <v>9.8322528127452971E-2</v>
      </c>
    </row>
    <row r="16" spans="2:20" x14ac:dyDescent="0.2">
      <c r="C16" s="1">
        <f t="shared" si="10"/>
        <v>31</v>
      </c>
      <c r="D16" s="2">
        <v>9.6066797161732317E-2</v>
      </c>
      <c r="E16" s="15">
        <v>0.10815074499999999</v>
      </c>
      <c r="F16" s="3">
        <f t="shared" si="2"/>
        <v>0</v>
      </c>
      <c r="G16" s="2">
        <v>0.81985563983361887</v>
      </c>
      <c r="H16" s="3">
        <f t="shared" si="3"/>
        <v>0</v>
      </c>
      <c r="I16">
        <f t="shared" si="4"/>
        <v>0</v>
      </c>
      <c r="J16">
        <f t="shared" si="5"/>
        <v>0</v>
      </c>
      <c r="K16" s="9">
        <v>0.02</v>
      </c>
      <c r="L16" s="9">
        <f t="shared" ref="L16:L54" si="11">K16*D16/G16</f>
        <v>2.3435051854062521E-3</v>
      </c>
      <c r="N16">
        <f t="shared" si="6"/>
        <v>0.02</v>
      </c>
      <c r="O16" s="4">
        <f t="shared" si="7"/>
        <v>2.3435051854062521E-3</v>
      </c>
      <c r="Q16" s="6">
        <f t="shared" si="1"/>
        <v>1.9213359432346463E-3</v>
      </c>
      <c r="R16" s="7">
        <f t="shared" si="8"/>
        <v>1.9213359432346463E-3</v>
      </c>
      <c r="T16" s="3">
        <f t="shared" si="9"/>
        <v>9.6066797161732304E-2</v>
      </c>
    </row>
    <row r="17" spans="3:20" x14ac:dyDescent="0.2">
      <c r="C17" s="1">
        <f t="shared" si="10"/>
        <v>32</v>
      </c>
      <c r="D17" s="2">
        <v>9.523234397173827E-2</v>
      </c>
      <c r="E17" s="15">
        <v>0.10747464600000001</v>
      </c>
      <c r="F17" s="3">
        <f t="shared" si="2"/>
        <v>0</v>
      </c>
      <c r="G17" s="2">
        <v>0.82396811497931699</v>
      </c>
      <c r="H17" s="3">
        <f t="shared" si="3"/>
        <v>0</v>
      </c>
      <c r="I17">
        <f t="shared" si="4"/>
        <v>0</v>
      </c>
      <c r="J17">
        <f t="shared" si="5"/>
        <v>0</v>
      </c>
      <c r="K17" s="9">
        <v>0.02</v>
      </c>
      <c r="L17" s="9">
        <f t="shared" si="11"/>
        <v>2.3115541060500567E-3</v>
      </c>
      <c r="N17">
        <f t="shared" si="6"/>
        <v>0.02</v>
      </c>
      <c r="O17" s="4">
        <f t="shared" si="7"/>
        <v>2.3115541060500567E-3</v>
      </c>
      <c r="Q17" s="6">
        <f t="shared" si="1"/>
        <v>1.9046468794347655E-3</v>
      </c>
      <c r="R17" s="7">
        <f t="shared" si="8"/>
        <v>1.9046468794347653E-3</v>
      </c>
      <c r="T17" s="3">
        <f t="shared" si="9"/>
        <v>9.523234397173827E-2</v>
      </c>
    </row>
    <row r="18" spans="3:20" x14ac:dyDescent="0.2">
      <c r="C18" s="1">
        <f t="shared" si="10"/>
        <v>33</v>
      </c>
      <c r="D18" s="2">
        <v>9.0058205855684581E-2</v>
      </c>
      <c r="E18" s="15">
        <v>0.104119194</v>
      </c>
      <c r="F18" s="3">
        <f t="shared" si="2"/>
        <v>0</v>
      </c>
      <c r="G18" s="2">
        <v>0.83158325777296793</v>
      </c>
      <c r="H18" s="3">
        <f t="shared" si="3"/>
        <v>0</v>
      </c>
      <c r="I18">
        <f t="shared" si="4"/>
        <v>0</v>
      </c>
      <c r="J18">
        <f t="shared" si="5"/>
        <v>0</v>
      </c>
      <c r="K18" s="9">
        <v>0.02</v>
      </c>
      <c r="L18" s="9">
        <f t="shared" si="11"/>
        <v>2.1659456227357461E-3</v>
      </c>
      <c r="N18">
        <f t="shared" si="6"/>
        <v>0.02</v>
      </c>
      <c r="O18" s="4">
        <f t="shared" si="7"/>
        <v>2.1659456227357461E-3</v>
      </c>
      <c r="Q18" s="6">
        <f t="shared" si="1"/>
        <v>1.8011641171136916E-3</v>
      </c>
      <c r="R18" s="7">
        <f t="shared" si="8"/>
        <v>1.8011641171136914E-3</v>
      </c>
      <c r="T18" s="3">
        <f t="shared" si="9"/>
        <v>9.0058205855684581E-2</v>
      </c>
    </row>
    <row r="19" spans="3:20" x14ac:dyDescent="0.2">
      <c r="C19" s="1">
        <f t="shared" si="10"/>
        <v>34</v>
      </c>
      <c r="D19" s="2">
        <v>8.463441685862981E-2</v>
      </c>
      <c r="E19" s="15">
        <v>9.8885689200000015E-2</v>
      </c>
      <c r="F19" s="3">
        <f t="shared" si="2"/>
        <v>0</v>
      </c>
      <c r="G19" s="2">
        <v>0.83883627676819383</v>
      </c>
      <c r="H19" s="3">
        <f t="shared" si="3"/>
        <v>0</v>
      </c>
      <c r="I19">
        <f t="shared" si="4"/>
        <v>0</v>
      </c>
      <c r="J19">
        <f t="shared" si="5"/>
        <v>0</v>
      </c>
      <c r="K19" s="9">
        <v>0.02</v>
      </c>
      <c r="L19" s="9">
        <f t="shared" si="11"/>
        <v>2.0179007323026851E-3</v>
      </c>
      <c r="N19">
        <f t="shared" si="6"/>
        <v>0.02</v>
      </c>
      <c r="O19" s="4">
        <f t="shared" si="7"/>
        <v>2.0179007323026851E-3</v>
      </c>
      <c r="Q19" s="6">
        <f t="shared" si="1"/>
        <v>1.6926883371725962E-3</v>
      </c>
      <c r="R19" s="7">
        <f t="shared" si="8"/>
        <v>1.6926883371725962E-3</v>
      </c>
      <c r="T19" s="3">
        <f t="shared" si="9"/>
        <v>8.463441685862981E-2</v>
      </c>
    </row>
    <row r="20" spans="3:20" x14ac:dyDescent="0.2">
      <c r="C20" s="1">
        <f t="shared" si="10"/>
        <v>35</v>
      </c>
      <c r="D20" s="2">
        <v>7.909478554109417E-2</v>
      </c>
      <c r="E20" s="15">
        <v>8.674095409999999E-2</v>
      </c>
      <c r="F20" s="3">
        <f t="shared" si="2"/>
        <v>0</v>
      </c>
      <c r="G20" s="2">
        <v>0.84679914160697867</v>
      </c>
      <c r="H20" s="3">
        <f t="shared" si="3"/>
        <v>0</v>
      </c>
      <c r="I20">
        <f t="shared" si="4"/>
        <v>0</v>
      </c>
      <c r="J20">
        <f t="shared" si="5"/>
        <v>0</v>
      </c>
      <c r="K20" s="9">
        <v>0.02</v>
      </c>
      <c r="L20" s="9">
        <f t="shared" si="11"/>
        <v>1.8680884676145339E-3</v>
      </c>
      <c r="N20">
        <f t="shared" si="6"/>
        <v>0.02</v>
      </c>
      <c r="O20" s="4">
        <f t="shared" si="7"/>
        <v>1.8680884676145339E-3</v>
      </c>
      <c r="Q20" s="6">
        <f t="shared" si="1"/>
        <v>1.5818957108218834E-3</v>
      </c>
      <c r="R20" s="7">
        <f t="shared" si="8"/>
        <v>1.5818957108218834E-3</v>
      </c>
      <c r="T20" s="3">
        <f t="shared" si="9"/>
        <v>7.909478554109417E-2</v>
      </c>
    </row>
    <row r="21" spans="3:20" x14ac:dyDescent="0.2">
      <c r="C21" s="1">
        <f t="shared" si="10"/>
        <v>36</v>
      </c>
      <c r="D21" s="2">
        <v>7.2242913598498854E-2</v>
      </c>
      <c r="E21" s="15">
        <v>7.4070364299999997E-2</v>
      </c>
      <c r="F21" s="3">
        <f t="shared" si="2"/>
        <v>0</v>
      </c>
      <c r="G21" s="2">
        <v>0.85639553066272422</v>
      </c>
      <c r="H21" s="3">
        <f t="shared" si="3"/>
        <v>7.5170335877951522E-3</v>
      </c>
      <c r="I21">
        <f t="shared" si="4"/>
        <v>0</v>
      </c>
      <c r="J21">
        <f t="shared" si="5"/>
        <v>8.7775254758488443E-3</v>
      </c>
      <c r="K21" s="9">
        <v>0.02</v>
      </c>
      <c r="L21" s="9">
        <f t="shared" si="11"/>
        <v>1.6871389681960031E-3</v>
      </c>
      <c r="N21">
        <f t="shared" si="6"/>
        <v>0.02</v>
      </c>
      <c r="O21" s="4">
        <f t="shared" si="7"/>
        <v>1.0464664444044848E-2</v>
      </c>
      <c r="Q21" s="6">
        <f t="shared" si="1"/>
        <v>1.4448582719699772E-3</v>
      </c>
      <c r="R21" s="7">
        <f t="shared" si="8"/>
        <v>8.9618918597651302E-3</v>
      </c>
      <c r="T21" s="3">
        <f t="shared" si="9"/>
        <v>7.9759947186294006E-2</v>
      </c>
    </row>
    <row r="22" spans="3:20" x14ac:dyDescent="0.2">
      <c r="C22" s="1">
        <f t="shared" si="10"/>
        <v>37</v>
      </c>
      <c r="D22" s="2">
        <v>7.1070307687795153E-2</v>
      </c>
      <c r="E22" s="15">
        <v>6.3553274100000001E-2</v>
      </c>
      <c r="F22" s="3">
        <f t="shared" si="2"/>
        <v>7.5170335877951522E-3</v>
      </c>
      <c r="G22" s="2">
        <v>0.86293374006394274</v>
      </c>
      <c r="H22" s="3">
        <f t="shared" si="3"/>
        <v>7.1860004206943176E-3</v>
      </c>
      <c r="I22">
        <f t="shared" si="4"/>
        <v>0</v>
      </c>
      <c r="J22">
        <f t="shared" si="5"/>
        <v>8.3274069457080682E-3</v>
      </c>
      <c r="K22" s="9">
        <v>0.02</v>
      </c>
      <c r="L22" s="9">
        <f t="shared" si="11"/>
        <v>1.6471787899388173E-3</v>
      </c>
      <c r="N22">
        <f t="shared" si="6"/>
        <v>0.02</v>
      </c>
      <c r="O22" s="4">
        <f t="shared" si="7"/>
        <v>9.9745857356468848E-3</v>
      </c>
      <c r="Q22" s="6">
        <f t="shared" si="1"/>
        <v>1.421406153755903E-3</v>
      </c>
      <c r="R22" s="7">
        <f t="shared" si="8"/>
        <v>8.6074065744502198E-3</v>
      </c>
      <c r="T22" s="3">
        <f t="shared" si="9"/>
        <v>7.8256308108489478E-2</v>
      </c>
    </row>
    <row r="23" spans="3:20" x14ac:dyDescent="0.2">
      <c r="C23" s="1">
        <f t="shared" si="10"/>
        <v>38</v>
      </c>
      <c r="D23" s="2">
        <v>6.7939543308489475E-2</v>
      </c>
      <c r="E23" s="15">
        <v>5.3236509300000005E-2</v>
      </c>
      <c r="F23" s="3">
        <f t="shared" si="2"/>
        <v>1.470303400848947E-2</v>
      </c>
      <c r="G23" s="2">
        <v>0.86821866555809613</v>
      </c>
      <c r="H23" s="3">
        <f t="shared" si="3"/>
        <v>1.1826761010343342E-3</v>
      </c>
      <c r="I23">
        <f t="shared" si="4"/>
        <v>0</v>
      </c>
      <c r="J23">
        <f t="shared" si="5"/>
        <v>1.3621869097620737E-3</v>
      </c>
      <c r="K23" s="9">
        <v>0.02</v>
      </c>
      <c r="L23" s="9">
        <f t="shared" si="11"/>
        <v>1.5650330038647011E-3</v>
      </c>
      <c r="N23">
        <f t="shared" si="6"/>
        <v>0.02</v>
      </c>
      <c r="O23" s="4">
        <f t="shared" si="7"/>
        <v>2.9272199136267749E-3</v>
      </c>
      <c r="Q23" s="6">
        <f t="shared" si="1"/>
        <v>1.3587908661697894E-3</v>
      </c>
      <c r="R23" s="7">
        <f t="shared" si="8"/>
        <v>2.5414669672041241E-3</v>
      </c>
      <c r="T23" s="3">
        <f t="shared" si="9"/>
        <v>6.9122219409523816E-2</v>
      </c>
    </row>
    <row r="24" spans="3:20" x14ac:dyDescent="0.2">
      <c r="C24" s="1">
        <f t="shared" si="10"/>
        <v>39</v>
      </c>
      <c r="D24" s="2">
        <v>6.1309523809523807E-2</v>
      </c>
      <c r="E24" s="15">
        <v>4.5423813700000003E-2</v>
      </c>
      <c r="F24" s="3">
        <f t="shared" si="2"/>
        <v>1.5885710109523804E-2</v>
      </c>
      <c r="G24" s="2">
        <v>0.87755952380952384</v>
      </c>
      <c r="H24" s="3">
        <f t="shared" si="3"/>
        <v>6.8283135470673315E-3</v>
      </c>
      <c r="I24">
        <f t="shared" si="4"/>
        <v>0</v>
      </c>
      <c r="J24">
        <f t="shared" si="5"/>
        <v>7.7810260863278276E-3</v>
      </c>
      <c r="K24" s="9">
        <v>0.02</v>
      </c>
      <c r="L24" s="9">
        <f t="shared" si="11"/>
        <v>1.3972732822356373E-3</v>
      </c>
      <c r="N24">
        <f t="shared" si="6"/>
        <v>0.02</v>
      </c>
      <c r="O24" s="4">
        <f t="shared" si="7"/>
        <v>9.1782993685634653E-3</v>
      </c>
      <c r="Q24" s="6">
        <f t="shared" si="1"/>
        <v>1.2261904761904762E-3</v>
      </c>
      <c r="R24" s="7">
        <f t="shared" si="8"/>
        <v>8.0545040232578077E-3</v>
      </c>
      <c r="T24" s="3">
        <f t="shared" si="9"/>
        <v>6.8137837356591138E-2</v>
      </c>
    </row>
    <row r="25" spans="3:20" x14ac:dyDescent="0.2">
      <c r="C25" s="1">
        <f t="shared" si="10"/>
        <v>40</v>
      </c>
      <c r="D25" s="2">
        <v>5.6794404256591137E-2</v>
      </c>
      <c r="E25" s="15">
        <v>3.4080380600000001E-2</v>
      </c>
      <c r="F25" s="3">
        <f t="shared" si="2"/>
        <v>2.2714023656591135E-2</v>
      </c>
      <c r="G25" s="2">
        <v>0.88261493393914037</v>
      </c>
      <c r="H25" s="3">
        <f t="shared" si="3"/>
        <v>9.0645705253775133E-4</v>
      </c>
      <c r="I25">
        <f t="shared" si="4"/>
        <v>0</v>
      </c>
      <c r="J25">
        <f t="shared" si="5"/>
        <v>1.0270130468926044E-3</v>
      </c>
      <c r="K25" s="9">
        <v>0.02</v>
      </c>
      <c r="L25" s="9">
        <f t="shared" si="11"/>
        <v>1.2869576997324482E-3</v>
      </c>
      <c r="N25">
        <f t="shared" si="6"/>
        <v>0.02</v>
      </c>
      <c r="O25" s="4">
        <f t="shared" si="7"/>
        <v>2.3139707466250528E-3</v>
      </c>
      <c r="Q25" s="6">
        <f t="shared" si="1"/>
        <v>1.1358880851318229E-3</v>
      </c>
      <c r="R25" s="7">
        <f t="shared" si="8"/>
        <v>2.0423451376695742E-3</v>
      </c>
      <c r="T25" s="3">
        <f t="shared" si="9"/>
        <v>5.7700861309128888E-2</v>
      </c>
    </row>
    <row r="26" spans="3:20" x14ac:dyDescent="0.2">
      <c r="C26" s="1">
        <f t="shared" si="10"/>
        <v>41</v>
      </c>
      <c r="D26" s="2">
        <v>4.8836456709128888E-2</v>
      </c>
      <c r="E26" s="15">
        <v>2.5215976000000001E-2</v>
      </c>
      <c r="F26" s="3">
        <f t="shared" si="2"/>
        <v>2.3620480709128887E-2</v>
      </c>
      <c r="G26" s="2">
        <v>0.89120649583713341</v>
      </c>
      <c r="H26" s="3">
        <f t="shared" si="3"/>
        <v>2.5925583172945361E-3</v>
      </c>
      <c r="I26">
        <f t="shared" si="4"/>
        <v>0</v>
      </c>
      <c r="J26">
        <f t="shared" si="5"/>
        <v>2.9090433355282927E-3</v>
      </c>
      <c r="K26" s="9">
        <v>0.02</v>
      </c>
      <c r="L26" s="9">
        <f t="shared" si="11"/>
        <v>1.0959627636747764E-3</v>
      </c>
      <c r="N26">
        <f t="shared" si="6"/>
        <v>0.02</v>
      </c>
      <c r="O26" s="4">
        <f t="shared" si="7"/>
        <v>4.0050060992030696E-3</v>
      </c>
      <c r="Q26" s="6">
        <f t="shared" si="1"/>
        <v>9.7672913418257777E-4</v>
      </c>
      <c r="R26" s="7">
        <f t="shared" si="8"/>
        <v>3.5692874514771144E-3</v>
      </c>
      <c r="T26" s="3">
        <f t="shared" si="9"/>
        <v>5.1429015026423427E-2</v>
      </c>
    </row>
    <row r="27" spans="3:20" x14ac:dyDescent="0.2">
      <c r="C27" s="1">
        <f t="shared" si="10"/>
        <v>42</v>
      </c>
      <c r="D27" s="2">
        <v>4.4843313226423424E-2</v>
      </c>
      <c r="E27" s="15">
        <v>1.8630274200000001E-2</v>
      </c>
      <c r="F27" s="3">
        <f t="shared" si="2"/>
        <v>2.6213039026423423E-2</v>
      </c>
      <c r="G27" s="2">
        <v>0.89660144181256429</v>
      </c>
      <c r="H27" s="3">
        <f t="shared" si="3"/>
        <v>6.7222980338418788E-3</v>
      </c>
      <c r="I27">
        <f t="shared" si="4"/>
        <v>0</v>
      </c>
      <c r="J27">
        <f t="shared" si="5"/>
        <v>7.4975320363662584E-3</v>
      </c>
      <c r="K27" s="9">
        <v>0.02</v>
      </c>
      <c r="L27" s="9">
        <f t="shared" si="11"/>
        <v>1.0002953628039778E-3</v>
      </c>
      <c r="N27">
        <f t="shared" si="6"/>
        <v>0.02</v>
      </c>
      <c r="O27" s="4">
        <f t="shared" si="7"/>
        <v>8.4978273991702363E-3</v>
      </c>
      <c r="Q27" s="6">
        <f t="shared" si="1"/>
        <v>8.9686626452846854E-4</v>
      </c>
      <c r="R27" s="7">
        <f t="shared" si="8"/>
        <v>7.619164298370347E-3</v>
      </c>
      <c r="T27" s="3">
        <f t="shared" si="9"/>
        <v>5.15656112602653E-2</v>
      </c>
    </row>
    <row r="28" spans="3:20" x14ac:dyDescent="0.2">
      <c r="C28" s="1">
        <f t="shared" si="10"/>
        <v>43</v>
      </c>
      <c r="D28" s="2">
        <v>4.4829665360265301E-2</v>
      </c>
      <c r="E28" s="15">
        <v>1.1894328300000001E-2</v>
      </c>
      <c r="F28" s="3">
        <f t="shared" si="2"/>
        <v>3.2935337060265302E-2</v>
      </c>
      <c r="G28" s="2">
        <v>0.89837202291227003</v>
      </c>
      <c r="H28" s="3">
        <f t="shared" si="3"/>
        <v>1.489173058898341E-3</v>
      </c>
      <c r="I28">
        <f t="shared" si="4"/>
        <v>0</v>
      </c>
      <c r="J28">
        <f t="shared" si="5"/>
        <v>1.6576351677458296E-3</v>
      </c>
      <c r="K28" s="9">
        <v>0.02</v>
      </c>
      <c r="L28" s="9">
        <f t="shared" si="11"/>
        <v>9.9802006778750983E-4</v>
      </c>
      <c r="N28">
        <f t="shared" si="6"/>
        <v>0.02</v>
      </c>
      <c r="O28" s="4">
        <f t="shared" si="7"/>
        <v>2.6556552355333392E-3</v>
      </c>
      <c r="Q28" s="6">
        <f t="shared" si="1"/>
        <v>8.9659330720530601E-4</v>
      </c>
      <c r="R28" s="7">
        <f t="shared" si="8"/>
        <v>2.3857663661036466E-3</v>
      </c>
      <c r="T28" s="3">
        <f t="shared" si="9"/>
        <v>4.6318838419163642E-2</v>
      </c>
    </row>
    <row r="29" spans="3:20" x14ac:dyDescent="0.2">
      <c r="C29" s="1">
        <f t="shared" si="10"/>
        <v>44</v>
      </c>
      <c r="D29" s="2">
        <v>4.1786473309163644E-2</v>
      </c>
      <c r="E29" s="15">
        <v>7.3619631900000001E-3</v>
      </c>
      <c r="F29" s="3">
        <f t="shared" si="2"/>
        <v>3.4424510119163643E-2</v>
      </c>
      <c r="G29" s="2">
        <v>0.90039379922490315</v>
      </c>
      <c r="H29" s="3">
        <f t="shared" si="3"/>
        <v>2.7073565858112755E-3</v>
      </c>
      <c r="I29">
        <f t="shared" si="4"/>
        <v>0</v>
      </c>
      <c r="J29">
        <f t="shared" si="5"/>
        <v>3.0068583192619518E-3</v>
      </c>
      <c r="K29" s="9">
        <v>0.02</v>
      </c>
      <c r="L29" s="9">
        <f t="shared" si="11"/>
        <v>9.2818216529556732E-4</v>
      </c>
      <c r="N29">
        <f t="shared" si="6"/>
        <v>0.02</v>
      </c>
      <c r="O29" s="4">
        <f t="shared" si="7"/>
        <v>3.935040484557519E-3</v>
      </c>
      <c r="Q29" s="6">
        <f t="shared" si="1"/>
        <v>8.3572946618327287E-4</v>
      </c>
      <c r="R29" s="7">
        <f t="shared" si="8"/>
        <v>3.5430860519945484E-3</v>
      </c>
      <c r="T29" s="3">
        <f t="shared" si="9"/>
        <v>4.4493829894974919E-2</v>
      </c>
    </row>
    <row r="30" spans="3:20" x14ac:dyDescent="0.2">
      <c r="C30" s="1">
        <f t="shared" si="10"/>
        <v>45</v>
      </c>
      <c r="D30" s="2">
        <v>4.1238540044974917E-2</v>
      </c>
      <c r="E30" s="15">
        <v>4.1066733400000003E-3</v>
      </c>
      <c r="F30" s="3">
        <f t="shared" si="2"/>
        <v>3.7131866704974918E-2</v>
      </c>
      <c r="G30" s="2">
        <v>0.89967133713890335</v>
      </c>
      <c r="H30" s="3">
        <f t="shared" si="3"/>
        <v>7.2208048076074366E-4</v>
      </c>
      <c r="I30">
        <f t="shared" si="4"/>
        <v>0</v>
      </c>
      <c r="J30">
        <f t="shared" si="5"/>
        <v>8.0260474125703877E-4</v>
      </c>
      <c r="K30" s="9">
        <v>0.02</v>
      </c>
      <c r="L30" s="9">
        <f t="shared" si="11"/>
        <v>9.1674677946548735E-4</v>
      </c>
      <c r="N30">
        <f t="shared" si="6"/>
        <v>0.02</v>
      </c>
      <c r="O30" s="4">
        <f t="shared" si="7"/>
        <v>1.7193515207225261E-3</v>
      </c>
      <c r="Q30" s="6">
        <f t="shared" si="1"/>
        <v>8.2477080089949837E-4</v>
      </c>
      <c r="R30" s="7">
        <f t="shared" si="8"/>
        <v>1.5468512816602419E-3</v>
      </c>
      <c r="T30" s="3">
        <f t="shared" si="9"/>
        <v>4.196062052573566E-2</v>
      </c>
    </row>
    <row r="31" spans="3:20" x14ac:dyDescent="0.2">
      <c r="C31" s="1">
        <f t="shared" si="10"/>
        <v>46</v>
      </c>
      <c r="D31" s="2">
        <v>4.0157690765735665E-2</v>
      </c>
      <c r="E31" s="15">
        <v>2.3037435799999999E-3</v>
      </c>
      <c r="F31" s="3">
        <f t="shared" si="2"/>
        <v>3.7853947185735662E-2</v>
      </c>
      <c r="G31" s="2">
        <v>0.8994721368435119</v>
      </c>
      <c r="H31" s="3">
        <f t="shared" si="3"/>
        <v>-2.0042876144278354E-3</v>
      </c>
      <c r="I31">
        <f t="shared" si="4"/>
        <v>4.9910430012524105E-2</v>
      </c>
      <c r="J31">
        <f t="shared" si="5"/>
        <v>0</v>
      </c>
      <c r="K31" s="9">
        <v>0.02</v>
      </c>
      <c r="L31" s="9">
        <f t="shared" si="11"/>
        <v>8.9291683690524834E-4</v>
      </c>
      <c r="N31">
        <f t="shared" si="6"/>
        <v>6.9910430012524102E-2</v>
      </c>
      <c r="O31" s="4">
        <f t="shared" si="7"/>
        <v>8.9291683690524834E-4</v>
      </c>
      <c r="Q31" s="6">
        <f t="shared" si="1"/>
        <v>2.8074414297425488E-3</v>
      </c>
      <c r="R31" s="7">
        <f t="shared" si="8"/>
        <v>8.0315381531471334E-4</v>
      </c>
      <c r="T31" s="3">
        <f t="shared" si="9"/>
        <v>3.815340315130783E-2</v>
      </c>
    </row>
    <row r="32" spans="3:20" x14ac:dyDescent="0.2">
      <c r="C32" s="1">
        <f t="shared" si="10"/>
        <v>47</v>
      </c>
      <c r="D32" s="2">
        <v>3.7201856891307825E-2</v>
      </c>
      <c r="E32" s="15">
        <v>1.3521973200000001E-3</v>
      </c>
      <c r="F32" s="3">
        <f t="shared" si="2"/>
        <v>3.5849659571307826E-2</v>
      </c>
      <c r="G32" s="2">
        <v>0.90212902193052669</v>
      </c>
      <c r="H32" s="3">
        <f t="shared" si="3"/>
        <v>1.6160599316282498E-3</v>
      </c>
      <c r="I32">
        <f t="shared" si="4"/>
        <v>0</v>
      </c>
      <c r="J32">
        <f t="shared" si="5"/>
        <v>1.791384483086393E-3</v>
      </c>
      <c r="K32" s="9">
        <v>0.02</v>
      </c>
      <c r="L32" s="9">
        <f t="shared" si="11"/>
        <v>8.2475690254808711E-4</v>
      </c>
      <c r="N32">
        <f t="shared" si="6"/>
        <v>0.02</v>
      </c>
      <c r="O32" s="4">
        <f t="shared" si="7"/>
        <v>2.6161413856344799E-3</v>
      </c>
      <c r="Q32" s="6">
        <f t="shared" si="1"/>
        <v>7.4403713782615654E-4</v>
      </c>
      <c r="R32" s="7">
        <f t="shared" si="8"/>
        <v>2.360097069454406E-3</v>
      </c>
      <c r="T32" s="3">
        <f t="shared" si="9"/>
        <v>3.8817916822936074E-2</v>
      </c>
    </row>
    <row r="33" spans="3:20" x14ac:dyDescent="0.2">
      <c r="C33" s="1">
        <f t="shared" si="10"/>
        <v>48</v>
      </c>
      <c r="D33" s="2">
        <v>3.8292062309936079E-2</v>
      </c>
      <c r="E33" s="15">
        <v>8.2634280700000012E-4</v>
      </c>
      <c r="F33" s="3">
        <f t="shared" si="2"/>
        <v>3.7465719502936076E-2</v>
      </c>
      <c r="G33" s="2">
        <v>0.9007012970893068</v>
      </c>
      <c r="H33" s="3">
        <f t="shared" si="3"/>
        <v>2.5186226984834359E-4</v>
      </c>
      <c r="I33">
        <f t="shared" si="4"/>
        <v>0</v>
      </c>
      <c r="J33">
        <f t="shared" si="5"/>
        <v>2.7962907421390205E-4</v>
      </c>
      <c r="K33" s="9">
        <v>0.02</v>
      </c>
      <c r="L33" s="9">
        <f t="shared" si="11"/>
        <v>8.5027216977881905E-4</v>
      </c>
      <c r="N33">
        <f t="shared" si="6"/>
        <v>0.02</v>
      </c>
      <c r="O33" s="4">
        <f t="shared" si="7"/>
        <v>1.129901243992721E-3</v>
      </c>
      <c r="Q33" s="6">
        <f t="shared" si="1"/>
        <v>7.6584124619872164E-4</v>
      </c>
      <c r="R33" s="7">
        <f t="shared" si="8"/>
        <v>1.0177035160470651E-3</v>
      </c>
      <c r="T33" s="3">
        <f t="shared" si="9"/>
        <v>3.8543924579784422E-2</v>
      </c>
    </row>
    <row r="34" spans="3:20" x14ac:dyDescent="0.2">
      <c r="C34" s="1">
        <f t="shared" si="10"/>
        <v>49</v>
      </c>
      <c r="D34" s="2">
        <v>3.7942947992784422E-2</v>
      </c>
      <c r="E34" s="15">
        <v>2.2536622E-4</v>
      </c>
      <c r="F34" s="3">
        <f t="shared" si="2"/>
        <v>3.771758177278442E-2</v>
      </c>
      <c r="G34" s="2">
        <v>0.89815635796618465</v>
      </c>
      <c r="H34" s="3">
        <f t="shared" si="3"/>
        <v>-6.130648837643568E-4</v>
      </c>
      <c r="I34">
        <f t="shared" si="4"/>
        <v>1.6157544845512344E-2</v>
      </c>
      <c r="J34">
        <f t="shared" si="5"/>
        <v>0</v>
      </c>
      <c r="K34" s="9">
        <v>0.02</v>
      </c>
      <c r="L34" s="9">
        <f t="shared" si="11"/>
        <v>8.449074074074075E-4</v>
      </c>
      <c r="N34">
        <f t="shared" si="6"/>
        <v>3.615754484551234E-2</v>
      </c>
      <c r="O34" s="4">
        <f t="shared" si="7"/>
        <v>8.449074074074075E-4</v>
      </c>
      <c r="Q34" s="6">
        <f t="shared" si="1"/>
        <v>1.3719238436200453E-3</v>
      </c>
      <c r="R34" s="7">
        <f t="shared" si="8"/>
        <v>7.5885895985568848E-4</v>
      </c>
      <c r="T34" s="3">
        <f t="shared" si="9"/>
        <v>3.7329883109020065E-2</v>
      </c>
    </row>
    <row r="35" spans="3:20" x14ac:dyDescent="0.2">
      <c r="C35" s="1">
        <f t="shared" si="10"/>
        <v>50</v>
      </c>
      <c r="D35" s="2">
        <v>3.7154598271220064E-2</v>
      </c>
      <c r="E35" s="15">
        <v>5.0081382199999999E-5</v>
      </c>
      <c r="F35" s="3">
        <f t="shared" si="2"/>
        <v>3.7104516889020063E-2</v>
      </c>
      <c r="G35" s="2">
        <v>0.89783193991781207</v>
      </c>
      <c r="H35" s="3">
        <f t="shared" si="3"/>
        <v>-1.8638169163922094E-3</v>
      </c>
      <c r="I35">
        <f t="shared" si="4"/>
        <v>5.0163829057894058E-2</v>
      </c>
      <c r="J35">
        <f t="shared" si="5"/>
        <v>0</v>
      </c>
      <c r="K35" s="9">
        <v>0.02</v>
      </c>
      <c r="L35" s="9">
        <f t="shared" si="11"/>
        <v>8.2765151515151519E-4</v>
      </c>
      <c r="N35">
        <f t="shared" si="6"/>
        <v>7.0163829057894062E-2</v>
      </c>
      <c r="O35" s="4">
        <f t="shared" si="7"/>
        <v>8.2765151515151519E-4</v>
      </c>
      <c r="Q35" s="6">
        <f t="shared" si="1"/>
        <v>2.6069088818166108E-3</v>
      </c>
      <c r="R35" s="7">
        <f t="shared" si="8"/>
        <v>7.4309196542440132E-4</v>
      </c>
      <c r="T35" s="3">
        <f t="shared" si="9"/>
        <v>3.5290781354827855E-2</v>
      </c>
    </row>
    <row r="36" spans="3:20" x14ac:dyDescent="0.2">
      <c r="C36" s="1">
        <f t="shared" si="10"/>
        <v>51</v>
      </c>
      <c r="D36" s="2">
        <v>3.5265740663727854E-2</v>
      </c>
      <c r="E36" s="15">
        <v>2.5040691099999999E-5</v>
      </c>
      <c r="F36" s="3">
        <f t="shared" si="2"/>
        <v>3.5240699972627854E-2</v>
      </c>
      <c r="G36" s="2">
        <v>0.89741883611965945</v>
      </c>
      <c r="H36" s="3">
        <f t="shared" si="3"/>
        <v>5.6756971719042898E-4</v>
      </c>
      <c r="I36">
        <f t="shared" si="4"/>
        <v>0</v>
      </c>
      <c r="J36">
        <f t="shared" si="5"/>
        <v>6.3244685128800964E-4</v>
      </c>
      <c r="K36" s="9">
        <v>0.02</v>
      </c>
      <c r="L36" s="9">
        <f t="shared" si="11"/>
        <v>7.8593716209953985E-4</v>
      </c>
      <c r="N36">
        <f t="shared" si="6"/>
        <v>0.02</v>
      </c>
      <c r="O36" s="4">
        <f t="shared" si="7"/>
        <v>1.4183840133875495E-3</v>
      </c>
      <c r="Q36" s="6">
        <f t="shared" si="1"/>
        <v>7.0531481327455714E-4</v>
      </c>
      <c r="R36" s="7">
        <f t="shared" si="8"/>
        <v>1.2728845304649861E-3</v>
      </c>
      <c r="T36" s="3">
        <f t="shared" si="9"/>
        <v>3.5833310380918283E-2</v>
      </c>
    </row>
    <row r="37" spans="3:20" x14ac:dyDescent="0.2">
      <c r="C37" s="1">
        <f t="shared" si="10"/>
        <v>52</v>
      </c>
      <c r="D37" s="2">
        <v>3.5833310380918283E-2</v>
      </c>
      <c r="E37" s="15">
        <v>2.5040691099999999E-5</v>
      </c>
      <c r="F37" s="3">
        <f t="shared" si="2"/>
        <v>3.5808269689818283E-2</v>
      </c>
      <c r="G37" s="2">
        <v>0.89360178477979457</v>
      </c>
      <c r="H37" s="3">
        <f t="shared" si="3"/>
        <v>-4.3867109363490697E-4</v>
      </c>
      <c r="I37">
        <f t="shared" si="4"/>
        <v>1.2241991849809812E-2</v>
      </c>
      <c r="J37">
        <f t="shared" si="5"/>
        <v>0</v>
      </c>
      <c r="K37" s="9">
        <v>0.02</v>
      </c>
      <c r="L37" s="9">
        <f t="shared" si="11"/>
        <v>8.0199728763407719E-4</v>
      </c>
      <c r="N37">
        <f t="shared" si="6"/>
        <v>3.224199184980981E-2</v>
      </c>
      <c r="O37" s="4">
        <f t="shared" si="7"/>
        <v>8.0199728763407719E-4</v>
      </c>
      <c r="Q37" s="6">
        <f t="shared" ref="Q37:Q54" si="12">N37*D37</f>
        <v>1.1553373012532725E-3</v>
      </c>
      <c r="R37" s="7">
        <f t="shared" si="8"/>
        <v>7.1666620761836567E-4</v>
      </c>
      <c r="T37" s="3">
        <f t="shared" si="9"/>
        <v>3.5394639287283376E-2</v>
      </c>
    </row>
    <row r="38" spans="3:20" x14ac:dyDescent="0.2">
      <c r="C38" s="1">
        <f t="shared" si="10"/>
        <v>53</v>
      </c>
      <c r="D38" s="2">
        <v>3.5369598596183376E-2</v>
      </c>
      <c r="E38" s="15">
        <v>0</v>
      </c>
      <c r="F38" s="3">
        <f t="shared" si="2"/>
        <v>3.5369598596183376E-2</v>
      </c>
      <c r="G38" s="2">
        <v>0.89142355779776261</v>
      </c>
      <c r="H38" s="3">
        <f t="shared" si="3"/>
        <v>1.9209117233725884E-3</v>
      </c>
      <c r="I38">
        <f t="shared" si="4"/>
        <v>0</v>
      </c>
      <c r="J38">
        <f t="shared" si="5"/>
        <v>2.1548810400727437E-3</v>
      </c>
      <c r="K38" s="9">
        <v>0.02</v>
      </c>
      <c r="L38" s="9">
        <f t="shared" si="11"/>
        <v>7.9355314960629936E-4</v>
      </c>
      <c r="N38">
        <f t="shared" si="6"/>
        <v>0.02</v>
      </c>
      <c r="O38" s="4">
        <f t="shared" si="7"/>
        <v>2.9484341896790431E-3</v>
      </c>
      <c r="Q38" s="6">
        <f t="shared" si="12"/>
        <v>7.0739197192366756E-4</v>
      </c>
      <c r="R38" s="7">
        <f t="shared" si="8"/>
        <v>2.6283036952962557E-3</v>
      </c>
      <c r="T38" s="3">
        <f t="shared" si="9"/>
        <v>3.7290510319555964E-2</v>
      </c>
    </row>
    <row r="39" spans="3:20" x14ac:dyDescent="0.2">
      <c r="C39" s="1">
        <f t="shared" si="10"/>
        <v>54</v>
      </c>
      <c r="D39" s="2">
        <v>3.7290510319555964E-2</v>
      </c>
      <c r="E39" s="15">
        <v>0</v>
      </c>
      <c r="F39" s="3">
        <f t="shared" si="2"/>
        <v>3.7290510319555964E-2</v>
      </c>
      <c r="G39" s="2">
        <v>0.88613461227569112</v>
      </c>
      <c r="H39" s="3">
        <f t="shared" si="3"/>
        <v>9.1161705641375212E-4</v>
      </c>
      <c r="I39">
        <f t="shared" si="4"/>
        <v>0</v>
      </c>
      <c r="J39">
        <f t="shared" si="5"/>
        <v>1.0287568545287033E-3</v>
      </c>
      <c r="K39" s="9">
        <v>0.02</v>
      </c>
      <c r="L39" s="9">
        <f t="shared" si="11"/>
        <v>8.4164436876672355E-4</v>
      </c>
      <c r="N39">
        <f t="shared" si="6"/>
        <v>0.02</v>
      </c>
      <c r="O39" s="4">
        <f t="shared" si="7"/>
        <v>1.8704012232954267E-3</v>
      </c>
      <c r="Q39" s="6">
        <f t="shared" si="12"/>
        <v>7.4581020639111933E-4</v>
      </c>
      <c r="R39" s="7">
        <f t="shared" si="8"/>
        <v>1.6574272628048713E-3</v>
      </c>
      <c r="T39" s="3">
        <f t="shared" si="9"/>
        <v>3.8202127375969716E-2</v>
      </c>
    </row>
    <row r="40" spans="3:20" x14ac:dyDescent="0.2">
      <c r="C40" s="1">
        <f t="shared" si="10"/>
        <v>55</v>
      </c>
      <c r="D40" s="2">
        <v>3.8202127375969716E-2</v>
      </c>
      <c r="E40" s="15">
        <v>0</v>
      </c>
      <c r="F40" s="3">
        <f t="shared" si="2"/>
        <v>3.8202127375969716E-2</v>
      </c>
      <c r="G40" s="2">
        <v>0.88374076937431689</v>
      </c>
      <c r="H40" s="3">
        <f t="shared" si="3"/>
        <v>-1.0683987897115721E-5</v>
      </c>
      <c r="I40">
        <f t="shared" si="4"/>
        <v>2.7966997209260836E-4</v>
      </c>
      <c r="J40">
        <f t="shared" si="5"/>
        <v>0</v>
      </c>
      <c r="K40" s="9">
        <v>0.02</v>
      </c>
      <c r="L40" s="9">
        <f t="shared" si="11"/>
        <v>8.6455505279034689E-4</v>
      </c>
      <c r="N40">
        <f t="shared" si="6"/>
        <v>2.0279669972092608E-2</v>
      </c>
      <c r="O40" s="4">
        <f t="shared" si="7"/>
        <v>8.6455505279034689E-4</v>
      </c>
      <c r="Q40" s="6">
        <f t="shared" si="12"/>
        <v>7.7472653541651006E-4</v>
      </c>
      <c r="R40" s="7">
        <f t="shared" si="8"/>
        <v>7.6404254751939434E-4</v>
      </c>
      <c r="T40" s="3">
        <f t="shared" si="9"/>
        <v>3.81914433880726E-2</v>
      </c>
    </row>
    <row r="41" spans="3:20" x14ac:dyDescent="0.2">
      <c r="C41" s="1">
        <f t="shared" si="10"/>
        <v>56</v>
      </c>
      <c r="D41" s="2">
        <v>3.81914433880726E-2</v>
      </c>
      <c r="E41" s="15">
        <v>0</v>
      </c>
      <c r="F41" s="3">
        <f t="shared" si="2"/>
        <v>3.81914433880726E-2</v>
      </c>
      <c r="G41" s="2">
        <v>0.87216400172860853</v>
      </c>
      <c r="H41" s="3">
        <f t="shared" si="3"/>
        <v>2.6489433537710966E-4</v>
      </c>
      <c r="I41">
        <f t="shared" si="4"/>
        <v>0</v>
      </c>
      <c r="J41">
        <f t="shared" si="5"/>
        <v>3.0372078514143591E-4</v>
      </c>
      <c r="K41" s="9">
        <v>0.02</v>
      </c>
      <c r="L41" s="9">
        <f t="shared" si="11"/>
        <v>8.7578582267504876E-4</v>
      </c>
      <c r="N41">
        <f t="shared" si="6"/>
        <v>0.02</v>
      </c>
      <c r="O41" s="4">
        <f t="shared" si="7"/>
        <v>1.1795066078164847E-3</v>
      </c>
      <c r="Q41" s="6">
        <f t="shared" si="12"/>
        <v>7.6382886776145203E-4</v>
      </c>
      <c r="R41" s="7">
        <f t="shared" si="8"/>
        <v>1.0287232031385618E-3</v>
      </c>
      <c r="T41" s="3">
        <f t="shared" si="9"/>
        <v>3.845633772344971E-2</v>
      </c>
    </row>
    <row r="42" spans="3:20" x14ac:dyDescent="0.2">
      <c r="C42" s="1">
        <f t="shared" si="10"/>
        <v>57</v>
      </c>
      <c r="D42" s="2">
        <v>3.845633772344971E-2</v>
      </c>
      <c r="E42" s="15">
        <v>0</v>
      </c>
      <c r="F42" s="3">
        <f t="shared" si="2"/>
        <v>3.845633772344971E-2</v>
      </c>
      <c r="G42" s="2">
        <v>0.86683614138518539</v>
      </c>
      <c r="H42" s="3">
        <f t="shared" si="3"/>
        <v>-9.0286395943822706E-4</v>
      </c>
      <c r="I42">
        <f t="shared" si="4"/>
        <v>2.3477637572536795E-2</v>
      </c>
      <c r="J42">
        <f t="shared" si="5"/>
        <v>0</v>
      </c>
      <c r="K42" s="9">
        <v>0.02</v>
      </c>
      <c r="L42" s="9">
        <f t="shared" si="11"/>
        <v>8.872804417683212E-4</v>
      </c>
      <c r="N42">
        <f t="shared" si="6"/>
        <v>4.3477637572536795E-2</v>
      </c>
      <c r="O42" s="4">
        <f t="shared" si="7"/>
        <v>8.872804417683212E-4</v>
      </c>
      <c r="Q42" s="6">
        <f t="shared" si="12"/>
        <v>1.6719907139072213E-3</v>
      </c>
      <c r="R42" s="7">
        <f t="shared" si="8"/>
        <v>7.6912675446899419E-4</v>
      </c>
      <c r="T42" s="3">
        <f t="shared" si="9"/>
        <v>3.7553473764011483E-2</v>
      </c>
    </row>
    <row r="43" spans="3:20" x14ac:dyDescent="0.2">
      <c r="C43" s="1">
        <f t="shared" si="10"/>
        <v>58</v>
      </c>
      <c r="D43" s="2">
        <v>3.7553473764011483E-2</v>
      </c>
      <c r="E43" s="15">
        <v>0</v>
      </c>
      <c r="F43" s="3">
        <f t="shared" si="2"/>
        <v>3.7553473764011483E-2</v>
      </c>
      <c r="G43" s="2">
        <v>0.85541777224237836</v>
      </c>
      <c r="H43" s="3">
        <f t="shared" si="3"/>
        <v>6.6552107642421643E-4</v>
      </c>
      <c r="I43">
        <f t="shared" si="4"/>
        <v>0</v>
      </c>
      <c r="J43">
        <f t="shared" si="5"/>
        <v>7.7800707212293495E-4</v>
      </c>
      <c r="K43" s="9">
        <v>0.02</v>
      </c>
      <c r="L43" s="9">
        <f t="shared" si="11"/>
        <v>8.7801481293916573E-4</v>
      </c>
      <c r="N43">
        <f t="shared" si="6"/>
        <v>0.02</v>
      </c>
      <c r="O43" s="4">
        <f t="shared" si="7"/>
        <v>1.6560218850621006E-3</v>
      </c>
      <c r="Q43" s="6">
        <f t="shared" si="12"/>
        <v>7.5106947528022971E-4</v>
      </c>
      <c r="R43" s="7">
        <f t="shared" si="8"/>
        <v>1.4165905517044459E-3</v>
      </c>
      <c r="T43" s="3">
        <f t="shared" si="9"/>
        <v>3.8218994840435699E-2</v>
      </c>
    </row>
    <row r="44" spans="3:20" x14ac:dyDescent="0.2">
      <c r="C44" s="1">
        <f t="shared" si="10"/>
        <v>59</v>
      </c>
      <c r="D44" s="2">
        <v>3.8218994840435699E-2</v>
      </c>
      <c r="E44" s="15">
        <v>0</v>
      </c>
      <c r="F44" s="3">
        <f t="shared" si="2"/>
        <v>3.8218994840435699E-2</v>
      </c>
      <c r="G44" s="2">
        <v>0.84103628074581638</v>
      </c>
      <c r="H44" s="3">
        <f t="shared" si="3"/>
        <v>7.4314412604907509E-5</v>
      </c>
      <c r="I44">
        <f t="shared" si="4"/>
        <v>0</v>
      </c>
      <c r="J44">
        <f t="shared" si="5"/>
        <v>8.8360531294805474E-5</v>
      </c>
      <c r="K44" s="9">
        <v>0.02</v>
      </c>
      <c r="L44" s="9">
        <f t="shared" si="11"/>
        <v>9.0885484289794866E-4</v>
      </c>
      <c r="N44">
        <f t="shared" si="6"/>
        <v>0.02</v>
      </c>
      <c r="O44" s="4">
        <f t="shared" si="7"/>
        <v>9.9721537419275412E-4</v>
      </c>
      <c r="Q44" s="6">
        <f t="shared" si="12"/>
        <v>7.6437989680871402E-4</v>
      </c>
      <c r="R44" s="7">
        <f t="shared" si="8"/>
        <v>8.3869430941362153E-4</v>
      </c>
      <c r="T44" s="3">
        <f t="shared" si="9"/>
        <v>3.8293309253040607E-2</v>
      </c>
    </row>
    <row r="45" spans="3:20" x14ac:dyDescent="0.2">
      <c r="C45" s="1">
        <f t="shared" si="10"/>
        <v>60</v>
      </c>
      <c r="D45" s="2">
        <v>3.8293309253040607E-2</v>
      </c>
      <c r="E45" s="15">
        <v>0</v>
      </c>
      <c r="F45" s="3">
        <f t="shared" si="2"/>
        <v>3.8293309253040607E-2</v>
      </c>
      <c r="G45" s="2">
        <v>0.81132714394559358</v>
      </c>
      <c r="H45" s="3">
        <f t="shared" si="3"/>
        <v>-2.2990596531274055E-3</v>
      </c>
      <c r="I45">
        <f t="shared" si="4"/>
        <v>6.0038155436901892E-2</v>
      </c>
      <c r="J45">
        <f t="shared" si="5"/>
        <v>0</v>
      </c>
      <c r="K45" s="9">
        <v>0.02</v>
      </c>
      <c r="L45" s="9">
        <f t="shared" si="11"/>
        <v>9.439671663594311E-4</v>
      </c>
      <c r="N45">
        <f t="shared" si="6"/>
        <v>8.0038155436901889E-2</v>
      </c>
      <c r="O45" s="4">
        <f t="shared" si="7"/>
        <v>9.439671663594311E-4</v>
      </c>
      <c r="Q45" s="6">
        <f t="shared" si="12"/>
        <v>3.0649258381882176E-3</v>
      </c>
      <c r="R45" s="7">
        <f t="shared" si="8"/>
        <v>7.6586618506081219E-4</v>
      </c>
      <c r="T45" s="3">
        <f t="shared" si="9"/>
        <v>3.5994249599913201E-2</v>
      </c>
    </row>
    <row r="46" spans="3:20" x14ac:dyDescent="0.2">
      <c r="C46" s="1">
        <f t="shared" si="10"/>
        <v>61</v>
      </c>
      <c r="D46" s="2">
        <v>3.5994249599913201E-2</v>
      </c>
      <c r="E46" s="15">
        <v>0</v>
      </c>
      <c r="F46" s="3">
        <f t="shared" si="2"/>
        <v>3.5994249599913201E-2</v>
      </c>
      <c r="G46" s="2">
        <v>0.78002007215124636</v>
      </c>
      <c r="H46" s="3">
        <f t="shared" si="3"/>
        <v>-1.8672654729290777E-3</v>
      </c>
      <c r="I46">
        <f t="shared" si="4"/>
        <v>5.1876771808949743E-2</v>
      </c>
      <c r="J46">
        <f t="shared" si="5"/>
        <v>0</v>
      </c>
      <c r="K46" s="9">
        <v>0.02</v>
      </c>
      <c r="L46" s="9">
        <f t="shared" si="11"/>
        <v>9.2290572730117893E-4</v>
      </c>
      <c r="N46">
        <f t="shared" si="6"/>
        <v>7.1876771808949746E-2</v>
      </c>
      <c r="O46" s="4">
        <f t="shared" si="7"/>
        <v>9.2290572730117893E-4</v>
      </c>
      <c r="Q46" s="6">
        <f t="shared" si="12"/>
        <v>2.5871504649273417E-3</v>
      </c>
      <c r="R46" s="7">
        <f t="shared" si="8"/>
        <v>7.1988499199826409E-4</v>
      </c>
      <c r="T46" s="3">
        <f t="shared" si="9"/>
        <v>3.4126984126984124E-2</v>
      </c>
    </row>
    <row r="47" spans="3:20" x14ac:dyDescent="0.2">
      <c r="C47" s="1">
        <f t="shared" si="10"/>
        <v>62</v>
      </c>
      <c r="D47" s="2">
        <v>3.4126984126984124E-2</v>
      </c>
      <c r="E47" s="15">
        <v>0</v>
      </c>
      <c r="F47" s="3">
        <f t="shared" si="2"/>
        <v>3.4126984126984124E-2</v>
      </c>
      <c r="G47" s="2">
        <v>0.70140211640211636</v>
      </c>
      <c r="H47" s="3">
        <f t="shared" si="3"/>
        <v>-1.5605994561720321E-2</v>
      </c>
      <c r="I47">
        <f t="shared" si="4"/>
        <v>0.45729193366901411</v>
      </c>
      <c r="J47">
        <f t="shared" si="5"/>
        <v>0</v>
      </c>
      <c r="K47" s="9">
        <v>0.02</v>
      </c>
      <c r="L47" s="9">
        <f t="shared" si="11"/>
        <v>9.731075321540376E-4</v>
      </c>
      <c r="N47">
        <f t="shared" si="6"/>
        <v>0.47729193366901412</v>
      </c>
      <c r="O47" s="4">
        <f t="shared" si="7"/>
        <v>9.731075321540376E-4</v>
      </c>
      <c r="Q47" s="6">
        <f t="shared" si="12"/>
        <v>1.6288534244260005E-2</v>
      </c>
      <c r="R47" s="7">
        <f t="shared" si="8"/>
        <v>6.8253968253968245E-4</v>
      </c>
      <c r="T47" s="3">
        <f t="shared" si="9"/>
        <v>1.8520989565263799E-2</v>
      </c>
    </row>
    <row r="48" spans="3:20" x14ac:dyDescent="0.2">
      <c r="C48" s="1">
        <f t="shared" si="10"/>
        <v>63</v>
      </c>
      <c r="D48" s="2">
        <v>1.8520989565263803E-2</v>
      </c>
      <c r="E48" s="15">
        <v>0</v>
      </c>
      <c r="F48" s="3">
        <f t="shared" si="2"/>
        <v>1.8520989565263803E-2</v>
      </c>
      <c r="G48" s="2">
        <v>0.45760721624723122</v>
      </c>
      <c r="H48" s="3">
        <f t="shared" si="3"/>
        <v>-8.4237076586438867E-3</v>
      </c>
      <c r="I48">
        <f t="shared" si="4"/>
        <v>0.45481952403032433</v>
      </c>
      <c r="J48">
        <f t="shared" si="5"/>
        <v>0</v>
      </c>
      <c r="K48" s="9">
        <v>0</v>
      </c>
      <c r="L48" s="9">
        <f t="shared" si="11"/>
        <v>0</v>
      </c>
      <c r="N48">
        <f t="shared" si="6"/>
        <v>0.45481952403032433</v>
      </c>
      <c r="O48" s="4">
        <f t="shared" si="7"/>
        <v>0</v>
      </c>
      <c r="Q48" s="6">
        <f t="shared" si="12"/>
        <v>8.4237076586438867E-3</v>
      </c>
      <c r="R48" s="7">
        <f t="shared" si="8"/>
        <v>0</v>
      </c>
      <c r="T48" s="3">
        <f t="shared" si="9"/>
        <v>1.0097281906619916E-2</v>
      </c>
    </row>
    <row r="49" spans="2:20" x14ac:dyDescent="0.2">
      <c r="C49" s="1">
        <f t="shared" si="10"/>
        <v>64</v>
      </c>
      <c r="D49" s="2">
        <v>1.0097281906619916E-2</v>
      </c>
      <c r="E49" s="15">
        <v>0</v>
      </c>
      <c r="F49" s="3">
        <f t="shared" si="2"/>
        <v>1.0097281906619916E-2</v>
      </c>
      <c r="G49" s="2">
        <v>0.25098204634731486</v>
      </c>
      <c r="H49" s="3">
        <f t="shared" si="3"/>
        <v>-4.3308625011296347E-3</v>
      </c>
      <c r="I49">
        <f t="shared" si="4"/>
        <v>0.42891369590169232</v>
      </c>
      <c r="J49">
        <f t="shared" si="5"/>
        <v>0</v>
      </c>
      <c r="K49" s="9">
        <v>0</v>
      </c>
      <c r="L49" s="9">
        <f t="shared" si="11"/>
        <v>0</v>
      </c>
      <c r="N49">
        <f t="shared" si="6"/>
        <v>0.42891369590169232</v>
      </c>
      <c r="O49" s="4">
        <f t="shared" si="7"/>
        <v>0</v>
      </c>
      <c r="Q49" s="6">
        <f t="shared" si="12"/>
        <v>4.3308625011296347E-3</v>
      </c>
      <c r="R49" s="7">
        <f t="shared" si="8"/>
        <v>0</v>
      </c>
      <c r="T49" s="3">
        <f t="shared" si="9"/>
        <v>5.7664194054902812E-3</v>
      </c>
    </row>
    <row r="50" spans="2:20" x14ac:dyDescent="0.2">
      <c r="C50" s="1">
        <f t="shared" si="10"/>
        <v>65</v>
      </c>
      <c r="D50" s="2">
        <v>5.7664194054902812E-3</v>
      </c>
      <c r="E50" s="15">
        <v>0</v>
      </c>
      <c r="F50" s="3">
        <f t="shared" si="2"/>
        <v>5.7664194054902812E-3</v>
      </c>
      <c r="G50" s="2">
        <v>0.13579511614055986</v>
      </c>
      <c r="H50" s="3">
        <f t="shared" si="3"/>
        <v>-1.6571551218456798E-3</v>
      </c>
      <c r="I50">
        <f t="shared" si="4"/>
        <v>0.28738026239782027</v>
      </c>
      <c r="J50">
        <f t="shared" si="5"/>
        <v>0</v>
      </c>
      <c r="K50" s="9">
        <v>0</v>
      </c>
      <c r="L50" s="9">
        <f t="shared" si="11"/>
        <v>0</v>
      </c>
      <c r="N50">
        <f t="shared" si="6"/>
        <v>0.28738026239782027</v>
      </c>
      <c r="O50" s="4">
        <f t="shared" si="7"/>
        <v>0</v>
      </c>
      <c r="Q50" s="6">
        <f t="shared" si="12"/>
        <v>1.6571551218456798E-3</v>
      </c>
      <c r="R50" s="7">
        <f t="shared" si="8"/>
        <v>0</v>
      </c>
      <c r="T50" s="3">
        <f t="shared" si="9"/>
        <v>4.1092642836446014E-3</v>
      </c>
    </row>
    <row r="51" spans="2:20" x14ac:dyDescent="0.2">
      <c r="C51" s="1">
        <f t="shared" si="10"/>
        <v>66</v>
      </c>
      <c r="D51" s="2">
        <v>4.1092642836446014E-3</v>
      </c>
      <c r="E51" s="15">
        <v>0</v>
      </c>
      <c r="F51" s="3">
        <f t="shared" si="2"/>
        <v>4.1092642836446014E-3</v>
      </c>
      <c r="G51" s="2">
        <v>9.7568685298843605E-2</v>
      </c>
      <c r="H51" s="3">
        <f t="shared" si="3"/>
        <v>-5.7859674115342792E-4</v>
      </c>
      <c r="I51">
        <f t="shared" si="4"/>
        <v>0.14080300054107425</v>
      </c>
      <c r="J51">
        <f t="shared" si="5"/>
        <v>0</v>
      </c>
      <c r="K51" s="9">
        <v>0</v>
      </c>
      <c r="L51" s="9">
        <f t="shared" si="11"/>
        <v>0</v>
      </c>
      <c r="N51">
        <f t="shared" si="6"/>
        <v>0.14080300054107425</v>
      </c>
      <c r="O51" s="4">
        <f t="shared" si="7"/>
        <v>0</v>
      </c>
      <c r="Q51" s="6">
        <f t="shared" si="12"/>
        <v>5.7859674115342792E-4</v>
      </c>
      <c r="R51" s="7">
        <f t="shared" si="8"/>
        <v>0</v>
      </c>
      <c r="T51" s="3">
        <f t="shared" si="9"/>
        <v>3.5306675424911734E-3</v>
      </c>
    </row>
    <row r="52" spans="2:20" x14ac:dyDescent="0.2">
      <c r="C52" s="1">
        <f t="shared" si="10"/>
        <v>67</v>
      </c>
      <c r="D52" s="2">
        <v>3.5306675424911734E-3</v>
      </c>
      <c r="E52" s="15">
        <v>0</v>
      </c>
      <c r="F52" s="3">
        <f t="shared" si="2"/>
        <v>3.5306675424911734E-3</v>
      </c>
      <c r="G52" s="2">
        <v>7.9125270273968859E-2</v>
      </c>
      <c r="H52" s="3">
        <f t="shared" si="3"/>
        <v>-1.912384258496852E-4</v>
      </c>
      <c r="I52">
        <f t="shared" si="4"/>
        <v>5.4164948567984095E-2</v>
      </c>
      <c r="J52">
        <f t="shared" si="5"/>
        <v>0</v>
      </c>
      <c r="K52" s="9">
        <v>0</v>
      </c>
      <c r="L52" s="9">
        <f t="shared" si="11"/>
        <v>0</v>
      </c>
      <c r="N52">
        <f t="shared" si="6"/>
        <v>5.4164948567984095E-2</v>
      </c>
      <c r="O52" s="4">
        <f t="shared" si="7"/>
        <v>0</v>
      </c>
      <c r="Q52" s="6">
        <f t="shared" si="12"/>
        <v>1.912384258496852E-4</v>
      </c>
      <c r="R52" s="7">
        <f t="shared" si="8"/>
        <v>0</v>
      </c>
      <c r="T52" s="3">
        <f t="shared" si="9"/>
        <v>3.3394291166414882E-3</v>
      </c>
    </row>
    <row r="53" spans="2:20" x14ac:dyDescent="0.2">
      <c r="C53" s="1">
        <f t="shared" si="10"/>
        <v>68</v>
      </c>
      <c r="D53" s="2">
        <v>3.3394291166414882E-3</v>
      </c>
      <c r="E53" s="15">
        <v>0</v>
      </c>
      <c r="F53" s="3">
        <f t="shared" si="2"/>
        <v>3.3394291166414882E-3</v>
      </c>
      <c r="G53" s="2">
        <v>1.136996103999364E-2</v>
      </c>
      <c r="H53" s="3">
        <f t="shared" si="3"/>
        <v>5.0464095379013129E-4</v>
      </c>
      <c r="I53">
        <f t="shared" si="4"/>
        <v>0</v>
      </c>
      <c r="J53">
        <f t="shared" si="5"/>
        <v>4.4383701229499868E-2</v>
      </c>
      <c r="K53" s="9">
        <v>0</v>
      </c>
      <c r="L53" s="9">
        <f t="shared" si="11"/>
        <v>0</v>
      </c>
      <c r="N53">
        <f t="shared" si="6"/>
        <v>0</v>
      </c>
      <c r="O53" s="4">
        <f t="shared" si="7"/>
        <v>4.4383701229499868E-2</v>
      </c>
      <c r="Q53" s="6">
        <f t="shared" si="12"/>
        <v>0</v>
      </c>
      <c r="R53" s="7">
        <f t="shared" si="8"/>
        <v>5.0464095379013129E-4</v>
      </c>
      <c r="T53" s="3">
        <f t="shared" si="9"/>
        <v>3.8440700704316195E-3</v>
      </c>
    </row>
    <row r="54" spans="2:20" x14ac:dyDescent="0.2">
      <c r="C54" s="1">
        <f t="shared" si="10"/>
        <v>69</v>
      </c>
      <c r="D54" s="2">
        <v>3.8440700704316195E-3</v>
      </c>
      <c r="E54" s="15">
        <v>0</v>
      </c>
      <c r="F54" s="3">
        <f t="shared" si="2"/>
        <v>3.8440700704316195E-3</v>
      </c>
      <c r="G54" s="2">
        <v>3.5860787905368798E-3</v>
      </c>
      <c r="H54" s="3">
        <f t="shared" si="3"/>
        <v>1.7522328328605907E-5</v>
      </c>
      <c r="I54">
        <f t="shared" si="4"/>
        <v>0</v>
      </c>
      <c r="J54">
        <f t="shared" si="5"/>
        <v>4.8862084053603854E-3</v>
      </c>
      <c r="K54" s="9">
        <v>0</v>
      </c>
      <c r="L54" s="9">
        <f t="shared" si="11"/>
        <v>0</v>
      </c>
      <c r="N54">
        <f t="shared" si="6"/>
        <v>0</v>
      </c>
      <c r="O54" s="4">
        <f t="shared" si="7"/>
        <v>4.8862084053603854E-3</v>
      </c>
      <c r="Q54" s="6">
        <f t="shared" si="12"/>
        <v>0</v>
      </c>
      <c r="R54" s="7">
        <f t="shared" si="8"/>
        <v>1.7522328328605907E-5</v>
      </c>
      <c r="T54" s="3">
        <f t="shared" si="9"/>
        <v>3.8615923987602254E-3</v>
      </c>
    </row>
    <row r="55" spans="2:20" x14ac:dyDescent="0.2">
      <c r="C55" s="1">
        <f t="shared" si="10"/>
        <v>70</v>
      </c>
      <c r="D55" s="2">
        <v>3.8615923987602254E-3</v>
      </c>
      <c r="E55" s="15">
        <v>0</v>
      </c>
      <c r="F55" s="3">
        <f t="shared" si="2"/>
        <v>3.8615923987602254E-3</v>
      </c>
      <c r="G55" s="2">
        <v>2.2356587571769728E-3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D07-8BCF-AB4B-B8CC-B67C12516F98}">
  <dimension ref="B2:E53"/>
  <sheetViews>
    <sheetView workbookViewId="0">
      <selection activeCell="D3" sqref="D3:D53"/>
    </sheetView>
  </sheetViews>
  <sheetFormatPr baseColWidth="10" defaultRowHeight="16" x14ac:dyDescent="0.2"/>
  <cols>
    <col min="1" max="16384" width="10.83203125" style="11"/>
  </cols>
  <sheetData>
    <row r="2" spans="2:5" x14ac:dyDescent="0.2">
      <c r="D2" s="11" t="s">
        <v>38</v>
      </c>
      <c r="E2" s="11" t="s">
        <v>39</v>
      </c>
    </row>
    <row r="3" spans="2:5" x14ac:dyDescent="0.2">
      <c r="C3" s="12">
        <v>20</v>
      </c>
      <c r="D3" s="11">
        <v>0</v>
      </c>
      <c r="E3" s="11">
        <v>0</v>
      </c>
    </row>
    <row r="4" spans="2:5" ht="19" x14ac:dyDescent="0.25">
      <c r="B4" s="10"/>
      <c r="C4" s="12">
        <f>1+C3</f>
        <v>21</v>
      </c>
      <c r="D4" s="13">
        <v>2.04082E-3</v>
      </c>
      <c r="E4">
        <v>2.4369979999999999E-2</v>
      </c>
    </row>
    <row r="5" spans="2:5" ht="19" x14ac:dyDescent="0.25">
      <c r="B5" s="10"/>
      <c r="C5" s="12">
        <f t="shared" ref="C5:C53" si="0">1+C4</f>
        <v>22</v>
      </c>
      <c r="D5" s="13">
        <v>5.5101999999999998E-3</v>
      </c>
      <c r="E5">
        <v>3.7939630000000002E-2</v>
      </c>
    </row>
    <row r="6" spans="2:5" ht="19" x14ac:dyDescent="0.25">
      <c r="B6" s="10"/>
      <c r="C6" s="12">
        <f t="shared" si="0"/>
        <v>23</v>
      </c>
      <c r="D6" s="13">
        <v>4.6938800000000001E-3</v>
      </c>
      <c r="E6">
        <v>4.8186100000000003E-2</v>
      </c>
    </row>
    <row r="7" spans="2:5" ht="19" x14ac:dyDescent="0.25">
      <c r="B7" s="10"/>
      <c r="C7" s="12">
        <f t="shared" si="0"/>
        <v>24</v>
      </c>
      <c r="D7" s="13">
        <v>6.3265300000000003E-3</v>
      </c>
      <c r="E7">
        <v>5.5109390000000001E-2</v>
      </c>
    </row>
    <row r="8" spans="2:5" ht="19" x14ac:dyDescent="0.25">
      <c r="B8" s="10"/>
      <c r="C8" s="12">
        <f t="shared" si="0"/>
        <v>25</v>
      </c>
      <c r="D8" s="13">
        <v>5.7142900000000003E-3</v>
      </c>
      <c r="E8">
        <v>6.3140399999999999E-2</v>
      </c>
    </row>
    <row r="9" spans="2:5" x14ac:dyDescent="0.2">
      <c r="C9" s="12">
        <f t="shared" si="0"/>
        <v>26</v>
      </c>
      <c r="D9" s="13">
        <v>8.7755100000000003E-3</v>
      </c>
      <c r="E9">
        <v>8.4464139999999993E-2</v>
      </c>
    </row>
    <row r="10" spans="2:5" x14ac:dyDescent="0.2">
      <c r="C10" s="12">
        <f t="shared" si="0"/>
        <v>27</v>
      </c>
      <c r="D10" s="13">
        <v>8.1632700000000002E-3</v>
      </c>
      <c r="E10">
        <v>9.8864579999999994E-2</v>
      </c>
    </row>
    <row r="11" spans="2:5" x14ac:dyDescent="0.2">
      <c r="C11" s="12">
        <f t="shared" si="0"/>
        <v>28</v>
      </c>
      <c r="D11" s="13">
        <v>1.1428570000000001E-2</v>
      </c>
      <c r="E11">
        <v>9.6926059999999994E-2</v>
      </c>
    </row>
    <row r="12" spans="2:5" x14ac:dyDescent="0.2">
      <c r="C12" s="12">
        <f t="shared" si="0"/>
        <v>29</v>
      </c>
      <c r="D12" s="13">
        <v>1.4081629999999999E-2</v>
      </c>
      <c r="E12">
        <v>0.10938798</v>
      </c>
    </row>
    <row r="13" spans="2:5" x14ac:dyDescent="0.2">
      <c r="C13" s="12">
        <f t="shared" si="0"/>
        <v>30</v>
      </c>
      <c r="D13" s="13">
        <v>1.367347E-2</v>
      </c>
      <c r="E13">
        <v>0.12406536</v>
      </c>
    </row>
    <row r="14" spans="2:5" x14ac:dyDescent="0.2">
      <c r="C14" s="12">
        <f t="shared" si="0"/>
        <v>31</v>
      </c>
      <c r="D14" s="13">
        <v>1.244898E-2</v>
      </c>
      <c r="E14">
        <v>0.12129603999999999</v>
      </c>
    </row>
    <row r="15" spans="2:5" x14ac:dyDescent="0.2">
      <c r="C15" s="12">
        <f t="shared" si="0"/>
        <v>32</v>
      </c>
      <c r="D15" s="13">
        <v>1.3265310000000001E-2</v>
      </c>
      <c r="E15">
        <v>0.13597340999999999</v>
      </c>
    </row>
    <row r="16" spans="2:5" x14ac:dyDescent="0.2">
      <c r="C16" s="12">
        <f t="shared" si="0"/>
        <v>33</v>
      </c>
      <c r="D16" s="13">
        <v>1.306122E-2</v>
      </c>
      <c r="E16">
        <v>0.11381889000000001</v>
      </c>
    </row>
    <row r="17" spans="3:5" x14ac:dyDescent="0.2">
      <c r="C17" s="12">
        <f t="shared" si="0"/>
        <v>34</v>
      </c>
      <c r="D17" s="13">
        <v>1.1428570000000001E-2</v>
      </c>
      <c r="E17">
        <v>0.10938798</v>
      </c>
    </row>
    <row r="18" spans="3:5" x14ac:dyDescent="0.2">
      <c r="C18" s="12">
        <f t="shared" si="0"/>
        <v>35</v>
      </c>
      <c r="D18" s="13">
        <v>1.0816330000000001E-2</v>
      </c>
      <c r="E18">
        <v>0.10108003</v>
      </c>
    </row>
    <row r="19" spans="3:5" x14ac:dyDescent="0.2">
      <c r="C19" s="12">
        <f t="shared" si="0"/>
        <v>36</v>
      </c>
      <c r="D19" s="13">
        <v>7.9591799999999997E-3</v>
      </c>
      <c r="E19">
        <v>8.7510379999999999E-2</v>
      </c>
    </row>
    <row r="20" spans="3:5" x14ac:dyDescent="0.2">
      <c r="C20" s="12">
        <f t="shared" si="0"/>
        <v>37</v>
      </c>
      <c r="D20" s="13">
        <v>8.3673500000000008E-3</v>
      </c>
      <c r="E20">
        <v>8.5017999999999996E-2</v>
      </c>
    </row>
    <row r="21" spans="3:5" x14ac:dyDescent="0.2">
      <c r="C21" s="12">
        <f t="shared" si="0"/>
        <v>38</v>
      </c>
      <c r="D21" s="13">
        <v>6.5306100000000001E-3</v>
      </c>
      <c r="E21">
        <v>6.2309610000000001E-2</v>
      </c>
    </row>
    <row r="22" spans="3:5" x14ac:dyDescent="0.2">
      <c r="C22" s="12">
        <f t="shared" si="0"/>
        <v>39</v>
      </c>
      <c r="D22" s="13">
        <v>5.7142900000000003E-3</v>
      </c>
      <c r="E22">
        <v>5.0401550000000003E-2</v>
      </c>
    </row>
    <row r="23" spans="3:5" x14ac:dyDescent="0.2">
      <c r="C23" s="12">
        <f t="shared" si="0"/>
        <v>40</v>
      </c>
      <c r="D23" s="13">
        <v>3.26531E-3</v>
      </c>
      <c r="E23">
        <v>4.1262809999999997E-2</v>
      </c>
    </row>
    <row r="24" spans="3:5" x14ac:dyDescent="0.2">
      <c r="C24" s="12">
        <f t="shared" si="0"/>
        <v>41</v>
      </c>
      <c r="D24" s="13">
        <v>3.26531E-3</v>
      </c>
      <c r="E24">
        <v>2.5754639999999999E-2</v>
      </c>
    </row>
    <row r="25" spans="3:5" x14ac:dyDescent="0.2">
      <c r="C25" s="12">
        <f t="shared" si="0"/>
        <v>42</v>
      </c>
      <c r="D25" s="13">
        <v>1.83673E-3</v>
      </c>
      <c r="E25">
        <v>1.8000550000000001E-2</v>
      </c>
    </row>
    <row r="26" spans="3:5" x14ac:dyDescent="0.2">
      <c r="C26" s="12">
        <f t="shared" si="0"/>
        <v>43</v>
      </c>
      <c r="D26" s="13">
        <v>1.22449E-3</v>
      </c>
      <c r="E26">
        <v>1.523124E-2</v>
      </c>
    </row>
    <row r="27" spans="3:5" x14ac:dyDescent="0.2">
      <c r="C27" s="12">
        <f t="shared" si="0"/>
        <v>44</v>
      </c>
      <c r="D27" s="13">
        <v>1.22449E-3</v>
      </c>
      <c r="E27">
        <v>7.75408E-3</v>
      </c>
    </row>
    <row r="28" spans="3:5" x14ac:dyDescent="0.2">
      <c r="C28" s="12">
        <f t="shared" si="0"/>
        <v>45</v>
      </c>
      <c r="D28" s="13">
        <v>8.1632999999999999E-4</v>
      </c>
      <c r="E28">
        <v>4.7078399999999996E-3</v>
      </c>
    </row>
    <row r="29" spans="3:5" x14ac:dyDescent="0.2">
      <c r="C29" s="12">
        <f t="shared" si="0"/>
        <v>46</v>
      </c>
      <c r="D29" s="13">
        <v>6.1224000000000001E-4</v>
      </c>
      <c r="E29">
        <v>4.1539699999999999E-3</v>
      </c>
    </row>
    <row r="30" spans="3:5" x14ac:dyDescent="0.2">
      <c r="C30" s="12">
        <f t="shared" si="0"/>
        <v>47</v>
      </c>
      <c r="D30" s="13">
        <v>0</v>
      </c>
      <c r="E30">
        <v>1.6615899999999999E-3</v>
      </c>
    </row>
    <row r="31" spans="3:5" x14ac:dyDescent="0.2">
      <c r="C31" s="12">
        <f t="shared" si="0"/>
        <v>48</v>
      </c>
      <c r="D31" s="13">
        <v>0</v>
      </c>
      <c r="E31">
        <v>5.5385999999999999E-4</v>
      </c>
    </row>
    <row r="32" spans="3:5" x14ac:dyDescent="0.2">
      <c r="C32" s="12">
        <f t="shared" si="0"/>
        <v>49</v>
      </c>
      <c r="D32" s="13">
        <v>0</v>
      </c>
      <c r="E32">
        <v>2.7692999999999999E-4</v>
      </c>
    </row>
    <row r="33" spans="3:5" x14ac:dyDescent="0.2">
      <c r="C33" s="12">
        <f t="shared" si="0"/>
        <v>50</v>
      </c>
      <c r="D33" s="13">
        <v>0</v>
      </c>
      <c r="E33">
        <v>0</v>
      </c>
    </row>
    <row r="34" spans="3:5" x14ac:dyDescent="0.2">
      <c r="C34" s="12">
        <f t="shared" si="0"/>
        <v>51</v>
      </c>
      <c r="D34" s="13">
        <v>0</v>
      </c>
      <c r="E34" s="13">
        <v>0</v>
      </c>
    </row>
    <row r="35" spans="3:5" x14ac:dyDescent="0.2">
      <c r="C35" s="12">
        <f t="shared" si="0"/>
        <v>52</v>
      </c>
      <c r="D35" s="13">
        <v>0</v>
      </c>
      <c r="E35" s="13">
        <v>0</v>
      </c>
    </row>
    <row r="36" spans="3:5" x14ac:dyDescent="0.2">
      <c r="C36" s="12">
        <f t="shared" si="0"/>
        <v>53</v>
      </c>
      <c r="D36" s="13">
        <v>0</v>
      </c>
      <c r="E36" s="13">
        <v>0</v>
      </c>
    </row>
    <row r="37" spans="3:5" x14ac:dyDescent="0.2">
      <c r="C37" s="12">
        <f t="shared" si="0"/>
        <v>54</v>
      </c>
      <c r="D37" s="13">
        <v>0</v>
      </c>
      <c r="E37" s="13">
        <v>0</v>
      </c>
    </row>
    <row r="38" spans="3:5" x14ac:dyDescent="0.2">
      <c r="C38" s="12">
        <f t="shared" si="0"/>
        <v>55</v>
      </c>
      <c r="D38" s="13">
        <v>0</v>
      </c>
      <c r="E38" s="13">
        <v>0</v>
      </c>
    </row>
    <row r="39" spans="3:5" x14ac:dyDescent="0.2">
      <c r="C39" s="12">
        <f t="shared" si="0"/>
        <v>56</v>
      </c>
      <c r="D39" s="13">
        <v>0</v>
      </c>
      <c r="E39" s="13">
        <v>0</v>
      </c>
    </row>
    <row r="40" spans="3:5" x14ac:dyDescent="0.2">
      <c r="C40" s="12">
        <f t="shared" si="0"/>
        <v>57</v>
      </c>
      <c r="D40" s="13">
        <v>0</v>
      </c>
      <c r="E40" s="13">
        <v>0</v>
      </c>
    </row>
    <row r="41" spans="3:5" x14ac:dyDescent="0.2">
      <c r="C41" s="12">
        <f t="shared" si="0"/>
        <v>58</v>
      </c>
      <c r="D41" s="13">
        <v>0</v>
      </c>
      <c r="E41" s="13">
        <v>0</v>
      </c>
    </row>
    <row r="42" spans="3:5" x14ac:dyDescent="0.2">
      <c r="C42" s="12">
        <f t="shared" si="0"/>
        <v>59</v>
      </c>
      <c r="D42" s="13">
        <v>0</v>
      </c>
      <c r="E42" s="13">
        <v>0</v>
      </c>
    </row>
    <row r="43" spans="3:5" x14ac:dyDescent="0.2">
      <c r="C43" s="12">
        <f t="shared" si="0"/>
        <v>60</v>
      </c>
      <c r="D43" s="13">
        <v>0</v>
      </c>
      <c r="E43" s="13">
        <v>0</v>
      </c>
    </row>
    <row r="44" spans="3:5" x14ac:dyDescent="0.2">
      <c r="C44" s="12">
        <f t="shared" si="0"/>
        <v>61</v>
      </c>
      <c r="D44" s="13">
        <v>0</v>
      </c>
      <c r="E44" s="13">
        <v>0</v>
      </c>
    </row>
    <row r="45" spans="3:5" x14ac:dyDescent="0.2">
      <c r="C45" s="12">
        <f t="shared" si="0"/>
        <v>62</v>
      </c>
      <c r="D45" s="13">
        <v>0</v>
      </c>
      <c r="E45" s="13">
        <v>0</v>
      </c>
    </row>
    <row r="46" spans="3:5" x14ac:dyDescent="0.2">
      <c r="C46" s="12">
        <f t="shared" si="0"/>
        <v>63</v>
      </c>
      <c r="D46" s="13">
        <v>0</v>
      </c>
      <c r="E46" s="13">
        <v>0</v>
      </c>
    </row>
    <row r="47" spans="3:5" x14ac:dyDescent="0.2">
      <c r="C47" s="12">
        <f t="shared" si="0"/>
        <v>64</v>
      </c>
      <c r="D47" s="13">
        <v>0</v>
      </c>
      <c r="E47" s="13">
        <v>0</v>
      </c>
    </row>
    <row r="48" spans="3:5" x14ac:dyDescent="0.2">
      <c r="C48" s="12">
        <f t="shared" si="0"/>
        <v>65</v>
      </c>
      <c r="D48" s="13">
        <v>0</v>
      </c>
      <c r="E48" s="13">
        <v>0</v>
      </c>
    </row>
    <row r="49" spans="3:5" x14ac:dyDescent="0.2">
      <c r="C49" s="12">
        <f t="shared" si="0"/>
        <v>66</v>
      </c>
      <c r="D49" s="13">
        <v>0</v>
      </c>
      <c r="E49" s="13">
        <v>0</v>
      </c>
    </row>
    <row r="50" spans="3:5" x14ac:dyDescent="0.2">
      <c r="C50" s="12">
        <f t="shared" si="0"/>
        <v>67</v>
      </c>
      <c r="D50" s="13">
        <v>0</v>
      </c>
      <c r="E50" s="13">
        <v>0</v>
      </c>
    </row>
    <row r="51" spans="3:5" x14ac:dyDescent="0.2">
      <c r="C51" s="12">
        <f t="shared" si="0"/>
        <v>68</v>
      </c>
      <c r="D51" s="13">
        <v>0</v>
      </c>
      <c r="E51" s="13">
        <v>0</v>
      </c>
    </row>
    <row r="52" spans="3:5" x14ac:dyDescent="0.2">
      <c r="C52" s="12">
        <f t="shared" si="0"/>
        <v>69</v>
      </c>
      <c r="D52" s="13">
        <v>0</v>
      </c>
      <c r="E52" s="13">
        <v>0</v>
      </c>
    </row>
    <row r="53" spans="3:5" x14ac:dyDescent="0.2">
      <c r="C53" s="12">
        <f t="shared" si="0"/>
        <v>70</v>
      </c>
      <c r="D53" s="13">
        <v>0</v>
      </c>
      <c r="E53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85F-1A18-B640-A9D7-1D540D594902}">
  <dimension ref="B3:BP7"/>
  <sheetViews>
    <sheetView workbookViewId="0">
      <selection activeCell="H14" sqref="H14"/>
    </sheetView>
  </sheetViews>
  <sheetFormatPr baseColWidth="10" defaultRowHeight="16" x14ac:dyDescent="0.2"/>
  <sheetData>
    <row r="3" spans="2:68" x14ac:dyDescent="0.2">
      <c r="B3">
        <v>2.4369979999999999E-2</v>
      </c>
      <c r="C3">
        <v>3.7939630000000002E-2</v>
      </c>
      <c r="D3">
        <v>4.8186100000000003E-2</v>
      </c>
      <c r="E3">
        <v>5.5109390000000001E-2</v>
      </c>
      <c r="F3">
        <v>6.3140399999999999E-2</v>
      </c>
      <c r="G3">
        <v>8.4464139999999993E-2</v>
      </c>
      <c r="H3">
        <v>9.8864579999999994E-2</v>
      </c>
      <c r="I3">
        <v>9.6926059999999994E-2</v>
      </c>
      <c r="J3">
        <v>0.10938798</v>
      </c>
      <c r="K3">
        <v>0.12406536</v>
      </c>
      <c r="L3">
        <v>0.12129603999999999</v>
      </c>
      <c r="M3">
        <v>0.13597340999999999</v>
      </c>
      <c r="N3">
        <v>0.11381889000000001</v>
      </c>
      <c r="O3">
        <v>0.10938798</v>
      </c>
      <c r="P3">
        <v>0.10108003</v>
      </c>
      <c r="Q3">
        <v>8.7510379999999999E-2</v>
      </c>
      <c r="R3">
        <v>8.5017999999999996E-2</v>
      </c>
      <c r="S3">
        <v>6.2309610000000001E-2</v>
      </c>
      <c r="T3">
        <v>5.0401550000000003E-2</v>
      </c>
      <c r="U3">
        <v>4.1262809999999997E-2</v>
      </c>
      <c r="V3">
        <v>2.5754639999999999E-2</v>
      </c>
      <c r="W3">
        <v>1.8000550000000001E-2</v>
      </c>
      <c r="X3">
        <v>1.523124E-2</v>
      </c>
      <c r="Y3">
        <v>7.75408E-3</v>
      </c>
      <c r="Z3">
        <v>4.7078399999999996E-3</v>
      </c>
      <c r="AA3">
        <v>4.1539699999999999E-3</v>
      </c>
      <c r="AB3">
        <v>1.6615899999999999E-3</v>
      </c>
      <c r="AC3">
        <v>5.5385999999999999E-4</v>
      </c>
      <c r="AD3">
        <v>2.7692999999999999E-4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P3">
        <v>0</v>
      </c>
      <c r="AR3">
        <v>0</v>
      </c>
      <c r="AT3">
        <v>0</v>
      </c>
      <c r="AV3">
        <v>0</v>
      </c>
      <c r="AX3">
        <v>0</v>
      </c>
      <c r="AZ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L3">
        <v>0</v>
      </c>
      <c r="BN3">
        <v>0</v>
      </c>
      <c r="BP3">
        <v>0</v>
      </c>
    </row>
    <row r="7" spans="2:68" x14ac:dyDescent="0.2"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23</v>
      </c>
      <c r="P7" t="s">
        <v>29</v>
      </c>
      <c r="Q7" t="s">
        <v>30</v>
      </c>
      <c r="R7" t="s">
        <v>31</v>
      </c>
      <c r="S7" t="s">
        <v>32</v>
      </c>
      <c r="T7" t="s">
        <v>20</v>
      </c>
      <c r="U7" t="s">
        <v>33</v>
      </c>
      <c r="V7" t="s">
        <v>33</v>
      </c>
      <c r="W7" t="s">
        <v>34</v>
      </c>
      <c r="X7" t="s">
        <v>35</v>
      </c>
      <c r="Y7" t="s">
        <v>35</v>
      </c>
      <c r="Z7" t="s">
        <v>36</v>
      </c>
      <c r="AA7" t="s">
        <v>37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miehet</vt:lpstr>
      <vt:lpstr>naiset</vt:lpstr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2020-09-21T20:15:22Z</dcterms:modified>
</cp:coreProperties>
</file>