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Documents/Github/ty-llisyyspaperi/data/"/>
    </mc:Choice>
  </mc:AlternateContent>
  <xr:revisionPtr revIDLastSave="0" documentId="13_ncr:1_{DE69E245-8FFD-F149-A599-E50BF52959C5}" xr6:coauthVersionLast="45" xr6:coauthVersionMax="45" xr10:uidLastSave="{00000000-0000-0000-0000-000000000000}"/>
  <bookViews>
    <workbookView xWindow="7460" yWindow="2300" windowWidth="19740" windowHeight="14600" activeTab="1" xr2:uid="{00000000-000D-0000-FFFF-FFFF00000000}"/>
  </bookViews>
  <sheets>
    <sheet name="022_115c_2018" sheetId="2" r:id="rId1"/>
    <sheet name="Yhteensä" sheetId="3" r:id="rId2"/>
    <sheet name="alkavuus" sheetId="5" r:id="rId3"/>
    <sheet name="kuva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3" l="1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E48" i="5" l="1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5" i="5"/>
  <c r="C5" i="5"/>
  <c r="H4" i="5"/>
  <c r="D4" i="5"/>
  <c r="D5" i="5" s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F5" i="5" l="1"/>
  <c r="D6" i="5"/>
  <c r="F4" i="5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  <c r="D7" i="5" l="1"/>
  <c r="F6" i="5"/>
  <c r="D8" i="5" l="1"/>
  <c r="F7" i="5"/>
  <c r="F8" i="5" l="1"/>
  <c r="D9" i="5"/>
  <c r="D10" i="5" l="1"/>
  <c r="F9" i="5"/>
  <c r="D11" i="5" l="1"/>
  <c r="F10" i="5"/>
  <c r="F11" i="5" l="1"/>
  <c r="D12" i="5"/>
  <c r="D13" i="5" l="1"/>
  <c r="F12" i="5"/>
  <c r="F13" i="5" l="1"/>
  <c r="D14" i="5"/>
  <c r="D15" i="5" l="1"/>
  <c r="F14" i="5"/>
  <c r="D16" i="5" l="1"/>
  <c r="F15" i="5"/>
  <c r="F16" i="5" l="1"/>
  <c r="D17" i="5"/>
  <c r="D18" i="5" l="1"/>
  <c r="F17" i="5"/>
  <c r="D19" i="5" l="1"/>
  <c r="F18" i="5"/>
  <c r="F19" i="5" l="1"/>
  <c r="D20" i="5"/>
  <c r="D21" i="5" l="1"/>
  <c r="F20" i="5"/>
  <c r="F21" i="5" l="1"/>
  <c r="D22" i="5"/>
  <c r="D23" i="5" l="1"/>
  <c r="F22" i="5"/>
  <c r="D24" i="5" l="1"/>
  <c r="F23" i="5"/>
  <c r="F24" i="5" l="1"/>
  <c r="D25" i="5"/>
  <c r="D26" i="5" l="1"/>
  <c r="F25" i="5"/>
  <c r="D27" i="5" l="1"/>
  <c r="F26" i="5"/>
  <c r="F27" i="5" l="1"/>
  <c r="D28" i="5"/>
  <c r="D29" i="5" l="1"/>
  <c r="F28" i="5"/>
  <c r="F29" i="5" l="1"/>
  <c r="D30" i="5"/>
  <c r="D31" i="5" l="1"/>
  <c r="F30" i="5"/>
  <c r="D32" i="5" l="1"/>
  <c r="F31" i="5"/>
  <c r="F32" i="5" l="1"/>
  <c r="D33" i="5"/>
  <c r="D34" i="5" l="1"/>
  <c r="F33" i="5"/>
  <c r="D35" i="5" l="1"/>
  <c r="F34" i="5"/>
  <c r="F35" i="5" l="1"/>
  <c r="D36" i="5"/>
  <c r="D37" i="5" l="1"/>
  <c r="F36" i="5"/>
  <c r="F37" i="5" l="1"/>
  <c r="D38" i="5"/>
  <c r="D39" i="5" l="1"/>
  <c r="F38" i="5"/>
  <c r="D40" i="5" l="1"/>
  <c r="F39" i="5"/>
  <c r="F40" i="5" l="1"/>
  <c r="D41" i="5"/>
  <c r="D42" i="5" l="1"/>
  <c r="F41" i="5"/>
  <c r="D43" i="5" l="1"/>
  <c r="F42" i="5"/>
  <c r="F43" i="5" l="1"/>
  <c r="D44" i="5"/>
  <c r="D45" i="5" l="1"/>
  <c r="F44" i="5"/>
  <c r="F45" i="5" l="1"/>
  <c r="D46" i="5"/>
  <c r="D47" i="5" l="1"/>
  <c r="F46" i="5"/>
  <c r="D48" i="5" l="1"/>
  <c r="F48" i="5" s="1"/>
  <c r="F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<sst xmlns="http://schemas.openxmlformats.org/spreadsheetml/2006/main" count="447" uniqueCount="91">
  <si>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</si>
  <si>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</si>
  <si>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</si>
  <si>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</si>
  <si>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</si>
  <si>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</si>
  <si>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</si>
  <si>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</si>
  <si>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</si>
  <si>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</si>
  <si>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</si>
  <si>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</si>
  <si>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</si>
  <si>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</si>
  <si>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</si>
  <si>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</si>
  <si>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</si>
  <si>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</si>
  <si>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</si>
  <si>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</si>
  <si>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</si>
  <si>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</si>
  <si>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</si>
  <si>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</si>
  <si>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</si>
  <si>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</si>
  <si>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</si>
  <si>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</si>
  <si>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</si>
  <si>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</si>
  <si>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</si>
  <si>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</si>
  <si>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</si>
  <si>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</si>
  <si>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</si>
  <si>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</si>
  <si>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</si>
  <si>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</si>
  <si>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</si>
  <si>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</si>
  <si>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</si>
  <si>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</si>
  <si>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</si>
  <si>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</si>
  <si>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</si>
  <si>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</si>
  <si>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</si>
  <si>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</si>
  <si>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</si>
  <si>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</si>
  <si>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</si>
  <si>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</si>
  <si>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</si>
  <si>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</si>
  <si>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</si>
  <si>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</si>
  <si>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</si>
  <si>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</si>
  <si>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</si>
  <si>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</si>
  <si>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</si>
  <si>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</si>
  <si>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</si>
  <si>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</si>
  <si>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</si>
  <si>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</si>
  <si>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</si>
  <si>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</si>
  <si>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</si>
  <si>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</si>
  <si>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</si>
  <si>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</si>
  <si>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</si>
  <si>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</si>
  <si>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</si>
  <si>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</si>
  <si>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</si>
  <si>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</si>
  <si>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</si>
  <si>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</si>
  <si>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</si>
  <si>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</si>
  <si>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Naiset</t>
  </si>
  <si>
    <t>työkyvyttömät</t>
  </si>
  <si>
    <t>ikä</t>
  </si>
  <si>
    <t>summa</t>
  </si>
  <si>
    <t>vrt</t>
  </si>
  <si>
    <t>testi</t>
  </si>
  <si>
    <t>tk-alkavuus</t>
  </si>
  <si>
    <t>työkyhvyttömät</t>
  </si>
  <si>
    <t>non-outsider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</si>
</sst>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.0000000_-;\-* #,##0.0000000_-;_-* &quot;-&quot;??_-;_-@_-"/>
    <numFmt numFmtId="166" formatCode="_-* #,##0.00000_-;\-* #,##0.00000_-;_-* &quot;-&quot;??_-;_-@_-"/>
  </numFmts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43" fontId="0" fillId="0" borderId="0" xfId="1" applyFont="1" applyFill="1" applyProtection="1"/>
    <xf numFmtId="164" fontId="0" fillId="0" borderId="0" xfId="1" applyNumberFormat="1" applyFont="1" applyFill="1" applyProtection="1"/>
    <xf numFmtId="165" fontId="0" fillId="0" borderId="0" xfId="1" applyNumberFormat="1" applyFont="1" applyFill="1" applyProtection="1"/>
    <xf numFmtId="0" fontId="2" fillId="0" borderId="0" xfId="0" applyFont="1"/>
    <xf numFmtId="166" fontId="0" fillId="0" borderId="0" xfId="1" applyNumberFormat="1" applyFont="1" applyFill="1" applyProtection="1"/>
    <xf numFmtId="43" fontId="0" fillId="0" borderId="0" xfId="0" applyNumberFormat="1" applyFill="1" applyProtection="1"/>
  </cellXfs>
  <cellStyles count="3">
    <cellStyle name="Normaali" xfId="0" builtinId="0"/>
    <cellStyle name="Pilkku" xfId="1" builtinId="3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Naiset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2D48-8283-1EE81AEB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10400"/>
        <c:axId val="1313712032"/>
      </c:scatterChart>
      <c:valAx>
        <c:axId val="13137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2032"/>
        <c:crosses val="autoZero"/>
        <c:crossBetween val="midCat"/>
      </c:valAx>
      <c:valAx>
        <c:axId val="1313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0E47-B025-C0A3E8D816C1}"/>
            </c:ext>
          </c:extLst>
        </c:ser>
        <c:ser>
          <c:idx val="1"/>
          <c:order val="1"/>
          <c:tx>
            <c:strRef>
              <c:f>[1]alkavuus!$E$3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A-0E47-B025-C0A3E8D816C1}"/>
            </c:ext>
          </c:extLst>
        </c:ser>
        <c:ser>
          <c:idx val="2"/>
          <c:order val="2"/>
          <c:tx>
            <c:strRef>
              <c:f>[1]alkavuus!$F$3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A-0E47-B025-C0A3E8D8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 formatCode="_(* #,##0.00_);_(* \(#,##0.00\);_(* &quot;-&quot;??_);_(@_)">
                  <c:v>0.55394864006627087</c:v>
                </c:pt>
                <c:pt idx="1">
                  <c:v>0.56702191037267491</c:v>
                </c:pt>
                <c:pt idx="2">
                  <c:v>0.58421939834024894</c:v>
                </c:pt>
                <c:pt idx="3">
                  <c:v>0.62092980066856507</c:v>
                </c:pt>
                <c:pt idx="4">
                  <c:v>0.66590129715222901</c:v>
                </c:pt>
                <c:pt idx="5">
                  <c:v>0.68547740037443161</c:v>
                </c:pt>
                <c:pt idx="6">
                  <c:v>0.70225447006996633</c:v>
                </c:pt>
                <c:pt idx="7">
                  <c:v>0.72321273516642548</c:v>
                </c:pt>
                <c:pt idx="8">
                  <c:v>0.72656607224508463</c:v>
                </c:pt>
                <c:pt idx="9">
                  <c:v>0.73415323638271213</c:v>
                </c:pt>
                <c:pt idx="10">
                  <c:v>0.74122743262493818</c:v>
                </c:pt>
                <c:pt idx="11">
                  <c:v>0.74874602397846834</c:v>
                </c:pt>
                <c:pt idx="12">
                  <c:v>0.75264953651982247</c:v>
                </c:pt>
                <c:pt idx="13">
                  <c:v>0.76153148673549975</c:v>
                </c:pt>
                <c:pt idx="14">
                  <c:v>0.76802320621107412</c:v>
                </c:pt>
                <c:pt idx="15">
                  <c:v>0.77701290376522392</c:v>
                </c:pt>
                <c:pt idx="16">
                  <c:v>0.78759275580701105</c:v>
                </c:pt>
                <c:pt idx="17">
                  <c:v>0.79341800369577331</c:v>
                </c:pt>
                <c:pt idx="18">
                  <c:v>0.79793330759865788</c:v>
                </c:pt>
                <c:pt idx="19">
                  <c:v>0.81294642857142863</c:v>
                </c:pt>
                <c:pt idx="20">
                  <c:v>0.81619537275064269</c:v>
                </c:pt>
                <c:pt idx="21">
                  <c:v>0.82701303286163985</c:v>
                </c:pt>
                <c:pt idx="22">
                  <c:v>0.83157275268500808</c:v>
                </c:pt>
                <c:pt idx="23">
                  <c:v>0.83442870063310215</c:v>
                </c:pt>
                <c:pt idx="24">
                  <c:v>0.83535441930241283</c:v>
                </c:pt>
                <c:pt idx="25">
                  <c:v>0.83514962809202564</c:v>
                </c:pt>
                <c:pt idx="26">
                  <c:v>0.83308833355606038</c:v>
                </c:pt>
                <c:pt idx="27">
                  <c:v>0.83611333440051228</c:v>
                </c:pt>
                <c:pt idx="28">
                  <c:v>0.83271271644014155</c:v>
                </c:pt>
                <c:pt idx="29">
                  <c:v>0.83116763995474974</c:v>
                </c:pt>
                <c:pt idx="30">
                  <c:v>0.82802890746776248</c:v>
                </c:pt>
                <c:pt idx="31">
                  <c:v>0.82741412293104877</c:v>
                </c:pt>
                <c:pt idx="32">
                  <c:v>0.82411105296499299</c:v>
                </c:pt>
                <c:pt idx="33">
                  <c:v>0.82060210572493963</c:v>
                </c:pt>
                <c:pt idx="34">
                  <c:v>0.81500242496093123</c:v>
                </c:pt>
                <c:pt idx="35">
                  <c:v>0.81189517741462502</c:v>
                </c:pt>
                <c:pt idx="36">
                  <c:v>0.79837402765773557</c:v>
                </c:pt>
                <c:pt idx="37">
                  <c:v>0.79114043865105332</c:v>
                </c:pt>
                <c:pt idx="38">
                  <c:v>0.77944441436075163</c:v>
                </c:pt>
                <c:pt idx="39">
                  <c:v>0.75790996696786872</c:v>
                </c:pt>
                <c:pt idx="40">
                  <c:v>0.71456387391709231</c:v>
                </c:pt>
                <c:pt idx="41">
                  <c:v>0.66392708926682398</c:v>
                </c:pt>
                <c:pt idx="42">
                  <c:v>0.59645502645502646</c:v>
                </c:pt>
                <c:pt idx="43">
                  <c:v>0.40044300926049481</c:v>
                </c:pt>
                <c:pt idx="44">
                  <c:v>0.2195038359125781</c:v>
                </c:pt>
                <c:pt idx="45">
                  <c:v>0.13579511614055986</c:v>
                </c:pt>
                <c:pt idx="46">
                  <c:v>9.7568685298843605E-2</c:v>
                </c:pt>
                <c:pt idx="47">
                  <c:v>7.9125270273968859E-2</c:v>
                </c:pt>
                <c:pt idx="48">
                  <c:v>1.136996103999364E-2</c:v>
                </c:pt>
                <c:pt idx="49">
                  <c:v>3.5860787905368798E-3</c:v>
                </c:pt>
                <c:pt idx="50">
                  <c:v>2.2356587571769728E-3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7.2690873947259427E-2</c:v>
                </c:pt>
                <c:pt idx="1">
                  <c:v>6.2520685774806378E-2</c:v>
                </c:pt>
                <c:pt idx="2">
                  <c:v>6.1754408713692949E-2</c:v>
                </c:pt>
                <c:pt idx="3">
                  <c:v>5.9737526309273245E-2</c:v>
                </c:pt>
                <c:pt idx="4">
                  <c:v>6.0205755181154015E-2</c:v>
                </c:pt>
                <c:pt idx="5">
                  <c:v>6.5317523996315116E-2</c:v>
                </c:pt>
                <c:pt idx="6">
                  <c:v>6.6453600529786064E-2</c:v>
                </c:pt>
                <c:pt idx="7">
                  <c:v>6.6338639652677278E-2</c:v>
                </c:pt>
                <c:pt idx="8">
                  <c:v>6.881572930955647E-2</c:v>
                </c:pt>
                <c:pt idx="9">
                  <c:v>7.0206627225832777E-2</c:v>
                </c:pt>
                <c:pt idx="10">
                  <c:v>7.1576009535715329E-2</c:v>
                </c:pt>
                <c:pt idx="11">
                  <c:v>7.1109615855150479E-2</c:v>
                </c:pt>
                <c:pt idx="12">
                  <c:v>7.1318578459494547E-2</c:v>
                </c:pt>
                <c:pt idx="13">
                  <c:v>7.0051771037468194E-2</c:v>
                </c:pt>
                <c:pt idx="14">
                  <c:v>7.0813070557119703E-2</c:v>
                </c:pt>
                <c:pt idx="15">
                  <c:v>6.9786237841754695E-2</c:v>
                </c:pt>
                <c:pt idx="16">
                  <c:v>6.8802774855713192E-2</c:v>
                </c:pt>
                <c:pt idx="17">
                  <c:v>6.951573636816942E-2</c:v>
                </c:pt>
                <c:pt idx="18">
                  <c:v>7.0285357959438188E-2</c:v>
                </c:pt>
                <c:pt idx="19">
                  <c:v>6.4613095238095233E-2</c:v>
                </c:pt>
                <c:pt idx="20">
                  <c:v>6.6419561188497636E-2</c:v>
                </c:pt>
                <c:pt idx="21">
                  <c:v>6.4193462975493512E-2</c:v>
                </c:pt>
                <c:pt idx="22">
                  <c:v>6.5028689127556272E-2</c:v>
                </c:pt>
                <c:pt idx="23">
                  <c:v>6.3943322279167922E-2</c:v>
                </c:pt>
                <c:pt idx="24">
                  <c:v>6.5039379922490315E-2</c:v>
                </c:pt>
                <c:pt idx="25">
                  <c:v>6.4521709046877707E-2</c:v>
                </c:pt>
                <c:pt idx="26">
                  <c:v>6.6383803287451554E-2</c:v>
                </c:pt>
                <c:pt idx="27">
                  <c:v>6.6015687530014411E-2</c:v>
                </c:pt>
                <c:pt idx="28">
                  <c:v>6.798858064916527E-2</c:v>
                </c:pt>
                <c:pt idx="29">
                  <c:v>6.6988718011434856E-2</c:v>
                </c:pt>
                <c:pt idx="30">
                  <c:v>6.9803032450049596E-2</c:v>
                </c:pt>
                <c:pt idx="31">
                  <c:v>7.000471318861072E-2</c:v>
                </c:pt>
                <c:pt idx="32">
                  <c:v>6.949073181480156E-2</c:v>
                </c:pt>
                <c:pt idx="33">
                  <c:v>7.0821452072822991E-2</c:v>
                </c:pt>
                <c:pt idx="34">
                  <c:v>7.1132187314759926E-2</c:v>
                </c:pt>
                <c:pt idx="35">
                  <c:v>7.1845591959691826E-2</c:v>
                </c:pt>
                <c:pt idx="36">
                  <c:v>7.3789974070872941E-2</c:v>
                </c:pt>
                <c:pt idx="37">
                  <c:v>7.5695702734132023E-2</c:v>
                </c:pt>
                <c:pt idx="38">
                  <c:v>7.597335788162668E-2</c:v>
                </c:pt>
                <c:pt idx="39">
                  <c:v>8.3126313777947644E-2</c:v>
                </c:pt>
                <c:pt idx="40">
                  <c:v>9.6763270028501283E-2</c:v>
                </c:pt>
                <c:pt idx="41">
                  <c:v>0.11609298288442238</c:v>
                </c:pt>
                <c:pt idx="42">
                  <c:v>0.10494708994708994</c:v>
                </c:pt>
                <c:pt idx="43">
                  <c:v>5.716420698673641E-2</c:v>
                </c:pt>
                <c:pt idx="44">
                  <c:v>3.147821043473676E-2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##0.00000_-;\-* #\ ##0.00000_-;_-* "-"??_-;_-@_-</c:formatCode>
                <c:ptCount val="51"/>
                <c:pt idx="0">
                  <c:v>3.6241888720143587E-3</c:v>
                </c:pt>
                <c:pt idx="1">
                  <c:v>1.7872509432713313E-3</c:v>
                </c:pt>
                <c:pt idx="2">
                  <c:v>6.8075726141078835E-4</c:v>
                </c:pt>
                <c:pt idx="3">
                  <c:v>5.5713755107094222E-4</c:v>
                </c:pt>
                <c:pt idx="4" formatCode="_-* #\ ##0.000_-;\-* #\ ##0.000_-;_-* &quot;-&quot;??_-;_-@_-">
                  <c:v>2.6837632324437156E-4</c:v>
                </c:pt>
                <c:pt idx="5" formatCode="_-* #\ ##0.000_-;\-* #\ ##0.000_-;_-* &quot;-&quot;??_-;_-@_-">
                  <c:v>2.9716798906421799E-4</c:v>
                </c:pt>
                <c:pt idx="6" formatCode="_-* #\ ##0.000_-;\-* #\ ##0.000_-;_-* &quot;-&quot;??_-;_-@_-">
                  <c:v>1.7275632720048371E-4</c:v>
                </c:pt>
                <c:pt idx="7" formatCode="_-* #\ ##0.000_-;\-* #\ ##0.000_-;_-* &quot;-&quot;??_-;_-@_-">
                  <c:v>1.1577424023154849E-4</c:v>
                </c:pt>
                <c:pt idx="8" formatCode="_-* #\ ##0.000_-;\-* #\ ##0.000_-;_-* &quot;-&quot;??_-;_-@_-">
                  <c:v>1.4288980338363056E-4</c:v>
                </c:pt>
                <c:pt idx="9" formatCode="_-* #\ ##0.000_-;\-* #\ ##0.000_-;_-* &quot;-&quot;??_-;_-@_-">
                  <c:v>1.7486083991490105E-4</c:v>
                </c:pt>
                <c:pt idx="10" formatCode="_-* #\ ##0.000_-;\-* #\ ##0.000_-;_-* &quot;-&quot;??_-;_-@_-">
                  <c:v>0</c:v>
                </c:pt>
                <c:pt idx="11" formatCode="_-* #\ ##0.000_-;\-* #\ ##0.000_-;_-* &quot;-&quot;??_-;_-@_-">
                  <c:v>0</c:v>
                </c:pt>
                <c:pt idx="12" formatCode="_-* #\ ##0.000_-;\-* #\ ##0.000_-;_-* &quot;-&quot;??_-;_-@_-">
                  <c:v>0</c:v>
                </c:pt>
                <c:pt idx="13" formatCode="_-* #\ ##0.000_-;\-* #\ ##0.000_-;_-* &quot;-&quot;??_-;_-@_-">
                  <c:v>0</c:v>
                </c:pt>
                <c:pt idx="14" formatCode="_-* #\ ##0.000_-;\-* #\ ##0.000_-;_-* &quot;-&quot;??_-;_-@_-">
                  <c:v>0</c:v>
                </c:pt>
                <c:pt idx="15" formatCode="_-* #\ ##0.000_-;\-* #\ ##0.000_-;_-* &quot;-&quot;??_-;_-@_-">
                  <c:v>0</c:v>
                </c:pt>
                <c:pt idx="16" formatCode="_-* #\ ##0.000_-;\-* #\ ##0.000_-;_-* &quot;-&quot;??_-;_-@_-">
                  <c:v>0</c:v>
                </c:pt>
                <c:pt idx="17" formatCode="_-* #\ ##0.000_-;\-* #\ ##0.000_-;_-* &quot;-&quot;??_-;_-@_-">
                  <c:v>0</c:v>
                </c:pt>
                <c:pt idx="18" formatCode="_-* #\ ##0.000_-;\-* #\ ##0.000_-;_-* &quot;-&quot;??_-;_-@_-">
                  <c:v>0</c:v>
                </c:pt>
                <c:pt idx="19" formatCode="_-* #\ ##0.000_-;\-* #\ ##0.000_-;_-* &quot;-&quot;??_-;_-@_-">
                  <c:v>0</c:v>
                </c:pt>
                <c:pt idx="20" formatCode="_-* #\ ##0.000_-;\-* #\ ##0.000_-;_-* &quot;-&quot;??_-;_-@_-">
                  <c:v>0</c:v>
                </c:pt>
                <c:pt idx="21" formatCode="_-* #\ ##0.000_-;\-* #\ ##0.000_-;_-* &quot;-&quot;??_-;_-@_-">
                  <c:v>0</c:v>
                </c:pt>
                <c:pt idx="22" formatCode="_-* #\ ##0.000_-;\-* #\ ##0.000_-;_-* &quot;-&quot;??_-;_-@_-">
                  <c:v>0</c:v>
                </c:pt>
                <c:pt idx="23" formatCode="_-* #\ ##0.000_-;\-* #\ ##0.000_-;_-* &quot;-&quot;??_-;_-@_-">
                  <c:v>0</c:v>
                </c:pt>
                <c:pt idx="24" formatCode="_-* #\ ##0.000_-;\-* #\ ##0.000_-;_-* &quot;-&quot;??_-;_-@_-">
                  <c:v>0</c:v>
                </c:pt>
                <c:pt idx="25" formatCode="_-* #\ ##0.000_-;\-* #\ ##0.000_-;_-* &quot;-&quot;??_-;_-@_-">
                  <c:v>0</c:v>
                </c:pt>
                <c:pt idx="26" formatCode="_-* #\ ##0.000_-;\-* #\ ##0.000_-;_-* &quot;-&quot;??_-;_-@_-">
                  <c:v>0</c:v>
                </c:pt>
                <c:pt idx="27" formatCode="_-* #\ ##0.000_-;\-* #\ ##0.000_-;_-* &quot;-&quot;??_-;_-@_-">
                  <c:v>0</c:v>
                </c:pt>
                <c:pt idx="28" formatCode="_-* #\ ##0.000_-;\-* #\ ##0.000_-;_-* &quot;-&quot;??_-;_-@_-">
                  <c:v>0</c:v>
                </c:pt>
                <c:pt idx="29" formatCode="_-* #\ ##0.000_-;\-* #\ ##0.000_-;_-* &quot;-&quot;??_-;_-@_-">
                  <c:v>0</c:v>
                </c:pt>
                <c:pt idx="30" formatCode="_-* #\ ##0.000_-;\-* #\ ##0.000_-;_-* &quot;-&quot;??_-;_-@_-">
                  <c:v>0</c:v>
                </c:pt>
                <c:pt idx="31" formatCode="_-* #\ ##0.000_-;\-* #\ ##0.000_-;_-* &quot;-&quot;??_-;_-@_-">
                  <c:v>0</c:v>
                </c:pt>
                <c:pt idx="32" formatCode="_-* #\ ##0.000_-;\-* #\ ##0.000_-;_-* &quot;-&quot;??_-;_-@_-">
                  <c:v>0</c:v>
                </c:pt>
                <c:pt idx="33" formatCode="_-* #\ ##0.000_-;\-* #\ ##0.000_-;_-* &quot;-&quot;??_-;_-@_-">
                  <c:v>0</c:v>
                </c:pt>
                <c:pt idx="34" formatCode="_-* #\ ##0.000_-;\-* #\ ##0.000_-;_-* &quot;-&quot;??_-;_-@_-">
                  <c:v>0</c:v>
                </c:pt>
                <c:pt idx="35" formatCode="_-* #\ ##0.000_-;\-* #\ ##0.000_-;_-* &quot;-&quot;??_-;_-@_-">
                  <c:v>0</c:v>
                </c:pt>
                <c:pt idx="36" formatCode="_-* #\ ##0.000_-;\-* #\ ##0.000_-;_-* &quot;-&quot;??_-;_-@_-">
                  <c:v>0</c:v>
                </c:pt>
                <c:pt idx="37" formatCode="_-* #\ ##0.000_-;\-* #\ ##0.000_-;_-* &quot;-&quot;??_-;_-@_-">
                  <c:v>0</c:v>
                </c:pt>
                <c:pt idx="38" formatCode="_-* #\ ##0.000_-;\-* #\ ##0.000_-;_-* &quot;-&quot;??_-;_-@_-">
                  <c:v>0</c:v>
                </c:pt>
                <c:pt idx="39" formatCode="_-* #\ ##0.000_-;\-* #\ ##0.000_-;_-* &quot;-&quot;??_-;_-@_-">
                  <c:v>0</c:v>
                </c:pt>
                <c:pt idx="40" formatCode="_-* #\ ##0.000_-;\-* #\ ##0.000_-;_-* &quot;-&quot;??_-;_-@_-">
                  <c:v>0</c:v>
                </c:pt>
                <c:pt idx="41" formatCode="_-* #\ ##0.000_-;\-* #\ ##0.000_-;_-* &quot;-&quot;??_-;_-@_-">
                  <c:v>0</c:v>
                </c:pt>
                <c:pt idx="42" formatCode="_-* #\ ##0.000_-;\-* #\ ##0.000_-;_-* &quot;-&quot;??_-;_-@_-">
                  <c:v>0</c:v>
                </c:pt>
                <c:pt idx="43" formatCode="_-* #\ ##0.000_-;\-* #\ ##0.000_-;_-* &quot;-&quot;??_-;_-@_-">
                  <c:v>0</c:v>
                </c:pt>
                <c:pt idx="44" formatCode="_-* #\ ##0.000_-;\-* #\ ##0.000_-;_-* &quot;-&quot;??_-;_-@_-">
                  <c:v>0</c:v>
                </c:pt>
                <c:pt idx="45" formatCode="_-* #\ ##0.000_-;\-* #\ ##0.000_-;_-* &quot;-&quot;??_-;_-@_-">
                  <c:v>0</c:v>
                </c:pt>
                <c:pt idx="46" formatCode="_-* #\ ##0.000_-;\-* #\ ##0.000_-;_-* &quot;-&quot;??_-;_-@_-">
                  <c:v>0</c:v>
                </c:pt>
                <c:pt idx="47" formatCode="_-* #\ ##0.000_-;\-* #\ ##0.000_-;_-* &quot;-&quot;??_-;_-@_-">
                  <c:v>0</c:v>
                </c:pt>
                <c:pt idx="48" formatCode="_-* #\ ##0.000_-;\-* #\ ##0.000_-;_-* &quot;-&quot;??_-;_-@_-">
                  <c:v>0</c:v>
                </c:pt>
                <c:pt idx="49" formatCode="_-* #\ ##0.000_-;\-* #\ ##0.000_-;_-* &quot;-&quot;??_-;_-@_-">
                  <c:v>0</c:v>
                </c:pt>
                <c:pt idx="50" formatCode="_-* #\ ##0.000_-;\-* #\ ##0.0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9.9751484191633304E-3</c:v>
                </c:pt>
                <c:pt idx="1">
                  <c:v>1.2874826239491627E-2</c:v>
                </c:pt>
                <c:pt idx="2">
                  <c:v>1.3744813278008298E-2</c:v>
                </c:pt>
                <c:pt idx="3">
                  <c:v>1.6126036894886717E-2</c:v>
                </c:pt>
                <c:pt idx="4">
                  <c:v>1.5625465931116744E-2</c:v>
                </c:pt>
                <c:pt idx="5">
                  <c:v>1.6552256990876944E-2</c:v>
                </c:pt>
                <c:pt idx="6">
                  <c:v>1.7822694422849904E-2</c:v>
                </c:pt>
                <c:pt idx="7">
                  <c:v>1.8176555716353113E-2</c:v>
                </c:pt>
                <c:pt idx="8">
                  <c:v>1.800411522633745E-2</c:v>
                </c:pt>
                <c:pt idx="9">
                  <c:v>1.7515227464809255E-2</c:v>
                </c:pt>
                <c:pt idx="10">
                  <c:v>1.7472453993080794E-2</c:v>
                </c:pt>
                <c:pt idx="11">
                  <c:v>1.9880107658429166E-2</c:v>
                </c:pt>
                <c:pt idx="12">
                  <c:v>1.9777167184999549E-2</c:v>
                </c:pt>
                <c:pt idx="13">
                  <c:v>1.9947936470794701E-2</c:v>
                </c:pt>
                <c:pt idx="14">
                  <c:v>2.1642066945368712E-2</c:v>
                </c:pt>
                <c:pt idx="15">
                  <c:v>2.1404085727822524E-2</c:v>
                </c:pt>
                <c:pt idx="16">
                  <c:v>2.3284906035879793E-2</c:v>
                </c:pt>
                <c:pt idx="17">
                  <c:v>2.2409292230076556E-2</c:v>
                </c:pt>
                <c:pt idx="18">
                  <c:v>2.2923657095346973E-2</c:v>
                </c:pt>
                <c:pt idx="19">
                  <c:v>2.4255952380952382E-2</c:v>
                </c:pt>
                <c:pt idx="20">
                  <c:v>2.5437914748610031E-2</c:v>
                </c:pt>
                <c:pt idx="21">
                  <c:v>2.6153981936394927E-2</c:v>
                </c:pt>
                <c:pt idx="22">
                  <c:v>2.7394438722966014E-2</c:v>
                </c:pt>
                <c:pt idx="23">
                  <c:v>2.8670485378353934E-2</c:v>
                </c:pt>
                <c:pt idx="24">
                  <c:v>3.0753844230528817E-2</c:v>
                </c:pt>
                <c:pt idx="25">
                  <c:v>3.4180937554056393E-2</c:v>
                </c:pt>
                <c:pt idx="26">
                  <c:v>3.5714285714285712E-2</c:v>
                </c:pt>
                <c:pt idx="27">
                  <c:v>3.793821034096366E-2</c:v>
                </c:pt>
                <c:pt idx="28">
                  <c:v>4.0743499038043814E-2</c:v>
                </c:pt>
                <c:pt idx="29">
                  <c:v>4.4210719417861623E-2</c:v>
                </c:pt>
                <c:pt idx="30">
                  <c:v>4.7243871333427799E-2</c:v>
                </c:pt>
                <c:pt idx="31">
                  <c:v>5.1512379051262859E-2</c:v>
                </c:pt>
                <c:pt idx="32">
                  <c:v>5.5278596413914673E-2</c:v>
                </c:pt>
                <c:pt idx="33">
                  <c:v>5.7633252906339111E-2</c:v>
                </c:pt>
                <c:pt idx="34">
                  <c:v>6.2186775879721941E-2</c:v>
                </c:pt>
                <c:pt idx="35">
                  <c:v>6.6087281064221168E-2</c:v>
                </c:pt>
                <c:pt idx="36">
                  <c:v>7.7409248055315474E-2</c:v>
                </c:pt>
                <c:pt idx="37">
                  <c:v>8.4593125456364771E-2</c:v>
                </c:pt>
                <c:pt idx="38">
                  <c:v>9.6713055721015864E-2</c:v>
                </c:pt>
                <c:pt idx="39">
                  <c:v>0.11149026780595671</c:v>
                </c:pt>
                <c:pt idx="40">
                  <c:v>0.14165984705251572</c:v>
                </c:pt>
                <c:pt idx="41">
                  <c:v>0.17698754984132151</c:v>
                </c:pt>
                <c:pt idx="42">
                  <c:v>0.25775132275132273</c:v>
                </c:pt>
                <c:pt idx="43">
                  <c:v>0.51792052520615939</c:v>
                </c:pt>
                <c:pt idx="44">
                  <c:v>0.73499248635680581</c:v>
                </c:pt>
                <c:pt idx="45">
                  <c:v>0.85508148789864091</c:v>
                </c:pt>
                <c:pt idx="46">
                  <c:v>0.89605668677396411</c:v>
                </c:pt>
                <c:pt idx="47">
                  <c:v>0.9156745217177108</c:v>
                </c:pt>
                <c:pt idx="48">
                  <c:v>0.98348837825660596</c:v>
                </c:pt>
                <c:pt idx="49">
                  <c:v>0.99143468950749469</c:v>
                </c:pt>
                <c:pt idx="50">
                  <c:v>0.99240384126822823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7.7039900593676658E-2</c:v>
                </c:pt>
                <c:pt idx="1">
                  <c:v>6.6095187661349045E-2</c:v>
                </c:pt>
                <c:pt idx="2">
                  <c:v>6.8399896265560173E-2</c:v>
                </c:pt>
                <c:pt idx="3">
                  <c:v>7.1746935743469104E-2</c:v>
                </c:pt>
                <c:pt idx="4">
                  <c:v>7.4280602355747724E-2</c:v>
                </c:pt>
                <c:pt idx="5">
                  <c:v>8.1513179400314995E-2</c:v>
                </c:pt>
                <c:pt idx="6">
                  <c:v>8.9458984768650482E-2</c:v>
                </c:pt>
                <c:pt idx="7">
                  <c:v>9.230101302460203E-2</c:v>
                </c:pt>
                <c:pt idx="8">
                  <c:v>9.7879515317786922E-2</c:v>
                </c:pt>
                <c:pt idx="9">
                  <c:v>9.9291813598344644E-2</c:v>
                </c:pt>
                <c:pt idx="10">
                  <c:v>0.10090996307817542</c:v>
                </c:pt>
                <c:pt idx="11">
                  <c:v>9.796305358453633E-2</c:v>
                </c:pt>
                <c:pt idx="12">
                  <c:v>9.7949817325402339E-2</c:v>
                </c:pt>
                <c:pt idx="13">
                  <c:v>9.3392611658720648E-2</c:v>
                </c:pt>
                <c:pt idx="14">
                  <c:v>8.7563632227056848E-2</c:v>
                </c:pt>
                <c:pt idx="15">
                  <c:v>8.2216214709734961E-2</c:v>
                </c:pt>
                <c:pt idx="16">
                  <c:v>7.6450686606203619E-2</c:v>
                </c:pt>
                <c:pt idx="17">
                  <c:v>7.4179450327046606E-2</c:v>
                </c:pt>
                <c:pt idx="18">
                  <c:v>7.0760459660896155E-2</c:v>
                </c:pt>
                <c:pt idx="19">
                  <c:v>6.458333333333334E-2</c:v>
                </c:pt>
                <c:pt idx="20">
                  <c:v>6.1188497638548452E-2</c:v>
                </c:pt>
                <c:pt idx="21">
                  <c:v>5.3190550439822307E-2</c:v>
                </c:pt>
                <c:pt idx="22">
                  <c:v>4.8962777696042369E-2</c:v>
                </c:pt>
                <c:pt idx="23">
                  <c:v>4.8959903527283688E-2</c:v>
                </c:pt>
                <c:pt idx="24">
                  <c:v>4.6287035879484933E-2</c:v>
                </c:pt>
                <c:pt idx="25">
                  <c:v>4.53208787407023E-2</c:v>
                </c:pt>
                <c:pt idx="26">
                  <c:v>4.4200187090739008E-2</c:v>
                </c:pt>
                <c:pt idx="27">
                  <c:v>4.1427885384984792E-2</c:v>
                </c:pt>
                <c:pt idx="28">
                  <c:v>4.1798547756469934E-2</c:v>
                </c:pt>
                <c:pt idx="29">
                  <c:v>4.1367291405509522E-2</c:v>
                </c:pt>
                <c:pt idx="30">
                  <c:v>3.9846960464786738E-2</c:v>
                </c:pt>
                <c:pt idx="31">
                  <c:v>3.9147190107848846E-2</c:v>
                </c:pt>
                <c:pt idx="32">
                  <c:v>3.9909659294350953E-2</c:v>
                </c:pt>
                <c:pt idx="33">
                  <c:v>3.9729107260364112E-2</c:v>
                </c:pt>
                <c:pt idx="34">
                  <c:v>4.114350379910546E-2</c:v>
                </c:pt>
                <c:pt idx="35">
                  <c:v>4.1267894750873078E-2</c:v>
                </c:pt>
                <c:pt idx="36">
                  <c:v>4.1945764909248055E-2</c:v>
                </c:pt>
                <c:pt idx="37">
                  <c:v>4.2026124347567403E-2</c:v>
                </c:pt>
                <c:pt idx="38">
                  <c:v>4.2427032003032439E-2</c:v>
                </c:pt>
                <c:pt idx="39">
                  <c:v>4.2777974939259097E-2</c:v>
                </c:pt>
                <c:pt idx="40">
                  <c:v>4.3880689674633856E-2</c:v>
                </c:pt>
                <c:pt idx="41">
                  <c:v>4.0686793066970463E-2</c:v>
                </c:pt>
                <c:pt idx="42">
                  <c:v>3.9285714285714285E-2</c:v>
                </c:pt>
                <c:pt idx="43">
                  <c:v>2.2817645645966216E-2</c:v>
                </c:pt>
                <c:pt idx="44">
                  <c:v>1.2206374733067939E-2</c:v>
                </c:pt>
                <c:pt idx="45">
                  <c:v>7.4449076831447289E-3</c:v>
                </c:pt>
                <c:pt idx="46">
                  <c:v>4.5834101625266705E-3</c:v>
                </c:pt>
                <c:pt idx="47">
                  <c:v>3.8043627008238225E-3</c:v>
                </c:pt>
                <c:pt idx="48">
                  <c:v>3.6839733905806894E-3</c:v>
                </c:pt>
                <c:pt idx="49">
                  <c:v>3.8956683264105671E-3</c:v>
                </c:pt>
                <c:pt idx="50">
                  <c:v>3.9632132513591793E-3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8</xdr:row>
      <xdr:rowOff>184150</xdr:rowOff>
    </xdr:from>
    <xdr:to>
      <xdr:col>8</xdr:col>
      <xdr:colOff>139700</xdr:colOff>
      <xdr:row>23</xdr:row>
      <xdr:rowOff>69850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71ABDD4-BE84-C64B-8421-B66C50D3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CCB4BF6-104A-404C-85D5-D6A08723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lastokeskus%20data%20va&#776;esto&#776;rakenne%202018%20mieh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_115c_2018"/>
      <sheetName val="alkavuus"/>
      <sheetName val="Yhteensä"/>
      <sheetName val="kuva"/>
    </sheetNames>
    <sheetDataSet>
      <sheetData sheetId="0">
        <row r="5">
          <cell r="D5">
            <v>30668</v>
          </cell>
          <cell r="L5">
            <v>442</v>
          </cell>
        </row>
        <row r="6">
          <cell r="D6">
            <v>31680</v>
          </cell>
          <cell r="L6">
            <v>566</v>
          </cell>
        </row>
        <row r="7">
          <cell r="D7">
            <v>32872</v>
          </cell>
          <cell r="L7">
            <v>656</v>
          </cell>
        </row>
        <row r="8">
          <cell r="D8">
            <v>34080</v>
          </cell>
          <cell r="L8">
            <v>655</v>
          </cell>
        </row>
        <row r="9">
          <cell r="D9">
            <v>35199</v>
          </cell>
          <cell r="L9">
            <v>777</v>
          </cell>
        </row>
        <row r="10">
          <cell r="D10">
            <v>35412</v>
          </cell>
          <cell r="L10">
            <v>810</v>
          </cell>
        </row>
        <row r="11">
          <cell r="D11">
            <v>37035</v>
          </cell>
          <cell r="L11">
            <v>898</v>
          </cell>
        </row>
        <row r="12">
          <cell r="D12">
            <v>36603</v>
          </cell>
          <cell r="L12">
            <v>951</v>
          </cell>
        </row>
        <row r="13">
          <cell r="D13">
            <v>37190</v>
          </cell>
          <cell r="L13">
            <v>933</v>
          </cell>
        </row>
        <row r="14">
          <cell r="D14">
            <v>36395</v>
          </cell>
          <cell r="L14">
            <v>843</v>
          </cell>
        </row>
        <row r="15">
          <cell r="D15">
            <v>36501</v>
          </cell>
          <cell r="L15">
            <v>913</v>
          </cell>
        </row>
        <row r="16">
          <cell r="D16">
            <v>34942</v>
          </cell>
          <cell r="L16">
            <v>821</v>
          </cell>
        </row>
        <row r="17">
          <cell r="D17">
            <v>35429</v>
          </cell>
          <cell r="L17">
            <v>911</v>
          </cell>
        </row>
        <row r="18">
          <cell r="D18">
            <v>36475</v>
          </cell>
          <cell r="L18">
            <v>935</v>
          </cell>
        </row>
        <row r="19">
          <cell r="D19">
            <v>37485</v>
          </cell>
          <cell r="L19">
            <v>1059</v>
          </cell>
        </row>
        <row r="20">
          <cell r="D20">
            <v>38091</v>
          </cell>
          <cell r="L20">
            <v>1102</v>
          </cell>
        </row>
        <row r="21">
          <cell r="D21">
            <v>37988</v>
          </cell>
          <cell r="L21">
            <v>1099</v>
          </cell>
        </row>
        <row r="22">
          <cell r="D22">
            <v>36052</v>
          </cell>
          <cell r="L22">
            <v>1116</v>
          </cell>
        </row>
        <row r="23">
          <cell r="D23">
            <v>35916</v>
          </cell>
          <cell r="L23">
            <v>1121</v>
          </cell>
        </row>
        <row r="24">
          <cell r="D24">
            <v>35280</v>
          </cell>
          <cell r="L24">
            <v>1093</v>
          </cell>
        </row>
        <row r="25">
          <cell r="D25">
            <v>35598</v>
          </cell>
          <cell r="L25">
            <v>1260</v>
          </cell>
        </row>
        <row r="26">
          <cell r="D26">
            <v>35687</v>
          </cell>
          <cell r="L26">
            <v>1257</v>
          </cell>
        </row>
        <row r="27">
          <cell r="D27">
            <v>35971</v>
          </cell>
          <cell r="L27">
            <v>1289</v>
          </cell>
        </row>
        <row r="28">
          <cell r="D28">
            <v>35251</v>
          </cell>
          <cell r="L28">
            <v>1300</v>
          </cell>
        </row>
        <row r="29">
          <cell r="D29">
            <v>33262</v>
          </cell>
          <cell r="L29">
            <v>1341</v>
          </cell>
        </row>
        <row r="30">
          <cell r="D30">
            <v>30537</v>
          </cell>
          <cell r="L30">
            <v>1366</v>
          </cell>
        </row>
        <row r="31">
          <cell r="D31">
            <v>31446</v>
          </cell>
          <cell r="L31">
            <v>1461</v>
          </cell>
        </row>
        <row r="32">
          <cell r="D32">
            <v>31943</v>
          </cell>
          <cell r="L32">
            <v>1618</v>
          </cell>
        </row>
        <row r="33">
          <cell r="D33">
            <v>32921</v>
          </cell>
          <cell r="L33">
            <v>1804</v>
          </cell>
        </row>
        <row r="34">
          <cell r="D34">
            <v>33726</v>
          </cell>
          <cell r="L34">
            <v>1923</v>
          </cell>
        </row>
        <row r="35">
          <cell r="D35">
            <v>35793</v>
          </cell>
          <cell r="L35">
            <v>2246</v>
          </cell>
        </row>
        <row r="36">
          <cell r="D36">
            <v>36684</v>
          </cell>
          <cell r="L36">
            <v>2491</v>
          </cell>
        </row>
        <row r="37">
          <cell r="D37">
            <v>36724</v>
          </cell>
          <cell r="L37">
            <v>2675</v>
          </cell>
        </row>
        <row r="38">
          <cell r="D38">
            <v>36735</v>
          </cell>
          <cell r="L38">
            <v>2938</v>
          </cell>
        </row>
        <row r="39">
          <cell r="D39">
            <v>37366</v>
          </cell>
          <cell r="L39">
            <v>3137</v>
          </cell>
        </row>
        <row r="40">
          <cell r="D40">
            <v>37603</v>
          </cell>
          <cell r="L40">
            <v>3490</v>
          </cell>
        </row>
        <row r="41">
          <cell r="D41">
            <v>37114</v>
          </cell>
          <cell r="L41">
            <v>3959</v>
          </cell>
        </row>
        <row r="42">
          <cell r="D42">
            <v>36597</v>
          </cell>
          <cell r="L42">
            <v>4373</v>
          </cell>
        </row>
        <row r="43">
          <cell r="D43">
            <v>36057</v>
          </cell>
          <cell r="L43">
            <v>4660</v>
          </cell>
        </row>
        <row r="44">
          <cell r="D44">
            <v>35785</v>
          </cell>
          <cell r="L44">
            <v>5350</v>
          </cell>
        </row>
        <row r="45">
          <cell r="D45">
            <v>34394</v>
          </cell>
          <cell r="L45">
            <v>6161</v>
          </cell>
        </row>
        <row r="46">
          <cell r="D46">
            <v>35682</v>
          </cell>
          <cell r="L46">
            <v>7404</v>
          </cell>
        </row>
        <row r="47">
          <cell r="D47">
            <v>36358</v>
          </cell>
          <cell r="L47">
            <v>8278</v>
          </cell>
        </row>
        <row r="48">
          <cell r="D48">
            <v>35658</v>
          </cell>
          <cell r="L48">
            <v>5074</v>
          </cell>
        </row>
        <row r="49">
          <cell r="D49">
            <v>34963</v>
          </cell>
          <cell r="L49">
            <v>4725</v>
          </cell>
        </row>
      </sheetData>
      <sheetData sheetId="1">
        <row r="3">
          <cell r="D3" t="str">
            <v>summa</v>
          </cell>
          <cell r="E3" t="str">
            <v>vrt</v>
          </cell>
          <cell r="F3" t="str">
            <v>testi</v>
          </cell>
        </row>
        <row r="4">
          <cell r="C4">
            <v>20</v>
          </cell>
          <cell r="D4">
            <v>442</v>
          </cell>
          <cell r="E4">
            <v>442</v>
          </cell>
          <cell r="F4">
            <v>353.6</v>
          </cell>
        </row>
        <row r="5">
          <cell r="C5">
            <v>21</v>
          </cell>
          <cell r="D5">
            <v>580</v>
          </cell>
          <cell r="E5">
            <v>566</v>
          </cell>
          <cell r="F5">
            <v>464</v>
          </cell>
        </row>
        <row r="6">
          <cell r="C6">
            <v>22</v>
          </cell>
          <cell r="D6">
            <v>697</v>
          </cell>
          <cell r="E6">
            <v>656</v>
          </cell>
          <cell r="F6">
            <v>557.6</v>
          </cell>
        </row>
        <row r="7">
          <cell r="C7">
            <v>23</v>
          </cell>
          <cell r="D7">
            <v>802</v>
          </cell>
          <cell r="E7">
            <v>655</v>
          </cell>
          <cell r="F7">
            <v>641.6</v>
          </cell>
        </row>
        <row r="8">
          <cell r="C8">
            <v>24</v>
          </cell>
          <cell r="D8">
            <v>921</v>
          </cell>
          <cell r="E8">
            <v>777</v>
          </cell>
          <cell r="F8">
            <v>736.80000000000007</v>
          </cell>
        </row>
        <row r="9">
          <cell r="C9">
            <v>25</v>
          </cell>
          <cell r="D9">
            <v>1025</v>
          </cell>
          <cell r="E9">
            <v>810</v>
          </cell>
          <cell r="F9">
            <v>820</v>
          </cell>
        </row>
        <row r="10">
          <cell r="C10">
            <v>26</v>
          </cell>
          <cell r="D10">
            <v>1130</v>
          </cell>
          <cell r="E10">
            <v>898</v>
          </cell>
          <cell r="F10">
            <v>904</v>
          </cell>
        </row>
        <row r="11">
          <cell r="C11">
            <v>27</v>
          </cell>
          <cell r="D11">
            <v>1238</v>
          </cell>
          <cell r="E11">
            <v>951</v>
          </cell>
          <cell r="F11">
            <v>990.40000000000009</v>
          </cell>
        </row>
        <row r="12">
          <cell r="C12">
            <v>28</v>
          </cell>
          <cell r="D12">
            <v>1321</v>
          </cell>
          <cell r="E12">
            <v>933</v>
          </cell>
          <cell r="F12">
            <v>1056.8</v>
          </cell>
        </row>
        <row r="13">
          <cell r="C13">
            <v>29</v>
          </cell>
          <cell r="D13">
            <v>1397</v>
          </cell>
          <cell r="E13">
            <v>843</v>
          </cell>
          <cell r="F13">
            <v>1117.6000000000001</v>
          </cell>
        </row>
        <row r="14">
          <cell r="C14">
            <v>30</v>
          </cell>
          <cell r="D14">
            <v>1463</v>
          </cell>
          <cell r="E14">
            <v>913</v>
          </cell>
          <cell r="F14">
            <v>1170.4000000000001</v>
          </cell>
        </row>
        <row r="15">
          <cell r="C15">
            <v>31</v>
          </cell>
          <cell r="D15">
            <v>1559</v>
          </cell>
          <cell r="E15">
            <v>821</v>
          </cell>
          <cell r="F15">
            <v>1247.2</v>
          </cell>
        </row>
        <row r="16">
          <cell r="C16">
            <v>32</v>
          </cell>
          <cell r="D16">
            <v>1649</v>
          </cell>
          <cell r="E16">
            <v>911</v>
          </cell>
          <cell r="F16">
            <v>1319.2</v>
          </cell>
        </row>
        <row r="17">
          <cell r="C17">
            <v>33</v>
          </cell>
          <cell r="D17">
            <v>1753</v>
          </cell>
          <cell r="E17">
            <v>935</v>
          </cell>
          <cell r="F17">
            <v>1402.4</v>
          </cell>
        </row>
        <row r="18">
          <cell r="C18">
            <v>34</v>
          </cell>
          <cell r="D18">
            <v>1860</v>
          </cell>
          <cell r="E18">
            <v>1059</v>
          </cell>
          <cell r="F18">
            <v>1488</v>
          </cell>
        </row>
        <row r="19">
          <cell r="C19">
            <v>35</v>
          </cell>
          <cell r="D19">
            <v>1963</v>
          </cell>
          <cell r="E19">
            <v>1102</v>
          </cell>
          <cell r="F19">
            <v>1570.4</v>
          </cell>
        </row>
        <row r="20">
          <cell r="C20">
            <v>36</v>
          </cell>
          <cell r="D20">
            <v>2068</v>
          </cell>
          <cell r="E20">
            <v>1099</v>
          </cell>
          <cell r="F20">
            <v>1654.4</v>
          </cell>
        </row>
        <row r="21">
          <cell r="C21">
            <v>37</v>
          </cell>
          <cell r="D21">
            <v>2165</v>
          </cell>
          <cell r="E21">
            <v>1116</v>
          </cell>
          <cell r="F21">
            <v>1732</v>
          </cell>
        </row>
        <row r="22">
          <cell r="C22">
            <v>38</v>
          </cell>
          <cell r="D22">
            <v>2270</v>
          </cell>
          <cell r="E22">
            <v>1121</v>
          </cell>
          <cell r="F22">
            <v>1816</v>
          </cell>
        </row>
        <row r="23">
          <cell r="C23">
            <v>39</v>
          </cell>
          <cell r="D23">
            <v>2377</v>
          </cell>
          <cell r="E23">
            <v>1093</v>
          </cell>
          <cell r="F23">
            <v>1901.6000000000001</v>
          </cell>
        </row>
        <row r="24">
          <cell r="C24">
            <v>40</v>
          </cell>
          <cell r="D24">
            <v>2492</v>
          </cell>
          <cell r="E24">
            <v>1260</v>
          </cell>
          <cell r="F24">
            <v>1993.6000000000001</v>
          </cell>
        </row>
        <row r="25">
          <cell r="C25">
            <v>41</v>
          </cell>
          <cell r="D25">
            <v>2595</v>
          </cell>
          <cell r="E25">
            <v>1257</v>
          </cell>
          <cell r="F25">
            <v>2076</v>
          </cell>
        </row>
        <row r="26">
          <cell r="C26">
            <v>42</v>
          </cell>
          <cell r="D26">
            <v>2701</v>
          </cell>
          <cell r="E26">
            <v>1289</v>
          </cell>
          <cell r="F26">
            <v>2160.8000000000002</v>
          </cell>
        </row>
        <row r="27">
          <cell r="C27">
            <v>43</v>
          </cell>
          <cell r="D27">
            <v>2818</v>
          </cell>
          <cell r="E27">
            <v>1300</v>
          </cell>
          <cell r="F27">
            <v>2254.4</v>
          </cell>
        </row>
        <row r="28">
          <cell r="C28">
            <v>44</v>
          </cell>
          <cell r="D28">
            <v>2934</v>
          </cell>
          <cell r="E28">
            <v>1341</v>
          </cell>
          <cell r="F28">
            <v>2347.2000000000003</v>
          </cell>
        </row>
        <row r="29">
          <cell r="C29">
            <v>45</v>
          </cell>
          <cell r="D29">
            <v>3052</v>
          </cell>
          <cell r="E29">
            <v>1366</v>
          </cell>
          <cell r="F29">
            <v>2441.6</v>
          </cell>
        </row>
        <row r="30">
          <cell r="C30">
            <v>46</v>
          </cell>
          <cell r="D30">
            <v>3172</v>
          </cell>
          <cell r="E30">
            <v>1461</v>
          </cell>
          <cell r="F30">
            <v>2537.6000000000004</v>
          </cell>
        </row>
        <row r="31">
          <cell r="C31">
            <v>47</v>
          </cell>
          <cell r="D31">
            <v>3309</v>
          </cell>
          <cell r="E31">
            <v>1618</v>
          </cell>
          <cell r="F31">
            <v>2647.2000000000003</v>
          </cell>
        </row>
        <row r="32">
          <cell r="C32">
            <v>48</v>
          </cell>
          <cell r="D32">
            <v>3481</v>
          </cell>
          <cell r="E32">
            <v>1804</v>
          </cell>
          <cell r="F32">
            <v>2784.8</v>
          </cell>
        </row>
        <row r="33">
          <cell r="C33">
            <v>49</v>
          </cell>
          <cell r="D33">
            <v>3658</v>
          </cell>
          <cell r="E33">
            <v>1923</v>
          </cell>
          <cell r="F33">
            <v>2926.4</v>
          </cell>
        </row>
        <row r="34">
          <cell r="C34">
            <v>50</v>
          </cell>
          <cell r="D34">
            <v>3870</v>
          </cell>
          <cell r="E34">
            <v>2246</v>
          </cell>
          <cell r="F34">
            <v>3096</v>
          </cell>
        </row>
        <row r="35">
          <cell r="C35">
            <v>51</v>
          </cell>
          <cell r="D35">
            <v>4123</v>
          </cell>
          <cell r="E35">
            <v>2491</v>
          </cell>
          <cell r="F35">
            <v>3298.4</v>
          </cell>
        </row>
        <row r="36">
          <cell r="C36">
            <v>52</v>
          </cell>
          <cell r="D36">
            <v>4372</v>
          </cell>
          <cell r="E36">
            <v>2675</v>
          </cell>
          <cell r="F36">
            <v>3497.6000000000004</v>
          </cell>
        </row>
        <row r="37">
          <cell r="C37">
            <v>53</v>
          </cell>
          <cell r="D37">
            <v>4681</v>
          </cell>
          <cell r="E37">
            <v>2938</v>
          </cell>
          <cell r="F37">
            <v>3744.8</v>
          </cell>
        </row>
        <row r="38">
          <cell r="C38">
            <v>54</v>
          </cell>
          <cell r="D38">
            <v>5032</v>
          </cell>
          <cell r="E38">
            <v>3137</v>
          </cell>
          <cell r="F38">
            <v>4025.6000000000004</v>
          </cell>
        </row>
        <row r="39">
          <cell r="C39">
            <v>55</v>
          </cell>
          <cell r="D39">
            <v>5434</v>
          </cell>
          <cell r="E39">
            <v>3490</v>
          </cell>
          <cell r="F39">
            <v>4347.2</v>
          </cell>
        </row>
        <row r="40">
          <cell r="C40">
            <v>56</v>
          </cell>
          <cell r="D40">
            <v>5891</v>
          </cell>
          <cell r="E40">
            <v>3959</v>
          </cell>
          <cell r="F40">
            <v>4712.8</v>
          </cell>
        </row>
        <row r="41">
          <cell r="C41">
            <v>57</v>
          </cell>
          <cell r="D41">
            <v>6384</v>
          </cell>
          <cell r="E41">
            <v>4373</v>
          </cell>
          <cell r="F41">
            <v>5107.2000000000007</v>
          </cell>
        </row>
        <row r="42">
          <cell r="C42">
            <v>58</v>
          </cell>
          <cell r="D42">
            <v>6958</v>
          </cell>
          <cell r="E42">
            <v>4660</v>
          </cell>
          <cell r="F42">
            <v>5566.4000000000005</v>
          </cell>
        </row>
        <row r="43">
          <cell r="C43">
            <v>59</v>
          </cell>
          <cell r="D43">
            <v>7690</v>
          </cell>
          <cell r="E43">
            <v>5350</v>
          </cell>
          <cell r="F43">
            <v>6152</v>
          </cell>
        </row>
        <row r="44">
          <cell r="C44">
            <v>60</v>
          </cell>
          <cell r="D44">
            <v>8603</v>
          </cell>
          <cell r="E44">
            <v>6161</v>
          </cell>
          <cell r="F44">
            <v>6882.4000000000005</v>
          </cell>
        </row>
        <row r="45">
          <cell r="C45">
            <v>61</v>
          </cell>
          <cell r="D45">
            <v>9403</v>
          </cell>
          <cell r="E45">
            <v>7404</v>
          </cell>
          <cell r="F45">
            <v>7522.4000000000005</v>
          </cell>
        </row>
        <row r="46">
          <cell r="C46">
            <v>62</v>
          </cell>
          <cell r="D46">
            <v>9949</v>
          </cell>
          <cell r="E46">
            <v>8278</v>
          </cell>
          <cell r="F46">
            <v>7959.2000000000007</v>
          </cell>
        </row>
        <row r="47">
          <cell r="C47">
            <v>63</v>
          </cell>
          <cell r="D47">
            <v>10088</v>
          </cell>
          <cell r="E47">
            <v>5074</v>
          </cell>
          <cell r="F47">
            <v>8070.4000000000005</v>
          </cell>
        </row>
        <row r="48">
          <cell r="C48">
            <v>64</v>
          </cell>
          <cell r="D48">
            <v>10098</v>
          </cell>
          <cell r="E48">
            <v>4725</v>
          </cell>
          <cell r="F48">
            <v>8078.4000000000005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J4" sqref="J4"/>
    </sheetView>
  </sheetViews>
  <sheetFormatPr baseColWidth="10" defaultColWidth="8.83203125" defaultRowHeight="15" x14ac:dyDescent="0.2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 x14ac:dyDescent="0.25">
      <c r="A1" s="1" t="s">
        <v>0</v>
      </c>
      <c r="F1" t="s">
        <v>82</v>
      </c>
    </row>
    <row r="3" spans="1:12" x14ac:dyDescent="0.2">
      <c r="F3" s="2" t="s">
        <v>1</v>
      </c>
    </row>
    <row r="4" spans="1:12" x14ac:dyDescent="0.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 x14ac:dyDescent="0.2">
      <c r="A5" s="2" t="s">
        <v>2</v>
      </c>
      <c r="B5" s="2" t="s">
        <v>3</v>
      </c>
      <c r="C5" s="2" t="s">
        <v>4</v>
      </c>
      <c r="D5" s="5">
        <v>28972</v>
      </c>
      <c r="E5" s="5">
        <v>16049</v>
      </c>
      <c r="F5" s="5">
        <v>2106</v>
      </c>
      <c r="G5" s="5">
        <v>10817</v>
      </c>
      <c r="H5" s="5">
        <v>8191</v>
      </c>
      <c r="I5" s="5">
        <v>105</v>
      </c>
      <c r="J5" s="5">
        <v>289</v>
      </c>
      <c r="K5" s="5">
        <v>2232</v>
      </c>
      <c r="L5" s="5">
        <v>351</v>
      </c>
    </row>
    <row r="6" spans="1:12" x14ac:dyDescent="0.2">
      <c r="C6" s="2" t="s">
        <v>5</v>
      </c>
      <c r="D6" s="5">
        <v>30214</v>
      </c>
      <c r="E6" s="5">
        <v>17132</v>
      </c>
      <c r="F6" s="5">
        <v>1889</v>
      </c>
      <c r="G6" s="5">
        <v>11193</v>
      </c>
      <c r="H6" s="5">
        <v>8753</v>
      </c>
      <c r="I6" s="5">
        <v>54</v>
      </c>
      <c r="J6" s="5">
        <v>389</v>
      </c>
      <c r="K6" s="5">
        <v>1997</v>
      </c>
      <c r="L6" s="5">
        <v>460</v>
      </c>
    </row>
    <row r="7" spans="1:12" x14ac:dyDescent="0.2">
      <c r="C7" s="2" t="s">
        <v>6</v>
      </c>
      <c r="D7" s="5">
        <v>30848</v>
      </c>
      <c r="E7" s="5">
        <v>18022</v>
      </c>
      <c r="F7" s="5">
        <v>1905</v>
      </c>
      <c r="G7" s="5">
        <v>10921</v>
      </c>
      <c r="H7" s="5">
        <v>8366</v>
      </c>
      <c r="I7" s="5">
        <v>21</v>
      </c>
      <c r="J7" s="5">
        <v>424</v>
      </c>
      <c r="K7" s="5">
        <v>2110</v>
      </c>
      <c r="L7" s="5">
        <v>525</v>
      </c>
    </row>
    <row r="8" spans="1:12" x14ac:dyDescent="0.2">
      <c r="C8" s="2" t="s">
        <v>7</v>
      </c>
      <c r="D8" s="5">
        <v>32308</v>
      </c>
      <c r="E8" s="5">
        <v>20061</v>
      </c>
      <c r="F8" s="5">
        <v>1930</v>
      </c>
      <c r="G8" s="5">
        <v>10317</v>
      </c>
      <c r="H8" s="5">
        <v>7460</v>
      </c>
      <c r="I8" s="5">
        <v>18</v>
      </c>
      <c r="J8" s="5">
        <v>521</v>
      </c>
      <c r="K8" s="5">
        <v>2318</v>
      </c>
      <c r="L8" s="5">
        <v>648</v>
      </c>
    </row>
    <row r="9" spans="1:12" x14ac:dyDescent="0.2">
      <c r="C9" s="2" t="s">
        <v>8</v>
      </c>
      <c r="D9" s="5">
        <v>33535</v>
      </c>
      <c r="E9" s="5">
        <v>22331</v>
      </c>
      <c r="F9" s="5">
        <v>2019</v>
      </c>
      <c r="G9" s="5">
        <v>9185</v>
      </c>
      <c r="H9" s="5">
        <v>6161</v>
      </c>
      <c r="I9" s="5">
        <v>9</v>
      </c>
      <c r="J9" s="5">
        <v>524</v>
      </c>
      <c r="K9" s="5">
        <v>2491</v>
      </c>
      <c r="L9" s="5">
        <v>658</v>
      </c>
    </row>
    <row r="10" spans="1:12" x14ac:dyDescent="0.2">
      <c r="C10" s="2" t="s">
        <v>9</v>
      </c>
      <c r="D10" s="5">
        <v>33651</v>
      </c>
      <c r="E10" s="5">
        <v>23067</v>
      </c>
      <c r="F10" s="5">
        <v>2198</v>
      </c>
      <c r="G10" s="5">
        <v>8386</v>
      </c>
      <c r="H10" s="5">
        <v>5076</v>
      </c>
      <c r="I10" s="5">
        <v>10</v>
      </c>
      <c r="J10" s="5">
        <v>557</v>
      </c>
      <c r="K10" s="5">
        <v>2743</v>
      </c>
      <c r="L10" s="5">
        <v>700</v>
      </c>
    </row>
    <row r="11" spans="1:12" x14ac:dyDescent="0.2">
      <c r="C11" s="2" t="s">
        <v>10</v>
      </c>
      <c r="D11" s="5">
        <v>34731</v>
      </c>
      <c r="E11" s="5">
        <v>24390</v>
      </c>
      <c r="F11" s="5">
        <v>2308</v>
      </c>
      <c r="G11" s="5">
        <v>8033</v>
      </c>
      <c r="H11" s="5">
        <v>4301</v>
      </c>
      <c r="I11" s="5">
        <v>6</v>
      </c>
      <c r="J11" s="5">
        <v>619</v>
      </c>
      <c r="K11" s="5">
        <v>3107</v>
      </c>
      <c r="L11" s="5">
        <v>747</v>
      </c>
    </row>
    <row r="12" spans="1:12" x14ac:dyDescent="0.2">
      <c r="C12" s="2" t="s">
        <v>11</v>
      </c>
      <c r="D12" s="5">
        <v>34550</v>
      </c>
      <c r="E12" s="5">
        <v>24987</v>
      </c>
      <c r="F12" s="5">
        <v>2292</v>
      </c>
      <c r="G12" s="5">
        <v>7271</v>
      </c>
      <c r="H12" s="5">
        <v>3450</v>
      </c>
      <c r="I12" s="5">
        <v>4</v>
      </c>
      <c r="J12" s="5">
        <v>628</v>
      </c>
      <c r="K12" s="5">
        <v>3189</v>
      </c>
      <c r="L12" s="5">
        <v>771</v>
      </c>
    </row>
    <row r="13" spans="1:12" x14ac:dyDescent="0.2">
      <c r="C13" s="2" t="s">
        <v>12</v>
      </c>
      <c r="D13" s="5">
        <v>34992</v>
      </c>
      <c r="E13" s="5">
        <v>25424</v>
      </c>
      <c r="F13" s="5">
        <v>2408</v>
      </c>
      <c r="G13" s="5">
        <v>7160</v>
      </c>
      <c r="H13" s="5">
        <v>3100</v>
      </c>
      <c r="I13" s="5">
        <v>5</v>
      </c>
      <c r="J13" s="5">
        <v>630</v>
      </c>
      <c r="K13" s="5">
        <v>3425</v>
      </c>
      <c r="L13" s="5">
        <v>773</v>
      </c>
    </row>
    <row r="14" spans="1:12" x14ac:dyDescent="0.2">
      <c r="C14" s="2" t="s">
        <v>13</v>
      </c>
      <c r="D14" s="5">
        <v>34313</v>
      </c>
      <c r="E14" s="5">
        <v>25191</v>
      </c>
      <c r="F14" s="5">
        <v>2409</v>
      </c>
      <c r="G14" s="5">
        <v>6713</v>
      </c>
      <c r="H14" s="5">
        <v>2699</v>
      </c>
      <c r="I14" s="5">
        <v>6</v>
      </c>
      <c r="J14" s="5">
        <v>601</v>
      </c>
      <c r="K14" s="5">
        <v>3407</v>
      </c>
      <c r="L14" s="5">
        <v>734</v>
      </c>
    </row>
    <row r="15" spans="1:12" x14ac:dyDescent="0.2">
      <c r="C15" s="2" t="s">
        <v>14</v>
      </c>
      <c r="D15" s="5">
        <v>34397</v>
      </c>
      <c r="E15" s="5">
        <v>25496</v>
      </c>
      <c r="F15" s="5">
        <v>2462</v>
      </c>
      <c r="G15" s="5">
        <v>6439</v>
      </c>
      <c r="H15" s="5">
        <v>2367</v>
      </c>
      <c r="I15" s="5">
        <v>0</v>
      </c>
      <c r="J15" s="5">
        <v>601</v>
      </c>
      <c r="K15" s="5">
        <v>3471</v>
      </c>
      <c r="L15" s="5">
        <v>737</v>
      </c>
    </row>
    <row r="16" spans="1:12" x14ac:dyDescent="0.2">
      <c r="C16" s="2" t="s">
        <v>15</v>
      </c>
      <c r="D16" s="5">
        <v>32696</v>
      </c>
      <c r="E16" s="5">
        <v>24481</v>
      </c>
      <c r="F16" s="5">
        <v>2325</v>
      </c>
      <c r="G16" s="5">
        <v>5890</v>
      </c>
      <c r="H16" s="5">
        <v>2037</v>
      </c>
      <c r="I16" s="5">
        <v>0</v>
      </c>
      <c r="J16" s="5">
        <v>650</v>
      </c>
      <c r="K16" s="5">
        <v>3203</v>
      </c>
      <c r="L16" s="5">
        <v>794</v>
      </c>
    </row>
    <row r="17" spans="3:12" x14ac:dyDescent="0.2">
      <c r="C17" s="2" t="s">
        <v>16</v>
      </c>
      <c r="D17" s="5">
        <v>33119</v>
      </c>
      <c r="E17" s="5">
        <v>24927</v>
      </c>
      <c r="F17" s="5">
        <v>2362</v>
      </c>
      <c r="G17" s="5">
        <v>5830</v>
      </c>
      <c r="H17" s="5">
        <v>1931</v>
      </c>
      <c r="I17" s="5">
        <v>0</v>
      </c>
      <c r="J17" s="5">
        <v>655</v>
      </c>
      <c r="K17" s="5">
        <v>3244</v>
      </c>
      <c r="L17" s="5">
        <v>795</v>
      </c>
    </row>
    <row r="18" spans="3:12" x14ac:dyDescent="0.2">
      <c r="C18" s="2" t="s">
        <v>17</v>
      </c>
      <c r="D18" s="5">
        <v>34189</v>
      </c>
      <c r="E18" s="5">
        <v>26036</v>
      </c>
      <c r="F18" s="5">
        <v>2395</v>
      </c>
      <c r="G18" s="5">
        <v>5758</v>
      </c>
      <c r="H18" s="5">
        <v>1883</v>
      </c>
      <c r="I18" s="5">
        <v>0</v>
      </c>
      <c r="J18" s="5">
        <v>682</v>
      </c>
      <c r="K18" s="5">
        <v>3193</v>
      </c>
      <c r="L18" s="5">
        <v>823</v>
      </c>
    </row>
    <row r="19" spans="3:12" x14ac:dyDescent="0.2">
      <c r="C19" s="2" t="s">
        <v>18</v>
      </c>
      <c r="D19" s="5">
        <v>35163</v>
      </c>
      <c r="E19" s="5">
        <v>27006</v>
      </c>
      <c r="F19" s="5">
        <v>2490</v>
      </c>
      <c r="G19" s="5">
        <v>5667</v>
      </c>
      <c r="H19" s="5">
        <v>1827</v>
      </c>
      <c r="I19" s="5">
        <v>0</v>
      </c>
      <c r="J19" s="5">
        <v>761</v>
      </c>
      <c r="K19" s="5">
        <v>3079</v>
      </c>
      <c r="L19" s="5">
        <v>913</v>
      </c>
    </row>
    <row r="20" spans="3:12" x14ac:dyDescent="0.2">
      <c r="C20" s="2" t="s">
        <v>19</v>
      </c>
      <c r="D20" s="5">
        <v>35881</v>
      </c>
      <c r="E20" s="5">
        <v>27880</v>
      </c>
      <c r="F20" s="5">
        <v>2504</v>
      </c>
      <c r="G20" s="5">
        <v>5497</v>
      </c>
      <c r="H20" s="5">
        <v>1779</v>
      </c>
      <c r="I20" s="5">
        <v>0</v>
      </c>
      <c r="J20" s="5">
        <v>768</v>
      </c>
      <c r="K20" s="5">
        <v>2950</v>
      </c>
      <c r="L20" s="5">
        <v>945</v>
      </c>
    </row>
    <row r="21" spans="3:12" x14ac:dyDescent="0.2">
      <c r="C21" s="2" t="s">
        <v>20</v>
      </c>
      <c r="D21" s="5">
        <v>35173</v>
      </c>
      <c r="E21" s="5">
        <v>27702</v>
      </c>
      <c r="F21" s="5">
        <v>2420</v>
      </c>
      <c r="G21" s="5">
        <v>5051</v>
      </c>
      <c r="H21" s="5">
        <v>1543</v>
      </c>
      <c r="I21" s="5">
        <v>0</v>
      </c>
      <c r="J21" s="5">
        <v>819</v>
      </c>
      <c r="K21" s="5">
        <v>2689</v>
      </c>
      <c r="L21" s="5">
        <v>1000</v>
      </c>
    </row>
    <row r="22" spans="3:12" x14ac:dyDescent="0.2">
      <c r="C22" s="2" t="s">
        <v>21</v>
      </c>
      <c r="D22" s="5">
        <v>34093</v>
      </c>
      <c r="E22" s="5">
        <v>27050</v>
      </c>
      <c r="F22" s="5">
        <v>2370</v>
      </c>
      <c r="G22" s="5">
        <v>4673</v>
      </c>
      <c r="H22" s="5">
        <v>1380</v>
      </c>
      <c r="I22" s="5">
        <v>0</v>
      </c>
      <c r="J22" s="5">
        <v>764</v>
      </c>
      <c r="K22" s="5">
        <v>2529</v>
      </c>
      <c r="L22" s="5">
        <v>921</v>
      </c>
    </row>
    <row r="23" spans="3:12" x14ac:dyDescent="0.2">
      <c r="C23" s="2" t="s">
        <v>22</v>
      </c>
      <c r="D23" s="5">
        <v>33677</v>
      </c>
      <c r="E23" s="5">
        <v>26872</v>
      </c>
      <c r="F23" s="5">
        <v>2367</v>
      </c>
      <c r="G23" s="5">
        <v>4438</v>
      </c>
      <c r="H23" s="5">
        <v>1283</v>
      </c>
      <c r="I23" s="5">
        <v>0</v>
      </c>
      <c r="J23" s="5">
        <v>772</v>
      </c>
      <c r="K23" s="5">
        <v>2383</v>
      </c>
      <c r="L23" s="5">
        <v>964</v>
      </c>
    </row>
    <row r="24" spans="3:12" x14ac:dyDescent="0.2">
      <c r="C24" s="2" t="s">
        <v>23</v>
      </c>
      <c r="D24" s="5">
        <v>33600</v>
      </c>
      <c r="E24" s="5">
        <v>27315</v>
      </c>
      <c r="F24" s="5">
        <v>2171</v>
      </c>
      <c r="G24" s="5">
        <v>4114</v>
      </c>
      <c r="H24" s="5">
        <v>1129</v>
      </c>
      <c r="I24" s="5">
        <v>0</v>
      </c>
      <c r="J24" s="5">
        <v>815</v>
      </c>
      <c r="K24" s="5">
        <v>2170</v>
      </c>
      <c r="L24" s="5">
        <v>1028</v>
      </c>
    </row>
    <row r="25" spans="3:12" x14ac:dyDescent="0.2">
      <c r="C25" s="2" t="s">
        <v>24</v>
      </c>
      <c r="D25" s="5">
        <v>33454</v>
      </c>
      <c r="E25" s="5">
        <v>27305</v>
      </c>
      <c r="F25" s="5">
        <v>2222</v>
      </c>
      <c r="G25" s="5">
        <v>3927</v>
      </c>
      <c r="H25" s="5">
        <v>1029</v>
      </c>
      <c r="I25" s="5">
        <v>0</v>
      </c>
      <c r="J25" s="5">
        <v>851</v>
      </c>
      <c r="K25" s="5">
        <v>2047</v>
      </c>
      <c r="L25" s="5">
        <v>1067</v>
      </c>
    </row>
    <row r="26" spans="3:12" x14ac:dyDescent="0.2">
      <c r="C26" s="2" t="s">
        <v>25</v>
      </c>
      <c r="D26" s="5">
        <v>33991</v>
      </c>
      <c r="E26" s="5">
        <v>28111</v>
      </c>
      <c r="F26" s="5">
        <v>2182</v>
      </c>
      <c r="G26" s="5">
        <v>3698</v>
      </c>
      <c r="H26" s="5">
        <v>1001</v>
      </c>
      <c r="I26" s="5">
        <v>0</v>
      </c>
      <c r="J26" s="5">
        <v>889</v>
      </c>
      <c r="K26" s="5">
        <v>1808</v>
      </c>
      <c r="L26" s="5">
        <v>1126</v>
      </c>
    </row>
    <row r="27" spans="3:12" x14ac:dyDescent="0.2">
      <c r="C27" s="2" t="s">
        <v>26</v>
      </c>
      <c r="D27" s="5">
        <v>33985</v>
      </c>
      <c r="E27" s="5">
        <v>28261</v>
      </c>
      <c r="F27" s="5">
        <v>2210</v>
      </c>
      <c r="G27" s="5">
        <v>3514</v>
      </c>
      <c r="H27" s="5">
        <v>919</v>
      </c>
      <c r="I27" s="5">
        <v>0</v>
      </c>
      <c r="J27" s="5">
        <v>931</v>
      </c>
      <c r="K27" s="5">
        <v>1664</v>
      </c>
      <c r="L27" s="5">
        <v>1192</v>
      </c>
    </row>
    <row r="28" spans="3:12" x14ac:dyDescent="0.2">
      <c r="C28" s="2" t="s">
        <v>27</v>
      </c>
      <c r="D28" s="5">
        <v>33170</v>
      </c>
      <c r="E28" s="5">
        <v>27678</v>
      </c>
      <c r="F28" s="5">
        <v>2121</v>
      </c>
      <c r="G28" s="5">
        <v>3371</v>
      </c>
      <c r="H28" s="5">
        <v>796</v>
      </c>
      <c r="I28" s="5">
        <v>0</v>
      </c>
      <c r="J28" s="5">
        <v>951</v>
      </c>
      <c r="K28" s="5">
        <v>1624</v>
      </c>
      <c r="L28" s="5">
        <v>1223</v>
      </c>
    </row>
    <row r="29" spans="3:12" x14ac:dyDescent="0.2">
      <c r="C29" s="2" t="s">
        <v>28</v>
      </c>
      <c r="D29" s="5">
        <v>31996</v>
      </c>
      <c r="E29" s="5">
        <v>26728</v>
      </c>
      <c r="F29" s="5">
        <v>2081</v>
      </c>
      <c r="G29" s="5">
        <v>3187</v>
      </c>
      <c r="H29" s="5">
        <v>722</v>
      </c>
      <c r="I29" s="5">
        <v>0</v>
      </c>
      <c r="J29" s="5">
        <v>984</v>
      </c>
      <c r="K29" s="5">
        <v>1481</v>
      </c>
      <c r="L29" s="5">
        <v>1285</v>
      </c>
    </row>
    <row r="30" spans="3:12" x14ac:dyDescent="0.2">
      <c r="C30" s="2" t="s">
        <v>29</v>
      </c>
      <c r="D30" s="5">
        <v>28905</v>
      </c>
      <c r="E30" s="5">
        <v>24140</v>
      </c>
      <c r="F30" s="5">
        <v>1865</v>
      </c>
      <c r="G30" s="5">
        <v>2900</v>
      </c>
      <c r="H30" s="5">
        <v>602</v>
      </c>
      <c r="I30" s="5">
        <v>0</v>
      </c>
      <c r="J30" s="5">
        <v>988</v>
      </c>
      <c r="K30" s="5">
        <v>1310</v>
      </c>
      <c r="L30" s="5">
        <v>1246</v>
      </c>
    </row>
    <row r="31" spans="3:12" x14ac:dyDescent="0.2">
      <c r="C31" s="2" t="s">
        <v>30</v>
      </c>
      <c r="D31" s="5">
        <v>29932</v>
      </c>
      <c r="E31" s="5">
        <v>24936</v>
      </c>
      <c r="F31" s="5">
        <v>1987</v>
      </c>
      <c r="G31" s="5">
        <v>3009</v>
      </c>
      <c r="H31" s="5">
        <v>617</v>
      </c>
      <c r="I31" s="5">
        <v>0</v>
      </c>
      <c r="J31" s="5">
        <v>1069</v>
      </c>
      <c r="K31" s="5">
        <v>1323</v>
      </c>
      <c r="L31" s="5">
        <v>1388</v>
      </c>
    </row>
    <row r="32" spans="3:12" x14ac:dyDescent="0.2">
      <c r="C32" s="2" t="s">
        <v>31</v>
      </c>
      <c r="D32" s="5">
        <v>31235</v>
      </c>
      <c r="E32" s="5">
        <v>26116</v>
      </c>
      <c r="F32" s="5">
        <v>2062</v>
      </c>
      <c r="G32" s="5">
        <v>3057</v>
      </c>
      <c r="H32" s="5">
        <v>578</v>
      </c>
      <c r="I32" s="5">
        <v>0</v>
      </c>
      <c r="J32" s="5">
        <v>1185</v>
      </c>
      <c r="K32" s="5">
        <v>1294</v>
      </c>
      <c r="L32" s="5">
        <v>1524</v>
      </c>
    </row>
    <row r="33" spans="3:12" x14ac:dyDescent="0.2">
      <c r="C33" s="2" t="s">
        <v>32</v>
      </c>
      <c r="D33" s="5">
        <v>32226</v>
      </c>
      <c r="E33" s="5">
        <v>26835</v>
      </c>
      <c r="F33" s="5">
        <v>2191</v>
      </c>
      <c r="G33" s="5">
        <v>3200</v>
      </c>
      <c r="H33" s="5">
        <v>540</v>
      </c>
      <c r="I33" s="5">
        <v>0</v>
      </c>
      <c r="J33" s="5">
        <v>1313</v>
      </c>
      <c r="K33" s="5">
        <v>1347</v>
      </c>
      <c r="L33" s="5">
        <v>1688</v>
      </c>
    </row>
    <row r="34" spans="3:12" x14ac:dyDescent="0.2">
      <c r="C34" s="2" t="s">
        <v>33</v>
      </c>
      <c r="D34" s="5">
        <v>32707</v>
      </c>
      <c r="E34" s="5">
        <v>27185</v>
      </c>
      <c r="F34" s="5">
        <v>2191</v>
      </c>
      <c r="G34" s="5">
        <v>3331</v>
      </c>
      <c r="H34" s="5">
        <v>532</v>
      </c>
      <c r="I34" s="5">
        <v>0</v>
      </c>
      <c r="J34" s="5">
        <v>1446</v>
      </c>
      <c r="K34" s="5">
        <v>1353</v>
      </c>
      <c r="L34" s="5">
        <v>1862</v>
      </c>
    </row>
    <row r="35" spans="3:12" x14ac:dyDescent="0.2">
      <c r="C35" s="2" t="s">
        <v>34</v>
      </c>
      <c r="D35" s="5">
        <v>35285</v>
      </c>
      <c r="E35" s="5">
        <v>29217</v>
      </c>
      <c r="F35" s="5">
        <v>2463</v>
      </c>
      <c r="G35" s="5">
        <v>3605</v>
      </c>
      <c r="H35" s="5">
        <v>532</v>
      </c>
      <c r="I35" s="5">
        <v>0</v>
      </c>
      <c r="J35" s="5">
        <v>1667</v>
      </c>
      <c r="K35" s="5">
        <v>1406</v>
      </c>
      <c r="L35" s="5">
        <v>2105</v>
      </c>
    </row>
    <row r="36" spans="3:12" x14ac:dyDescent="0.2">
      <c r="C36" s="2" t="s">
        <v>35</v>
      </c>
      <c r="D36" s="5">
        <v>36069</v>
      </c>
      <c r="E36" s="5">
        <v>29844</v>
      </c>
      <c r="F36" s="5">
        <v>2525</v>
      </c>
      <c r="G36" s="5">
        <v>3700</v>
      </c>
      <c r="H36" s="5">
        <v>430</v>
      </c>
      <c r="I36" s="5">
        <v>0</v>
      </c>
      <c r="J36" s="5">
        <v>1858</v>
      </c>
      <c r="K36" s="5">
        <v>1412</v>
      </c>
      <c r="L36" s="5">
        <v>2414</v>
      </c>
    </row>
    <row r="37" spans="3:12" x14ac:dyDescent="0.2">
      <c r="C37" s="2" t="s">
        <v>36</v>
      </c>
      <c r="D37" s="5">
        <v>36307</v>
      </c>
      <c r="E37" s="5">
        <v>29921</v>
      </c>
      <c r="F37" s="5">
        <v>2523</v>
      </c>
      <c r="G37" s="5">
        <v>3863</v>
      </c>
      <c r="H37" s="5">
        <v>407</v>
      </c>
      <c r="I37" s="5">
        <v>0</v>
      </c>
      <c r="J37" s="5">
        <v>2007</v>
      </c>
      <c r="K37" s="5">
        <v>1449</v>
      </c>
      <c r="L37" s="5">
        <v>2590</v>
      </c>
    </row>
    <row r="38" spans="3:12" x14ac:dyDescent="0.2">
      <c r="C38" s="2" t="s">
        <v>37</v>
      </c>
      <c r="D38" s="5">
        <v>36472</v>
      </c>
      <c r="E38" s="5">
        <v>29929</v>
      </c>
      <c r="F38" s="5">
        <v>2583</v>
      </c>
      <c r="G38" s="5">
        <v>3960</v>
      </c>
      <c r="H38" s="5">
        <v>409</v>
      </c>
      <c r="I38" s="5">
        <v>0</v>
      </c>
      <c r="J38" s="5">
        <v>2102</v>
      </c>
      <c r="K38" s="5">
        <v>1449</v>
      </c>
      <c r="L38" s="5">
        <v>2765</v>
      </c>
    </row>
    <row r="39" spans="3:12" x14ac:dyDescent="0.2">
      <c r="C39" s="2" t="s">
        <v>38</v>
      </c>
      <c r="D39" s="5">
        <v>37114</v>
      </c>
      <c r="E39" s="5">
        <v>30248</v>
      </c>
      <c r="F39" s="5">
        <v>2640</v>
      </c>
      <c r="G39" s="5">
        <v>4226</v>
      </c>
      <c r="H39" s="5">
        <v>391</v>
      </c>
      <c r="I39" s="5">
        <v>0</v>
      </c>
      <c r="J39" s="5">
        <v>2308</v>
      </c>
      <c r="K39" s="5">
        <v>1527</v>
      </c>
      <c r="L39" s="5">
        <v>3063</v>
      </c>
    </row>
    <row r="40" spans="3:12" x14ac:dyDescent="0.2">
      <c r="C40" s="2" t="s">
        <v>39</v>
      </c>
      <c r="D40" s="5">
        <v>37511</v>
      </c>
      <c r="E40" s="5">
        <v>30455</v>
      </c>
      <c r="F40" s="5">
        <v>2695</v>
      </c>
      <c r="G40" s="5">
        <v>4361</v>
      </c>
      <c r="H40" s="5">
        <v>334</v>
      </c>
      <c r="I40" s="5">
        <v>0</v>
      </c>
      <c r="J40" s="5">
        <v>2479</v>
      </c>
      <c r="K40" s="5">
        <v>1548</v>
      </c>
      <c r="L40" s="5">
        <v>3349</v>
      </c>
    </row>
    <row r="41" spans="3:12" x14ac:dyDescent="0.2">
      <c r="C41" s="2" t="s">
        <v>40</v>
      </c>
      <c r="D41" s="5">
        <v>37024</v>
      </c>
      <c r="E41" s="5">
        <v>29559</v>
      </c>
      <c r="F41" s="5">
        <v>2732</v>
      </c>
      <c r="G41" s="5">
        <v>4733</v>
      </c>
      <c r="H41" s="5">
        <v>314</v>
      </c>
      <c r="I41" s="5">
        <v>0</v>
      </c>
      <c r="J41" s="5">
        <v>2866</v>
      </c>
      <c r="K41" s="5">
        <v>1553</v>
      </c>
      <c r="L41" s="5">
        <v>3878</v>
      </c>
    </row>
    <row r="42" spans="3:12" x14ac:dyDescent="0.2">
      <c r="C42" s="2" t="s">
        <v>41</v>
      </c>
      <c r="D42" s="5">
        <v>36977</v>
      </c>
      <c r="E42" s="5">
        <v>29254</v>
      </c>
      <c r="F42" s="5">
        <v>2799</v>
      </c>
      <c r="G42" s="5">
        <v>4924</v>
      </c>
      <c r="H42" s="5">
        <v>242</v>
      </c>
      <c r="I42" s="5">
        <v>0</v>
      </c>
      <c r="J42" s="5">
        <v>3128</v>
      </c>
      <c r="K42" s="5">
        <v>1554</v>
      </c>
      <c r="L42" s="5">
        <v>4274</v>
      </c>
    </row>
    <row r="43" spans="3:12" x14ac:dyDescent="0.2">
      <c r="C43" s="2" t="s">
        <v>42</v>
      </c>
      <c r="D43" s="5">
        <v>36934</v>
      </c>
      <c r="E43" s="5">
        <v>28788</v>
      </c>
      <c r="F43" s="5">
        <v>2806</v>
      </c>
      <c r="G43" s="5">
        <v>5340</v>
      </c>
      <c r="H43" s="5">
        <v>201</v>
      </c>
      <c r="I43" s="5">
        <v>0</v>
      </c>
      <c r="J43" s="5">
        <v>3572</v>
      </c>
      <c r="K43" s="5">
        <v>1567</v>
      </c>
      <c r="L43" s="5">
        <v>4935</v>
      </c>
    </row>
    <row r="44" spans="3:12" x14ac:dyDescent="0.2">
      <c r="C44" s="2" t="s">
        <v>43</v>
      </c>
      <c r="D44" s="5">
        <v>36631</v>
      </c>
      <c r="E44" s="5">
        <v>27763</v>
      </c>
      <c r="F44" s="5">
        <v>3045</v>
      </c>
      <c r="G44" s="5">
        <v>5823</v>
      </c>
      <c r="H44" s="5">
        <v>172</v>
      </c>
      <c r="I44" s="5">
        <v>0</v>
      </c>
      <c r="J44" s="5">
        <v>4084</v>
      </c>
      <c r="K44" s="5">
        <v>1567</v>
      </c>
      <c r="L44" s="5">
        <v>5683</v>
      </c>
    </row>
    <row r="45" spans="3:12" x14ac:dyDescent="0.2">
      <c r="C45" s="2" t="s">
        <v>44</v>
      </c>
      <c r="D45" s="5">
        <v>35437</v>
      </c>
      <c r="E45" s="5">
        <v>25322</v>
      </c>
      <c r="F45" s="5">
        <v>3429</v>
      </c>
      <c r="G45" s="5">
        <v>6686</v>
      </c>
      <c r="H45" s="5">
        <v>111</v>
      </c>
      <c r="I45" s="5">
        <v>0</v>
      </c>
      <c r="J45" s="5">
        <v>5020</v>
      </c>
      <c r="K45" s="5">
        <v>1555</v>
      </c>
      <c r="L45" s="5">
        <v>6318</v>
      </c>
    </row>
    <row r="46" spans="3:12" x14ac:dyDescent="0.2">
      <c r="C46" s="2" t="s">
        <v>45</v>
      </c>
      <c r="D46" s="5">
        <v>36867</v>
      </c>
      <c r="E46" s="5">
        <v>24477</v>
      </c>
      <c r="F46" s="5">
        <v>4280</v>
      </c>
      <c r="G46" s="5">
        <v>8110</v>
      </c>
      <c r="H46" s="5">
        <v>85</v>
      </c>
      <c r="I46" s="5">
        <v>0</v>
      </c>
      <c r="J46" s="5">
        <v>6525</v>
      </c>
      <c r="K46" s="5">
        <v>1500</v>
      </c>
      <c r="L46" s="5">
        <v>7765</v>
      </c>
    </row>
    <row r="47" spans="3:12" x14ac:dyDescent="0.2">
      <c r="C47" s="2" t="s">
        <v>46</v>
      </c>
      <c r="D47" s="5">
        <v>37800</v>
      </c>
      <c r="E47" s="5">
        <v>22546</v>
      </c>
      <c r="F47" s="5">
        <v>3967</v>
      </c>
      <c r="G47" s="5">
        <v>11287</v>
      </c>
      <c r="H47" s="5">
        <v>59</v>
      </c>
      <c r="I47" s="5">
        <v>0</v>
      </c>
      <c r="J47" s="5">
        <v>9743</v>
      </c>
      <c r="K47" s="5">
        <v>1485</v>
      </c>
      <c r="L47" s="5">
        <v>8663</v>
      </c>
    </row>
    <row r="48" spans="3:12" x14ac:dyDescent="0.2">
      <c r="C48" s="2" t="s">
        <v>47</v>
      </c>
      <c r="D48" s="5">
        <v>37471</v>
      </c>
      <c r="E48" s="5">
        <v>15005</v>
      </c>
      <c r="F48" s="5">
        <v>2142</v>
      </c>
      <c r="G48" s="5">
        <v>20324</v>
      </c>
      <c r="H48" s="5">
        <v>62</v>
      </c>
      <c r="I48" s="5">
        <v>0</v>
      </c>
      <c r="J48" s="5">
        <v>19407</v>
      </c>
      <c r="K48" s="5">
        <v>855</v>
      </c>
      <c r="L48" s="5">
        <v>5374</v>
      </c>
    </row>
    <row r="49" spans="1:12" x14ac:dyDescent="0.2">
      <c r="C49" s="2" t="s">
        <v>48</v>
      </c>
      <c r="D49" s="5">
        <v>37931</v>
      </c>
      <c r="E49" s="5">
        <v>8326</v>
      </c>
      <c r="F49" s="5">
        <v>1194</v>
      </c>
      <c r="G49" s="5">
        <v>28411</v>
      </c>
      <c r="H49" s="5">
        <v>69</v>
      </c>
      <c r="I49" s="5">
        <v>0</v>
      </c>
      <c r="J49" s="5">
        <v>27879</v>
      </c>
      <c r="K49" s="5">
        <v>463</v>
      </c>
      <c r="L49" s="5">
        <v>4937</v>
      </c>
    </row>
    <row r="50" spans="1:12" x14ac:dyDescent="0.2">
      <c r="C50" s="2" t="s">
        <v>49</v>
      </c>
      <c r="D50" s="5">
        <v>36938</v>
      </c>
      <c r="E50" s="5">
        <v>5016</v>
      </c>
      <c r="F50" s="5">
        <v>0</v>
      </c>
      <c r="G50" s="5">
        <v>31922</v>
      </c>
      <c r="H50" s="5">
        <v>62</v>
      </c>
      <c r="I50" s="5">
        <v>0</v>
      </c>
      <c r="J50" s="5">
        <v>31585</v>
      </c>
      <c r="K50" s="5">
        <v>275</v>
      </c>
      <c r="L50" s="5">
        <v>409</v>
      </c>
    </row>
    <row r="51" spans="1:12" x14ac:dyDescent="0.2">
      <c r="C51" s="2" t="s">
        <v>50</v>
      </c>
      <c r="D51" s="5">
        <v>37963</v>
      </c>
      <c r="E51" s="5">
        <v>3704</v>
      </c>
      <c r="F51" s="5">
        <v>0</v>
      </c>
      <c r="G51" s="5">
        <v>34259</v>
      </c>
      <c r="H51" s="5">
        <v>68</v>
      </c>
      <c r="I51" s="5">
        <v>0</v>
      </c>
      <c r="J51" s="5">
        <v>34017</v>
      </c>
      <c r="K51" s="5">
        <v>174</v>
      </c>
    </row>
    <row r="52" spans="1:12" x14ac:dyDescent="0.2">
      <c r="C52" s="2" t="s">
        <v>51</v>
      </c>
      <c r="D52" s="5">
        <v>36537</v>
      </c>
      <c r="E52" s="5">
        <v>2891</v>
      </c>
      <c r="F52" s="5">
        <v>0</v>
      </c>
      <c r="G52" s="5">
        <v>33646</v>
      </c>
      <c r="H52" s="5">
        <v>51</v>
      </c>
      <c r="I52" s="5">
        <v>0</v>
      </c>
      <c r="J52" s="5">
        <v>33456</v>
      </c>
      <c r="K52" s="5">
        <v>139</v>
      </c>
    </row>
    <row r="53" spans="1:12" x14ac:dyDescent="0.2">
      <c r="C53" s="2" t="s">
        <v>52</v>
      </c>
      <c r="D53" s="5">
        <v>37731</v>
      </c>
      <c r="E53" s="5">
        <v>429</v>
      </c>
      <c r="F53" s="5">
        <v>0</v>
      </c>
      <c r="G53" s="5">
        <v>37302</v>
      </c>
      <c r="H53" s="5">
        <v>55</v>
      </c>
      <c r="I53" s="5">
        <v>0</v>
      </c>
      <c r="J53" s="5">
        <v>37108</v>
      </c>
      <c r="K53" s="5">
        <v>139</v>
      </c>
    </row>
    <row r="54" spans="1:12" x14ac:dyDescent="0.2">
      <c r="C54" s="2" t="s">
        <v>53</v>
      </c>
      <c r="D54" s="5">
        <v>38761</v>
      </c>
      <c r="E54" s="5">
        <v>139</v>
      </c>
      <c r="F54" s="5">
        <v>0</v>
      </c>
      <c r="G54" s="5">
        <v>38622</v>
      </c>
      <c r="H54" s="5">
        <v>42</v>
      </c>
      <c r="I54" s="5">
        <v>0</v>
      </c>
      <c r="J54" s="5">
        <v>38429</v>
      </c>
      <c r="K54" s="5">
        <v>151</v>
      </c>
    </row>
    <row r="55" spans="1:12" x14ac:dyDescent="0.2">
      <c r="C55" s="2" t="s">
        <v>54</v>
      </c>
      <c r="D55" s="5">
        <v>39362</v>
      </c>
      <c r="E55" s="5">
        <v>88</v>
      </c>
      <c r="F55" s="5">
        <v>0</v>
      </c>
      <c r="G55" s="5">
        <v>39274</v>
      </c>
      <c r="H55" s="5">
        <v>55</v>
      </c>
      <c r="I55" s="5">
        <v>0</v>
      </c>
      <c r="J55" s="5">
        <v>39063</v>
      </c>
      <c r="K55" s="5">
        <v>156</v>
      </c>
    </row>
    <row r="56" spans="1:12" x14ac:dyDescent="0.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 x14ac:dyDescent="0.2">
      <c r="C57" s="2" t="s">
        <v>5</v>
      </c>
      <c r="D57" s="2"/>
      <c r="E57" s="2"/>
      <c r="F57" s="3">
        <v>23055</v>
      </c>
    </row>
    <row r="58" spans="1:12" x14ac:dyDescent="0.2">
      <c r="C58" s="2" t="s">
        <v>6</v>
      </c>
      <c r="D58" s="2"/>
      <c r="E58" s="2"/>
      <c r="F58" s="3">
        <v>22734</v>
      </c>
    </row>
    <row r="59" spans="1:12" x14ac:dyDescent="0.2">
      <c r="C59" s="2" t="s">
        <v>7</v>
      </c>
      <c r="D59" s="2"/>
      <c r="E59" s="2"/>
      <c r="F59" s="3">
        <v>21662</v>
      </c>
    </row>
    <row r="60" spans="1:12" x14ac:dyDescent="0.2">
      <c r="C60" s="2" t="s">
        <v>8</v>
      </c>
      <c r="D60" s="2"/>
      <c r="E60" s="2"/>
      <c r="F60" s="3">
        <v>19240</v>
      </c>
    </row>
    <row r="61" spans="1:12" x14ac:dyDescent="0.2">
      <c r="C61" s="2" t="s">
        <v>9</v>
      </c>
      <c r="D61" s="2"/>
      <c r="E61" s="2"/>
      <c r="F61" s="3">
        <v>16811</v>
      </c>
    </row>
    <row r="62" spans="1:12" x14ac:dyDescent="0.2">
      <c r="C62" s="2" t="s">
        <v>10</v>
      </c>
      <c r="D62" s="2"/>
      <c r="E62" s="2"/>
      <c r="F62" s="3">
        <v>15492</v>
      </c>
    </row>
    <row r="63" spans="1:12" x14ac:dyDescent="0.2">
      <c r="C63" s="2" t="s">
        <v>11</v>
      </c>
      <c r="D63" s="2"/>
      <c r="E63" s="2"/>
      <c r="F63" s="3">
        <v>13794</v>
      </c>
    </row>
    <row r="64" spans="1:12" x14ac:dyDescent="0.2">
      <c r="C64" s="2" t="s">
        <v>12</v>
      </c>
      <c r="D64" s="2"/>
      <c r="E64" s="2"/>
      <c r="F64" s="3">
        <v>13009</v>
      </c>
    </row>
    <row r="65" spans="3:6" x14ac:dyDescent="0.2">
      <c r="C65" s="2" t="s">
        <v>13</v>
      </c>
      <c r="D65" s="2"/>
      <c r="E65" s="2"/>
      <c r="F65" s="3">
        <v>11894</v>
      </c>
    </row>
    <row r="66" spans="3:6" x14ac:dyDescent="0.2">
      <c r="C66" s="2" t="s">
        <v>14</v>
      </c>
      <c r="D66" s="2"/>
      <c r="E66" s="2"/>
      <c r="F66" s="3">
        <v>11417</v>
      </c>
    </row>
    <row r="67" spans="3:6" x14ac:dyDescent="0.2">
      <c r="C67" s="2" t="s">
        <v>15</v>
      </c>
      <c r="D67" s="2"/>
      <c r="E67" s="2"/>
      <c r="F67" s="3">
        <v>10391</v>
      </c>
    </row>
    <row r="68" spans="3:6" x14ac:dyDescent="0.2">
      <c r="C68" s="2" t="s">
        <v>16</v>
      </c>
      <c r="D68" s="2"/>
      <c r="E68" s="2"/>
      <c r="F68" s="3">
        <v>9961</v>
      </c>
    </row>
    <row r="69" spans="3:6" x14ac:dyDescent="0.2">
      <c r="C69" s="2" t="s">
        <v>17</v>
      </c>
      <c r="D69" s="2"/>
      <c r="E69" s="2"/>
      <c r="F69" s="3">
        <v>9985</v>
      </c>
    </row>
    <row r="70" spans="3:6" x14ac:dyDescent="0.2">
      <c r="C70" s="2" t="s">
        <v>18</v>
      </c>
      <c r="D70" s="2"/>
      <c r="E70" s="2"/>
      <c r="F70" s="3">
        <v>9960</v>
      </c>
    </row>
    <row r="71" spans="3:6" x14ac:dyDescent="0.2">
      <c r="C71" s="2" t="s">
        <v>19</v>
      </c>
      <c r="D71" s="2"/>
      <c r="E71" s="2"/>
      <c r="F71" s="3">
        <v>9584</v>
      </c>
    </row>
    <row r="72" spans="3:6" x14ac:dyDescent="0.2">
      <c r="C72" s="2" t="s">
        <v>20</v>
      </c>
      <c r="D72" s="2"/>
      <c r="E72" s="2"/>
      <c r="F72" s="3">
        <v>9087</v>
      </c>
    </row>
    <row r="73" spans="3:6" x14ac:dyDescent="0.2">
      <c r="C73" s="2" t="s">
        <v>21</v>
      </c>
      <c r="D73" s="2"/>
      <c r="E73" s="2"/>
      <c r="F73" s="3">
        <v>8460</v>
      </c>
    </row>
    <row r="74" spans="3:6" x14ac:dyDescent="0.2">
      <c r="C74" s="2" t="s">
        <v>22</v>
      </c>
      <c r="D74" s="2"/>
      <c r="E74" s="2"/>
      <c r="F74" s="3">
        <v>8183</v>
      </c>
    </row>
    <row r="75" spans="3:6" x14ac:dyDescent="0.2">
      <c r="C75" s="2" t="s">
        <v>23</v>
      </c>
      <c r="D75" s="2"/>
      <c r="E75" s="2"/>
      <c r="F75" s="3">
        <v>7609</v>
      </c>
    </row>
    <row r="76" spans="3:6" x14ac:dyDescent="0.2">
      <c r="C76" s="2" t="s">
        <v>24</v>
      </c>
      <c r="D76" s="2"/>
      <c r="E76" s="2"/>
      <c r="F76" s="3">
        <v>7529</v>
      </c>
    </row>
    <row r="77" spans="3:6" x14ac:dyDescent="0.2">
      <c r="C77" s="2" t="s">
        <v>25</v>
      </c>
      <c r="D77" s="2"/>
      <c r="E77" s="2"/>
      <c r="F77" s="3">
        <v>7160</v>
      </c>
    </row>
    <row r="78" spans="3:6" x14ac:dyDescent="0.2">
      <c r="C78" s="2" t="s">
        <v>26</v>
      </c>
      <c r="D78" s="2"/>
      <c r="E78" s="2"/>
      <c r="F78" s="3">
        <v>6974</v>
      </c>
    </row>
    <row r="79" spans="3:6" x14ac:dyDescent="0.2">
      <c r="C79" s="2" t="s">
        <v>27</v>
      </c>
      <c r="D79" s="2"/>
      <c r="E79" s="2"/>
      <c r="F79" s="3">
        <v>6700</v>
      </c>
    </row>
    <row r="80" spans="3:6" x14ac:dyDescent="0.2">
      <c r="C80" s="2" t="s">
        <v>28</v>
      </c>
      <c r="D80" s="2"/>
      <c r="E80" s="2"/>
      <c r="F80" s="3">
        <v>6450</v>
      </c>
    </row>
    <row r="81" spans="3:6" x14ac:dyDescent="0.2">
      <c r="C81" s="2" t="s">
        <v>29</v>
      </c>
      <c r="D81" s="2"/>
      <c r="E81" s="2"/>
      <c r="F81" s="3">
        <v>5973</v>
      </c>
    </row>
    <row r="82" spans="3:6" x14ac:dyDescent="0.2">
      <c r="C82" s="2" t="s">
        <v>30</v>
      </c>
      <c r="D82" s="2"/>
      <c r="E82" s="2"/>
      <c r="F82" s="3">
        <v>6217</v>
      </c>
    </row>
    <row r="83" spans="3:6" x14ac:dyDescent="0.2">
      <c r="C83" s="2" t="s">
        <v>31</v>
      </c>
      <c r="D83" s="2"/>
      <c r="E83" s="2"/>
      <c r="F83" s="3">
        <v>6403</v>
      </c>
    </row>
    <row r="84" spans="3:6" x14ac:dyDescent="0.2">
      <c r="C84" s="2" t="s">
        <v>32</v>
      </c>
      <c r="D84" s="2"/>
      <c r="E84" s="2"/>
      <c r="F84" s="3">
        <v>6632</v>
      </c>
    </row>
    <row r="85" spans="3:6" x14ac:dyDescent="0.2">
      <c r="C85" s="2" t="s">
        <v>33</v>
      </c>
      <c r="D85" s="2"/>
      <c r="E85" s="2"/>
      <c r="F85" s="3">
        <v>6961</v>
      </c>
    </row>
    <row r="86" spans="3:6" x14ac:dyDescent="0.2">
      <c r="C86" s="2" t="s">
        <v>34</v>
      </c>
      <c r="D86" s="2"/>
      <c r="E86" s="2"/>
      <c r="F86" s="3">
        <v>7564</v>
      </c>
    </row>
    <row r="87" spans="3:6" x14ac:dyDescent="0.2">
      <c r="C87" s="2" t="s">
        <v>35</v>
      </c>
      <c r="D87" s="2"/>
      <c r="E87" s="2"/>
      <c r="F87" s="3">
        <v>7956</v>
      </c>
    </row>
    <row r="88" spans="3:6" x14ac:dyDescent="0.2">
      <c r="C88" s="2" t="s">
        <v>36</v>
      </c>
      <c r="D88" s="2"/>
      <c r="E88" s="2"/>
      <c r="F88" s="3">
        <v>8214</v>
      </c>
    </row>
    <row r="89" spans="3:6" x14ac:dyDescent="0.2">
      <c r="C89" s="2" t="s">
        <v>37</v>
      </c>
      <c r="D89" s="2"/>
      <c r="E89" s="2"/>
      <c r="F89" s="3">
        <v>8592</v>
      </c>
    </row>
    <row r="90" spans="3:6" x14ac:dyDescent="0.2">
      <c r="C90" s="2" t="s">
        <v>38</v>
      </c>
      <c r="D90" s="2"/>
      <c r="E90" s="2"/>
      <c r="F90" s="3">
        <v>9074</v>
      </c>
    </row>
    <row r="91" spans="3:6" x14ac:dyDescent="0.2">
      <c r="C91" s="2" t="s">
        <v>39</v>
      </c>
      <c r="D91" s="2"/>
      <c r="E91" s="2"/>
      <c r="F91" s="3">
        <v>9595</v>
      </c>
    </row>
    <row r="92" spans="3:6" x14ac:dyDescent="0.2">
      <c r="C92" s="2" t="s">
        <v>40</v>
      </c>
      <c r="D92" s="2"/>
      <c r="E92" s="2"/>
      <c r="F92" s="3">
        <v>10432</v>
      </c>
    </row>
    <row r="93" spans="3:6" x14ac:dyDescent="0.2">
      <c r="C93" s="2" t="s">
        <v>41</v>
      </c>
      <c r="D93" s="2"/>
      <c r="E93" s="2"/>
      <c r="F93" s="3">
        <v>10995</v>
      </c>
    </row>
    <row r="94" spans="3:6" x14ac:dyDescent="0.2">
      <c r="C94" s="2" t="s">
        <v>42</v>
      </c>
      <c r="D94" s="2"/>
      <c r="E94" s="2"/>
      <c r="F94" s="3">
        <v>11651</v>
      </c>
    </row>
    <row r="95" spans="3:6" x14ac:dyDescent="0.2">
      <c r="C95" s="2" t="s">
        <v>43</v>
      </c>
      <c r="D95" s="2"/>
      <c r="E95" s="2"/>
      <c r="F95" s="3">
        <v>12736</v>
      </c>
    </row>
    <row r="96" spans="3:6" x14ac:dyDescent="0.2">
      <c r="C96" s="2" t="s">
        <v>44</v>
      </c>
      <c r="D96" s="2"/>
      <c r="E96" s="2"/>
      <c r="F96" s="3">
        <v>14401</v>
      </c>
    </row>
    <row r="97" spans="1:6" x14ac:dyDescent="0.2">
      <c r="C97" s="2" t="s">
        <v>45</v>
      </c>
      <c r="D97" s="2"/>
      <c r="E97" s="2"/>
      <c r="F97" s="3">
        <v>17324</v>
      </c>
    </row>
    <row r="98" spans="1:6" x14ac:dyDescent="0.2">
      <c r="C98" s="2" t="s">
        <v>46</v>
      </c>
      <c r="D98" s="2"/>
      <c r="E98" s="2"/>
      <c r="F98" s="3">
        <v>23502</v>
      </c>
    </row>
    <row r="99" spans="1:6" x14ac:dyDescent="0.2">
      <c r="C99" s="2" t="s">
        <v>47</v>
      </c>
      <c r="D99" s="2"/>
      <c r="E99" s="2"/>
      <c r="F99" s="3">
        <v>40705</v>
      </c>
    </row>
    <row r="100" spans="1:6" x14ac:dyDescent="0.2">
      <c r="C100" s="2" t="s">
        <v>48</v>
      </c>
      <c r="D100" s="2"/>
      <c r="E100" s="2"/>
      <c r="F100" s="3">
        <v>54923</v>
      </c>
    </row>
    <row r="101" spans="1:6" x14ac:dyDescent="0.2">
      <c r="C101" s="2" t="s">
        <v>49</v>
      </c>
      <c r="D101" s="2"/>
      <c r="E101" s="2"/>
      <c r="F101" s="3">
        <v>61332</v>
      </c>
    </row>
    <row r="102" spans="1:6" x14ac:dyDescent="0.2">
      <c r="C102" s="2" t="s">
        <v>50</v>
      </c>
      <c r="D102" s="2"/>
      <c r="E102" s="2"/>
      <c r="F102" s="3">
        <v>65707</v>
      </c>
    </row>
    <row r="103" spans="1:6" x14ac:dyDescent="0.2">
      <c r="C103" s="2" t="s">
        <v>51</v>
      </c>
      <c r="D103" s="2"/>
      <c r="E103" s="2"/>
      <c r="F103" s="3">
        <v>64498</v>
      </c>
    </row>
    <row r="104" spans="1:6" x14ac:dyDescent="0.2">
      <c r="C104" s="2" t="s">
        <v>52</v>
      </c>
      <c r="D104" s="2"/>
      <c r="E104" s="2"/>
      <c r="F104" s="3">
        <v>71699</v>
      </c>
    </row>
    <row r="105" spans="1:6" x14ac:dyDescent="0.2">
      <c r="C105" s="2" t="s">
        <v>53</v>
      </c>
      <c r="D105" s="2"/>
      <c r="E105" s="2"/>
      <c r="F105" s="3">
        <v>73943</v>
      </c>
    </row>
    <row r="106" spans="1:6" x14ac:dyDescent="0.2">
      <c r="C106" s="2" t="s">
        <v>54</v>
      </c>
      <c r="D106" s="2"/>
      <c r="E106" s="2"/>
      <c r="F106" s="3">
        <v>74651</v>
      </c>
    </row>
    <row r="107" spans="1:6" x14ac:dyDescent="0.2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 x14ac:dyDescent="0.2">
      <c r="C108" s="2" t="s">
        <v>5</v>
      </c>
      <c r="D108" s="2"/>
      <c r="E108" s="2"/>
      <c r="F108" s="3">
        <v>17286</v>
      </c>
    </row>
    <row r="109" spans="1:6" x14ac:dyDescent="0.2">
      <c r="C109" s="2" t="s">
        <v>6</v>
      </c>
      <c r="D109" s="2"/>
      <c r="E109" s="2"/>
      <c r="F109" s="3">
        <v>17334</v>
      </c>
    </row>
    <row r="110" spans="1:6" x14ac:dyDescent="0.2">
      <c r="C110" s="2" t="s">
        <v>7</v>
      </c>
      <c r="D110" s="2"/>
      <c r="E110" s="2"/>
      <c r="F110" s="3">
        <v>16060</v>
      </c>
    </row>
    <row r="111" spans="1:6" x14ac:dyDescent="0.2">
      <c r="C111" s="2" t="s">
        <v>8</v>
      </c>
      <c r="D111" s="2"/>
      <c r="E111" s="2"/>
      <c r="F111" s="3">
        <v>13436</v>
      </c>
    </row>
    <row r="112" spans="1:6" x14ac:dyDescent="0.2">
      <c r="C112" s="2" t="s">
        <v>9</v>
      </c>
      <c r="D112" s="2"/>
      <c r="E112" s="2"/>
      <c r="F112" s="3">
        <v>10692</v>
      </c>
    </row>
    <row r="113" spans="3:6" x14ac:dyDescent="0.2">
      <c r="C113" s="2" t="s">
        <v>10</v>
      </c>
      <c r="D113" s="2"/>
      <c r="E113" s="2"/>
      <c r="F113" s="3">
        <v>8827</v>
      </c>
    </row>
    <row r="114" spans="3:6" x14ac:dyDescent="0.2">
      <c r="C114" s="2" t="s">
        <v>11</v>
      </c>
      <c r="D114" s="2"/>
      <c r="E114" s="2"/>
      <c r="F114" s="3">
        <v>6963</v>
      </c>
    </row>
    <row r="115" spans="3:6" x14ac:dyDescent="0.2">
      <c r="C115" s="2" t="s">
        <v>12</v>
      </c>
      <c r="D115" s="2"/>
      <c r="E115" s="2"/>
      <c r="F115" s="3">
        <v>5925</v>
      </c>
    </row>
    <row r="116" spans="3:6" x14ac:dyDescent="0.2">
      <c r="C116" s="2" t="s">
        <v>13</v>
      </c>
      <c r="D116" s="2"/>
      <c r="E116" s="2"/>
      <c r="F116" s="3">
        <v>4945</v>
      </c>
    </row>
    <row r="117" spans="3:6" x14ac:dyDescent="0.2">
      <c r="C117" s="2" t="s">
        <v>14</v>
      </c>
      <c r="D117" s="2"/>
      <c r="E117" s="2"/>
      <c r="F117" s="3">
        <v>4393</v>
      </c>
    </row>
    <row r="118" spans="3:6" x14ac:dyDescent="0.2">
      <c r="C118" s="2" t="s">
        <v>15</v>
      </c>
      <c r="D118" s="2"/>
      <c r="E118" s="2"/>
      <c r="F118" s="3">
        <v>3665</v>
      </c>
    </row>
    <row r="119" spans="3:6" x14ac:dyDescent="0.2">
      <c r="C119" s="2" t="s">
        <v>16</v>
      </c>
      <c r="D119" s="2"/>
      <c r="E119" s="2"/>
      <c r="F119" s="3">
        <v>3259</v>
      </c>
    </row>
    <row r="120" spans="3:6" x14ac:dyDescent="0.2">
      <c r="C120" s="2" t="s">
        <v>17</v>
      </c>
      <c r="D120" s="2"/>
      <c r="E120" s="2"/>
      <c r="F120" s="3">
        <v>3176</v>
      </c>
    </row>
    <row r="121" spans="3:6" x14ac:dyDescent="0.2">
      <c r="C121" s="2" t="s">
        <v>18</v>
      </c>
      <c r="D121" s="2"/>
      <c r="E121" s="2"/>
      <c r="F121" s="3">
        <v>3006</v>
      </c>
    </row>
    <row r="122" spans="3:6" x14ac:dyDescent="0.2">
      <c r="C122" s="2" t="s">
        <v>19</v>
      </c>
      <c r="D122" s="2"/>
      <c r="E122" s="2"/>
      <c r="F122" s="3">
        <v>2874</v>
      </c>
    </row>
    <row r="123" spans="3:6" x14ac:dyDescent="0.2">
      <c r="C123" s="2" t="s">
        <v>20</v>
      </c>
      <c r="D123" s="2"/>
      <c r="E123" s="2"/>
      <c r="F123" s="3">
        <v>2555</v>
      </c>
    </row>
    <row r="124" spans="3:6" x14ac:dyDescent="0.2">
      <c r="C124" s="2" t="s">
        <v>21</v>
      </c>
      <c r="D124" s="2"/>
      <c r="E124" s="2"/>
      <c r="F124" s="3">
        <v>2305</v>
      </c>
    </row>
    <row r="125" spans="3:6" x14ac:dyDescent="0.2">
      <c r="C125" s="2" t="s">
        <v>22</v>
      </c>
      <c r="D125" s="2"/>
      <c r="E125" s="2"/>
      <c r="F125" s="3">
        <v>2124</v>
      </c>
    </row>
    <row r="126" spans="3:6" x14ac:dyDescent="0.2">
      <c r="C126" s="2" t="s">
        <v>23</v>
      </c>
      <c r="D126" s="2"/>
      <c r="E126" s="2"/>
      <c r="F126" s="3">
        <v>1876</v>
      </c>
    </row>
    <row r="127" spans="3:6" x14ac:dyDescent="0.2">
      <c r="C127" s="2" t="s">
        <v>24</v>
      </c>
      <c r="D127" s="2"/>
      <c r="E127" s="2"/>
      <c r="F127" s="3">
        <v>1721</v>
      </c>
    </row>
    <row r="128" spans="3:6" x14ac:dyDescent="0.2">
      <c r="C128" s="2" t="s">
        <v>25</v>
      </c>
      <c r="D128" s="2"/>
      <c r="E128" s="2"/>
      <c r="F128" s="3">
        <v>1690</v>
      </c>
    </row>
    <row r="129" spans="3:6" x14ac:dyDescent="0.2">
      <c r="C129" s="2" t="s">
        <v>26</v>
      </c>
      <c r="D129" s="2"/>
      <c r="E129" s="2"/>
      <c r="F129" s="3">
        <v>1518</v>
      </c>
    </row>
    <row r="130" spans="3:6" x14ac:dyDescent="0.2">
      <c r="C130" s="2" t="s">
        <v>27</v>
      </c>
      <c r="D130" s="2"/>
      <c r="E130" s="2"/>
      <c r="F130" s="3">
        <v>1327</v>
      </c>
    </row>
    <row r="131" spans="3:6" x14ac:dyDescent="0.2">
      <c r="C131" s="2" t="s">
        <v>28</v>
      </c>
      <c r="D131" s="2"/>
      <c r="E131" s="2"/>
      <c r="F131" s="3">
        <v>1207</v>
      </c>
    </row>
    <row r="132" spans="3:6" x14ac:dyDescent="0.2">
      <c r="C132" s="2" t="s">
        <v>29</v>
      </c>
      <c r="D132" s="2"/>
      <c r="E132" s="2"/>
      <c r="F132" s="3">
        <v>1032</v>
      </c>
    </row>
    <row r="133" spans="3:6" x14ac:dyDescent="0.2">
      <c r="C133" s="2" t="s">
        <v>30</v>
      </c>
      <c r="D133" s="2"/>
      <c r="E133" s="2"/>
      <c r="F133" s="3">
        <v>1034</v>
      </c>
    </row>
    <row r="134" spans="3:6" x14ac:dyDescent="0.2">
      <c r="C134" s="2" t="s">
        <v>31</v>
      </c>
      <c r="D134" s="2"/>
      <c r="E134" s="2"/>
      <c r="F134" s="3">
        <v>994</v>
      </c>
    </row>
    <row r="135" spans="3:6" x14ac:dyDescent="0.2">
      <c r="C135" s="2" t="s">
        <v>32</v>
      </c>
      <c r="D135" s="2"/>
      <c r="E135" s="2"/>
      <c r="F135" s="3">
        <v>960</v>
      </c>
    </row>
    <row r="136" spans="3:6" x14ac:dyDescent="0.2">
      <c r="C136" s="2" t="s">
        <v>33</v>
      </c>
      <c r="D136" s="2"/>
      <c r="E136" s="2"/>
      <c r="F136" s="3">
        <v>906</v>
      </c>
    </row>
    <row r="137" spans="3:6" x14ac:dyDescent="0.2">
      <c r="C137" s="2" t="s">
        <v>34</v>
      </c>
      <c r="D137" s="2"/>
      <c r="E137" s="2"/>
      <c r="F137" s="3">
        <v>900</v>
      </c>
    </row>
    <row r="138" spans="3:6" x14ac:dyDescent="0.2">
      <c r="C138" s="2" t="s">
        <v>35</v>
      </c>
      <c r="D138" s="2"/>
      <c r="E138" s="2"/>
      <c r="F138" s="3">
        <v>780</v>
      </c>
    </row>
    <row r="139" spans="3:6" x14ac:dyDescent="0.2">
      <c r="C139" s="2" t="s">
        <v>36</v>
      </c>
      <c r="D139" s="2"/>
      <c r="E139" s="2"/>
      <c r="F139" s="3">
        <v>734</v>
      </c>
    </row>
    <row r="140" spans="3:6" x14ac:dyDescent="0.2">
      <c r="C140" s="2" t="s">
        <v>37</v>
      </c>
      <c r="D140" s="2"/>
      <c r="E140" s="2"/>
      <c r="F140" s="3">
        <v>673</v>
      </c>
    </row>
    <row r="141" spans="3:6" x14ac:dyDescent="0.2">
      <c r="C141" s="2" t="s">
        <v>38</v>
      </c>
      <c r="D141" s="2"/>
      <c r="E141" s="2"/>
      <c r="F141" s="3">
        <v>673</v>
      </c>
    </row>
    <row r="142" spans="3:6" x14ac:dyDescent="0.2">
      <c r="C142" s="2" t="s">
        <v>39</v>
      </c>
      <c r="D142" s="2"/>
      <c r="E142" s="2"/>
      <c r="F142" s="3">
        <v>588</v>
      </c>
    </row>
    <row r="143" spans="3:6" x14ac:dyDescent="0.2">
      <c r="C143" s="2" t="s">
        <v>40</v>
      </c>
      <c r="D143" s="2"/>
      <c r="E143" s="2"/>
      <c r="F143" s="3">
        <v>575</v>
      </c>
    </row>
    <row r="144" spans="3:6" x14ac:dyDescent="0.2">
      <c r="C144" s="2" t="s">
        <v>41</v>
      </c>
      <c r="D144" s="2"/>
      <c r="E144" s="2"/>
      <c r="F144" s="3">
        <v>463</v>
      </c>
    </row>
    <row r="145" spans="1:6" x14ac:dyDescent="0.2">
      <c r="C145" s="2" t="s">
        <v>42</v>
      </c>
      <c r="D145" s="2"/>
      <c r="E145" s="2"/>
      <c r="F145" s="3">
        <v>367</v>
      </c>
    </row>
    <row r="146" spans="1:6" x14ac:dyDescent="0.2">
      <c r="C146" s="2" t="s">
        <v>43</v>
      </c>
      <c r="D146" s="2"/>
      <c r="E146" s="2"/>
      <c r="F146" s="3">
        <v>306</v>
      </c>
    </row>
    <row r="147" spans="1:6" x14ac:dyDescent="0.2">
      <c r="C147" s="2" t="s">
        <v>44</v>
      </c>
      <c r="D147" s="2"/>
      <c r="E147" s="2"/>
      <c r="F147" s="3">
        <v>209</v>
      </c>
    </row>
    <row r="148" spans="1:6" x14ac:dyDescent="0.2">
      <c r="C148" s="2" t="s">
        <v>45</v>
      </c>
      <c r="D148" s="2"/>
      <c r="E148" s="2"/>
      <c r="F148" s="3">
        <v>189</v>
      </c>
    </row>
    <row r="149" spans="1:6" x14ac:dyDescent="0.2">
      <c r="C149" s="2" t="s">
        <v>46</v>
      </c>
      <c r="D149" s="2"/>
      <c r="E149" s="2"/>
      <c r="F149" s="3">
        <v>120</v>
      </c>
    </row>
    <row r="150" spans="1:6" x14ac:dyDescent="0.2">
      <c r="C150" s="2" t="s">
        <v>47</v>
      </c>
      <c r="D150" s="2"/>
      <c r="E150" s="2"/>
      <c r="F150" s="3">
        <v>135</v>
      </c>
    </row>
    <row r="151" spans="1:6" x14ac:dyDescent="0.2">
      <c r="C151" s="2" t="s">
        <v>48</v>
      </c>
      <c r="D151" s="2"/>
      <c r="E151" s="2"/>
      <c r="F151" s="3">
        <v>137</v>
      </c>
    </row>
    <row r="152" spans="1:6" x14ac:dyDescent="0.2">
      <c r="C152" s="2" t="s">
        <v>49</v>
      </c>
      <c r="D152" s="2"/>
      <c r="E152" s="2"/>
      <c r="F152" s="3">
        <v>122</v>
      </c>
    </row>
    <row r="153" spans="1:6" x14ac:dyDescent="0.2">
      <c r="C153" s="2" t="s">
        <v>50</v>
      </c>
      <c r="D153" s="2"/>
      <c r="E153" s="2"/>
      <c r="F153" s="3">
        <v>116</v>
      </c>
    </row>
    <row r="154" spans="1:6" x14ac:dyDescent="0.2">
      <c r="C154" s="2" t="s">
        <v>51</v>
      </c>
      <c r="D154" s="2"/>
      <c r="E154" s="2"/>
      <c r="F154" s="3">
        <v>99</v>
      </c>
    </row>
    <row r="155" spans="1:6" x14ac:dyDescent="0.2">
      <c r="C155" s="2" t="s">
        <v>52</v>
      </c>
      <c r="D155" s="2"/>
      <c r="E155" s="2"/>
      <c r="F155" s="3">
        <v>105</v>
      </c>
    </row>
    <row r="156" spans="1:6" x14ac:dyDescent="0.2">
      <c r="C156" s="2" t="s">
        <v>53</v>
      </c>
      <c r="D156" s="2"/>
      <c r="E156" s="2"/>
      <c r="F156" s="3">
        <v>97</v>
      </c>
    </row>
    <row r="157" spans="1:6" x14ac:dyDescent="0.2">
      <c r="C157" s="2" t="s">
        <v>54</v>
      </c>
      <c r="D157" s="2"/>
      <c r="E157" s="2"/>
      <c r="F157" s="3">
        <v>107</v>
      </c>
    </row>
    <row r="158" spans="1:6" x14ac:dyDescent="0.2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 x14ac:dyDescent="0.2">
      <c r="C159" s="2" t="s">
        <v>5</v>
      </c>
      <c r="D159" s="2"/>
      <c r="E159" s="2"/>
      <c r="F159" s="3">
        <v>545</v>
      </c>
    </row>
    <row r="160" spans="1:6" x14ac:dyDescent="0.2">
      <c r="C160" s="2" t="s">
        <v>6</v>
      </c>
      <c r="D160" s="2"/>
      <c r="E160" s="2"/>
      <c r="F160" s="3">
        <v>228</v>
      </c>
    </row>
    <row r="161" spans="3:6" x14ac:dyDescent="0.2">
      <c r="C161" s="2" t="s">
        <v>7</v>
      </c>
      <c r="D161" s="2"/>
      <c r="E161" s="2"/>
      <c r="F161" s="3">
        <v>154</v>
      </c>
    </row>
    <row r="162" spans="3:6" x14ac:dyDescent="0.2">
      <c r="C162" s="2" t="s">
        <v>8</v>
      </c>
      <c r="D162" s="2"/>
      <c r="E162" s="2"/>
      <c r="F162" s="3">
        <v>88</v>
      </c>
    </row>
    <row r="163" spans="3:6" x14ac:dyDescent="0.2">
      <c r="C163" s="2" t="s">
        <v>9</v>
      </c>
      <c r="D163" s="2"/>
      <c r="E163" s="2"/>
      <c r="F163" s="3">
        <v>72</v>
      </c>
    </row>
    <row r="164" spans="3:6" x14ac:dyDescent="0.2">
      <c r="C164" s="2" t="s">
        <v>10</v>
      </c>
      <c r="D164" s="2"/>
      <c r="E164" s="2"/>
      <c r="F164" s="3">
        <v>47</v>
      </c>
    </row>
    <row r="165" spans="3:6" x14ac:dyDescent="0.2">
      <c r="C165" s="2" t="s">
        <v>11</v>
      </c>
      <c r="D165" s="2"/>
      <c r="E165" s="2"/>
      <c r="F165" s="3">
        <v>40</v>
      </c>
    </row>
    <row r="166" spans="3:6" x14ac:dyDescent="0.2">
      <c r="C166" s="2" t="s">
        <v>12</v>
      </c>
      <c r="D166" s="2"/>
      <c r="E166" s="2"/>
      <c r="F166" s="3">
        <v>33</v>
      </c>
    </row>
    <row r="167" spans="3:6" x14ac:dyDescent="0.2">
      <c r="C167" s="2" t="s">
        <v>13</v>
      </c>
      <c r="D167" s="2"/>
      <c r="E167" s="2"/>
      <c r="F167" s="3">
        <v>34</v>
      </c>
    </row>
    <row r="168" spans="3:6" x14ac:dyDescent="0.2">
      <c r="C168" s="2" t="s">
        <v>14</v>
      </c>
      <c r="D168" s="2"/>
      <c r="E168" s="2"/>
      <c r="F168" s="3">
        <v>1</v>
      </c>
    </row>
    <row r="169" spans="3:6" x14ac:dyDescent="0.2">
      <c r="C169" s="2" t="s">
        <v>15</v>
      </c>
      <c r="D169" s="2"/>
      <c r="E169" s="2"/>
      <c r="F169" s="3">
        <v>0</v>
      </c>
    </row>
    <row r="170" spans="3:6" x14ac:dyDescent="0.2">
      <c r="C170" s="2" t="s">
        <v>16</v>
      </c>
      <c r="D170" s="2"/>
      <c r="E170" s="2"/>
      <c r="F170" s="3">
        <v>0</v>
      </c>
    </row>
    <row r="171" spans="3:6" x14ac:dyDescent="0.2">
      <c r="C171" s="2" t="s">
        <v>17</v>
      </c>
      <c r="D171" s="2"/>
      <c r="E171" s="2"/>
      <c r="F171" s="3">
        <v>0</v>
      </c>
    </row>
    <row r="172" spans="3:6" x14ac:dyDescent="0.2">
      <c r="C172" s="2" t="s">
        <v>18</v>
      </c>
      <c r="D172" s="2"/>
      <c r="E172" s="2"/>
      <c r="F172" s="3">
        <v>0</v>
      </c>
    </row>
    <row r="173" spans="3:6" x14ac:dyDescent="0.2">
      <c r="C173" s="2" t="s">
        <v>19</v>
      </c>
      <c r="D173" s="2"/>
      <c r="E173" s="2"/>
      <c r="F173" s="3">
        <v>0</v>
      </c>
    </row>
    <row r="174" spans="3:6" x14ac:dyDescent="0.2">
      <c r="C174" s="2" t="s">
        <v>20</v>
      </c>
      <c r="D174" s="2"/>
      <c r="E174" s="2"/>
      <c r="F174" s="3">
        <v>0</v>
      </c>
    </row>
    <row r="175" spans="3:6" x14ac:dyDescent="0.2">
      <c r="C175" s="2" t="s">
        <v>21</v>
      </c>
      <c r="D175" s="2"/>
      <c r="E175" s="2"/>
      <c r="F175" s="3">
        <v>0</v>
      </c>
    </row>
    <row r="176" spans="3:6" x14ac:dyDescent="0.2">
      <c r="C176" s="2" t="s">
        <v>22</v>
      </c>
      <c r="D176" s="2"/>
      <c r="E176" s="2"/>
      <c r="F176" s="3">
        <v>0</v>
      </c>
    </row>
    <row r="177" spans="3:6" x14ac:dyDescent="0.2">
      <c r="C177" s="2" t="s">
        <v>23</v>
      </c>
      <c r="D177" s="2"/>
      <c r="E177" s="2"/>
      <c r="F177" s="3">
        <v>0</v>
      </c>
    </row>
    <row r="178" spans="3:6" x14ac:dyDescent="0.2">
      <c r="C178" s="2" t="s">
        <v>24</v>
      </c>
      <c r="D178" s="2"/>
      <c r="E178" s="2"/>
      <c r="F178" s="3">
        <v>0</v>
      </c>
    </row>
    <row r="179" spans="3:6" x14ac:dyDescent="0.2">
      <c r="C179" s="2" t="s">
        <v>25</v>
      </c>
      <c r="D179" s="2"/>
      <c r="E179" s="2"/>
      <c r="F179" s="3">
        <v>0</v>
      </c>
    </row>
    <row r="180" spans="3:6" x14ac:dyDescent="0.2">
      <c r="C180" s="2" t="s">
        <v>26</v>
      </c>
      <c r="D180" s="2"/>
      <c r="E180" s="2"/>
      <c r="F180" s="3">
        <v>0</v>
      </c>
    </row>
    <row r="181" spans="3:6" x14ac:dyDescent="0.2">
      <c r="C181" s="2" t="s">
        <v>27</v>
      </c>
      <c r="D181" s="2"/>
      <c r="E181" s="2"/>
      <c r="F181" s="3">
        <v>0</v>
      </c>
    </row>
    <row r="182" spans="3:6" x14ac:dyDescent="0.2">
      <c r="C182" s="2" t="s">
        <v>28</v>
      </c>
      <c r="D182" s="2"/>
      <c r="E182" s="2"/>
      <c r="F182" s="3">
        <v>0</v>
      </c>
    </row>
    <row r="183" spans="3:6" x14ac:dyDescent="0.2">
      <c r="C183" s="2" t="s">
        <v>29</v>
      </c>
      <c r="D183" s="2"/>
      <c r="E183" s="2"/>
      <c r="F183" s="3">
        <v>0</v>
      </c>
    </row>
    <row r="184" spans="3:6" x14ac:dyDescent="0.2">
      <c r="C184" s="2" t="s">
        <v>30</v>
      </c>
      <c r="D184" s="2"/>
      <c r="E184" s="2"/>
      <c r="F184" s="3">
        <v>0</v>
      </c>
    </row>
    <row r="185" spans="3:6" x14ac:dyDescent="0.2">
      <c r="C185" s="2" t="s">
        <v>31</v>
      </c>
      <c r="D185" s="2"/>
      <c r="E185" s="2"/>
      <c r="F185" s="3">
        <v>0</v>
      </c>
    </row>
    <row r="186" spans="3:6" x14ac:dyDescent="0.2">
      <c r="C186" s="2" t="s">
        <v>32</v>
      </c>
      <c r="D186" s="2"/>
      <c r="E186" s="2"/>
      <c r="F186" s="3">
        <v>0</v>
      </c>
    </row>
    <row r="187" spans="3:6" x14ac:dyDescent="0.2">
      <c r="C187" s="2" t="s">
        <v>33</v>
      </c>
      <c r="D187" s="2"/>
      <c r="E187" s="2"/>
      <c r="F187" s="3">
        <v>0</v>
      </c>
    </row>
    <row r="188" spans="3:6" x14ac:dyDescent="0.2">
      <c r="C188" s="2" t="s">
        <v>34</v>
      </c>
      <c r="D188" s="2"/>
      <c r="E188" s="2"/>
      <c r="F188" s="3">
        <v>0</v>
      </c>
    </row>
    <row r="189" spans="3:6" x14ac:dyDescent="0.2">
      <c r="C189" s="2" t="s">
        <v>35</v>
      </c>
      <c r="D189" s="2"/>
      <c r="E189" s="2"/>
      <c r="F189" s="3">
        <v>0</v>
      </c>
    </row>
    <row r="190" spans="3:6" x14ac:dyDescent="0.2">
      <c r="C190" s="2" t="s">
        <v>36</v>
      </c>
      <c r="D190" s="2"/>
      <c r="E190" s="2"/>
      <c r="F190" s="3">
        <v>0</v>
      </c>
    </row>
    <row r="191" spans="3:6" x14ac:dyDescent="0.2">
      <c r="C191" s="2" t="s">
        <v>37</v>
      </c>
      <c r="D191" s="2"/>
      <c r="E191" s="2"/>
      <c r="F191" s="3">
        <v>0</v>
      </c>
    </row>
    <row r="192" spans="3:6" x14ac:dyDescent="0.2">
      <c r="C192" s="2" t="s">
        <v>38</v>
      </c>
      <c r="D192" s="2"/>
      <c r="E192" s="2"/>
      <c r="F192" s="3">
        <v>0</v>
      </c>
    </row>
    <row r="193" spans="3:6" x14ac:dyDescent="0.2">
      <c r="C193" s="2" t="s">
        <v>39</v>
      </c>
      <c r="D193" s="2"/>
      <c r="E193" s="2"/>
      <c r="F193" s="3">
        <v>0</v>
      </c>
    </row>
    <row r="194" spans="3:6" x14ac:dyDescent="0.2">
      <c r="C194" s="2" t="s">
        <v>40</v>
      </c>
      <c r="D194" s="2"/>
      <c r="E194" s="2"/>
      <c r="F194" s="3">
        <v>0</v>
      </c>
    </row>
    <row r="195" spans="3:6" x14ac:dyDescent="0.2">
      <c r="C195" s="2" t="s">
        <v>41</v>
      </c>
      <c r="D195" s="2"/>
      <c r="E195" s="2"/>
      <c r="F195" s="3">
        <v>0</v>
      </c>
    </row>
    <row r="196" spans="3:6" x14ac:dyDescent="0.2">
      <c r="C196" s="2" t="s">
        <v>42</v>
      </c>
      <c r="D196" s="2"/>
      <c r="E196" s="2"/>
      <c r="F196" s="3">
        <v>0</v>
      </c>
    </row>
    <row r="197" spans="3:6" x14ac:dyDescent="0.2">
      <c r="C197" s="2" t="s">
        <v>43</v>
      </c>
      <c r="D197" s="2"/>
      <c r="E197" s="2"/>
      <c r="F197" s="3">
        <v>0</v>
      </c>
    </row>
    <row r="198" spans="3:6" x14ac:dyDescent="0.2">
      <c r="C198" s="2" t="s">
        <v>44</v>
      </c>
      <c r="D198" s="2"/>
      <c r="E198" s="2"/>
      <c r="F198" s="3">
        <v>0</v>
      </c>
    </row>
    <row r="199" spans="3:6" x14ac:dyDescent="0.2">
      <c r="C199" s="2" t="s">
        <v>45</v>
      </c>
      <c r="D199" s="2"/>
      <c r="E199" s="2"/>
      <c r="F199" s="3">
        <v>0</v>
      </c>
    </row>
    <row r="200" spans="3:6" x14ac:dyDescent="0.2">
      <c r="C200" s="2" t="s">
        <v>46</v>
      </c>
      <c r="D200" s="2"/>
      <c r="E200" s="2"/>
      <c r="F200" s="3">
        <v>0</v>
      </c>
    </row>
    <row r="201" spans="3:6" x14ac:dyDescent="0.2">
      <c r="C201" s="2" t="s">
        <v>47</v>
      </c>
      <c r="D201" s="2"/>
      <c r="E201" s="2"/>
      <c r="F201" s="3">
        <v>0</v>
      </c>
    </row>
    <row r="202" spans="3:6" x14ac:dyDescent="0.2">
      <c r="C202" s="2" t="s">
        <v>48</v>
      </c>
      <c r="D202" s="2"/>
      <c r="E202" s="2"/>
      <c r="F202" s="3">
        <v>0</v>
      </c>
    </row>
    <row r="203" spans="3:6" x14ac:dyDescent="0.2">
      <c r="C203" s="2" t="s">
        <v>49</v>
      </c>
      <c r="D203" s="2"/>
      <c r="E203" s="2"/>
      <c r="F203" s="3">
        <v>0</v>
      </c>
    </row>
    <row r="204" spans="3:6" x14ac:dyDescent="0.2">
      <c r="C204" s="2" t="s">
        <v>50</v>
      </c>
      <c r="D204" s="2"/>
      <c r="E204" s="2"/>
      <c r="F204" s="3">
        <v>0</v>
      </c>
    </row>
    <row r="205" spans="3:6" x14ac:dyDescent="0.2">
      <c r="C205" s="2" t="s">
        <v>51</v>
      </c>
      <c r="D205" s="2"/>
      <c r="E205" s="2"/>
      <c r="F205" s="3">
        <v>0</v>
      </c>
    </row>
    <row r="206" spans="3:6" x14ac:dyDescent="0.2">
      <c r="C206" s="2" t="s">
        <v>52</v>
      </c>
      <c r="D206" s="2"/>
      <c r="E206" s="2"/>
      <c r="F206" s="3">
        <v>0</v>
      </c>
    </row>
    <row r="207" spans="3:6" x14ac:dyDescent="0.2">
      <c r="C207" s="2" t="s">
        <v>53</v>
      </c>
      <c r="D207" s="2"/>
      <c r="E207" s="2"/>
      <c r="F207" s="3">
        <v>0</v>
      </c>
    </row>
    <row r="208" spans="3:6" x14ac:dyDescent="0.2">
      <c r="C208" s="2" t="s">
        <v>54</v>
      </c>
      <c r="D208" s="2"/>
      <c r="E208" s="2"/>
      <c r="F208" s="3">
        <v>0</v>
      </c>
    </row>
    <row r="209" spans="1:6" x14ac:dyDescent="0.2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 x14ac:dyDescent="0.2">
      <c r="C210" s="2" t="s">
        <v>5</v>
      </c>
      <c r="D210" s="2"/>
      <c r="E210" s="2"/>
      <c r="F210" s="3">
        <v>886</v>
      </c>
    </row>
    <row r="211" spans="1:6" x14ac:dyDescent="0.2">
      <c r="C211" s="2" t="s">
        <v>6</v>
      </c>
      <c r="D211" s="2"/>
      <c r="E211" s="2"/>
      <c r="F211" s="3">
        <v>1004</v>
      </c>
    </row>
    <row r="212" spans="1:6" x14ac:dyDescent="0.2">
      <c r="C212" s="2" t="s">
        <v>7</v>
      </c>
      <c r="D212" s="2"/>
      <c r="E212" s="2"/>
      <c r="F212" s="3">
        <v>1093</v>
      </c>
    </row>
    <row r="213" spans="1:6" x14ac:dyDescent="0.2">
      <c r="C213" s="2" t="s">
        <v>8</v>
      </c>
      <c r="D213" s="2"/>
      <c r="E213" s="2"/>
      <c r="F213" s="3">
        <v>1206</v>
      </c>
    </row>
    <row r="214" spans="1:6" x14ac:dyDescent="0.2">
      <c r="C214" s="2" t="s">
        <v>9</v>
      </c>
      <c r="D214" s="2"/>
      <c r="E214" s="2"/>
      <c r="F214" s="3">
        <v>1279</v>
      </c>
    </row>
    <row r="215" spans="1:6" x14ac:dyDescent="0.2">
      <c r="C215" s="2" t="s">
        <v>10</v>
      </c>
      <c r="D215" s="2"/>
      <c r="E215" s="2"/>
      <c r="F215" s="3">
        <v>1386</v>
      </c>
    </row>
    <row r="216" spans="1:6" x14ac:dyDescent="0.2">
      <c r="C216" s="2" t="s">
        <v>11</v>
      </c>
      <c r="D216" s="2"/>
      <c r="E216" s="2"/>
      <c r="F216" s="3">
        <v>1460</v>
      </c>
    </row>
    <row r="217" spans="1:6" x14ac:dyDescent="0.2">
      <c r="C217" s="2" t="s">
        <v>12</v>
      </c>
      <c r="D217" s="2"/>
      <c r="E217" s="2"/>
      <c r="F217" s="3">
        <v>1458</v>
      </c>
    </row>
    <row r="218" spans="1:6" x14ac:dyDescent="0.2">
      <c r="C218" s="2" t="s">
        <v>13</v>
      </c>
      <c r="D218" s="2"/>
      <c r="E218" s="2"/>
      <c r="F218" s="3">
        <v>1361</v>
      </c>
    </row>
    <row r="219" spans="1:6" x14ac:dyDescent="0.2">
      <c r="C219" s="2" t="s">
        <v>14</v>
      </c>
      <c r="D219" s="2"/>
      <c r="E219" s="2"/>
      <c r="F219" s="3">
        <v>1410</v>
      </c>
    </row>
    <row r="220" spans="1:6" x14ac:dyDescent="0.2">
      <c r="C220" s="2" t="s">
        <v>15</v>
      </c>
      <c r="D220" s="2"/>
      <c r="E220" s="2"/>
      <c r="F220" s="3">
        <v>1387</v>
      </c>
    </row>
    <row r="221" spans="1:6" x14ac:dyDescent="0.2">
      <c r="C221" s="2" t="s">
        <v>16</v>
      </c>
      <c r="D221" s="2"/>
      <c r="E221" s="2"/>
      <c r="F221" s="3">
        <v>1489</v>
      </c>
    </row>
    <row r="222" spans="1:6" x14ac:dyDescent="0.2">
      <c r="C222" s="2" t="s">
        <v>17</v>
      </c>
      <c r="D222" s="2"/>
      <c r="E222" s="2"/>
      <c r="F222" s="3">
        <v>1543</v>
      </c>
    </row>
    <row r="223" spans="1:6" x14ac:dyDescent="0.2">
      <c r="C223" s="2" t="s">
        <v>18</v>
      </c>
      <c r="D223" s="2"/>
      <c r="E223" s="2"/>
      <c r="F223" s="3">
        <v>1719</v>
      </c>
    </row>
    <row r="224" spans="1:6" x14ac:dyDescent="0.2">
      <c r="C224" s="2" t="s">
        <v>19</v>
      </c>
      <c r="D224" s="2"/>
      <c r="E224" s="2"/>
      <c r="F224" s="3">
        <v>1756</v>
      </c>
    </row>
    <row r="225" spans="3:6" x14ac:dyDescent="0.2">
      <c r="C225" s="2" t="s">
        <v>20</v>
      </c>
      <c r="D225" s="2"/>
      <c r="E225" s="2"/>
      <c r="F225" s="3">
        <v>1807</v>
      </c>
    </row>
    <row r="226" spans="3:6" x14ac:dyDescent="0.2">
      <c r="C226" s="2" t="s">
        <v>21</v>
      </c>
      <c r="D226" s="2"/>
      <c r="E226" s="2"/>
      <c r="F226" s="3">
        <v>1769</v>
      </c>
    </row>
    <row r="227" spans="3:6" x14ac:dyDescent="0.2">
      <c r="C227" s="2" t="s">
        <v>22</v>
      </c>
      <c r="D227" s="2"/>
      <c r="E227" s="2"/>
      <c r="F227" s="3">
        <v>1776</v>
      </c>
    </row>
    <row r="228" spans="3:6" x14ac:dyDescent="0.2">
      <c r="C228" s="2" t="s">
        <v>23</v>
      </c>
      <c r="D228" s="2"/>
      <c r="E228" s="2"/>
      <c r="F228" s="3">
        <v>1778</v>
      </c>
    </row>
    <row r="229" spans="3:6" x14ac:dyDescent="0.2">
      <c r="C229" s="2" t="s">
        <v>24</v>
      </c>
      <c r="D229" s="2"/>
      <c r="E229" s="2"/>
      <c r="F229" s="3">
        <v>1982</v>
      </c>
    </row>
    <row r="230" spans="3:6" x14ac:dyDescent="0.2">
      <c r="C230" s="2" t="s">
        <v>25</v>
      </c>
      <c r="D230" s="2"/>
      <c r="E230" s="2"/>
      <c r="F230" s="3">
        <v>2017</v>
      </c>
    </row>
    <row r="231" spans="3:6" x14ac:dyDescent="0.2">
      <c r="C231" s="2" t="s">
        <v>26</v>
      </c>
      <c r="D231" s="2"/>
      <c r="E231" s="2"/>
      <c r="F231" s="3">
        <v>2106</v>
      </c>
    </row>
    <row r="232" spans="3:6" x14ac:dyDescent="0.2">
      <c r="C232" s="2" t="s">
        <v>27</v>
      </c>
      <c r="D232" s="2"/>
      <c r="E232" s="2"/>
      <c r="F232" s="3">
        <v>2114</v>
      </c>
    </row>
    <row r="233" spans="3:6" x14ac:dyDescent="0.2">
      <c r="C233" s="2" t="s">
        <v>28</v>
      </c>
      <c r="D233" s="2"/>
      <c r="E233" s="2"/>
      <c r="F233" s="3">
        <v>2189</v>
      </c>
    </row>
    <row r="234" spans="3:6" x14ac:dyDescent="0.2">
      <c r="C234" s="2" t="s">
        <v>29</v>
      </c>
      <c r="D234" s="2"/>
      <c r="E234" s="2"/>
      <c r="F234" s="3">
        <v>2225</v>
      </c>
    </row>
    <row r="235" spans="3:6" x14ac:dyDescent="0.2">
      <c r="C235" s="2" t="s">
        <v>30</v>
      </c>
      <c r="D235" s="2"/>
      <c r="E235" s="2"/>
      <c r="F235" s="3">
        <v>2394</v>
      </c>
    </row>
    <row r="236" spans="3:6" x14ac:dyDescent="0.2">
      <c r="C236" s="2" t="s">
        <v>31</v>
      </c>
      <c r="D236" s="2"/>
      <c r="E236" s="2"/>
      <c r="F236" s="3">
        <v>2631</v>
      </c>
    </row>
    <row r="237" spans="3:6" x14ac:dyDescent="0.2">
      <c r="C237" s="2" t="s">
        <v>32</v>
      </c>
      <c r="D237" s="2"/>
      <c r="E237" s="2"/>
      <c r="F237" s="3">
        <v>2929</v>
      </c>
    </row>
    <row r="238" spans="3:6" x14ac:dyDescent="0.2">
      <c r="C238" s="2" t="s">
        <v>33</v>
      </c>
      <c r="D238" s="2"/>
      <c r="E238" s="2"/>
      <c r="F238" s="3">
        <v>3153</v>
      </c>
    </row>
    <row r="239" spans="3:6" x14ac:dyDescent="0.2">
      <c r="C239" s="2" t="s">
        <v>34</v>
      </c>
      <c r="D239" s="2"/>
      <c r="E239" s="2"/>
      <c r="F239" s="3">
        <v>3666</v>
      </c>
    </row>
    <row r="240" spans="3:6" x14ac:dyDescent="0.2">
      <c r="C240" s="2" t="s">
        <v>35</v>
      </c>
      <c r="D240" s="2"/>
      <c r="E240" s="2"/>
      <c r="F240" s="3">
        <v>4076</v>
      </c>
    </row>
    <row r="241" spans="3:6" x14ac:dyDescent="0.2">
      <c r="C241" s="2" t="s">
        <v>36</v>
      </c>
      <c r="D241" s="2"/>
      <c r="E241" s="2"/>
      <c r="F241" s="3">
        <v>4389</v>
      </c>
    </row>
    <row r="242" spans="3:6" x14ac:dyDescent="0.2">
      <c r="C242" s="2" t="s">
        <v>37</v>
      </c>
      <c r="D242" s="2"/>
      <c r="E242" s="2"/>
      <c r="F242" s="3">
        <v>4739</v>
      </c>
    </row>
    <row r="243" spans="3:6" x14ac:dyDescent="0.2">
      <c r="C243" s="2" t="s">
        <v>38</v>
      </c>
      <c r="D243" s="2"/>
      <c r="E243" s="2"/>
      <c r="F243" s="3">
        <v>5223</v>
      </c>
    </row>
    <row r="244" spans="3:6" x14ac:dyDescent="0.2">
      <c r="C244" s="2" t="s">
        <v>39</v>
      </c>
      <c r="D244" s="2"/>
      <c r="E244" s="2"/>
      <c r="F244" s="3">
        <v>5728</v>
      </c>
    </row>
    <row r="245" spans="3:6" x14ac:dyDescent="0.2">
      <c r="C245" s="2" t="s">
        <v>40</v>
      </c>
      <c r="D245" s="2"/>
      <c r="E245" s="2"/>
      <c r="F245" s="3">
        <v>6548</v>
      </c>
    </row>
    <row r="246" spans="3:6" x14ac:dyDescent="0.2">
      <c r="C246" s="2" t="s">
        <v>41</v>
      </c>
      <c r="D246" s="2"/>
      <c r="E246" s="2"/>
      <c r="F246" s="3">
        <v>7223</v>
      </c>
    </row>
    <row r="247" spans="3:6" x14ac:dyDescent="0.2">
      <c r="C247" s="2" t="s">
        <v>42</v>
      </c>
      <c r="D247" s="2"/>
      <c r="E247" s="2"/>
      <c r="F247" s="3">
        <v>8004</v>
      </c>
    </row>
    <row r="248" spans="3:6" x14ac:dyDescent="0.2">
      <c r="C248" s="2" t="s">
        <v>43</v>
      </c>
      <c r="D248" s="2"/>
      <c r="E248" s="2"/>
      <c r="F248" s="3">
        <v>9253</v>
      </c>
    </row>
    <row r="249" spans="3:6" x14ac:dyDescent="0.2">
      <c r="C249" s="2" t="s">
        <v>44</v>
      </c>
      <c r="D249" s="2"/>
      <c r="E249" s="2"/>
      <c r="F249" s="3">
        <v>11138</v>
      </c>
    </row>
    <row r="250" spans="3:6" x14ac:dyDescent="0.2">
      <c r="C250" s="2" t="s">
        <v>45</v>
      </c>
      <c r="D250" s="2"/>
      <c r="E250" s="2"/>
      <c r="F250" s="3">
        <v>14232</v>
      </c>
    </row>
    <row r="251" spans="3:6" x14ac:dyDescent="0.2">
      <c r="C251" s="2" t="s">
        <v>46</v>
      </c>
      <c r="D251" s="2"/>
      <c r="E251" s="2"/>
      <c r="F251" s="3">
        <v>20551</v>
      </c>
    </row>
    <row r="252" spans="3:6" x14ac:dyDescent="0.2">
      <c r="C252" s="2" t="s">
        <v>47</v>
      </c>
      <c r="D252" s="2"/>
      <c r="E252" s="2"/>
      <c r="F252" s="3">
        <v>38969</v>
      </c>
    </row>
    <row r="253" spans="3:6" x14ac:dyDescent="0.2">
      <c r="C253" s="2" t="s">
        <v>48</v>
      </c>
      <c r="D253" s="2"/>
      <c r="E253" s="2"/>
      <c r="F253" s="3">
        <v>54023</v>
      </c>
    </row>
    <row r="254" spans="3:6" x14ac:dyDescent="0.2">
      <c r="C254" s="2" t="s">
        <v>49</v>
      </c>
      <c r="D254" s="2"/>
      <c r="E254" s="2"/>
      <c r="F254" s="3">
        <v>60686</v>
      </c>
    </row>
    <row r="255" spans="3:6" x14ac:dyDescent="0.2">
      <c r="C255" s="2" t="s">
        <v>50</v>
      </c>
      <c r="D255" s="2"/>
      <c r="E255" s="2"/>
      <c r="F255" s="3">
        <v>65273</v>
      </c>
    </row>
    <row r="256" spans="3:6" x14ac:dyDescent="0.2">
      <c r="C256" s="2" t="s">
        <v>51</v>
      </c>
      <c r="D256" s="2"/>
      <c r="E256" s="2"/>
      <c r="F256" s="3">
        <v>64112</v>
      </c>
    </row>
    <row r="257" spans="1:6" x14ac:dyDescent="0.2">
      <c r="C257" s="2" t="s">
        <v>52</v>
      </c>
      <c r="D257" s="2"/>
      <c r="E257" s="2"/>
      <c r="F257" s="3">
        <v>71292</v>
      </c>
    </row>
    <row r="258" spans="1:6" x14ac:dyDescent="0.2">
      <c r="C258" s="2" t="s">
        <v>53</v>
      </c>
      <c r="D258" s="2"/>
      <c r="E258" s="2"/>
      <c r="F258" s="3">
        <v>73572</v>
      </c>
    </row>
    <row r="259" spans="1:6" x14ac:dyDescent="0.2">
      <c r="C259" s="2" t="s">
        <v>54</v>
      </c>
      <c r="D259" s="2"/>
      <c r="E259" s="2"/>
      <c r="F259" s="3">
        <v>74255</v>
      </c>
    </row>
    <row r="260" spans="1:6" x14ac:dyDescent="0.2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 x14ac:dyDescent="0.2">
      <c r="C261" s="2" t="s">
        <v>5</v>
      </c>
      <c r="D261" s="2"/>
      <c r="E261" s="2"/>
      <c r="F261" s="3">
        <v>4338</v>
      </c>
    </row>
    <row r="262" spans="1:6" x14ac:dyDescent="0.2">
      <c r="C262" s="2" t="s">
        <v>6</v>
      </c>
      <c r="D262" s="2"/>
      <c r="E262" s="2"/>
      <c r="F262" s="3">
        <v>4168</v>
      </c>
    </row>
    <row r="263" spans="1:6" x14ac:dyDescent="0.2">
      <c r="C263" s="2" t="s">
        <v>7</v>
      </c>
      <c r="D263" s="2"/>
      <c r="E263" s="2"/>
      <c r="F263" s="3">
        <v>4355</v>
      </c>
    </row>
    <row r="264" spans="1:6" x14ac:dyDescent="0.2">
      <c r="C264" s="2" t="s">
        <v>8</v>
      </c>
      <c r="D264" s="2"/>
      <c r="E264" s="2"/>
      <c r="F264" s="3">
        <v>4510</v>
      </c>
    </row>
    <row r="265" spans="1:6" x14ac:dyDescent="0.2">
      <c r="C265" s="2" t="s">
        <v>9</v>
      </c>
      <c r="D265" s="2"/>
      <c r="E265" s="2"/>
      <c r="F265" s="3">
        <v>4768</v>
      </c>
    </row>
    <row r="266" spans="1:6" x14ac:dyDescent="0.2">
      <c r="C266" s="2" t="s">
        <v>10</v>
      </c>
      <c r="D266" s="2"/>
      <c r="E266" s="2"/>
      <c r="F266" s="3">
        <v>5232</v>
      </c>
    </row>
    <row r="267" spans="1:6" x14ac:dyDescent="0.2">
      <c r="C267" s="2" t="s">
        <v>11</v>
      </c>
      <c r="D267" s="2"/>
      <c r="E267" s="2"/>
      <c r="F267" s="3">
        <v>5331</v>
      </c>
    </row>
    <row r="268" spans="1:6" x14ac:dyDescent="0.2">
      <c r="C268" s="2" t="s">
        <v>12</v>
      </c>
      <c r="D268" s="2"/>
      <c r="E268" s="2"/>
      <c r="F268" s="3">
        <v>5593</v>
      </c>
    </row>
    <row r="269" spans="1:6" x14ac:dyDescent="0.2">
      <c r="C269" s="2" t="s">
        <v>13</v>
      </c>
      <c r="D269" s="2"/>
      <c r="E269" s="2"/>
      <c r="F269" s="3">
        <v>5554</v>
      </c>
    </row>
    <row r="270" spans="1:6" x14ac:dyDescent="0.2">
      <c r="C270" s="2" t="s">
        <v>14</v>
      </c>
      <c r="D270" s="2"/>
      <c r="E270" s="2"/>
      <c r="F270" s="3">
        <v>5613</v>
      </c>
    </row>
    <row r="271" spans="1:6" x14ac:dyDescent="0.2">
      <c r="C271" s="2" t="s">
        <v>15</v>
      </c>
      <c r="D271" s="2"/>
      <c r="E271" s="2"/>
      <c r="F271" s="3">
        <v>5339</v>
      </c>
    </row>
    <row r="272" spans="1:6" x14ac:dyDescent="0.2">
      <c r="C272" s="2" t="s">
        <v>16</v>
      </c>
      <c r="D272" s="2"/>
      <c r="E272" s="2"/>
      <c r="F272" s="3">
        <v>5213</v>
      </c>
    </row>
    <row r="273" spans="3:6" x14ac:dyDescent="0.2">
      <c r="C273" s="2" t="s">
        <v>17</v>
      </c>
      <c r="D273" s="2"/>
      <c r="E273" s="2"/>
      <c r="F273" s="3">
        <v>5266</v>
      </c>
    </row>
    <row r="274" spans="3:6" x14ac:dyDescent="0.2">
      <c r="C274" s="2" t="s">
        <v>18</v>
      </c>
      <c r="D274" s="2"/>
      <c r="E274" s="2"/>
      <c r="F274" s="3">
        <v>5235</v>
      </c>
    </row>
    <row r="275" spans="3:6" x14ac:dyDescent="0.2">
      <c r="C275" s="2" t="s">
        <v>19</v>
      </c>
      <c r="D275" s="2"/>
      <c r="E275" s="2"/>
      <c r="F275" s="3">
        <v>4954</v>
      </c>
    </row>
    <row r="276" spans="3:6" x14ac:dyDescent="0.2">
      <c r="C276" s="2" t="s">
        <v>20</v>
      </c>
      <c r="D276" s="2"/>
      <c r="E276" s="2"/>
      <c r="F276" s="3">
        <v>4725</v>
      </c>
    </row>
    <row r="277" spans="3:6" x14ac:dyDescent="0.2">
      <c r="C277" s="2" t="s">
        <v>21</v>
      </c>
      <c r="D277" s="2"/>
      <c r="E277" s="2"/>
      <c r="F277" s="3">
        <v>4386</v>
      </c>
    </row>
    <row r="278" spans="3:6" x14ac:dyDescent="0.2">
      <c r="C278" s="2" t="s">
        <v>22</v>
      </c>
      <c r="D278" s="2"/>
      <c r="E278" s="2"/>
      <c r="F278" s="3">
        <v>4283</v>
      </c>
    </row>
    <row r="279" spans="3:6" x14ac:dyDescent="0.2">
      <c r="C279" s="2" t="s">
        <v>23</v>
      </c>
      <c r="D279" s="2"/>
      <c r="E279" s="2"/>
      <c r="F279" s="3">
        <v>3955</v>
      </c>
    </row>
    <row r="280" spans="3:6" x14ac:dyDescent="0.2">
      <c r="C280" s="2" t="s">
        <v>24</v>
      </c>
      <c r="D280" s="2"/>
      <c r="E280" s="2"/>
      <c r="F280" s="3">
        <v>3826</v>
      </c>
    </row>
    <row r="281" spans="3:6" x14ac:dyDescent="0.2">
      <c r="C281" s="2" t="s">
        <v>25</v>
      </c>
      <c r="D281" s="2"/>
      <c r="E281" s="2"/>
      <c r="F281" s="3">
        <v>3453</v>
      </c>
    </row>
    <row r="282" spans="3:6" x14ac:dyDescent="0.2">
      <c r="C282" s="2" t="s">
        <v>26</v>
      </c>
      <c r="D282" s="2"/>
      <c r="E282" s="2"/>
      <c r="F282" s="3">
        <v>3350</v>
      </c>
    </row>
    <row r="283" spans="3:6" x14ac:dyDescent="0.2">
      <c r="C283" s="2" t="s">
        <v>27</v>
      </c>
      <c r="D283" s="2"/>
      <c r="E283" s="2"/>
      <c r="F283" s="3">
        <v>3259</v>
      </c>
    </row>
    <row r="284" spans="3:6" x14ac:dyDescent="0.2">
      <c r="C284" s="2" t="s">
        <v>28</v>
      </c>
      <c r="D284" s="2"/>
      <c r="E284" s="2"/>
      <c r="F284" s="3">
        <v>3054</v>
      </c>
    </row>
    <row r="285" spans="3:6" x14ac:dyDescent="0.2">
      <c r="C285" s="2" t="s">
        <v>29</v>
      </c>
      <c r="D285" s="2"/>
      <c r="E285" s="2"/>
      <c r="F285" s="3">
        <v>2716</v>
      </c>
    </row>
    <row r="286" spans="3:6" x14ac:dyDescent="0.2">
      <c r="C286" s="2" t="s">
        <v>30</v>
      </c>
      <c r="D286" s="2"/>
      <c r="E286" s="2"/>
      <c r="F286" s="3">
        <v>2789</v>
      </c>
    </row>
    <row r="287" spans="3:6" x14ac:dyDescent="0.2">
      <c r="C287" s="2" t="s">
        <v>31</v>
      </c>
      <c r="D287" s="2"/>
      <c r="E287" s="2"/>
      <c r="F287" s="3">
        <v>2778</v>
      </c>
    </row>
    <row r="288" spans="3:6" x14ac:dyDescent="0.2">
      <c r="C288" s="2" t="s">
        <v>32</v>
      </c>
      <c r="D288" s="2"/>
      <c r="E288" s="2"/>
      <c r="F288" s="3">
        <v>2743</v>
      </c>
    </row>
    <row r="289" spans="3:6" x14ac:dyDescent="0.2">
      <c r="C289" s="2" t="s">
        <v>33</v>
      </c>
      <c r="D289" s="2"/>
      <c r="E289" s="2"/>
      <c r="F289" s="3">
        <v>2902</v>
      </c>
    </row>
    <row r="290" spans="3:6" x14ac:dyDescent="0.2">
      <c r="C290" s="2" t="s">
        <v>34</v>
      </c>
      <c r="D290" s="2"/>
      <c r="E290" s="2"/>
      <c r="F290" s="3">
        <v>2998</v>
      </c>
    </row>
    <row r="291" spans="3:6" x14ac:dyDescent="0.2">
      <c r="C291" s="2" t="s">
        <v>35</v>
      </c>
      <c r="D291" s="2"/>
      <c r="E291" s="2"/>
      <c r="F291" s="3">
        <v>3100</v>
      </c>
    </row>
    <row r="292" spans="3:6" x14ac:dyDescent="0.2">
      <c r="C292" s="2" t="s">
        <v>36</v>
      </c>
      <c r="D292" s="2"/>
      <c r="E292" s="2"/>
      <c r="F292" s="3">
        <v>3091</v>
      </c>
    </row>
    <row r="293" spans="3:6" x14ac:dyDescent="0.2">
      <c r="C293" s="2" t="s">
        <v>37</v>
      </c>
      <c r="D293" s="2"/>
      <c r="E293" s="2"/>
      <c r="F293" s="3">
        <v>3180</v>
      </c>
    </row>
    <row r="294" spans="3:6" x14ac:dyDescent="0.2">
      <c r="C294" s="2" t="s">
        <v>38</v>
      </c>
      <c r="D294" s="2"/>
      <c r="E294" s="2"/>
      <c r="F294" s="3">
        <v>3178</v>
      </c>
    </row>
    <row r="295" spans="3:6" x14ac:dyDescent="0.2">
      <c r="C295" s="2" t="s">
        <v>39</v>
      </c>
      <c r="D295" s="2"/>
      <c r="E295" s="2"/>
      <c r="F295" s="3">
        <v>3279</v>
      </c>
    </row>
    <row r="296" spans="3:6" x14ac:dyDescent="0.2">
      <c r="C296" s="2" t="s">
        <v>40</v>
      </c>
      <c r="D296" s="2"/>
      <c r="E296" s="2"/>
      <c r="F296" s="3">
        <v>3309</v>
      </c>
    </row>
    <row r="297" spans="3:6" x14ac:dyDescent="0.2">
      <c r="C297" s="2" t="s">
        <v>41</v>
      </c>
      <c r="D297" s="2"/>
      <c r="E297" s="2"/>
      <c r="F297" s="3">
        <v>3309</v>
      </c>
    </row>
    <row r="298" spans="3:6" x14ac:dyDescent="0.2">
      <c r="C298" s="2" t="s">
        <v>42</v>
      </c>
      <c r="D298" s="2"/>
      <c r="E298" s="2"/>
      <c r="F298" s="3">
        <v>3280</v>
      </c>
    </row>
    <row r="299" spans="3:6" x14ac:dyDescent="0.2">
      <c r="C299" s="2" t="s">
        <v>43</v>
      </c>
      <c r="D299" s="2"/>
      <c r="E299" s="2"/>
      <c r="F299" s="3">
        <v>3177</v>
      </c>
    </row>
    <row r="300" spans="3:6" x14ac:dyDescent="0.2">
      <c r="C300" s="2" t="s">
        <v>44</v>
      </c>
      <c r="D300" s="2"/>
      <c r="E300" s="2"/>
      <c r="F300" s="3">
        <v>3054</v>
      </c>
    </row>
    <row r="301" spans="3:6" x14ac:dyDescent="0.2">
      <c r="C301" s="2" t="s">
        <v>45</v>
      </c>
      <c r="D301" s="2"/>
      <c r="E301" s="2"/>
      <c r="F301" s="3">
        <v>2903</v>
      </c>
    </row>
    <row r="302" spans="3:6" x14ac:dyDescent="0.2">
      <c r="C302" s="2" t="s">
        <v>46</v>
      </c>
      <c r="D302" s="2"/>
      <c r="E302" s="2"/>
      <c r="F302" s="3">
        <v>2831</v>
      </c>
    </row>
    <row r="303" spans="3:6" x14ac:dyDescent="0.2">
      <c r="C303" s="2" t="s">
        <v>47</v>
      </c>
      <c r="D303" s="2"/>
      <c r="E303" s="2"/>
      <c r="F303" s="3">
        <v>1601</v>
      </c>
    </row>
    <row r="304" spans="3:6" x14ac:dyDescent="0.2">
      <c r="C304" s="2" t="s">
        <v>48</v>
      </c>
      <c r="D304" s="2"/>
      <c r="E304" s="2"/>
      <c r="F304" s="3">
        <v>763</v>
      </c>
    </row>
    <row r="305" spans="1:6" x14ac:dyDescent="0.2">
      <c r="C305" s="2" t="s">
        <v>49</v>
      </c>
      <c r="D305" s="2"/>
      <c r="E305" s="2"/>
      <c r="F305" s="3">
        <v>524</v>
      </c>
    </row>
    <row r="306" spans="1:6" x14ac:dyDescent="0.2">
      <c r="C306" s="2" t="s">
        <v>50</v>
      </c>
      <c r="D306" s="2"/>
      <c r="E306" s="2"/>
      <c r="F306" s="3">
        <v>318</v>
      </c>
    </row>
    <row r="307" spans="1:6" x14ac:dyDescent="0.2">
      <c r="C307" s="2" t="s">
        <v>51</v>
      </c>
      <c r="D307" s="2"/>
      <c r="E307" s="2"/>
      <c r="F307" s="3">
        <v>287</v>
      </c>
    </row>
    <row r="308" spans="1:6" x14ac:dyDescent="0.2">
      <c r="C308" s="2" t="s">
        <v>52</v>
      </c>
      <c r="D308" s="2"/>
      <c r="E308" s="2"/>
      <c r="F308" s="3">
        <v>302</v>
      </c>
    </row>
    <row r="309" spans="1:6" x14ac:dyDescent="0.2">
      <c r="C309" s="2" t="s">
        <v>53</v>
      </c>
      <c r="D309" s="2"/>
      <c r="E309" s="2"/>
      <c r="F309" s="3">
        <v>274</v>
      </c>
    </row>
    <row r="310" spans="1:6" x14ac:dyDescent="0.2">
      <c r="C310" s="2" t="s">
        <v>54</v>
      </c>
      <c r="D310" s="2"/>
      <c r="E310" s="2"/>
      <c r="F310" s="3">
        <v>289</v>
      </c>
    </row>
    <row r="312" spans="1:6" ht="144" x14ac:dyDescent="0.2">
      <c r="A312" s="4" t="s">
        <v>60</v>
      </c>
    </row>
    <row r="313" spans="1:6" ht="32" x14ac:dyDescent="0.2">
      <c r="A313" s="4" t="s">
        <v>61</v>
      </c>
    </row>
    <row r="314" spans="1:6" ht="80" x14ac:dyDescent="0.2">
      <c r="A314" s="4" t="s">
        <v>62</v>
      </c>
    </row>
    <row r="315" spans="1:6" x14ac:dyDescent="0.2">
      <c r="A315" t="s">
        <v>63</v>
      </c>
    </row>
    <row r="316" spans="1:6" x14ac:dyDescent="0.2">
      <c r="A316" t="s">
        <v>64</v>
      </c>
    </row>
    <row r="318" spans="1:6" x14ac:dyDescent="0.2">
      <c r="A318" t="s">
        <v>63</v>
      </c>
    </row>
    <row r="319" spans="1:6" x14ac:dyDescent="0.2">
      <c r="A319" t="s">
        <v>65</v>
      </c>
    </row>
    <row r="320" spans="1:6" x14ac:dyDescent="0.2">
      <c r="A320" t="s">
        <v>64</v>
      </c>
    </row>
    <row r="323" spans="1:1" x14ac:dyDescent="0.2">
      <c r="A323" t="s">
        <v>66</v>
      </c>
    </row>
    <row r="324" spans="1:1" x14ac:dyDescent="0.2">
      <c r="A324" t="s">
        <v>67</v>
      </c>
    </row>
    <row r="325" spans="1:1" x14ac:dyDescent="0.2">
      <c r="A325" t="s">
        <v>68</v>
      </c>
    </row>
    <row r="327" spans="1:1" x14ac:dyDescent="0.2">
      <c r="A327" t="s">
        <v>69</v>
      </c>
    </row>
    <row r="328" spans="1:1" x14ac:dyDescent="0.2">
      <c r="A328" t="s">
        <v>70</v>
      </c>
    </row>
    <row r="330" spans="1:1" x14ac:dyDescent="0.2">
      <c r="A330" t="s">
        <v>71</v>
      </c>
    </row>
    <row r="331" spans="1:1" x14ac:dyDescent="0.2">
      <c r="A331" t="s">
        <v>67</v>
      </c>
    </row>
    <row r="332" spans="1:1" x14ac:dyDescent="0.2">
      <c r="A332" t="s">
        <v>72</v>
      </c>
    </row>
    <row r="333" spans="1:1" x14ac:dyDescent="0.2">
      <c r="A333" t="s">
        <v>73</v>
      </c>
    </row>
    <row r="335" spans="1:1" x14ac:dyDescent="0.2">
      <c r="A335" t="s">
        <v>74</v>
      </c>
    </row>
    <row r="337" spans="1:1" x14ac:dyDescent="0.2">
      <c r="A337" t="s">
        <v>75</v>
      </c>
    </row>
    <row r="338" spans="1:1" x14ac:dyDescent="0.2">
      <c r="A338" t="s">
        <v>67</v>
      </c>
    </row>
    <row r="339" spans="1:1" x14ac:dyDescent="0.2">
      <c r="A339" t="s">
        <v>76</v>
      </c>
    </row>
    <row r="346" spans="1:1" x14ac:dyDescent="0.2">
      <c r="A346" t="s">
        <v>77</v>
      </c>
    </row>
    <row r="349" spans="1:1" x14ac:dyDescent="0.2">
      <c r="A349" t="s">
        <v>78</v>
      </c>
    </row>
    <row r="350" spans="1:1" x14ac:dyDescent="0.2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M350"/>
  <sheetViews>
    <sheetView tabSelected="1" workbookViewId="0">
      <selection activeCell="M5" sqref="M5:M55"/>
    </sheetView>
  </sheetViews>
  <sheetFormatPr baseColWidth="10" defaultColWidth="8.83203125" defaultRowHeight="15" x14ac:dyDescent="0.2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0" max="10" width="10.6640625" bestFit="1" customWidth="1"/>
    <col min="12" max="12" width="12.1640625" customWidth="1"/>
  </cols>
  <sheetData>
    <row r="1" spans="1:13" ht="19" x14ac:dyDescent="0.25">
      <c r="A1" s="1" t="s">
        <v>0</v>
      </c>
      <c r="F1" t="s">
        <v>82</v>
      </c>
    </row>
    <row r="3" spans="1:13" x14ac:dyDescent="0.2">
      <c r="E3" s="2" t="s">
        <v>1</v>
      </c>
    </row>
    <row r="4" spans="1:13" x14ac:dyDescent="0.2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89</v>
      </c>
      <c r="L4" s="2" t="s">
        <v>55</v>
      </c>
      <c r="M4" s="2" t="s">
        <v>90</v>
      </c>
    </row>
    <row r="5" spans="1:13" x14ac:dyDescent="0.2">
      <c r="B5" s="2" t="s">
        <v>3</v>
      </c>
      <c r="C5" s="2" t="s">
        <v>4</v>
      </c>
      <c r="D5" s="8">
        <f>'022_115c_2018'!E5/'022_115c_2018'!$D5</f>
        <v>0.55394864006627087</v>
      </c>
      <c r="E5" s="9">
        <f>'022_115c_2018'!F5/'022_115c_2018'!$D5</f>
        <v>7.2690873947259427E-2</v>
      </c>
      <c r="F5" s="9">
        <f>'022_115c_2018'!H5/'022_115c_2018'!$D5</f>
        <v>0.28272124810161536</v>
      </c>
      <c r="G5" s="12">
        <f>'022_115c_2018'!I5/'022_115c_2018'!$D5</f>
        <v>3.6241888720143587E-3</v>
      </c>
      <c r="H5" s="9">
        <f>'022_115c_2018'!J5/'022_115c_2018'!$D5</f>
        <v>9.9751484191633304E-3</v>
      </c>
      <c r="I5" s="9">
        <f>'022_115c_2018'!K5/'022_115c_2018'!$D5</f>
        <v>7.7039900593676658E-2</v>
      </c>
      <c r="J5" s="10">
        <f>'022_115c_2018'!L5/'022_115c_2018'!$D5</f>
        <v>1.211514565787657E-2</v>
      </c>
      <c r="L5" s="6">
        <f>'022_115c_2018'!G5/'022_115c_2018'!$D5</f>
        <v>0.3733604859864697</v>
      </c>
      <c r="M5" s="13">
        <f>SUM(Yhteensä!D5:E5)</f>
        <v>0.62663951401353035</v>
      </c>
    </row>
    <row r="6" spans="1:13" x14ac:dyDescent="0.2">
      <c r="C6" s="2" t="s">
        <v>5</v>
      </c>
      <c r="D6" s="9">
        <f>'022_115c_2018'!E6/'022_115c_2018'!$D6</f>
        <v>0.56702191037267491</v>
      </c>
      <c r="E6" s="9">
        <f>'022_115c_2018'!F6/'022_115c_2018'!$D6</f>
        <v>6.2520685774806378E-2</v>
      </c>
      <c r="F6" s="9">
        <f>'022_115c_2018'!H6/'022_115c_2018'!$D6</f>
        <v>0.28970013900840669</v>
      </c>
      <c r="G6" s="12">
        <f>'022_115c_2018'!I6/'022_115c_2018'!$D6</f>
        <v>1.7872509432713313E-3</v>
      </c>
      <c r="H6" s="9">
        <f>'022_115c_2018'!J6/'022_115c_2018'!$D6</f>
        <v>1.2874826239491627E-2</v>
      </c>
      <c r="I6" s="9">
        <f>'022_115c_2018'!K6/'022_115c_2018'!$D6</f>
        <v>6.6095187661349045E-2</v>
      </c>
      <c r="J6" s="10">
        <f>'022_115c_2018'!L6/'022_115c_2018'!$D6</f>
        <v>1.5224730257496525E-2</v>
      </c>
      <c r="L6" s="6">
        <f>'022_115c_2018'!G6/'022_115c_2018'!$D6</f>
        <v>0.37045740385251869</v>
      </c>
      <c r="M6" s="13">
        <f>SUM(Yhteensä!D6:E6)</f>
        <v>0.62954259614748131</v>
      </c>
    </row>
    <row r="7" spans="1:13" x14ac:dyDescent="0.2">
      <c r="C7" s="2" t="s">
        <v>6</v>
      </c>
      <c r="D7" s="9">
        <f>'022_115c_2018'!E7/'022_115c_2018'!$D7</f>
        <v>0.58421939834024894</v>
      </c>
      <c r="E7" s="9">
        <f>'022_115c_2018'!F7/'022_115c_2018'!$D7</f>
        <v>6.1754408713692949E-2</v>
      </c>
      <c r="F7" s="9">
        <f>'022_115c_2018'!H7/'022_115c_2018'!$D7</f>
        <v>0.27120072614107882</v>
      </c>
      <c r="G7" s="12">
        <f>'022_115c_2018'!I7/'022_115c_2018'!$D7</f>
        <v>6.8075726141078835E-4</v>
      </c>
      <c r="H7" s="9">
        <f>'022_115c_2018'!J7/'022_115c_2018'!$D7</f>
        <v>1.3744813278008298E-2</v>
      </c>
      <c r="I7" s="9">
        <f>'022_115c_2018'!K7/'022_115c_2018'!$D7</f>
        <v>6.8399896265560173E-2</v>
      </c>
      <c r="J7" s="10">
        <f>'022_115c_2018'!L7/'022_115c_2018'!$D7</f>
        <v>1.7018931535269708E-2</v>
      </c>
      <c r="L7" s="6">
        <f>'022_115c_2018'!G7/'022_115c_2018'!$D7</f>
        <v>0.35402619294605808</v>
      </c>
      <c r="M7" s="13">
        <f>SUM(Yhteensä!D7:E7)</f>
        <v>0.64597380705394192</v>
      </c>
    </row>
    <row r="8" spans="1:13" x14ac:dyDescent="0.2">
      <c r="C8" s="2" t="s">
        <v>7</v>
      </c>
      <c r="D8" s="9">
        <f>'022_115c_2018'!E8/'022_115c_2018'!$D8</f>
        <v>0.62092980066856507</v>
      </c>
      <c r="E8" s="9">
        <f>'022_115c_2018'!F8/'022_115c_2018'!$D8</f>
        <v>5.9737526309273245E-2</v>
      </c>
      <c r="F8" s="9">
        <f>'022_115c_2018'!H8/'022_115c_2018'!$D8</f>
        <v>0.23090256283273491</v>
      </c>
      <c r="G8" s="12">
        <f>'022_115c_2018'!I8/'022_115c_2018'!$D8</f>
        <v>5.5713755107094222E-4</v>
      </c>
      <c r="H8" s="9">
        <f>'022_115c_2018'!J8/'022_115c_2018'!$D8</f>
        <v>1.6126036894886717E-2</v>
      </c>
      <c r="I8" s="9">
        <f>'022_115c_2018'!K8/'022_115c_2018'!$D8</f>
        <v>7.1746935743469104E-2</v>
      </c>
      <c r="J8" s="10">
        <f>'022_115c_2018'!L8/'022_115c_2018'!$D8</f>
        <v>2.0056951838553917E-2</v>
      </c>
      <c r="L8" s="6">
        <f>'022_115c_2018'!G8/'022_115c_2018'!$D8</f>
        <v>0.31933267302216167</v>
      </c>
      <c r="M8" s="13">
        <f>SUM(Yhteensä!D8:E8)</f>
        <v>0.68066732697783827</v>
      </c>
    </row>
    <row r="9" spans="1:13" x14ac:dyDescent="0.2">
      <c r="C9" s="2" t="s">
        <v>8</v>
      </c>
      <c r="D9" s="9">
        <f>'022_115c_2018'!E9/'022_115c_2018'!$D9</f>
        <v>0.66590129715222901</v>
      </c>
      <c r="E9" s="9">
        <f>'022_115c_2018'!F9/'022_115c_2018'!$D9</f>
        <v>6.0205755181154015E-2</v>
      </c>
      <c r="F9" s="9">
        <f>'022_115c_2018'!H9/'022_115c_2018'!$D9</f>
        <v>0.18371850305650814</v>
      </c>
      <c r="G9" s="9">
        <f>'022_115c_2018'!I9/'022_115c_2018'!$D9</f>
        <v>2.6837632324437156E-4</v>
      </c>
      <c r="H9" s="9">
        <f>'022_115c_2018'!J9/'022_115c_2018'!$D9</f>
        <v>1.5625465931116744E-2</v>
      </c>
      <c r="I9" s="9">
        <f>'022_115c_2018'!K9/'022_115c_2018'!$D9</f>
        <v>7.4280602355747724E-2</v>
      </c>
      <c r="J9" s="10">
        <f>'022_115c_2018'!L9/'022_115c_2018'!$D9</f>
        <v>1.962129118831072E-2</v>
      </c>
      <c r="L9" s="6">
        <f>'022_115c_2018'!G9/'022_115c_2018'!$D9</f>
        <v>0.27389294766661698</v>
      </c>
      <c r="M9" s="13">
        <f>SUM(Yhteensä!D9:E9)</f>
        <v>0.72610705233338302</v>
      </c>
    </row>
    <row r="10" spans="1:13" x14ac:dyDescent="0.2">
      <c r="C10" s="2" t="s">
        <v>9</v>
      </c>
      <c r="D10" s="9">
        <f>'022_115c_2018'!E10/'022_115c_2018'!$D10</f>
        <v>0.68547740037443161</v>
      </c>
      <c r="E10" s="9">
        <f>'022_115c_2018'!F10/'022_115c_2018'!$D10</f>
        <v>6.5317523996315116E-2</v>
      </c>
      <c r="F10" s="9">
        <f>'022_115c_2018'!H10/'022_115c_2018'!$D10</f>
        <v>0.15084247124899705</v>
      </c>
      <c r="G10" s="9">
        <f>'022_115c_2018'!I10/'022_115c_2018'!$D10</f>
        <v>2.9716798906421799E-4</v>
      </c>
      <c r="H10" s="9">
        <f>'022_115c_2018'!J10/'022_115c_2018'!$D10</f>
        <v>1.6552256990876944E-2</v>
      </c>
      <c r="I10" s="9">
        <f>'022_115c_2018'!K10/'022_115c_2018'!$D10</f>
        <v>8.1513179400314995E-2</v>
      </c>
      <c r="J10" s="10">
        <f>'022_115c_2018'!L10/'022_115c_2018'!$D10</f>
        <v>2.080175923449526E-2</v>
      </c>
      <c r="L10" s="6">
        <f>'022_115c_2018'!G10/'022_115c_2018'!$D10</f>
        <v>0.2492050756292532</v>
      </c>
      <c r="M10" s="13">
        <f>SUM(Yhteensä!D10:E10)</f>
        <v>0.75079492437074669</v>
      </c>
    </row>
    <row r="11" spans="1:13" x14ac:dyDescent="0.2">
      <c r="C11" s="2" t="s">
        <v>10</v>
      </c>
      <c r="D11" s="9">
        <f>'022_115c_2018'!E11/'022_115c_2018'!$D11</f>
        <v>0.70225447006996633</v>
      </c>
      <c r="E11" s="9">
        <f>'022_115c_2018'!F11/'022_115c_2018'!$D11</f>
        <v>6.6453600529786064E-2</v>
      </c>
      <c r="F11" s="9">
        <f>'022_115c_2018'!H11/'022_115c_2018'!$D11</f>
        <v>0.12383749388154675</v>
      </c>
      <c r="G11" s="9">
        <f>'022_115c_2018'!I11/'022_115c_2018'!$D11</f>
        <v>1.7275632720048371E-4</v>
      </c>
      <c r="H11" s="9">
        <f>'022_115c_2018'!J11/'022_115c_2018'!$D11</f>
        <v>1.7822694422849904E-2</v>
      </c>
      <c r="I11" s="9">
        <f>'022_115c_2018'!K11/'022_115c_2018'!$D11</f>
        <v>8.9458984768650482E-2</v>
      </c>
      <c r="J11" s="10">
        <f>'022_115c_2018'!L11/'022_115c_2018'!$D11</f>
        <v>2.1508162736460223E-2</v>
      </c>
      <c r="L11" s="6">
        <f>'022_115c_2018'!G11/'022_115c_2018'!$D11</f>
        <v>0.23129192940024762</v>
      </c>
      <c r="M11" s="13">
        <f>SUM(Yhteensä!D11:E11)</f>
        <v>0.76870807059975244</v>
      </c>
    </row>
    <row r="12" spans="1:13" x14ac:dyDescent="0.2">
      <c r="C12" s="2" t="s">
        <v>11</v>
      </c>
      <c r="D12" s="9">
        <f>'022_115c_2018'!E12/'022_115c_2018'!$D12</f>
        <v>0.72321273516642548</v>
      </c>
      <c r="E12" s="9">
        <f>'022_115c_2018'!F12/'022_115c_2018'!$D12</f>
        <v>6.6338639652677278E-2</v>
      </c>
      <c r="F12" s="9">
        <f>'022_115c_2018'!H12/'022_115c_2018'!$D12</f>
        <v>9.9855282199710571E-2</v>
      </c>
      <c r="G12" s="9">
        <f>'022_115c_2018'!I12/'022_115c_2018'!$D12</f>
        <v>1.1577424023154849E-4</v>
      </c>
      <c r="H12" s="9">
        <f>'022_115c_2018'!J12/'022_115c_2018'!$D12</f>
        <v>1.8176555716353113E-2</v>
      </c>
      <c r="I12" s="9">
        <f>'022_115c_2018'!K12/'022_115c_2018'!$D12</f>
        <v>9.230101302460203E-2</v>
      </c>
      <c r="J12" s="10">
        <f>'022_115c_2018'!L12/'022_115c_2018'!$D12</f>
        <v>2.231548480463097E-2</v>
      </c>
      <c r="L12" s="6">
        <f>'022_115c_2018'!G12/'022_115c_2018'!$D12</f>
        <v>0.21044862518089724</v>
      </c>
      <c r="M12" s="13">
        <f>SUM(Yhteensä!D12:E12)</f>
        <v>0.78955137481910276</v>
      </c>
    </row>
    <row r="13" spans="1:13" x14ac:dyDescent="0.2">
      <c r="C13" s="2" t="s">
        <v>12</v>
      </c>
      <c r="D13" s="9">
        <f>'022_115c_2018'!E13/'022_115c_2018'!$D13</f>
        <v>0.72656607224508463</v>
      </c>
      <c r="E13" s="9">
        <f>'022_115c_2018'!F13/'022_115c_2018'!$D13</f>
        <v>6.881572930955647E-2</v>
      </c>
      <c r="F13" s="9">
        <f>'022_115c_2018'!H13/'022_115c_2018'!$D13</f>
        <v>8.8591678097850943E-2</v>
      </c>
      <c r="G13" s="9">
        <f>'022_115c_2018'!I13/'022_115c_2018'!$D13</f>
        <v>1.4288980338363056E-4</v>
      </c>
      <c r="H13" s="9">
        <f>'022_115c_2018'!J13/'022_115c_2018'!$D13</f>
        <v>1.800411522633745E-2</v>
      </c>
      <c r="I13" s="9">
        <f>'022_115c_2018'!K13/'022_115c_2018'!$D13</f>
        <v>9.7879515317786922E-2</v>
      </c>
      <c r="J13" s="10">
        <f>'022_115c_2018'!L13/'022_115c_2018'!$D13</f>
        <v>2.2090763603109281E-2</v>
      </c>
      <c r="L13" s="6">
        <f>'022_115c_2018'!G13/'022_115c_2018'!$D13</f>
        <v>0.20461819844535895</v>
      </c>
      <c r="M13" s="13">
        <f>SUM(Yhteensä!D13:E13)</f>
        <v>0.79538180155464111</v>
      </c>
    </row>
    <row r="14" spans="1:13" x14ac:dyDescent="0.2">
      <c r="C14" s="2" t="s">
        <v>13</v>
      </c>
      <c r="D14" s="9">
        <f>'022_115c_2018'!E14/'022_115c_2018'!$D14</f>
        <v>0.73415323638271213</v>
      </c>
      <c r="E14" s="9">
        <f>'022_115c_2018'!F14/'022_115c_2018'!$D14</f>
        <v>7.0206627225832777E-2</v>
      </c>
      <c r="F14" s="9">
        <f>'022_115c_2018'!H14/'022_115c_2018'!$D14</f>
        <v>7.8658234488386325E-2</v>
      </c>
      <c r="G14" s="9">
        <f>'022_115c_2018'!I14/'022_115c_2018'!$D14</f>
        <v>1.7486083991490105E-4</v>
      </c>
      <c r="H14" s="9">
        <f>'022_115c_2018'!J14/'022_115c_2018'!$D14</f>
        <v>1.7515227464809255E-2</v>
      </c>
      <c r="I14" s="9">
        <f>'022_115c_2018'!K14/'022_115c_2018'!$D14</f>
        <v>9.9291813598344644E-2</v>
      </c>
      <c r="J14" s="10">
        <f>'022_115c_2018'!L14/'022_115c_2018'!$D14</f>
        <v>2.1391309416256228E-2</v>
      </c>
      <c r="L14" s="6">
        <f>'022_115c_2018'!G14/'022_115c_2018'!$D14</f>
        <v>0.19564013639145514</v>
      </c>
      <c r="M14" s="13">
        <f>SUM(Yhteensä!D14:E14)</f>
        <v>0.80435986360854494</v>
      </c>
    </row>
    <row r="15" spans="1:13" x14ac:dyDescent="0.2">
      <c r="C15" s="2" t="s">
        <v>14</v>
      </c>
      <c r="D15" s="9">
        <f>'022_115c_2018'!E15/'022_115c_2018'!$D15</f>
        <v>0.74122743262493818</v>
      </c>
      <c r="E15" s="9">
        <f>'022_115c_2018'!F15/'022_115c_2018'!$D15</f>
        <v>7.1576009535715329E-2</v>
      </c>
      <c r="F15" s="9">
        <f>'022_115c_2018'!H15/'022_115c_2018'!$D15</f>
        <v>6.881414076809024E-2</v>
      </c>
      <c r="G15" s="9">
        <f>'022_115c_2018'!I15/'022_115c_2018'!$D15</f>
        <v>0</v>
      </c>
      <c r="H15" s="9">
        <f>'022_115c_2018'!J15/'022_115c_2018'!$D15</f>
        <v>1.7472453993080794E-2</v>
      </c>
      <c r="I15" s="9">
        <f>'022_115c_2018'!K15/'022_115c_2018'!$D15</f>
        <v>0.10090996307817542</v>
      </c>
      <c r="J15" s="10">
        <f>'022_115c_2018'!L15/'022_115c_2018'!$D15</f>
        <v>2.1426287176207228E-2</v>
      </c>
      <c r="L15" s="6">
        <f>'022_115c_2018'!G15/'022_115c_2018'!$D15</f>
        <v>0.18719655783934647</v>
      </c>
      <c r="M15" s="13">
        <f>SUM(Yhteensä!D15:E15)</f>
        <v>0.81280344216065348</v>
      </c>
    </row>
    <row r="16" spans="1:13" x14ac:dyDescent="0.2">
      <c r="C16" s="2" t="s">
        <v>15</v>
      </c>
      <c r="D16" s="9">
        <f>'022_115c_2018'!E16/'022_115c_2018'!$D16</f>
        <v>0.74874602397846834</v>
      </c>
      <c r="E16" s="9">
        <f>'022_115c_2018'!F16/'022_115c_2018'!$D16</f>
        <v>7.1109615855150479E-2</v>
      </c>
      <c r="F16" s="9">
        <f>'022_115c_2018'!H16/'022_115c_2018'!$D16</f>
        <v>6.2301198923415707E-2</v>
      </c>
      <c r="G16" s="9">
        <f>'022_115c_2018'!I16/'022_115c_2018'!$D16</f>
        <v>0</v>
      </c>
      <c r="H16" s="9">
        <f>'022_115c_2018'!J16/'022_115c_2018'!$D16</f>
        <v>1.9880107658429166E-2</v>
      </c>
      <c r="I16" s="9">
        <f>'022_115c_2018'!K16/'022_115c_2018'!$D16</f>
        <v>9.796305358453633E-2</v>
      </c>
      <c r="J16" s="10">
        <f>'022_115c_2018'!L16/'022_115c_2018'!$D16</f>
        <v>2.4284316124296549E-2</v>
      </c>
      <c r="L16" s="6">
        <f>'022_115c_2018'!G16/'022_115c_2018'!$D16</f>
        <v>0.18014436016638122</v>
      </c>
      <c r="M16" s="13">
        <f>SUM(Yhteensä!D16:E16)</f>
        <v>0.81985563983361887</v>
      </c>
    </row>
    <row r="17" spans="3:13" x14ac:dyDescent="0.2">
      <c r="C17" s="2" t="s">
        <v>16</v>
      </c>
      <c r="D17" s="9">
        <f>'022_115c_2018'!E17/'022_115c_2018'!$D17</f>
        <v>0.75264953651982247</v>
      </c>
      <c r="E17" s="9">
        <f>'022_115c_2018'!F17/'022_115c_2018'!$D17</f>
        <v>7.1318578459494547E-2</v>
      </c>
      <c r="F17" s="9">
        <f>'022_115c_2018'!H17/'022_115c_2018'!$D17</f>
        <v>5.8304900510281109E-2</v>
      </c>
      <c r="G17" s="9">
        <f>'022_115c_2018'!I17/'022_115c_2018'!$D17</f>
        <v>0</v>
      </c>
      <c r="H17" s="9">
        <f>'022_115c_2018'!J17/'022_115c_2018'!$D17</f>
        <v>1.9777167184999549E-2</v>
      </c>
      <c r="I17" s="9">
        <f>'022_115c_2018'!K17/'022_115c_2018'!$D17</f>
        <v>9.7949817325402339E-2</v>
      </c>
      <c r="J17" s="10">
        <f>'022_115c_2018'!L17/'022_115c_2018'!$D17</f>
        <v>2.4004347957365862E-2</v>
      </c>
      <c r="L17" s="6">
        <f>'022_115c_2018'!G17/'022_115c_2018'!$D17</f>
        <v>0.17603188502068298</v>
      </c>
      <c r="M17" s="13">
        <f>SUM(Yhteensä!D17:E17)</f>
        <v>0.82396811497931699</v>
      </c>
    </row>
    <row r="18" spans="3:13" x14ac:dyDescent="0.2">
      <c r="C18" s="2" t="s">
        <v>17</v>
      </c>
      <c r="D18" s="9">
        <f>'022_115c_2018'!E18/'022_115c_2018'!$D18</f>
        <v>0.76153148673549975</v>
      </c>
      <c r="E18" s="9">
        <f>'022_115c_2018'!F18/'022_115c_2018'!$D18</f>
        <v>7.0051771037468194E-2</v>
      </c>
      <c r="F18" s="9">
        <f>'022_115c_2018'!H18/'022_115c_2018'!$D18</f>
        <v>5.5076194097516747E-2</v>
      </c>
      <c r="G18" s="9">
        <f>'022_115c_2018'!I18/'022_115c_2018'!$D18</f>
        <v>0</v>
      </c>
      <c r="H18" s="9">
        <f>'022_115c_2018'!J18/'022_115c_2018'!$D18</f>
        <v>1.9947936470794701E-2</v>
      </c>
      <c r="I18" s="9">
        <f>'022_115c_2018'!K18/'022_115c_2018'!$D18</f>
        <v>9.3392611658720648E-2</v>
      </c>
      <c r="J18" s="10">
        <f>'022_115c_2018'!L18/'022_115c_2018'!$D18</f>
        <v>2.4072069964023515E-2</v>
      </c>
      <c r="L18" s="6">
        <f>'022_115c_2018'!G18/'022_115c_2018'!$D18</f>
        <v>0.1684167422270321</v>
      </c>
      <c r="M18" s="13">
        <f>SUM(Yhteensä!D18:E18)</f>
        <v>0.83158325777296793</v>
      </c>
    </row>
    <row r="19" spans="3:13" x14ac:dyDescent="0.2">
      <c r="C19" s="2" t="s">
        <v>18</v>
      </c>
      <c r="D19" s="9">
        <f>'022_115c_2018'!E19/'022_115c_2018'!$D19</f>
        <v>0.76802320621107412</v>
      </c>
      <c r="E19" s="9">
        <f>'022_115c_2018'!F19/'022_115c_2018'!$D19</f>
        <v>7.0813070557119703E-2</v>
      </c>
      <c r="F19" s="9">
        <f>'022_115c_2018'!H19/'022_115c_2018'!$D19</f>
        <v>5.1958024059380596E-2</v>
      </c>
      <c r="G19" s="9">
        <f>'022_115c_2018'!I19/'022_115c_2018'!$D19</f>
        <v>0</v>
      </c>
      <c r="H19" s="9">
        <f>'022_115c_2018'!J19/'022_115c_2018'!$D19</f>
        <v>2.1642066945368712E-2</v>
      </c>
      <c r="I19" s="9">
        <f>'022_115c_2018'!K19/'022_115c_2018'!$D19</f>
        <v>8.7563632227056848E-2</v>
      </c>
      <c r="J19" s="10">
        <f>'022_115c_2018'!L19/'022_115c_2018'!$D19</f>
        <v>2.5964792537610557E-2</v>
      </c>
      <c r="L19" s="6">
        <f>'022_115c_2018'!G19/'022_115c_2018'!$D19</f>
        <v>0.16116372323180617</v>
      </c>
      <c r="M19" s="13">
        <f>SUM(Yhteensä!D19:E19)</f>
        <v>0.83883627676819383</v>
      </c>
    </row>
    <row r="20" spans="3:13" x14ac:dyDescent="0.2">
      <c r="C20" s="2" t="s">
        <v>19</v>
      </c>
      <c r="D20" s="9">
        <f>'022_115c_2018'!E20/'022_115c_2018'!$D20</f>
        <v>0.77701290376522392</v>
      </c>
      <c r="E20" s="9">
        <f>'022_115c_2018'!F20/'022_115c_2018'!$D20</f>
        <v>6.9786237841754695E-2</v>
      </c>
      <c r="F20" s="9">
        <f>'022_115c_2018'!H20/'022_115c_2018'!$D20</f>
        <v>4.9580557955463893E-2</v>
      </c>
      <c r="G20" s="9">
        <f>'022_115c_2018'!I20/'022_115c_2018'!$D20</f>
        <v>0</v>
      </c>
      <c r="H20" s="9">
        <f>'022_115c_2018'!J20/'022_115c_2018'!$D20</f>
        <v>2.1404085727822524E-2</v>
      </c>
      <c r="I20" s="9">
        <f>'022_115c_2018'!K20/'022_115c_2018'!$D20</f>
        <v>8.2216214709734961E-2</v>
      </c>
      <c r="J20" s="10">
        <f>'022_115c_2018'!L20/'022_115c_2018'!$D20</f>
        <v>2.6337058610406621E-2</v>
      </c>
      <c r="L20" s="6">
        <f>'022_115c_2018'!G20/'022_115c_2018'!$D20</f>
        <v>0.15320085839302139</v>
      </c>
      <c r="M20" s="13">
        <f>SUM(Yhteensä!D20:E20)</f>
        <v>0.84679914160697867</v>
      </c>
    </row>
    <row r="21" spans="3:13" x14ac:dyDescent="0.2">
      <c r="C21" s="2" t="s">
        <v>20</v>
      </c>
      <c r="D21" s="9">
        <f>'022_115c_2018'!E21/'022_115c_2018'!$D21</f>
        <v>0.78759275580701105</v>
      </c>
      <c r="E21" s="9">
        <f>'022_115c_2018'!F21/'022_115c_2018'!$D21</f>
        <v>6.8802774855713192E-2</v>
      </c>
      <c r="F21" s="9">
        <f>'022_115c_2018'!H21/'022_115c_2018'!$D21</f>
        <v>4.3868876695192335E-2</v>
      </c>
      <c r="G21" s="9">
        <f>'022_115c_2018'!I21/'022_115c_2018'!$D21</f>
        <v>0</v>
      </c>
      <c r="H21" s="9">
        <f>'022_115c_2018'!J21/'022_115c_2018'!$D21</f>
        <v>2.3284906035879793E-2</v>
      </c>
      <c r="I21" s="9">
        <f>'022_115c_2018'!K21/'022_115c_2018'!$D21</f>
        <v>7.6450686606203619E-2</v>
      </c>
      <c r="J21" s="10">
        <f>'022_115c_2018'!L21/'022_115c_2018'!$D21</f>
        <v>2.8430898700707929E-2</v>
      </c>
      <c r="L21" s="6">
        <f>'022_115c_2018'!G21/'022_115c_2018'!$D21</f>
        <v>0.14360446933727575</v>
      </c>
      <c r="M21" s="13">
        <f>SUM(Yhteensä!D21:E21)</f>
        <v>0.85639553066272422</v>
      </c>
    </row>
    <row r="22" spans="3:13" x14ac:dyDescent="0.2">
      <c r="C22" s="2" t="s">
        <v>21</v>
      </c>
      <c r="D22" s="9">
        <f>'022_115c_2018'!E22/'022_115c_2018'!$D22</f>
        <v>0.79341800369577331</v>
      </c>
      <c r="E22" s="9">
        <f>'022_115c_2018'!F22/'022_115c_2018'!$D22</f>
        <v>6.951573636816942E-2</v>
      </c>
      <c r="F22" s="9">
        <f>'022_115c_2018'!H22/'022_115c_2018'!$D22</f>
        <v>4.047751737893409E-2</v>
      </c>
      <c r="G22" s="9">
        <f>'022_115c_2018'!I22/'022_115c_2018'!$D22</f>
        <v>0</v>
      </c>
      <c r="H22" s="9">
        <f>'022_115c_2018'!J22/'022_115c_2018'!$D22</f>
        <v>2.2409292230076556E-2</v>
      </c>
      <c r="I22" s="9">
        <f>'022_115c_2018'!K22/'022_115c_2018'!$D22</f>
        <v>7.4179450327046606E-2</v>
      </c>
      <c r="J22" s="10">
        <f>'022_115c_2018'!L22/'022_115c_2018'!$D22</f>
        <v>2.7014343120288623E-2</v>
      </c>
      <c r="L22" s="6">
        <f>'022_115c_2018'!G22/'022_115c_2018'!$D22</f>
        <v>0.13706625993605726</v>
      </c>
      <c r="M22" s="13">
        <f>SUM(Yhteensä!D22:E22)</f>
        <v>0.86293374006394274</v>
      </c>
    </row>
    <row r="23" spans="3:13" x14ac:dyDescent="0.2">
      <c r="C23" s="2" t="s">
        <v>22</v>
      </c>
      <c r="D23" s="9">
        <f>'022_115c_2018'!E23/'022_115c_2018'!$D23</f>
        <v>0.79793330759865788</v>
      </c>
      <c r="E23" s="9">
        <f>'022_115c_2018'!F23/'022_115c_2018'!$D23</f>
        <v>7.0285357959438188E-2</v>
      </c>
      <c r="F23" s="9">
        <f>'022_115c_2018'!H23/'022_115c_2018'!$D23</f>
        <v>3.8097217685660836E-2</v>
      </c>
      <c r="G23" s="9">
        <f>'022_115c_2018'!I23/'022_115c_2018'!$D23</f>
        <v>0</v>
      </c>
      <c r="H23" s="9">
        <f>'022_115c_2018'!J23/'022_115c_2018'!$D23</f>
        <v>2.2923657095346973E-2</v>
      </c>
      <c r="I23" s="9">
        <f>'022_115c_2018'!K23/'022_115c_2018'!$D23</f>
        <v>7.0760459660896155E-2</v>
      </c>
      <c r="J23" s="10">
        <f>'022_115c_2018'!L23/'022_115c_2018'!$D23</f>
        <v>2.8624877512842591E-2</v>
      </c>
      <c r="L23" s="6">
        <f>'022_115c_2018'!G23/'022_115c_2018'!$D23</f>
        <v>0.13178133444190396</v>
      </c>
      <c r="M23" s="13">
        <f>SUM(Yhteensä!D23:E23)</f>
        <v>0.86821866555809613</v>
      </c>
    </row>
    <row r="24" spans="3:13" x14ac:dyDescent="0.2">
      <c r="C24" s="2" t="s">
        <v>23</v>
      </c>
      <c r="D24" s="9">
        <f>'022_115c_2018'!E24/'022_115c_2018'!$D24</f>
        <v>0.81294642857142863</v>
      </c>
      <c r="E24" s="9">
        <f>'022_115c_2018'!F24/'022_115c_2018'!$D24</f>
        <v>6.4613095238095233E-2</v>
      </c>
      <c r="F24" s="9">
        <f>'022_115c_2018'!H24/'022_115c_2018'!$D24</f>
        <v>3.3601190476190479E-2</v>
      </c>
      <c r="G24" s="9">
        <f>'022_115c_2018'!I24/'022_115c_2018'!$D24</f>
        <v>0</v>
      </c>
      <c r="H24" s="9">
        <f>'022_115c_2018'!J24/'022_115c_2018'!$D24</f>
        <v>2.4255952380952382E-2</v>
      </c>
      <c r="I24" s="9">
        <f>'022_115c_2018'!K24/'022_115c_2018'!$D24</f>
        <v>6.458333333333334E-2</v>
      </c>
      <c r="J24" s="10">
        <f>'022_115c_2018'!L24/'022_115c_2018'!$D24</f>
        <v>3.0595238095238095E-2</v>
      </c>
      <c r="L24" s="6">
        <f>'022_115c_2018'!G24/'022_115c_2018'!$D24</f>
        <v>0.1224404761904762</v>
      </c>
      <c r="M24" s="13">
        <f>SUM(Yhteensä!D24:E24)</f>
        <v>0.87755952380952384</v>
      </c>
    </row>
    <row r="25" spans="3:13" x14ac:dyDescent="0.2">
      <c r="C25" s="2" t="s">
        <v>24</v>
      </c>
      <c r="D25" s="9">
        <f>'022_115c_2018'!E25/'022_115c_2018'!$D25</f>
        <v>0.81619537275064269</v>
      </c>
      <c r="E25" s="9">
        <f>'022_115c_2018'!F25/'022_115c_2018'!$D25</f>
        <v>6.6419561188497636E-2</v>
      </c>
      <c r="F25" s="9">
        <f>'022_115c_2018'!H25/'022_115c_2018'!$D25</f>
        <v>3.0758653673701203E-2</v>
      </c>
      <c r="G25" s="9">
        <f>'022_115c_2018'!I25/'022_115c_2018'!$D25</f>
        <v>0</v>
      </c>
      <c r="H25" s="9">
        <f>'022_115c_2018'!J25/'022_115c_2018'!$D25</f>
        <v>2.5437914748610031E-2</v>
      </c>
      <c r="I25" s="9">
        <f>'022_115c_2018'!K25/'022_115c_2018'!$D25</f>
        <v>6.1188497638548452E-2</v>
      </c>
      <c r="J25" s="10">
        <f>'022_115c_2018'!L25/'022_115c_2018'!$D25</f>
        <v>3.1894541758833023E-2</v>
      </c>
      <c r="L25" s="6">
        <f>'022_115c_2018'!G25/'022_115c_2018'!$D25</f>
        <v>0.11738506606085969</v>
      </c>
      <c r="M25" s="13">
        <f>SUM(Yhteensä!D25:E25)</f>
        <v>0.88261493393914037</v>
      </c>
    </row>
    <row r="26" spans="3:13" x14ac:dyDescent="0.2">
      <c r="C26" s="2" t="s">
        <v>25</v>
      </c>
      <c r="D26" s="9">
        <f>'022_115c_2018'!E26/'022_115c_2018'!$D26</f>
        <v>0.82701303286163985</v>
      </c>
      <c r="E26" s="9">
        <f>'022_115c_2018'!F26/'022_115c_2018'!$D26</f>
        <v>6.4193462975493512E-2</v>
      </c>
      <c r="F26" s="9">
        <f>'022_115c_2018'!H26/'022_115c_2018'!$D26</f>
        <v>2.9448971786649406E-2</v>
      </c>
      <c r="G26" s="9">
        <f>'022_115c_2018'!I26/'022_115c_2018'!$D26</f>
        <v>0</v>
      </c>
      <c r="H26" s="9">
        <f>'022_115c_2018'!J26/'022_115c_2018'!$D26</f>
        <v>2.6153981936394927E-2</v>
      </c>
      <c r="I26" s="9">
        <f>'022_115c_2018'!K26/'022_115c_2018'!$D26</f>
        <v>5.3190550439822307E-2</v>
      </c>
      <c r="J26" s="10">
        <f>'022_115c_2018'!L26/'022_115c_2018'!$D26</f>
        <v>3.3126415815951278E-2</v>
      </c>
      <c r="L26" s="6">
        <f>'022_115c_2018'!G26/'022_115c_2018'!$D26</f>
        <v>0.10879350416286664</v>
      </c>
      <c r="M26" s="13">
        <f>SUM(Yhteensä!D26:E26)</f>
        <v>0.89120649583713341</v>
      </c>
    </row>
    <row r="27" spans="3:13" x14ac:dyDescent="0.2">
      <c r="C27" s="2" t="s">
        <v>26</v>
      </c>
      <c r="D27" s="9">
        <f>'022_115c_2018'!E27/'022_115c_2018'!$D27</f>
        <v>0.83157275268500808</v>
      </c>
      <c r="E27" s="9">
        <f>'022_115c_2018'!F27/'022_115c_2018'!$D27</f>
        <v>6.5028689127556272E-2</v>
      </c>
      <c r="F27" s="9">
        <f>'022_115c_2018'!H27/'022_115c_2018'!$D27</f>
        <v>2.7041341768427249E-2</v>
      </c>
      <c r="G27" s="9">
        <f>'022_115c_2018'!I27/'022_115c_2018'!$D27</f>
        <v>0</v>
      </c>
      <c r="H27" s="9">
        <f>'022_115c_2018'!J27/'022_115c_2018'!$D27</f>
        <v>2.7394438722966014E-2</v>
      </c>
      <c r="I27" s="9">
        <f>'022_115c_2018'!K27/'022_115c_2018'!$D27</f>
        <v>4.8962777696042369E-2</v>
      </c>
      <c r="J27" s="10">
        <f>'022_115c_2018'!L27/'022_115c_2018'!$D27</f>
        <v>3.5074297484184197E-2</v>
      </c>
      <c r="L27" s="6">
        <f>'022_115c_2018'!G27/'022_115c_2018'!$D27</f>
        <v>0.10339855818743564</v>
      </c>
      <c r="M27" s="13">
        <f>SUM(Yhteensä!D27:E27)</f>
        <v>0.89660144181256429</v>
      </c>
    </row>
    <row r="28" spans="3:13" x14ac:dyDescent="0.2">
      <c r="C28" s="2" t="s">
        <v>27</v>
      </c>
      <c r="D28" s="9">
        <f>'022_115c_2018'!E28/'022_115c_2018'!$D28</f>
        <v>0.83442870063310215</v>
      </c>
      <c r="E28" s="9">
        <f>'022_115c_2018'!F28/'022_115c_2018'!$D28</f>
        <v>6.3943322279167922E-2</v>
      </c>
      <c r="F28" s="9">
        <f>'022_115c_2018'!H28/'022_115c_2018'!$D28</f>
        <v>2.3997588182092251E-2</v>
      </c>
      <c r="G28" s="9">
        <f>'022_115c_2018'!I28/'022_115c_2018'!$D28</f>
        <v>0</v>
      </c>
      <c r="H28" s="9">
        <f>'022_115c_2018'!J28/'022_115c_2018'!$D28</f>
        <v>2.8670485378353934E-2</v>
      </c>
      <c r="I28" s="9">
        <f>'022_115c_2018'!K28/'022_115c_2018'!$D28</f>
        <v>4.8959903527283688E-2</v>
      </c>
      <c r="J28" s="10">
        <f>'022_115c_2018'!L28/'022_115c_2018'!$D28</f>
        <v>3.6870666264697018E-2</v>
      </c>
      <c r="L28" s="6">
        <f>'022_115c_2018'!G28/'022_115c_2018'!$D28</f>
        <v>0.10162797708772987</v>
      </c>
      <c r="M28" s="13">
        <f>SUM(Yhteensä!D28:E28)</f>
        <v>0.89837202291227003</v>
      </c>
    </row>
    <row r="29" spans="3:13" x14ac:dyDescent="0.2">
      <c r="C29" s="2" t="s">
        <v>28</v>
      </c>
      <c r="D29" s="9">
        <f>'022_115c_2018'!E29/'022_115c_2018'!$D29</f>
        <v>0.83535441930241283</v>
      </c>
      <c r="E29" s="9">
        <f>'022_115c_2018'!F29/'022_115c_2018'!$D29</f>
        <v>6.5039379922490315E-2</v>
      </c>
      <c r="F29" s="9">
        <f>'022_115c_2018'!H29/'022_115c_2018'!$D29</f>
        <v>2.2565320665083134E-2</v>
      </c>
      <c r="G29" s="9">
        <f>'022_115c_2018'!I29/'022_115c_2018'!$D29</f>
        <v>0</v>
      </c>
      <c r="H29" s="9">
        <f>'022_115c_2018'!J29/'022_115c_2018'!$D29</f>
        <v>3.0753844230528817E-2</v>
      </c>
      <c r="I29" s="9">
        <f>'022_115c_2018'!K29/'022_115c_2018'!$D29</f>
        <v>4.6287035879484933E-2</v>
      </c>
      <c r="J29" s="10">
        <f>'022_115c_2018'!L29/'022_115c_2018'!$D29</f>
        <v>4.0161270158769843E-2</v>
      </c>
      <c r="L29" s="6">
        <f>'022_115c_2018'!G29/'022_115c_2018'!$D29</f>
        <v>9.9606200775096881E-2</v>
      </c>
      <c r="M29" s="13">
        <f>SUM(Yhteensä!D29:E29)</f>
        <v>0.90039379922490315</v>
      </c>
    </row>
    <row r="30" spans="3:13" x14ac:dyDescent="0.2">
      <c r="C30" s="2" t="s">
        <v>29</v>
      </c>
      <c r="D30" s="9">
        <f>'022_115c_2018'!E30/'022_115c_2018'!$D30</f>
        <v>0.83514962809202564</v>
      </c>
      <c r="E30" s="9">
        <f>'022_115c_2018'!F30/'022_115c_2018'!$D30</f>
        <v>6.4521709046877707E-2</v>
      </c>
      <c r="F30" s="9">
        <f>'022_115c_2018'!H30/'022_115c_2018'!$D30</f>
        <v>2.0826846566338004E-2</v>
      </c>
      <c r="G30" s="9">
        <f>'022_115c_2018'!I30/'022_115c_2018'!$D30</f>
        <v>0</v>
      </c>
      <c r="H30" s="9">
        <f>'022_115c_2018'!J30/'022_115c_2018'!$D30</f>
        <v>3.4180937554056393E-2</v>
      </c>
      <c r="I30" s="9">
        <f>'022_115c_2018'!K30/'022_115c_2018'!$D30</f>
        <v>4.53208787407023E-2</v>
      </c>
      <c r="J30" s="10">
        <f>'022_115c_2018'!L30/'022_115c_2018'!$D30</f>
        <v>4.3106728939629822E-2</v>
      </c>
      <c r="L30" s="6">
        <f>'022_115c_2018'!G30/'022_115c_2018'!$D30</f>
        <v>0.10032866286109669</v>
      </c>
      <c r="M30" s="13">
        <f>SUM(Yhteensä!D30:E30)</f>
        <v>0.89967133713890335</v>
      </c>
    </row>
    <row r="31" spans="3:13" x14ac:dyDescent="0.2">
      <c r="C31" s="2" t="s">
        <v>30</v>
      </c>
      <c r="D31" s="9">
        <f>'022_115c_2018'!E31/'022_115c_2018'!$D31</f>
        <v>0.83308833355606038</v>
      </c>
      <c r="E31" s="9">
        <f>'022_115c_2018'!F31/'022_115c_2018'!$D31</f>
        <v>6.6383803287451554E-2</v>
      </c>
      <c r="F31" s="9">
        <f>'022_115c_2018'!H31/'022_115c_2018'!$D31</f>
        <v>2.0613390351463316E-2</v>
      </c>
      <c r="G31" s="9">
        <f>'022_115c_2018'!I31/'022_115c_2018'!$D31</f>
        <v>0</v>
      </c>
      <c r="H31" s="9">
        <f>'022_115c_2018'!J31/'022_115c_2018'!$D31</f>
        <v>3.5714285714285712E-2</v>
      </c>
      <c r="I31" s="9">
        <f>'022_115c_2018'!K31/'022_115c_2018'!$D31</f>
        <v>4.4200187090739008E-2</v>
      </c>
      <c r="J31" s="10">
        <f>'022_115c_2018'!L31/'022_115c_2018'!$D31</f>
        <v>4.637177602565816E-2</v>
      </c>
      <c r="L31" s="6">
        <f>'022_115c_2018'!G31/'022_115c_2018'!$D31</f>
        <v>0.10052786315648804</v>
      </c>
      <c r="M31" s="13">
        <f>SUM(Yhteensä!D31:E31)</f>
        <v>0.8994721368435119</v>
      </c>
    </row>
    <row r="32" spans="3:13" x14ac:dyDescent="0.2">
      <c r="C32" s="2" t="s">
        <v>31</v>
      </c>
      <c r="D32" s="9">
        <f>'022_115c_2018'!E32/'022_115c_2018'!$D32</f>
        <v>0.83611333440051228</v>
      </c>
      <c r="E32" s="9">
        <f>'022_115c_2018'!F32/'022_115c_2018'!$D32</f>
        <v>6.6015687530014411E-2</v>
      </c>
      <c r="F32" s="9">
        <f>'022_115c_2018'!H32/'022_115c_2018'!$D32</f>
        <v>1.8504882343524893E-2</v>
      </c>
      <c r="G32" s="9">
        <f>'022_115c_2018'!I32/'022_115c_2018'!$D32</f>
        <v>0</v>
      </c>
      <c r="H32" s="9">
        <f>'022_115c_2018'!J32/'022_115c_2018'!$D32</f>
        <v>3.793821034096366E-2</v>
      </c>
      <c r="I32" s="9">
        <f>'022_115c_2018'!K32/'022_115c_2018'!$D32</f>
        <v>4.1427885384984792E-2</v>
      </c>
      <c r="J32" s="10">
        <f>'022_115c_2018'!L32/'022_115c_2018'!$D32</f>
        <v>4.879141988154314E-2</v>
      </c>
      <c r="L32" s="6">
        <f>'022_115c_2018'!G32/'022_115c_2018'!$D32</f>
        <v>9.7870978069473341E-2</v>
      </c>
      <c r="M32" s="13">
        <f>SUM(Yhteensä!D32:E32)</f>
        <v>0.90212902193052669</v>
      </c>
    </row>
    <row r="33" spans="3:13" x14ac:dyDescent="0.2">
      <c r="C33" s="2" t="s">
        <v>32</v>
      </c>
      <c r="D33" s="9">
        <f>'022_115c_2018'!E33/'022_115c_2018'!$D33</f>
        <v>0.83271271644014155</v>
      </c>
      <c r="E33" s="9">
        <f>'022_115c_2018'!F33/'022_115c_2018'!$D33</f>
        <v>6.798858064916527E-2</v>
      </c>
      <c r="F33" s="9">
        <f>'022_115c_2018'!H33/'022_115c_2018'!$D33</f>
        <v>1.6756656116179481E-2</v>
      </c>
      <c r="G33" s="9">
        <f>'022_115c_2018'!I33/'022_115c_2018'!$D33</f>
        <v>0</v>
      </c>
      <c r="H33" s="9">
        <f>'022_115c_2018'!J33/'022_115c_2018'!$D33</f>
        <v>4.0743499038043814E-2</v>
      </c>
      <c r="I33" s="9">
        <f>'022_115c_2018'!K33/'022_115c_2018'!$D33</f>
        <v>4.1798547756469934E-2</v>
      </c>
      <c r="J33" s="10">
        <f>'022_115c_2018'!L33/'022_115c_2018'!$D33</f>
        <v>5.238006578539068E-2</v>
      </c>
      <c r="L33" s="6">
        <f>'022_115c_2018'!G33/'022_115c_2018'!$D33</f>
        <v>9.9298702910693232E-2</v>
      </c>
      <c r="M33" s="13">
        <f>SUM(Yhteensä!D33:E33)</f>
        <v>0.9007012970893068</v>
      </c>
    </row>
    <row r="34" spans="3:13" x14ac:dyDescent="0.2">
      <c r="C34" s="2" t="s">
        <v>33</v>
      </c>
      <c r="D34" s="9">
        <f>'022_115c_2018'!E34/'022_115c_2018'!$D34</f>
        <v>0.83116763995474974</v>
      </c>
      <c r="E34" s="9">
        <f>'022_115c_2018'!F34/'022_115c_2018'!$D34</f>
        <v>6.6988718011434856E-2</v>
      </c>
      <c r="F34" s="9">
        <f>'022_115c_2018'!H34/'022_115c_2018'!$D34</f>
        <v>1.6265631210444248E-2</v>
      </c>
      <c r="G34" s="9">
        <f>'022_115c_2018'!I34/'022_115c_2018'!$D34</f>
        <v>0</v>
      </c>
      <c r="H34" s="9">
        <f>'022_115c_2018'!J34/'022_115c_2018'!$D34</f>
        <v>4.4210719417861623E-2</v>
      </c>
      <c r="I34" s="9">
        <f>'022_115c_2018'!K34/'022_115c_2018'!$D34</f>
        <v>4.1367291405509522E-2</v>
      </c>
      <c r="J34" s="10">
        <f>'022_115c_2018'!L34/'022_115c_2018'!$D34</f>
        <v>5.6929709236554868E-2</v>
      </c>
      <c r="L34" s="6">
        <f>'022_115c_2018'!G34/'022_115c_2018'!$D34</f>
        <v>0.10184364203381539</v>
      </c>
      <c r="M34" s="13">
        <f>SUM(Yhteensä!D34:E34)</f>
        <v>0.89815635796618465</v>
      </c>
    </row>
    <row r="35" spans="3:13" x14ac:dyDescent="0.2">
      <c r="C35" s="2" t="s">
        <v>34</v>
      </c>
      <c r="D35" s="9">
        <f>'022_115c_2018'!E35/'022_115c_2018'!$D35</f>
        <v>0.82802890746776248</v>
      </c>
      <c r="E35" s="9">
        <f>'022_115c_2018'!F35/'022_115c_2018'!$D35</f>
        <v>6.9803032450049596E-2</v>
      </c>
      <c r="F35" s="9">
        <f>'022_115c_2018'!H35/'022_115c_2018'!$D35</f>
        <v>1.507722828397336E-2</v>
      </c>
      <c r="G35" s="9">
        <f>'022_115c_2018'!I35/'022_115c_2018'!$D35</f>
        <v>0</v>
      </c>
      <c r="H35" s="9">
        <f>'022_115c_2018'!J35/'022_115c_2018'!$D35</f>
        <v>4.7243871333427799E-2</v>
      </c>
      <c r="I35" s="9">
        <f>'022_115c_2018'!K35/'022_115c_2018'!$D35</f>
        <v>3.9846960464786738E-2</v>
      </c>
      <c r="J35" s="10">
        <f>'022_115c_2018'!L35/'022_115c_2018'!$D35</f>
        <v>5.9657078078503616E-2</v>
      </c>
      <c r="L35" s="6">
        <f>'022_115c_2018'!G35/'022_115c_2018'!$D35</f>
        <v>0.1021680600821879</v>
      </c>
      <c r="M35" s="13">
        <f>SUM(Yhteensä!D35:E35)</f>
        <v>0.89783193991781207</v>
      </c>
    </row>
    <row r="36" spans="3:13" x14ac:dyDescent="0.2">
      <c r="C36" s="2" t="s">
        <v>35</v>
      </c>
      <c r="D36" s="9">
        <f>'022_115c_2018'!E36/'022_115c_2018'!$D36</f>
        <v>0.82741412293104877</v>
      </c>
      <c r="E36" s="9">
        <f>'022_115c_2018'!F36/'022_115c_2018'!$D36</f>
        <v>7.000471318861072E-2</v>
      </c>
      <c r="F36" s="9">
        <f>'022_115c_2018'!H36/'022_115c_2018'!$D36</f>
        <v>1.1921594721228756E-2</v>
      </c>
      <c r="G36" s="9">
        <f>'022_115c_2018'!I36/'022_115c_2018'!$D36</f>
        <v>0</v>
      </c>
      <c r="H36" s="9">
        <f>'022_115c_2018'!J36/'022_115c_2018'!$D36</f>
        <v>5.1512379051262859E-2</v>
      </c>
      <c r="I36" s="9">
        <f>'022_115c_2018'!K36/'022_115c_2018'!$D36</f>
        <v>3.9147190107848846E-2</v>
      </c>
      <c r="J36" s="10">
        <f>'022_115c_2018'!L36/'022_115c_2018'!$D36</f>
        <v>6.6927278272200505E-2</v>
      </c>
      <c r="L36" s="6">
        <f>'022_115c_2018'!G36/'022_115c_2018'!$D36</f>
        <v>0.10258116388034046</v>
      </c>
      <c r="M36" s="13">
        <f>SUM(Yhteensä!D36:E36)</f>
        <v>0.89741883611965945</v>
      </c>
    </row>
    <row r="37" spans="3:13" x14ac:dyDescent="0.2">
      <c r="C37" s="2" t="s">
        <v>36</v>
      </c>
      <c r="D37" s="9">
        <f>'022_115c_2018'!E37/'022_115c_2018'!$D37</f>
        <v>0.82411105296499299</v>
      </c>
      <c r="E37" s="9">
        <f>'022_115c_2018'!F37/'022_115c_2018'!$D37</f>
        <v>6.949073181480156E-2</v>
      </c>
      <c r="F37" s="9">
        <f>'022_115c_2018'!H37/'022_115c_2018'!$D37</f>
        <v>1.1209959511939847E-2</v>
      </c>
      <c r="G37" s="9">
        <f>'022_115c_2018'!I37/'022_115c_2018'!$D37</f>
        <v>0</v>
      </c>
      <c r="H37" s="9">
        <f>'022_115c_2018'!J37/'022_115c_2018'!$D37</f>
        <v>5.5278596413914673E-2</v>
      </c>
      <c r="I37" s="9">
        <f>'022_115c_2018'!K37/'022_115c_2018'!$D37</f>
        <v>3.9909659294350953E-2</v>
      </c>
      <c r="J37" s="10">
        <f>'022_115c_2018'!L37/'022_115c_2018'!$D37</f>
        <v>7.1336105985071743E-2</v>
      </c>
      <c r="L37" s="6">
        <f>'022_115c_2018'!G37/'022_115c_2018'!$D37</f>
        <v>0.10639821522020547</v>
      </c>
      <c r="M37" s="13">
        <f>SUM(Yhteensä!D37:E37)</f>
        <v>0.89360178477979457</v>
      </c>
    </row>
    <row r="38" spans="3:13" x14ac:dyDescent="0.2">
      <c r="C38" s="2" t="s">
        <v>37</v>
      </c>
      <c r="D38" s="9">
        <f>'022_115c_2018'!E38/'022_115c_2018'!$D38</f>
        <v>0.82060210572493963</v>
      </c>
      <c r="E38" s="9">
        <f>'022_115c_2018'!F38/'022_115c_2018'!$D38</f>
        <v>7.0821452072822991E-2</v>
      </c>
      <c r="F38" s="9">
        <f>'022_115c_2018'!H38/'022_115c_2018'!$D38</f>
        <v>1.1214082035534109E-2</v>
      </c>
      <c r="G38" s="9">
        <f>'022_115c_2018'!I38/'022_115c_2018'!$D38</f>
        <v>0</v>
      </c>
      <c r="H38" s="9">
        <f>'022_115c_2018'!J38/'022_115c_2018'!$D38</f>
        <v>5.7633252906339111E-2</v>
      </c>
      <c r="I38" s="9">
        <f>'022_115c_2018'!K38/'022_115c_2018'!$D38</f>
        <v>3.9729107260364112E-2</v>
      </c>
      <c r="J38" s="10">
        <f>'022_115c_2018'!L38/'022_115c_2018'!$D38</f>
        <v>7.5811581487168239E-2</v>
      </c>
      <c r="L38" s="6">
        <f>'022_115c_2018'!G38/'022_115c_2018'!$D38</f>
        <v>0.10857644220223733</v>
      </c>
      <c r="M38" s="13">
        <f>SUM(Yhteensä!D38:E38)</f>
        <v>0.89142355779776261</v>
      </c>
    </row>
    <row r="39" spans="3:13" x14ac:dyDescent="0.2">
      <c r="C39" s="2" t="s">
        <v>38</v>
      </c>
      <c r="D39" s="9">
        <f>'022_115c_2018'!E39/'022_115c_2018'!$D39</f>
        <v>0.81500242496093123</v>
      </c>
      <c r="E39" s="9">
        <f>'022_115c_2018'!F39/'022_115c_2018'!$D39</f>
        <v>7.1132187314759926E-2</v>
      </c>
      <c r="F39" s="9">
        <f>'022_115c_2018'!H39/'022_115c_2018'!$D39</f>
        <v>1.053510804548149E-2</v>
      </c>
      <c r="G39" s="9">
        <f>'022_115c_2018'!I39/'022_115c_2018'!$D39</f>
        <v>0</v>
      </c>
      <c r="H39" s="9">
        <f>'022_115c_2018'!J39/'022_115c_2018'!$D39</f>
        <v>6.2186775879721941E-2</v>
      </c>
      <c r="I39" s="9">
        <f>'022_115c_2018'!K39/'022_115c_2018'!$D39</f>
        <v>4.114350379910546E-2</v>
      </c>
      <c r="J39" s="10">
        <f>'022_115c_2018'!L39/'022_115c_2018'!$D39</f>
        <v>8.2529503691329414E-2</v>
      </c>
      <c r="L39" s="6">
        <f>'022_115c_2018'!G39/'022_115c_2018'!$D39</f>
        <v>0.11386538772430889</v>
      </c>
      <c r="M39" s="13">
        <f>SUM(Yhteensä!D39:E39)</f>
        <v>0.88613461227569112</v>
      </c>
    </row>
    <row r="40" spans="3:13" x14ac:dyDescent="0.2">
      <c r="C40" s="2" t="s">
        <v>39</v>
      </c>
      <c r="D40" s="9">
        <f>'022_115c_2018'!E40/'022_115c_2018'!$D40</f>
        <v>0.81189517741462502</v>
      </c>
      <c r="E40" s="9">
        <f>'022_115c_2018'!F40/'022_115c_2018'!$D40</f>
        <v>7.1845591959691826E-2</v>
      </c>
      <c r="F40" s="9">
        <f>'022_115c_2018'!H40/'022_115c_2018'!$D40</f>
        <v>8.9040548105888944E-3</v>
      </c>
      <c r="G40" s="9">
        <f>'022_115c_2018'!I40/'022_115c_2018'!$D40</f>
        <v>0</v>
      </c>
      <c r="H40" s="9">
        <f>'022_115c_2018'!J40/'022_115c_2018'!$D40</f>
        <v>6.6087281064221168E-2</v>
      </c>
      <c r="I40" s="9">
        <f>'022_115c_2018'!K40/'022_115c_2018'!$D40</f>
        <v>4.1267894750873078E-2</v>
      </c>
      <c r="J40" s="10">
        <f>'022_115c_2018'!L40/'022_115c_2018'!$D40</f>
        <v>8.9280477726533553E-2</v>
      </c>
      <c r="L40" s="6">
        <f>'022_115c_2018'!G40/'022_115c_2018'!$D40</f>
        <v>0.11625923062568314</v>
      </c>
      <c r="M40" s="13">
        <f>SUM(Yhteensä!D40:E40)</f>
        <v>0.88374076937431689</v>
      </c>
    </row>
    <row r="41" spans="3:13" x14ac:dyDescent="0.2">
      <c r="C41" s="2" t="s">
        <v>40</v>
      </c>
      <c r="D41" s="9">
        <f>'022_115c_2018'!E41/'022_115c_2018'!$D41</f>
        <v>0.79837402765773557</v>
      </c>
      <c r="E41" s="9">
        <f>'022_115c_2018'!F41/'022_115c_2018'!$D41</f>
        <v>7.3789974070872941E-2</v>
      </c>
      <c r="F41" s="9">
        <f>'022_115c_2018'!H41/'022_115c_2018'!$D41</f>
        <v>8.4809853068280039E-3</v>
      </c>
      <c r="G41" s="9">
        <f>'022_115c_2018'!I41/'022_115c_2018'!$D41</f>
        <v>0</v>
      </c>
      <c r="H41" s="9">
        <f>'022_115c_2018'!J41/'022_115c_2018'!$D41</f>
        <v>7.7409248055315474E-2</v>
      </c>
      <c r="I41" s="9">
        <f>'022_115c_2018'!K41/'022_115c_2018'!$D41</f>
        <v>4.1945764909248055E-2</v>
      </c>
      <c r="J41" s="10">
        <f>'022_115c_2018'!L41/'022_115c_2018'!$D41</f>
        <v>0.10474286949006049</v>
      </c>
      <c r="L41" s="6">
        <f>'022_115c_2018'!G41/'022_115c_2018'!$D41</f>
        <v>0.12783599827139153</v>
      </c>
      <c r="M41" s="13">
        <f>SUM(Yhteensä!D41:E41)</f>
        <v>0.87216400172860853</v>
      </c>
    </row>
    <row r="42" spans="3:13" x14ac:dyDescent="0.2">
      <c r="C42" s="2" t="s">
        <v>41</v>
      </c>
      <c r="D42" s="9">
        <f>'022_115c_2018'!E42/'022_115c_2018'!$D42</f>
        <v>0.79114043865105332</v>
      </c>
      <c r="E42" s="9">
        <f>'022_115c_2018'!F42/'022_115c_2018'!$D42</f>
        <v>7.5695702734132023E-2</v>
      </c>
      <c r="F42" s="9">
        <f>'022_115c_2018'!H42/'022_115c_2018'!$D42</f>
        <v>6.5446088108824406E-3</v>
      </c>
      <c r="G42" s="9">
        <f>'022_115c_2018'!I42/'022_115c_2018'!$D42</f>
        <v>0</v>
      </c>
      <c r="H42" s="9">
        <f>'022_115c_2018'!J42/'022_115c_2018'!$D42</f>
        <v>8.4593125456364771E-2</v>
      </c>
      <c r="I42" s="9">
        <f>'022_115c_2018'!K42/'022_115c_2018'!$D42</f>
        <v>4.2026124347567403E-2</v>
      </c>
      <c r="J42" s="10">
        <f>'022_115c_2018'!L42/'022_115c_2018'!$D42</f>
        <v>0.11558536387484111</v>
      </c>
      <c r="L42" s="6">
        <f>'022_115c_2018'!G42/'022_115c_2018'!$D42</f>
        <v>0.13316385861481461</v>
      </c>
      <c r="M42" s="13">
        <f>SUM(Yhteensä!D42:E42)</f>
        <v>0.86683614138518539</v>
      </c>
    </row>
    <row r="43" spans="3:13" x14ac:dyDescent="0.2">
      <c r="C43" s="2" t="s">
        <v>42</v>
      </c>
      <c r="D43" s="9">
        <f>'022_115c_2018'!E43/'022_115c_2018'!$D43</f>
        <v>0.77944441436075163</v>
      </c>
      <c r="E43" s="9">
        <f>'022_115c_2018'!F43/'022_115c_2018'!$D43</f>
        <v>7.597335788162668E-2</v>
      </c>
      <c r="F43" s="9">
        <f>'022_115c_2018'!H43/'022_115c_2018'!$D43</f>
        <v>5.4421400335734008E-3</v>
      </c>
      <c r="G43" s="9">
        <f>'022_115c_2018'!I43/'022_115c_2018'!$D43</f>
        <v>0</v>
      </c>
      <c r="H43" s="9">
        <f>'022_115c_2018'!J43/'022_115c_2018'!$D43</f>
        <v>9.6713055721015864E-2</v>
      </c>
      <c r="I43" s="9">
        <f>'022_115c_2018'!K43/'022_115c_2018'!$D43</f>
        <v>4.2427032003032439E-2</v>
      </c>
      <c r="J43" s="10">
        <f>'022_115c_2018'!L43/'022_115c_2018'!$D43</f>
        <v>0.13361672171982455</v>
      </c>
      <c r="L43" s="6">
        <f>'022_115c_2018'!G43/'022_115c_2018'!$D43</f>
        <v>0.1445822277576217</v>
      </c>
      <c r="M43" s="13">
        <f>SUM(Yhteensä!D43:E43)</f>
        <v>0.85541777224237836</v>
      </c>
    </row>
    <row r="44" spans="3:13" x14ac:dyDescent="0.2">
      <c r="C44" s="2" t="s">
        <v>43</v>
      </c>
      <c r="D44" s="9">
        <f>'022_115c_2018'!E44/'022_115c_2018'!$D44</f>
        <v>0.75790996696786872</v>
      </c>
      <c r="E44" s="9">
        <f>'022_115c_2018'!F44/'022_115c_2018'!$D44</f>
        <v>8.3126313777947644E-2</v>
      </c>
      <c r="F44" s="9">
        <f>'022_115c_2018'!H44/'022_115c_2018'!$D44</f>
        <v>4.6954765089678137E-3</v>
      </c>
      <c r="G44" s="9">
        <f>'022_115c_2018'!I44/'022_115c_2018'!$D44</f>
        <v>0</v>
      </c>
      <c r="H44" s="9">
        <f>'022_115c_2018'!J44/'022_115c_2018'!$D44</f>
        <v>0.11149026780595671</v>
      </c>
      <c r="I44" s="9">
        <f>'022_115c_2018'!K44/'022_115c_2018'!$D44</f>
        <v>4.2777974939259097E-2</v>
      </c>
      <c r="J44" s="10">
        <f>'022_115c_2018'!L44/'022_115c_2018'!$D44</f>
        <v>0.15514181977014005</v>
      </c>
      <c r="L44" s="6">
        <f>'022_115c_2018'!G44/'022_115c_2018'!$D44</f>
        <v>0.15896371925418362</v>
      </c>
      <c r="M44" s="13">
        <f>SUM(Yhteensä!D44:E44)</f>
        <v>0.84103628074581638</v>
      </c>
    </row>
    <row r="45" spans="3:13" x14ac:dyDescent="0.2">
      <c r="C45" s="2" t="s">
        <v>44</v>
      </c>
      <c r="D45" s="9">
        <f>'022_115c_2018'!E45/'022_115c_2018'!$D45</f>
        <v>0.71456387391709231</v>
      </c>
      <c r="E45" s="9">
        <f>'022_115c_2018'!F45/'022_115c_2018'!$D45</f>
        <v>9.6763270028501283E-2</v>
      </c>
      <c r="F45" s="9">
        <f>'022_115c_2018'!H45/'022_115c_2018'!$D45</f>
        <v>3.1323193272568221E-3</v>
      </c>
      <c r="G45" s="9">
        <f>'022_115c_2018'!I45/'022_115c_2018'!$D45</f>
        <v>0</v>
      </c>
      <c r="H45" s="9">
        <f>'022_115c_2018'!J45/'022_115c_2018'!$D45</f>
        <v>0.14165984705251572</v>
      </c>
      <c r="I45" s="9">
        <f>'022_115c_2018'!K45/'022_115c_2018'!$D45</f>
        <v>4.3880689674633856E-2</v>
      </c>
      <c r="J45" s="10">
        <f>'022_115c_2018'!L45/'022_115c_2018'!$D45</f>
        <v>0.17828822981629369</v>
      </c>
      <c r="L45" s="6">
        <f>'022_115c_2018'!G45/'022_115c_2018'!$D45</f>
        <v>0.18867285605440642</v>
      </c>
      <c r="M45" s="13">
        <f>SUM(Yhteensä!D45:E45)</f>
        <v>0.81132714394559358</v>
      </c>
    </row>
    <row r="46" spans="3:13" x14ac:dyDescent="0.2">
      <c r="C46" s="2" t="s">
        <v>45</v>
      </c>
      <c r="D46" s="9">
        <f>'022_115c_2018'!E46/'022_115c_2018'!$D46</f>
        <v>0.66392708926682398</v>
      </c>
      <c r="E46" s="9">
        <f>'022_115c_2018'!F46/'022_115c_2018'!$D46</f>
        <v>0.11609298288442238</v>
      </c>
      <c r="F46" s="9">
        <f>'022_115c_2018'!H46/'022_115c_2018'!$D46</f>
        <v>2.3055849404616593E-3</v>
      </c>
      <c r="G46" s="9">
        <f>'022_115c_2018'!I46/'022_115c_2018'!$D46</f>
        <v>0</v>
      </c>
      <c r="H46" s="9">
        <f>'022_115c_2018'!J46/'022_115c_2018'!$D46</f>
        <v>0.17698754984132151</v>
      </c>
      <c r="I46" s="9">
        <f>'022_115c_2018'!K46/'022_115c_2018'!$D46</f>
        <v>4.0686793066970463E-2</v>
      </c>
      <c r="J46" s="10">
        <f>'022_115c_2018'!L46/'022_115c_2018'!$D46</f>
        <v>0.21062196544335043</v>
      </c>
      <c r="L46" s="6">
        <f>'022_115c_2018'!G46/'022_115c_2018'!$D46</f>
        <v>0.21997992784875361</v>
      </c>
      <c r="M46" s="13">
        <f>SUM(Yhteensä!D46:E46)</f>
        <v>0.78002007215124636</v>
      </c>
    </row>
    <row r="47" spans="3:13" x14ac:dyDescent="0.2">
      <c r="C47" s="2" t="s">
        <v>46</v>
      </c>
      <c r="D47" s="9">
        <f>'022_115c_2018'!E47/'022_115c_2018'!$D47</f>
        <v>0.59645502645502646</v>
      </c>
      <c r="E47" s="9">
        <f>'022_115c_2018'!F47/'022_115c_2018'!$D47</f>
        <v>0.10494708994708994</v>
      </c>
      <c r="F47" s="9">
        <f>'022_115c_2018'!H47/'022_115c_2018'!$D47</f>
        <v>1.5608465608465609E-3</v>
      </c>
      <c r="G47" s="9">
        <f>'022_115c_2018'!I47/'022_115c_2018'!$D47</f>
        <v>0</v>
      </c>
      <c r="H47" s="9">
        <f>'022_115c_2018'!J47/'022_115c_2018'!$D47</f>
        <v>0.25775132275132273</v>
      </c>
      <c r="I47" s="9">
        <f>'022_115c_2018'!K47/'022_115c_2018'!$D47</f>
        <v>3.9285714285714285E-2</v>
      </c>
      <c r="J47" s="10">
        <f>'022_115c_2018'!L47/'022_115c_2018'!$D47</f>
        <v>0.22917989417989418</v>
      </c>
      <c r="L47" s="6">
        <f>'022_115c_2018'!G47/'022_115c_2018'!$D47</f>
        <v>0.29859788359788358</v>
      </c>
      <c r="M47" s="13">
        <f>SUM(Yhteensä!D47:E47)</f>
        <v>0.70140211640211636</v>
      </c>
    </row>
    <row r="48" spans="3:13" x14ac:dyDescent="0.2">
      <c r="C48" s="2" t="s">
        <v>47</v>
      </c>
      <c r="D48" s="9">
        <f>'022_115c_2018'!E48/'022_115c_2018'!$D48</f>
        <v>0.40044300926049481</v>
      </c>
      <c r="E48" s="9">
        <f>'022_115c_2018'!F48/'022_115c_2018'!$D48</f>
        <v>5.716420698673641E-2</v>
      </c>
      <c r="F48" s="9">
        <f>'022_115c_2018'!H48/'022_115c_2018'!$D48</f>
        <v>1.654612900643164E-3</v>
      </c>
      <c r="G48" s="9">
        <f>'022_115c_2018'!I48/'022_115c_2018'!$D48</f>
        <v>0</v>
      </c>
      <c r="H48" s="9">
        <f>'022_115c_2018'!J48/'022_115c_2018'!$D48</f>
        <v>0.51792052520615939</v>
      </c>
      <c r="I48" s="9">
        <f>'022_115c_2018'!K48/'022_115c_2018'!$D48</f>
        <v>2.2817645645966216E-2</v>
      </c>
      <c r="J48" s="10">
        <f>'022_115c_2018'!L48/'022_115c_2018'!$D48</f>
        <v>0.14341757625897361</v>
      </c>
      <c r="L48" s="6">
        <f>'022_115c_2018'!G48/'022_115c_2018'!$D48</f>
        <v>0.54239278375276878</v>
      </c>
      <c r="M48" s="13">
        <f>SUM(Yhteensä!D48:E48)</f>
        <v>0.45760721624723122</v>
      </c>
    </row>
    <row r="49" spans="1:13" x14ac:dyDescent="0.2">
      <c r="C49" s="2" t="s">
        <v>48</v>
      </c>
      <c r="D49" s="9">
        <f>'022_115c_2018'!E49/'022_115c_2018'!$D49</f>
        <v>0.2195038359125781</v>
      </c>
      <c r="E49" s="9">
        <f>'022_115c_2018'!F49/'022_115c_2018'!$D49</f>
        <v>3.147821043473676E-2</v>
      </c>
      <c r="F49" s="9">
        <f>'022_115c_2018'!H49/'022_115c_2018'!$D49</f>
        <v>1.8190925628114207E-3</v>
      </c>
      <c r="G49" s="9">
        <f>'022_115c_2018'!I49/'022_115c_2018'!$D49</f>
        <v>0</v>
      </c>
      <c r="H49" s="9">
        <f>'022_115c_2018'!J49/'022_115c_2018'!$D49</f>
        <v>0.73499248635680581</v>
      </c>
      <c r="I49" s="9">
        <f>'022_115c_2018'!K49/'022_115c_2018'!$D49</f>
        <v>1.2206374733067939E-2</v>
      </c>
      <c r="J49" s="10">
        <f>'022_115c_2018'!L49/'022_115c_2018'!$D49</f>
        <v>0.13015739105217369</v>
      </c>
      <c r="L49" s="6">
        <f>'022_115c_2018'!G49/'022_115c_2018'!$D49</f>
        <v>0.74901795365268509</v>
      </c>
      <c r="M49" s="13">
        <f>SUM(Yhteensä!D49:E49)</f>
        <v>0.25098204634731486</v>
      </c>
    </row>
    <row r="50" spans="1:13" x14ac:dyDescent="0.2">
      <c r="C50" s="2" t="s">
        <v>49</v>
      </c>
      <c r="D50" s="9">
        <f>'022_115c_2018'!E50/'022_115c_2018'!$D50</f>
        <v>0.13579511614055986</v>
      </c>
      <c r="E50" s="9">
        <v>0</v>
      </c>
      <c r="F50" s="9">
        <f>'022_115c_2018'!H50/'022_115c_2018'!$D50</f>
        <v>1.6784882776544479E-3</v>
      </c>
      <c r="G50" s="9">
        <f>'022_115c_2018'!I50/'022_115c_2018'!$D50</f>
        <v>0</v>
      </c>
      <c r="H50" s="9">
        <f>'022_115c_2018'!J50/'022_115c_2018'!$D50</f>
        <v>0.85508148789864091</v>
      </c>
      <c r="I50" s="9">
        <f>'022_115c_2018'!K50/'022_115c_2018'!$D50</f>
        <v>7.4449076831447289E-3</v>
      </c>
      <c r="J50" s="10">
        <f>'022_115c_2018'!L50/'022_115c_2018'!$D50</f>
        <v>1.1072608154204343E-2</v>
      </c>
      <c r="L50" s="6">
        <f>'022_115c_2018'!G50/'022_115c_2018'!$D50</f>
        <v>0.86420488385944016</v>
      </c>
      <c r="M50" s="13">
        <f>SUM(Yhteensä!D50:E50)</f>
        <v>0.13579511614055986</v>
      </c>
    </row>
    <row r="51" spans="1:13" x14ac:dyDescent="0.2">
      <c r="C51" s="2" t="s">
        <v>50</v>
      </c>
      <c r="D51" s="9">
        <f>'022_115c_2018'!E51/'022_115c_2018'!$D51</f>
        <v>9.7568685298843605E-2</v>
      </c>
      <c r="E51" s="9">
        <v>0</v>
      </c>
      <c r="F51" s="9">
        <f>'022_115c_2018'!H51/'022_115c_2018'!$D51</f>
        <v>1.7912177646655955E-3</v>
      </c>
      <c r="G51" s="9">
        <f>'022_115c_2018'!I51/'022_115c_2018'!$D51</f>
        <v>0</v>
      </c>
      <c r="H51" s="9">
        <f>'022_115c_2018'!J51/'022_115c_2018'!$D51</f>
        <v>0.89605668677396411</v>
      </c>
      <c r="I51" s="9">
        <f>'022_115c_2018'!K51/'022_115c_2018'!$D51</f>
        <v>4.5834101625266705E-3</v>
      </c>
      <c r="J51" s="10">
        <f>'022_115c_2018'!L51/'022_115c_2018'!$D51</f>
        <v>0</v>
      </c>
      <c r="L51" s="6">
        <f>'022_115c_2018'!G51/'022_115c_2018'!$D51</f>
        <v>0.90243131470115634</v>
      </c>
      <c r="M51" s="13">
        <f>SUM(Yhteensä!D51:E51)</f>
        <v>9.7568685298843605E-2</v>
      </c>
    </row>
    <row r="52" spans="1:13" x14ac:dyDescent="0.2">
      <c r="C52" s="2" t="s">
        <v>51</v>
      </c>
      <c r="D52" s="9">
        <f>'022_115c_2018'!E52/'022_115c_2018'!$D52</f>
        <v>7.9125270273968859E-2</v>
      </c>
      <c r="E52" s="9">
        <v>0</v>
      </c>
      <c r="F52" s="9">
        <f>'022_115c_2018'!H52/'022_115c_2018'!$D52</f>
        <v>1.3958453074965104E-3</v>
      </c>
      <c r="G52" s="9">
        <f>'022_115c_2018'!I52/'022_115c_2018'!$D52</f>
        <v>0</v>
      </c>
      <c r="H52" s="9">
        <f>'022_115c_2018'!J52/'022_115c_2018'!$D52</f>
        <v>0.9156745217177108</v>
      </c>
      <c r="I52" s="9">
        <f>'022_115c_2018'!K52/'022_115c_2018'!$D52</f>
        <v>3.8043627008238225E-3</v>
      </c>
      <c r="J52" s="10">
        <f>'022_115c_2018'!L52/'022_115c_2018'!$D52</f>
        <v>0</v>
      </c>
      <c r="L52" s="6">
        <f>'022_115c_2018'!G52/'022_115c_2018'!$D52</f>
        <v>0.92087472972603113</v>
      </c>
      <c r="M52" s="13">
        <f>SUM(Yhteensä!D52:E52)</f>
        <v>7.9125270273968859E-2</v>
      </c>
    </row>
    <row r="53" spans="1:13" x14ac:dyDescent="0.2">
      <c r="C53" s="2" t="s">
        <v>52</v>
      </c>
      <c r="D53" s="9">
        <f>'022_115c_2018'!E53/'022_115c_2018'!$D53</f>
        <v>1.136996103999364E-2</v>
      </c>
      <c r="E53" s="9">
        <v>0</v>
      </c>
      <c r="F53" s="9">
        <f>'022_115c_2018'!H53/'022_115c_2018'!$D53</f>
        <v>1.4576873128196973E-3</v>
      </c>
      <c r="G53" s="9">
        <f>'022_115c_2018'!I53/'022_115c_2018'!$D53</f>
        <v>0</v>
      </c>
      <c r="H53" s="9">
        <f>'022_115c_2018'!J53/'022_115c_2018'!$D53</f>
        <v>0.98348837825660596</v>
      </c>
      <c r="I53" s="9">
        <f>'022_115c_2018'!K53/'022_115c_2018'!$D53</f>
        <v>3.6839733905806894E-3</v>
      </c>
      <c r="J53" s="10">
        <f>'022_115c_2018'!L53/'022_115c_2018'!$D53</f>
        <v>0</v>
      </c>
      <c r="L53" s="6">
        <f>'022_115c_2018'!G53/'022_115c_2018'!$D53</f>
        <v>0.98863003896000634</v>
      </c>
      <c r="M53" s="13">
        <f>SUM(Yhteensä!D53:E53)</f>
        <v>1.136996103999364E-2</v>
      </c>
    </row>
    <row r="54" spans="1:13" x14ac:dyDescent="0.2">
      <c r="C54" s="2" t="s">
        <v>53</v>
      </c>
      <c r="D54" s="9">
        <f>'022_115c_2018'!E54/'022_115c_2018'!$D54</f>
        <v>3.5860787905368798E-3</v>
      </c>
      <c r="E54" s="9">
        <v>0</v>
      </c>
      <c r="F54" s="9">
        <f>'022_115c_2018'!H54/'022_115c_2018'!$D54</f>
        <v>1.0835633755579062E-3</v>
      </c>
      <c r="G54" s="9">
        <f>'022_115c_2018'!I54/'022_115c_2018'!$D54</f>
        <v>0</v>
      </c>
      <c r="H54" s="9">
        <f>'022_115c_2018'!J54/'022_115c_2018'!$D54</f>
        <v>0.99143468950749469</v>
      </c>
      <c r="I54" s="9">
        <f>'022_115c_2018'!K54/'022_115c_2018'!$D54</f>
        <v>3.8956683264105671E-3</v>
      </c>
      <c r="J54" s="10">
        <f>'022_115c_2018'!L54/'022_115c_2018'!$D54</f>
        <v>0</v>
      </c>
      <c r="L54" s="6">
        <f>'022_115c_2018'!G54/'022_115c_2018'!$D54</f>
        <v>0.99641392120946315</v>
      </c>
      <c r="M54" s="13">
        <f>SUM(Yhteensä!D54:E54)</f>
        <v>3.5860787905368798E-3</v>
      </c>
    </row>
    <row r="55" spans="1:13" x14ac:dyDescent="0.2">
      <c r="C55" s="2" t="s">
        <v>54</v>
      </c>
      <c r="D55" s="9">
        <f>'022_115c_2018'!E55/'022_115c_2018'!$D55</f>
        <v>2.2356587571769728E-3</v>
      </c>
      <c r="E55" s="9">
        <v>0</v>
      </c>
      <c r="F55" s="9">
        <f>'022_115c_2018'!H55/'022_115c_2018'!$D55</f>
        <v>1.3972867232356079E-3</v>
      </c>
      <c r="G55" s="9">
        <f>'022_115c_2018'!I55/'022_115c_2018'!$D55</f>
        <v>0</v>
      </c>
      <c r="H55" s="9">
        <f>'022_115c_2018'!J55/'022_115c_2018'!$D55</f>
        <v>0.99240384126822823</v>
      </c>
      <c r="I55" s="9">
        <f>'022_115c_2018'!K55/'022_115c_2018'!$D55</f>
        <v>3.9632132513591793E-3</v>
      </c>
      <c r="J55" s="10">
        <f>'022_115c_2018'!L55/'022_115c_2018'!$D55</f>
        <v>0</v>
      </c>
      <c r="L55" s="6">
        <f>'022_115c_2018'!G55/'022_115c_2018'!$D55</f>
        <v>0.99776434124282298</v>
      </c>
      <c r="M55" s="13">
        <f>SUM(Yhteensä!D55:E55)</f>
        <v>2.2356587571769728E-3</v>
      </c>
    </row>
    <row r="56" spans="1:13" x14ac:dyDescent="0.2">
      <c r="A56" s="2"/>
      <c r="B56" s="2"/>
      <c r="C56" s="2"/>
      <c r="D56" s="2"/>
      <c r="E56" s="3"/>
    </row>
    <row r="57" spans="1:13" x14ac:dyDescent="0.2">
      <c r="C57" s="2"/>
      <c r="D57" s="2"/>
      <c r="E57" s="3"/>
    </row>
    <row r="58" spans="1:13" x14ac:dyDescent="0.2">
      <c r="C58" s="2"/>
      <c r="D58" s="2"/>
      <c r="E58" s="3"/>
    </row>
    <row r="59" spans="1:13" x14ac:dyDescent="0.2">
      <c r="C59" s="2"/>
      <c r="D59" s="2"/>
      <c r="E59" s="3"/>
    </row>
    <row r="60" spans="1:13" x14ac:dyDescent="0.2">
      <c r="C60" s="2"/>
      <c r="D60" s="2"/>
      <c r="E60" s="3"/>
    </row>
    <row r="61" spans="1:13" x14ac:dyDescent="0.2">
      <c r="C61" s="2"/>
      <c r="D61" s="2"/>
      <c r="E61" s="3"/>
    </row>
    <row r="62" spans="1:13" x14ac:dyDescent="0.2">
      <c r="C62" s="2"/>
      <c r="D62" s="2"/>
      <c r="E62" s="3"/>
    </row>
    <row r="63" spans="1:13" x14ac:dyDescent="0.2">
      <c r="C63" s="2"/>
      <c r="D63" s="2"/>
      <c r="E63" s="3"/>
    </row>
    <row r="64" spans="1:13" x14ac:dyDescent="0.2">
      <c r="C64" s="2"/>
      <c r="D64" s="2"/>
      <c r="E64" s="3"/>
    </row>
    <row r="65" spans="3:5" x14ac:dyDescent="0.2">
      <c r="C65" s="2"/>
      <c r="D65" s="2"/>
      <c r="E65" s="3"/>
    </row>
    <row r="66" spans="3:5" x14ac:dyDescent="0.2">
      <c r="C66" s="2"/>
      <c r="D66" s="2"/>
      <c r="E66" s="3"/>
    </row>
    <row r="67" spans="3:5" x14ac:dyDescent="0.2">
      <c r="C67" s="2"/>
      <c r="D67" s="2"/>
      <c r="E67" s="3"/>
    </row>
    <row r="68" spans="3:5" x14ac:dyDescent="0.2">
      <c r="C68" s="2"/>
      <c r="D68" s="2"/>
      <c r="E68" s="3"/>
    </row>
    <row r="69" spans="3:5" x14ac:dyDescent="0.2">
      <c r="C69" s="2"/>
      <c r="D69" s="2"/>
      <c r="E69" s="3"/>
    </row>
    <row r="70" spans="3:5" x14ac:dyDescent="0.2">
      <c r="C70" s="2"/>
      <c r="D70" s="2"/>
      <c r="E70" s="3"/>
    </row>
    <row r="71" spans="3:5" x14ac:dyDescent="0.2">
      <c r="C71" s="2"/>
      <c r="D71" s="2"/>
      <c r="E71" s="3"/>
    </row>
    <row r="72" spans="3:5" x14ac:dyDescent="0.2">
      <c r="C72" s="2"/>
      <c r="D72" s="2"/>
      <c r="E72" s="3"/>
    </row>
    <row r="73" spans="3:5" x14ac:dyDescent="0.2">
      <c r="C73" s="2"/>
      <c r="D73" s="2"/>
      <c r="E73" s="3"/>
    </row>
    <row r="74" spans="3:5" x14ac:dyDescent="0.2">
      <c r="C74" s="2"/>
      <c r="D74" s="2"/>
      <c r="E74" s="3"/>
    </row>
    <row r="75" spans="3:5" x14ac:dyDescent="0.2">
      <c r="C75" s="2"/>
      <c r="D75" s="2"/>
      <c r="E75" s="3"/>
    </row>
    <row r="76" spans="3:5" x14ac:dyDescent="0.2">
      <c r="C76" s="2"/>
      <c r="D76" s="2"/>
      <c r="E76" s="3"/>
    </row>
    <row r="77" spans="3:5" x14ac:dyDescent="0.2">
      <c r="C77" s="2"/>
      <c r="D77" s="2"/>
      <c r="E77" s="3"/>
    </row>
    <row r="78" spans="3:5" x14ac:dyDescent="0.2">
      <c r="C78" s="2"/>
      <c r="D78" s="2"/>
      <c r="E78" s="3"/>
    </row>
    <row r="79" spans="3:5" x14ac:dyDescent="0.2">
      <c r="C79" s="2"/>
      <c r="D79" s="2"/>
      <c r="E79" s="3"/>
    </row>
    <row r="80" spans="3:5" x14ac:dyDescent="0.2">
      <c r="C80" s="2"/>
      <c r="D80" s="2"/>
      <c r="E80" s="3"/>
    </row>
    <row r="81" spans="3:5" x14ac:dyDescent="0.2">
      <c r="C81" s="2"/>
      <c r="D81" s="2"/>
      <c r="E81" s="3"/>
    </row>
    <row r="82" spans="3:5" x14ac:dyDescent="0.2">
      <c r="C82" s="2"/>
      <c r="D82" s="2"/>
      <c r="E82" s="3"/>
    </row>
    <row r="83" spans="3:5" x14ac:dyDescent="0.2">
      <c r="C83" s="2"/>
      <c r="D83" s="2"/>
      <c r="E83" s="3"/>
    </row>
    <row r="84" spans="3:5" x14ac:dyDescent="0.2">
      <c r="C84" s="2"/>
      <c r="D84" s="2"/>
      <c r="E84" s="3"/>
    </row>
    <row r="85" spans="3:5" x14ac:dyDescent="0.2">
      <c r="C85" s="2"/>
      <c r="D85" s="2"/>
      <c r="E85" s="3"/>
    </row>
    <row r="86" spans="3:5" x14ac:dyDescent="0.2">
      <c r="C86" s="2"/>
      <c r="D86" s="2"/>
      <c r="E86" s="3"/>
    </row>
    <row r="87" spans="3:5" x14ac:dyDescent="0.2">
      <c r="C87" s="2"/>
      <c r="D87" s="2"/>
      <c r="E87" s="3"/>
    </row>
    <row r="88" spans="3:5" x14ac:dyDescent="0.2">
      <c r="C88" s="2"/>
      <c r="D88" s="2"/>
      <c r="E88" s="3"/>
    </row>
    <row r="89" spans="3:5" x14ac:dyDescent="0.2">
      <c r="C89" s="2"/>
      <c r="D89" s="2"/>
      <c r="E89" s="3"/>
    </row>
    <row r="90" spans="3:5" x14ac:dyDescent="0.2">
      <c r="C90" s="2"/>
      <c r="D90" s="2"/>
      <c r="E90" s="3"/>
    </row>
    <row r="91" spans="3:5" x14ac:dyDescent="0.2">
      <c r="C91" s="2"/>
      <c r="D91" s="2"/>
      <c r="E91" s="3"/>
    </row>
    <row r="92" spans="3:5" x14ac:dyDescent="0.2">
      <c r="C92" s="2"/>
      <c r="D92" s="2"/>
      <c r="E92" s="3"/>
    </row>
    <row r="93" spans="3:5" x14ac:dyDescent="0.2">
      <c r="C93" s="2"/>
      <c r="D93" s="2"/>
      <c r="E93" s="3"/>
    </row>
    <row r="94" spans="3:5" x14ac:dyDescent="0.2">
      <c r="C94" s="2"/>
      <c r="D94" s="2"/>
      <c r="E94" s="3"/>
    </row>
    <row r="95" spans="3:5" x14ac:dyDescent="0.2">
      <c r="C95" s="2"/>
      <c r="D95" s="2"/>
      <c r="E95" s="3"/>
    </row>
    <row r="96" spans="3:5" x14ac:dyDescent="0.2">
      <c r="C96" s="2"/>
      <c r="D96" s="2"/>
      <c r="E96" s="3"/>
    </row>
    <row r="97" spans="1:5" x14ac:dyDescent="0.2">
      <c r="C97" s="2"/>
      <c r="D97" s="2"/>
      <c r="E97" s="3"/>
    </row>
    <row r="98" spans="1:5" x14ac:dyDescent="0.2">
      <c r="C98" s="2"/>
      <c r="D98" s="2"/>
      <c r="E98" s="3"/>
    </row>
    <row r="99" spans="1:5" x14ac:dyDescent="0.2">
      <c r="C99" s="2"/>
      <c r="D99" s="2"/>
      <c r="E99" s="3"/>
    </row>
    <row r="100" spans="1:5" x14ac:dyDescent="0.2">
      <c r="C100" s="2"/>
      <c r="D100" s="2"/>
      <c r="E100" s="3"/>
    </row>
    <row r="101" spans="1:5" x14ac:dyDescent="0.2">
      <c r="C101" s="2"/>
      <c r="D101" s="2"/>
      <c r="E101" s="3"/>
    </row>
    <row r="102" spans="1:5" x14ac:dyDescent="0.2">
      <c r="C102" s="2"/>
      <c r="D102" s="2"/>
      <c r="E102" s="3"/>
    </row>
    <row r="103" spans="1:5" x14ac:dyDescent="0.2">
      <c r="C103" s="2"/>
      <c r="D103" s="2"/>
      <c r="E103" s="3"/>
    </row>
    <row r="104" spans="1:5" x14ac:dyDescent="0.2">
      <c r="C104" s="2"/>
      <c r="D104" s="2"/>
      <c r="E104" s="3"/>
    </row>
    <row r="105" spans="1:5" x14ac:dyDescent="0.2">
      <c r="C105" s="2"/>
      <c r="D105" s="2"/>
      <c r="E105" s="3"/>
    </row>
    <row r="106" spans="1:5" x14ac:dyDescent="0.2">
      <c r="C106" s="2"/>
      <c r="D106" s="2"/>
      <c r="E106" s="3"/>
    </row>
    <row r="107" spans="1:5" x14ac:dyDescent="0.2">
      <c r="A107" s="2"/>
      <c r="B107" s="2"/>
      <c r="C107" s="2"/>
      <c r="D107" s="2"/>
      <c r="E107" s="3"/>
    </row>
    <row r="108" spans="1:5" x14ac:dyDescent="0.2">
      <c r="C108" s="2"/>
      <c r="D108" s="2"/>
      <c r="E108" s="3"/>
    </row>
    <row r="109" spans="1:5" x14ac:dyDescent="0.2">
      <c r="C109" s="2"/>
      <c r="D109" s="2"/>
      <c r="E109" s="3"/>
    </row>
    <row r="110" spans="1:5" x14ac:dyDescent="0.2">
      <c r="C110" s="2"/>
      <c r="D110" s="2"/>
      <c r="E110" s="3"/>
    </row>
    <row r="111" spans="1:5" x14ac:dyDescent="0.2">
      <c r="C111" s="2"/>
      <c r="D111" s="2"/>
      <c r="E111" s="3"/>
    </row>
    <row r="112" spans="1:5" x14ac:dyDescent="0.2">
      <c r="C112" s="2"/>
      <c r="D112" s="2"/>
      <c r="E112" s="3"/>
    </row>
    <row r="113" spans="3:5" x14ac:dyDescent="0.2">
      <c r="C113" s="2"/>
      <c r="D113" s="2"/>
      <c r="E113" s="3"/>
    </row>
    <row r="114" spans="3:5" x14ac:dyDescent="0.2">
      <c r="C114" s="2"/>
      <c r="D114" s="2"/>
      <c r="E114" s="3"/>
    </row>
    <row r="115" spans="3:5" x14ac:dyDescent="0.2">
      <c r="C115" s="2"/>
      <c r="D115" s="2"/>
      <c r="E115" s="3"/>
    </row>
    <row r="116" spans="3:5" x14ac:dyDescent="0.2">
      <c r="C116" s="2"/>
      <c r="D116" s="2"/>
      <c r="E116" s="3"/>
    </row>
    <row r="117" spans="3:5" x14ac:dyDescent="0.2">
      <c r="C117" s="2"/>
      <c r="D117" s="2"/>
      <c r="E117" s="3"/>
    </row>
    <row r="118" spans="3:5" x14ac:dyDescent="0.2">
      <c r="C118" s="2"/>
      <c r="D118" s="2"/>
      <c r="E118" s="3"/>
    </row>
    <row r="119" spans="3:5" x14ac:dyDescent="0.2">
      <c r="C119" s="2"/>
      <c r="D119" s="2"/>
      <c r="E119" s="3"/>
    </row>
    <row r="120" spans="3:5" x14ac:dyDescent="0.2">
      <c r="C120" s="2"/>
      <c r="D120" s="2"/>
      <c r="E120" s="3"/>
    </row>
    <row r="121" spans="3:5" x14ac:dyDescent="0.2">
      <c r="C121" s="2"/>
      <c r="D121" s="2"/>
      <c r="E121" s="3"/>
    </row>
    <row r="122" spans="3:5" x14ac:dyDescent="0.2">
      <c r="C122" s="2"/>
      <c r="D122" s="2"/>
      <c r="E122" s="3"/>
    </row>
    <row r="123" spans="3:5" x14ac:dyDescent="0.2">
      <c r="C123" s="2"/>
      <c r="D123" s="2"/>
      <c r="E123" s="3"/>
    </row>
    <row r="124" spans="3:5" x14ac:dyDescent="0.2">
      <c r="C124" s="2"/>
      <c r="D124" s="2"/>
      <c r="E124" s="3"/>
    </row>
    <row r="125" spans="3:5" x14ac:dyDescent="0.2">
      <c r="C125" s="2"/>
      <c r="D125" s="2"/>
      <c r="E125" s="3"/>
    </row>
    <row r="126" spans="3:5" x14ac:dyDescent="0.2">
      <c r="C126" s="2"/>
      <c r="D126" s="2"/>
      <c r="E126" s="3"/>
    </row>
    <row r="127" spans="3:5" x14ac:dyDescent="0.2">
      <c r="C127" s="2"/>
      <c r="D127" s="2"/>
      <c r="E127" s="3"/>
    </row>
    <row r="128" spans="3:5" x14ac:dyDescent="0.2">
      <c r="C128" s="2"/>
      <c r="D128" s="2"/>
      <c r="E128" s="3"/>
    </row>
    <row r="129" spans="3:5" x14ac:dyDescent="0.2">
      <c r="C129" s="2"/>
      <c r="D129" s="2"/>
      <c r="E129" s="3"/>
    </row>
    <row r="130" spans="3:5" x14ac:dyDescent="0.2">
      <c r="C130" s="2"/>
      <c r="D130" s="2"/>
      <c r="E130" s="3"/>
    </row>
    <row r="131" spans="3:5" x14ac:dyDescent="0.2">
      <c r="C131" s="2"/>
      <c r="D131" s="2"/>
      <c r="E131" s="3"/>
    </row>
    <row r="132" spans="3:5" x14ac:dyDescent="0.2">
      <c r="C132" s="2"/>
      <c r="D132" s="2"/>
      <c r="E132" s="3"/>
    </row>
    <row r="133" spans="3:5" x14ac:dyDescent="0.2">
      <c r="C133" s="2"/>
      <c r="D133" s="2"/>
      <c r="E133" s="3"/>
    </row>
    <row r="134" spans="3:5" x14ac:dyDescent="0.2">
      <c r="C134" s="2"/>
      <c r="D134" s="2"/>
      <c r="E134" s="3"/>
    </row>
    <row r="135" spans="3:5" x14ac:dyDescent="0.2">
      <c r="C135" s="2"/>
      <c r="D135" s="2"/>
      <c r="E135" s="3"/>
    </row>
    <row r="136" spans="3:5" x14ac:dyDescent="0.2">
      <c r="C136" s="2"/>
      <c r="D136" s="2"/>
      <c r="E136" s="3"/>
    </row>
    <row r="137" spans="3:5" x14ac:dyDescent="0.2">
      <c r="C137" s="2"/>
      <c r="D137" s="2"/>
      <c r="E137" s="3"/>
    </row>
    <row r="138" spans="3:5" x14ac:dyDescent="0.2">
      <c r="C138" s="2"/>
      <c r="D138" s="2"/>
      <c r="E138" s="3"/>
    </row>
    <row r="139" spans="3:5" x14ac:dyDescent="0.2">
      <c r="C139" s="2"/>
      <c r="D139" s="2"/>
      <c r="E139" s="3"/>
    </row>
    <row r="140" spans="3:5" x14ac:dyDescent="0.2">
      <c r="C140" s="2"/>
      <c r="D140" s="2"/>
      <c r="E140" s="3"/>
    </row>
    <row r="141" spans="3:5" x14ac:dyDescent="0.2">
      <c r="C141" s="2"/>
      <c r="D141" s="2"/>
      <c r="E141" s="3"/>
    </row>
    <row r="142" spans="3:5" x14ac:dyDescent="0.2">
      <c r="C142" s="2"/>
      <c r="D142" s="2"/>
      <c r="E142" s="3"/>
    </row>
    <row r="143" spans="3:5" x14ac:dyDescent="0.2">
      <c r="C143" s="2"/>
      <c r="D143" s="2"/>
      <c r="E143" s="3"/>
    </row>
    <row r="144" spans="3:5" x14ac:dyDescent="0.2">
      <c r="C144" s="2"/>
      <c r="D144" s="2"/>
      <c r="E144" s="3"/>
    </row>
    <row r="145" spans="1:5" x14ac:dyDescent="0.2">
      <c r="C145" s="2"/>
      <c r="D145" s="2"/>
      <c r="E145" s="3"/>
    </row>
    <row r="146" spans="1:5" x14ac:dyDescent="0.2">
      <c r="C146" s="2"/>
      <c r="D146" s="2"/>
      <c r="E146" s="3"/>
    </row>
    <row r="147" spans="1:5" x14ac:dyDescent="0.2">
      <c r="C147" s="2"/>
      <c r="D147" s="2"/>
      <c r="E147" s="3"/>
    </row>
    <row r="148" spans="1:5" x14ac:dyDescent="0.2">
      <c r="C148" s="2"/>
      <c r="D148" s="2"/>
      <c r="E148" s="3"/>
    </row>
    <row r="149" spans="1:5" x14ac:dyDescent="0.2">
      <c r="C149" s="2"/>
      <c r="D149" s="2"/>
      <c r="E149" s="3"/>
    </row>
    <row r="150" spans="1:5" x14ac:dyDescent="0.2">
      <c r="C150" s="2"/>
      <c r="D150" s="2"/>
      <c r="E150" s="3"/>
    </row>
    <row r="151" spans="1:5" x14ac:dyDescent="0.2">
      <c r="C151" s="2"/>
      <c r="D151" s="2"/>
      <c r="E151" s="3"/>
    </row>
    <row r="152" spans="1:5" x14ac:dyDescent="0.2">
      <c r="C152" s="2"/>
      <c r="D152" s="2"/>
      <c r="E152" s="3"/>
    </row>
    <row r="153" spans="1:5" x14ac:dyDescent="0.2">
      <c r="C153" s="2"/>
      <c r="D153" s="2"/>
      <c r="E153" s="3"/>
    </row>
    <row r="154" spans="1:5" x14ac:dyDescent="0.2">
      <c r="C154" s="2"/>
      <c r="D154" s="2"/>
      <c r="E154" s="3"/>
    </row>
    <row r="155" spans="1:5" x14ac:dyDescent="0.2">
      <c r="C155" s="2"/>
      <c r="D155" s="2"/>
      <c r="E155" s="3"/>
    </row>
    <row r="156" spans="1:5" x14ac:dyDescent="0.2">
      <c r="C156" s="2"/>
      <c r="D156" s="2"/>
      <c r="E156" s="3"/>
    </row>
    <row r="157" spans="1:5" x14ac:dyDescent="0.2">
      <c r="C157" s="2"/>
      <c r="D157" s="2"/>
      <c r="E157" s="3"/>
    </row>
    <row r="158" spans="1:5" x14ac:dyDescent="0.2">
      <c r="A158" s="2"/>
      <c r="B158" s="2"/>
      <c r="C158" s="2"/>
      <c r="D158" s="2"/>
      <c r="E158" s="3"/>
    </row>
    <row r="159" spans="1:5" x14ac:dyDescent="0.2">
      <c r="C159" s="2"/>
      <c r="D159" s="2"/>
      <c r="E159" s="3"/>
    </row>
    <row r="160" spans="1:5" x14ac:dyDescent="0.2">
      <c r="C160" s="2"/>
      <c r="D160" s="2"/>
      <c r="E160" s="3"/>
    </row>
    <row r="161" spans="3:5" x14ac:dyDescent="0.2">
      <c r="C161" s="2"/>
      <c r="D161" s="2"/>
      <c r="E161" s="3"/>
    </row>
    <row r="162" spans="3:5" x14ac:dyDescent="0.2">
      <c r="C162" s="2"/>
      <c r="D162" s="2"/>
      <c r="E162" s="3"/>
    </row>
    <row r="163" spans="3:5" x14ac:dyDescent="0.2">
      <c r="C163" s="2"/>
      <c r="D163" s="2"/>
      <c r="E163" s="3"/>
    </row>
    <row r="164" spans="3:5" x14ac:dyDescent="0.2">
      <c r="C164" s="2"/>
      <c r="D164" s="2"/>
      <c r="E164" s="3"/>
    </row>
    <row r="165" spans="3:5" x14ac:dyDescent="0.2">
      <c r="C165" s="2"/>
      <c r="D165" s="2"/>
      <c r="E165" s="3"/>
    </row>
    <row r="166" spans="3:5" x14ac:dyDescent="0.2">
      <c r="C166" s="2"/>
      <c r="D166" s="2"/>
      <c r="E166" s="3"/>
    </row>
    <row r="167" spans="3:5" x14ac:dyDescent="0.2">
      <c r="C167" s="2"/>
      <c r="D167" s="2"/>
      <c r="E167" s="3"/>
    </row>
    <row r="168" spans="3:5" x14ac:dyDescent="0.2">
      <c r="C168" s="2"/>
      <c r="D168" s="2"/>
      <c r="E168" s="3"/>
    </row>
    <row r="169" spans="3:5" x14ac:dyDescent="0.2">
      <c r="C169" s="2"/>
      <c r="D169" s="2"/>
      <c r="E169" s="3"/>
    </row>
    <row r="170" spans="3:5" x14ac:dyDescent="0.2">
      <c r="C170" s="2"/>
      <c r="D170" s="2"/>
      <c r="E170" s="3"/>
    </row>
    <row r="171" spans="3:5" x14ac:dyDescent="0.2">
      <c r="C171" s="2"/>
      <c r="D171" s="2"/>
      <c r="E171" s="3"/>
    </row>
    <row r="172" spans="3:5" x14ac:dyDescent="0.2">
      <c r="C172" s="2"/>
      <c r="D172" s="2"/>
      <c r="E172" s="3"/>
    </row>
    <row r="173" spans="3:5" x14ac:dyDescent="0.2">
      <c r="C173" s="2"/>
      <c r="D173" s="2"/>
      <c r="E173" s="3"/>
    </row>
    <row r="174" spans="3:5" x14ac:dyDescent="0.2">
      <c r="C174" s="2"/>
      <c r="D174" s="2"/>
      <c r="E174" s="3"/>
    </row>
    <row r="175" spans="3:5" x14ac:dyDescent="0.2">
      <c r="C175" s="2"/>
      <c r="D175" s="2"/>
      <c r="E175" s="3"/>
    </row>
    <row r="176" spans="3:5" x14ac:dyDescent="0.2">
      <c r="C176" s="2"/>
      <c r="D176" s="2"/>
      <c r="E176" s="3"/>
    </row>
    <row r="177" spans="3:5" x14ac:dyDescent="0.2">
      <c r="C177" s="2"/>
      <c r="D177" s="2"/>
      <c r="E177" s="3"/>
    </row>
    <row r="178" spans="3:5" x14ac:dyDescent="0.2">
      <c r="C178" s="2"/>
      <c r="D178" s="2"/>
      <c r="E178" s="3"/>
    </row>
    <row r="179" spans="3:5" x14ac:dyDescent="0.2">
      <c r="C179" s="2"/>
      <c r="D179" s="2"/>
      <c r="E179" s="3"/>
    </row>
    <row r="180" spans="3:5" x14ac:dyDescent="0.2">
      <c r="C180" s="2"/>
      <c r="D180" s="2"/>
      <c r="E180" s="3"/>
    </row>
    <row r="181" spans="3:5" x14ac:dyDescent="0.2">
      <c r="C181" s="2"/>
      <c r="D181" s="2"/>
      <c r="E181" s="3"/>
    </row>
    <row r="182" spans="3:5" x14ac:dyDescent="0.2">
      <c r="C182" s="2"/>
      <c r="D182" s="2"/>
      <c r="E182" s="3"/>
    </row>
    <row r="183" spans="3:5" x14ac:dyDescent="0.2">
      <c r="C183" s="2"/>
      <c r="D183" s="2"/>
      <c r="E183" s="3"/>
    </row>
    <row r="184" spans="3:5" x14ac:dyDescent="0.2">
      <c r="C184" s="2"/>
      <c r="D184" s="2"/>
      <c r="E184" s="3"/>
    </row>
    <row r="185" spans="3:5" x14ac:dyDescent="0.2">
      <c r="C185" s="2"/>
      <c r="D185" s="2"/>
      <c r="E185" s="3"/>
    </row>
    <row r="186" spans="3:5" x14ac:dyDescent="0.2">
      <c r="C186" s="2"/>
      <c r="D186" s="2"/>
      <c r="E186" s="3"/>
    </row>
    <row r="187" spans="3:5" x14ac:dyDescent="0.2">
      <c r="C187" s="2"/>
      <c r="D187" s="2"/>
      <c r="E187" s="3"/>
    </row>
    <row r="188" spans="3:5" x14ac:dyDescent="0.2">
      <c r="C188" s="2"/>
      <c r="D188" s="2"/>
      <c r="E188" s="3"/>
    </row>
    <row r="189" spans="3:5" x14ac:dyDescent="0.2">
      <c r="C189" s="2"/>
      <c r="D189" s="2"/>
      <c r="E189" s="3"/>
    </row>
    <row r="190" spans="3:5" x14ac:dyDescent="0.2">
      <c r="C190" s="2"/>
      <c r="D190" s="2"/>
      <c r="E190" s="3"/>
    </row>
    <row r="191" spans="3:5" x14ac:dyDescent="0.2">
      <c r="C191" s="2"/>
      <c r="D191" s="2"/>
      <c r="E191" s="3"/>
    </row>
    <row r="192" spans="3:5" x14ac:dyDescent="0.2">
      <c r="C192" s="2"/>
      <c r="D192" s="2"/>
      <c r="E192" s="3"/>
    </row>
    <row r="193" spans="3:5" x14ac:dyDescent="0.2">
      <c r="C193" s="2"/>
      <c r="D193" s="2"/>
      <c r="E193" s="3"/>
    </row>
    <row r="194" spans="3:5" x14ac:dyDescent="0.2">
      <c r="C194" s="2"/>
      <c r="D194" s="2"/>
      <c r="E194" s="3"/>
    </row>
    <row r="195" spans="3:5" x14ac:dyDescent="0.2">
      <c r="C195" s="2"/>
      <c r="D195" s="2"/>
      <c r="E195" s="3"/>
    </row>
    <row r="196" spans="3:5" x14ac:dyDescent="0.2">
      <c r="C196" s="2"/>
      <c r="D196" s="2"/>
      <c r="E196" s="3"/>
    </row>
    <row r="197" spans="3:5" x14ac:dyDescent="0.2">
      <c r="C197" s="2"/>
      <c r="D197" s="2"/>
      <c r="E197" s="3"/>
    </row>
    <row r="198" spans="3:5" x14ac:dyDescent="0.2">
      <c r="C198" s="2"/>
      <c r="D198" s="2"/>
      <c r="E198" s="3"/>
    </row>
    <row r="199" spans="3:5" x14ac:dyDescent="0.2">
      <c r="C199" s="2"/>
      <c r="D199" s="2"/>
      <c r="E199" s="3"/>
    </row>
    <row r="200" spans="3:5" x14ac:dyDescent="0.2">
      <c r="C200" s="2"/>
      <c r="D200" s="2"/>
      <c r="E200" s="3"/>
    </row>
    <row r="201" spans="3:5" x14ac:dyDescent="0.2">
      <c r="C201" s="2"/>
      <c r="D201" s="2"/>
      <c r="E201" s="3"/>
    </row>
    <row r="202" spans="3:5" x14ac:dyDescent="0.2">
      <c r="C202" s="2"/>
      <c r="D202" s="2"/>
      <c r="E202" s="3"/>
    </row>
    <row r="203" spans="3:5" x14ac:dyDescent="0.2">
      <c r="C203" s="2"/>
      <c r="D203" s="2"/>
      <c r="E203" s="3"/>
    </row>
    <row r="204" spans="3:5" x14ac:dyDescent="0.2">
      <c r="C204" s="2"/>
      <c r="D204" s="2"/>
      <c r="E204" s="3"/>
    </row>
    <row r="205" spans="3:5" x14ac:dyDescent="0.2">
      <c r="C205" s="2"/>
      <c r="D205" s="2"/>
      <c r="E205" s="3"/>
    </row>
    <row r="206" spans="3:5" x14ac:dyDescent="0.2">
      <c r="C206" s="2"/>
      <c r="D206" s="2"/>
      <c r="E206" s="3"/>
    </row>
    <row r="207" spans="3:5" x14ac:dyDescent="0.2">
      <c r="C207" s="2"/>
      <c r="D207" s="2"/>
      <c r="E207" s="3"/>
    </row>
    <row r="208" spans="3:5" x14ac:dyDescent="0.2">
      <c r="C208" s="2"/>
      <c r="D208" s="2"/>
      <c r="E208" s="3"/>
    </row>
    <row r="209" spans="1:5" x14ac:dyDescent="0.2">
      <c r="A209" s="2"/>
      <c r="B209" s="2"/>
      <c r="C209" s="2"/>
      <c r="D209" s="2"/>
      <c r="E209" s="3"/>
    </row>
    <row r="210" spans="1:5" x14ac:dyDescent="0.2">
      <c r="C210" s="2"/>
      <c r="D210" s="2"/>
      <c r="E210" s="3"/>
    </row>
    <row r="211" spans="1:5" x14ac:dyDescent="0.2">
      <c r="C211" s="2"/>
      <c r="D211" s="2"/>
      <c r="E211" s="3"/>
    </row>
    <row r="212" spans="1:5" x14ac:dyDescent="0.2">
      <c r="C212" s="2"/>
      <c r="D212" s="2"/>
      <c r="E212" s="3"/>
    </row>
    <row r="213" spans="1:5" x14ac:dyDescent="0.2">
      <c r="C213" s="2"/>
      <c r="D213" s="2"/>
      <c r="E213" s="3"/>
    </row>
    <row r="214" spans="1:5" x14ac:dyDescent="0.2">
      <c r="C214" s="2"/>
      <c r="D214" s="2"/>
      <c r="E214" s="3"/>
    </row>
    <row r="215" spans="1:5" x14ac:dyDescent="0.2">
      <c r="C215" s="2"/>
      <c r="D215" s="2"/>
      <c r="E215" s="3"/>
    </row>
    <row r="216" spans="1:5" x14ac:dyDescent="0.2">
      <c r="C216" s="2"/>
      <c r="D216" s="2"/>
      <c r="E216" s="3"/>
    </row>
    <row r="217" spans="1:5" x14ac:dyDescent="0.2">
      <c r="C217" s="2"/>
      <c r="D217" s="2"/>
      <c r="E217" s="3"/>
    </row>
    <row r="218" spans="1:5" x14ac:dyDescent="0.2">
      <c r="C218" s="2"/>
      <c r="D218" s="2"/>
      <c r="E218" s="3"/>
    </row>
    <row r="219" spans="1:5" x14ac:dyDescent="0.2">
      <c r="C219" s="2"/>
      <c r="D219" s="2"/>
      <c r="E219" s="3"/>
    </row>
    <row r="220" spans="1:5" x14ac:dyDescent="0.2">
      <c r="C220" s="2"/>
      <c r="D220" s="2"/>
      <c r="E220" s="3"/>
    </row>
    <row r="221" spans="1:5" x14ac:dyDescent="0.2">
      <c r="C221" s="2"/>
      <c r="D221" s="2"/>
      <c r="E221" s="3"/>
    </row>
    <row r="222" spans="1:5" x14ac:dyDescent="0.2">
      <c r="C222" s="2"/>
      <c r="D222" s="2"/>
      <c r="E222" s="3"/>
    </row>
    <row r="223" spans="1:5" x14ac:dyDescent="0.2">
      <c r="C223" s="2"/>
      <c r="D223" s="2"/>
      <c r="E223" s="3"/>
    </row>
    <row r="224" spans="1:5" x14ac:dyDescent="0.2">
      <c r="C224" s="2"/>
      <c r="D224" s="2"/>
      <c r="E224" s="3"/>
    </row>
    <row r="225" spans="3:5" x14ac:dyDescent="0.2">
      <c r="C225" s="2"/>
      <c r="D225" s="2"/>
      <c r="E225" s="3"/>
    </row>
    <row r="226" spans="3:5" x14ac:dyDescent="0.2">
      <c r="C226" s="2"/>
      <c r="D226" s="2"/>
      <c r="E226" s="3"/>
    </row>
    <row r="227" spans="3:5" x14ac:dyDescent="0.2">
      <c r="C227" s="2"/>
      <c r="D227" s="2"/>
      <c r="E227" s="3"/>
    </row>
    <row r="228" spans="3:5" x14ac:dyDescent="0.2">
      <c r="C228" s="2"/>
      <c r="D228" s="2"/>
      <c r="E228" s="3"/>
    </row>
    <row r="229" spans="3:5" x14ac:dyDescent="0.2">
      <c r="C229" s="2"/>
      <c r="D229" s="2"/>
      <c r="E229" s="3"/>
    </row>
    <row r="230" spans="3:5" x14ac:dyDescent="0.2">
      <c r="C230" s="2"/>
      <c r="D230" s="2"/>
      <c r="E230" s="3"/>
    </row>
    <row r="231" spans="3:5" x14ac:dyDescent="0.2">
      <c r="C231" s="2"/>
      <c r="D231" s="2"/>
      <c r="E231" s="3"/>
    </row>
    <row r="232" spans="3:5" x14ac:dyDescent="0.2">
      <c r="C232" s="2"/>
      <c r="D232" s="2"/>
      <c r="E232" s="3"/>
    </row>
    <row r="233" spans="3:5" x14ac:dyDescent="0.2">
      <c r="C233" s="2"/>
      <c r="D233" s="2"/>
      <c r="E233" s="3"/>
    </row>
    <row r="234" spans="3:5" x14ac:dyDescent="0.2">
      <c r="C234" s="2"/>
      <c r="D234" s="2"/>
      <c r="E234" s="3"/>
    </row>
    <row r="235" spans="3:5" x14ac:dyDescent="0.2">
      <c r="C235" s="2"/>
      <c r="D235" s="2"/>
      <c r="E235" s="3"/>
    </row>
    <row r="236" spans="3:5" x14ac:dyDescent="0.2">
      <c r="C236" s="2"/>
      <c r="D236" s="2"/>
      <c r="E236" s="3"/>
    </row>
    <row r="237" spans="3:5" x14ac:dyDescent="0.2">
      <c r="C237" s="2"/>
      <c r="D237" s="2"/>
      <c r="E237" s="3"/>
    </row>
    <row r="238" spans="3:5" x14ac:dyDescent="0.2">
      <c r="C238" s="2"/>
      <c r="D238" s="2"/>
      <c r="E238" s="3"/>
    </row>
    <row r="239" spans="3:5" x14ac:dyDescent="0.2">
      <c r="C239" s="2"/>
      <c r="D239" s="2"/>
      <c r="E239" s="3"/>
    </row>
    <row r="240" spans="3:5" x14ac:dyDescent="0.2">
      <c r="C240" s="2"/>
      <c r="D240" s="2"/>
      <c r="E240" s="3"/>
    </row>
    <row r="241" spans="3:5" x14ac:dyDescent="0.2">
      <c r="C241" s="2"/>
      <c r="D241" s="2"/>
      <c r="E241" s="3"/>
    </row>
    <row r="242" spans="3:5" x14ac:dyDescent="0.2">
      <c r="C242" s="2"/>
      <c r="D242" s="2"/>
      <c r="E242" s="3"/>
    </row>
    <row r="243" spans="3:5" x14ac:dyDescent="0.2">
      <c r="C243" s="2"/>
      <c r="D243" s="2"/>
      <c r="E243" s="3"/>
    </row>
    <row r="244" spans="3:5" x14ac:dyDescent="0.2">
      <c r="C244" s="2"/>
      <c r="D244" s="2"/>
      <c r="E244" s="3"/>
    </row>
    <row r="245" spans="3:5" x14ac:dyDescent="0.2">
      <c r="C245" s="2"/>
      <c r="D245" s="2"/>
      <c r="E245" s="3"/>
    </row>
    <row r="246" spans="3:5" x14ac:dyDescent="0.2">
      <c r="C246" s="2"/>
      <c r="D246" s="2"/>
      <c r="E246" s="3"/>
    </row>
    <row r="247" spans="3:5" x14ac:dyDescent="0.2">
      <c r="C247" s="2"/>
      <c r="D247" s="2"/>
      <c r="E247" s="3"/>
    </row>
    <row r="248" spans="3:5" x14ac:dyDescent="0.2">
      <c r="C248" s="2"/>
      <c r="D248" s="2"/>
      <c r="E248" s="3"/>
    </row>
    <row r="249" spans="3:5" x14ac:dyDescent="0.2">
      <c r="C249" s="2"/>
      <c r="D249" s="2"/>
      <c r="E249" s="3"/>
    </row>
    <row r="250" spans="3:5" x14ac:dyDescent="0.2">
      <c r="C250" s="2"/>
      <c r="D250" s="2"/>
      <c r="E250" s="3"/>
    </row>
    <row r="251" spans="3:5" x14ac:dyDescent="0.2">
      <c r="C251" s="2"/>
      <c r="D251" s="2"/>
      <c r="E251" s="3"/>
    </row>
    <row r="252" spans="3:5" x14ac:dyDescent="0.2">
      <c r="C252" s="2"/>
      <c r="D252" s="2"/>
      <c r="E252" s="3"/>
    </row>
    <row r="253" spans="3:5" x14ac:dyDescent="0.2">
      <c r="C253" s="2"/>
      <c r="D253" s="2"/>
      <c r="E253" s="3"/>
    </row>
    <row r="254" spans="3:5" x14ac:dyDescent="0.2">
      <c r="C254" s="2"/>
      <c r="D254" s="2"/>
      <c r="E254" s="3"/>
    </row>
    <row r="255" spans="3:5" x14ac:dyDescent="0.2">
      <c r="C255" s="2"/>
      <c r="D255" s="2"/>
      <c r="E255" s="3"/>
    </row>
    <row r="256" spans="3:5" x14ac:dyDescent="0.2">
      <c r="C256" s="2"/>
      <c r="D256" s="2"/>
      <c r="E256" s="3"/>
    </row>
    <row r="257" spans="1:5" x14ac:dyDescent="0.2">
      <c r="C257" s="2"/>
      <c r="D257" s="2"/>
      <c r="E257" s="3"/>
    </row>
    <row r="258" spans="1:5" x14ac:dyDescent="0.2">
      <c r="C258" s="2"/>
      <c r="D258" s="2"/>
      <c r="E258" s="3"/>
    </row>
    <row r="259" spans="1:5" x14ac:dyDescent="0.2">
      <c r="C259" s="2"/>
      <c r="D259" s="2"/>
      <c r="E259" s="3"/>
    </row>
    <row r="260" spans="1:5" x14ac:dyDescent="0.2">
      <c r="A260" s="2"/>
      <c r="B260" s="2"/>
      <c r="C260" s="2"/>
      <c r="D260" s="2"/>
      <c r="E260" s="3"/>
    </row>
    <row r="261" spans="1:5" x14ac:dyDescent="0.2">
      <c r="C261" s="2"/>
      <c r="D261" s="2"/>
      <c r="E261" s="3"/>
    </row>
    <row r="262" spans="1:5" x14ac:dyDescent="0.2">
      <c r="C262" s="2"/>
      <c r="D262" s="2"/>
      <c r="E262" s="3"/>
    </row>
    <row r="263" spans="1:5" x14ac:dyDescent="0.2">
      <c r="C263" s="2"/>
      <c r="D263" s="2"/>
      <c r="E263" s="3"/>
    </row>
    <row r="264" spans="1:5" x14ac:dyDescent="0.2">
      <c r="C264" s="2"/>
      <c r="D264" s="2"/>
      <c r="E264" s="3"/>
    </row>
    <row r="265" spans="1:5" x14ac:dyDescent="0.2">
      <c r="C265" s="2"/>
      <c r="D265" s="2"/>
      <c r="E265" s="3"/>
    </row>
    <row r="266" spans="1:5" x14ac:dyDescent="0.2">
      <c r="C266" s="2"/>
      <c r="D266" s="2"/>
      <c r="E266" s="3"/>
    </row>
    <row r="267" spans="1:5" x14ac:dyDescent="0.2">
      <c r="C267" s="2"/>
      <c r="D267" s="2"/>
      <c r="E267" s="3"/>
    </row>
    <row r="268" spans="1:5" x14ac:dyDescent="0.2">
      <c r="C268" s="2"/>
      <c r="D268" s="2"/>
      <c r="E268" s="3"/>
    </row>
    <row r="269" spans="1:5" x14ac:dyDescent="0.2">
      <c r="C269" s="2"/>
      <c r="D269" s="2"/>
      <c r="E269" s="3"/>
    </row>
    <row r="270" spans="1:5" x14ac:dyDescent="0.2">
      <c r="C270" s="2"/>
      <c r="D270" s="2"/>
      <c r="E270" s="3"/>
    </row>
    <row r="271" spans="1:5" x14ac:dyDescent="0.2">
      <c r="C271" s="2"/>
      <c r="D271" s="2"/>
      <c r="E271" s="3"/>
    </row>
    <row r="272" spans="1:5" x14ac:dyDescent="0.2">
      <c r="C272" s="2"/>
      <c r="D272" s="2"/>
      <c r="E272" s="3"/>
    </row>
    <row r="273" spans="3:5" x14ac:dyDescent="0.2">
      <c r="C273" s="2"/>
      <c r="D273" s="2"/>
      <c r="E273" s="3"/>
    </row>
    <row r="274" spans="3:5" x14ac:dyDescent="0.2">
      <c r="C274" s="2"/>
      <c r="D274" s="2"/>
      <c r="E274" s="3"/>
    </row>
    <row r="275" spans="3:5" x14ac:dyDescent="0.2">
      <c r="C275" s="2"/>
      <c r="D275" s="2"/>
      <c r="E275" s="3"/>
    </row>
    <row r="276" spans="3:5" x14ac:dyDescent="0.2">
      <c r="C276" s="2"/>
      <c r="D276" s="2"/>
      <c r="E276" s="3"/>
    </row>
    <row r="277" spans="3:5" x14ac:dyDescent="0.2">
      <c r="C277" s="2"/>
      <c r="D277" s="2"/>
      <c r="E277" s="3"/>
    </row>
    <row r="278" spans="3:5" x14ac:dyDescent="0.2">
      <c r="C278" s="2"/>
      <c r="D278" s="2"/>
      <c r="E278" s="3"/>
    </row>
    <row r="279" spans="3:5" x14ac:dyDescent="0.2">
      <c r="C279" s="2"/>
      <c r="D279" s="2"/>
      <c r="E279" s="3"/>
    </row>
    <row r="280" spans="3:5" x14ac:dyDescent="0.2">
      <c r="C280" s="2"/>
      <c r="D280" s="2"/>
      <c r="E280" s="3"/>
    </row>
    <row r="281" spans="3:5" x14ac:dyDescent="0.2">
      <c r="C281" s="2"/>
      <c r="D281" s="2"/>
      <c r="E281" s="3"/>
    </row>
    <row r="282" spans="3:5" x14ac:dyDescent="0.2">
      <c r="C282" s="2"/>
      <c r="D282" s="2"/>
      <c r="E282" s="3"/>
    </row>
    <row r="283" spans="3:5" x14ac:dyDescent="0.2">
      <c r="C283" s="2"/>
      <c r="D283" s="2"/>
      <c r="E283" s="3"/>
    </row>
    <row r="284" spans="3:5" x14ac:dyDescent="0.2">
      <c r="C284" s="2"/>
      <c r="D284" s="2"/>
      <c r="E284" s="3"/>
    </row>
    <row r="285" spans="3:5" x14ac:dyDescent="0.2">
      <c r="C285" s="2"/>
      <c r="D285" s="2"/>
      <c r="E285" s="3"/>
    </row>
    <row r="286" spans="3:5" x14ac:dyDescent="0.2">
      <c r="C286" s="2"/>
      <c r="D286" s="2"/>
      <c r="E286" s="3"/>
    </row>
    <row r="287" spans="3:5" x14ac:dyDescent="0.2">
      <c r="C287" s="2"/>
      <c r="D287" s="2"/>
      <c r="E287" s="3"/>
    </row>
    <row r="288" spans="3:5" x14ac:dyDescent="0.2">
      <c r="C288" s="2"/>
      <c r="D288" s="2"/>
      <c r="E288" s="3"/>
    </row>
    <row r="289" spans="3:5" x14ac:dyDescent="0.2">
      <c r="C289" s="2"/>
      <c r="D289" s="2"/>
      <c r="E289" s="3"/>
    </row>
    <row r="290" spans="3:5" x14ac:dyDescent="0.2">
      <c r="C290" s="2"/>
      <c r="D290" s="2"/>
      <c r="E290" s="3"/>
    </row>
    <row r="291" spans="3:5" x14ac:dyDescent="0.2">
      <c r="C291" s="2"/>
      <c r="D291" s="2"/>
      <c r="E291" s="3"/>
    </row>
    <row r="292" spans="3:5" x14ac:dyDescent="0.2">
      <c r="C292" s="2"/>
      <c r="D292" s="2"/>
      <c r="E292" s="3"/>
    </row>
    <row r="293" spans="3:5" x14ac:dyDescent="0.2">
      <c r="C293" s="2"/>
      <c r="D293" s="2"/>
      <c r="E293" s="3"/>
    </row>
    <row r="294" spans="3:5" x14ac:dyDescent="0.2">
      <c r="C294" s="2"/>
      <c r="D294" s="2"/>
      <c r="E294" s="3"/>
    </row>
    <row r="295" spans="3:5" x14ac:dyDescent="0.2">
      <c r="C295" s="2"/>
      <c r="D295" s="2"/>
      <c r="E295" s="3"/>
    </row>
    <row r="296" spans="3:5" x14ac:dyDescent="0.2">
      <c r="C296" s="2"/>
      <c r="D296" s="2"/>
      <c r="E296" s="3"/>
    </row>
    <row r="297" spans="3:5" x14ac:dyDescent="0.2">
      <c r="C297" s="2"/>
      <c r="D297" s="2"/>
      <c r="E297" s="3"/>
    </row>
    <row r="298" spans="3:5" x14ac:dyDescent="0.2">
      <c r="C298" s="2"/>
      <c r="D298" s="2"/>
      <c r="E298" s="3"/>
    </row>
    <row r="299" spans="3:5" x14ac:dyDescent="0.2">
      <c r="C299" s="2"/>
      <c r="D299" s="2"/>
      <c r="E299" s="3"/>
    </row>
    <row r="300" spans="3:5" x14ac:dyDescent="0.2">
      <c r="C300" s="2"/>
      <c r="D300" s="2"/>
      <c r="E300" s="3"/>
    </row>
    <row r="301" spans="3:5" x14ac:dyDescent="0.2">
      <c r="C301" s="2"/>
      <c r="D301" s="2"/>
      <c r="E301" s="3"/>
    </row>
    <row r="302" spans="3:5" x14ac:dyDescent="0.2">
      <c r="C302" s="2"/>
      <c r="D302" s="2"/>
      <c r="E302" s="3"/>
    </row>
    <row r="303" spans="3:5" x14ac:dyDescent="0.2">
      <c r="C303" s="2"/>
      <c r="D303" s="2"/>
      <c r="E303" s="3"/>
    </row>
    <row r="304" spans="3:5" x14ac:dyDescent="0.2">
      <c r="C304" s="2"/>
      <c r="D304" s="2"/>
      <c r="E304" s="3"/>
    </row>
    <row r="305" spans="1:5" x14ac:dyDescent="0.2">
      <c r="C305" s="2"/>
      <c r="D305" s="2"/>
      <c r="E305" s="3"/>
    </row>
    <row r="306" spans="1:5" x14ac:dyDescent="0.2">
      <c r="C306" s="2"/>
      <c r="D306" s="2"/>
      <c r="E306" s="3"/>
    </row>
    <row r="307" spans="1:5" x14ac:dyDescent="0.2">
      <c r="C307" s="2"/>
      <c r="D307" s="2"/>
      <c r="E307" s="3"/>
    </row>
    <row r="308" spans="1:5" x14ac:dyDescent="0.2">
      <c r="C308" s="2"/>
      <c r="D308" s="2"/>
      <c r="E308" s="3"/>
    </row>
    <row r="309" spans="1:5" x14ac:dyDescent="0.2">
      <c r="C309" s="2"/>
      <c r="D309" s="2"/>
      <c r="E309" s="3"/>
    </row>
    <row r="310" spans="1:5" x14ac:dyDescent="0.2">
      <c r="C310" s="2"/>
      <c r="D310" s="2"/>
      <c r="E310" s="3"/>
    </row>
    <row r="312" spans="1:5" ht="144" x14ac:dyDescent="0.2">
      <c r="A312" s="4" t="s">
        <v>60</v>
      </c>
    </row>
    <row r="313" spans="1:5" ht="32" x14ac:dyDescent="0.2">
      <c r="A313" s="4" t="s">
        <v>61</v>
      </c>
    </row>
    <row r="314" spans="1:5" ht="80" x14ac:dyDescent="0.2">
      <c r="A314" s="4" t="s">
        <v>62</v>
      </c>
    </row>
    <row r="315" spans="1:5" x14ac:dyDescent="0.2">
      <c r="A315" t="s">
        <v>63</v>
      </c>
    </row>
    <row r="316" spans="1:5" x14ac:dyDescent="0.2">
      <c r="A316" t="s">
        <v>64</v>
      </c>
    </row>
    <row r="318" spans="1:5" x14ac:dyDescent="0.2">
      <c r="A318" t="s">
        <v>63</v>
      </c>
    </row>
    <row r="319" spans="1:5" x14ac:dyDescent="0.2">
      <c r="A319" t="s">
        <v>65</v>
      </c>
    </row>
    <row r="320" spans="1:5" x14ac:dyDescent="0.2">
      <c r="A320" t="s">
        <v>64</v>
      </c>
    </row>
    <row r="323" spans="1:1" x14ac:dyDescent="0.2">
      <c r="A323" t="s">
        <v>66</v>
      </c>
    </row>
    <row r="324" spans="1:1" x14ac:dyDescent="0.2">
      <c r="A324" t="s">
        <v>67</v>
      </c>
    </row>
    <row r="325" spans="1:1" x14ac:dyDescent="0.2">
      <c r="A325" t="s">
        <v>68</v>
      </c>
    </row>
    <row r="327" spans="1:1" x14ac:dyDescent="0.2">
      <c r="A327" t="s">
        <v>69</v>
      </c>
    </row>
    <row r="328" spans="1:1" x14ac:dyDescent="0.2">
      <c r="A328" t="s">
        <v>70</v>
      </c>
    </row>
    <row r="330" spans="1:1" x14ac:dyDescent="0.2">
      <c r="A330" t="s">
        <v>71</v>
      </c>
    </row>
    <row r="331" spans="1:1" x14ac:dyDescent="0.2">
      <c r="A331" t="s">
        <v>67</v>
      </c>
    </row>
    <row r="332" spans="1:1" x14ac:dyDescent="0.2">
      <c r="A332" t="s">
        <v>72</v>
      </c>
    </row>
    <row r="333" spans="1:1" x14ac:dyDescent="0.2">
      <c r="A333" t="s">
        <v>73</v>
      </c>
    </row>
    <row r="335" spans="1:1" x14ac:dyDescent="0.2">
      <c r="A335" t="s">
        <v>74</v>
      </c>
    </row>
    <row r="337" spans="1:1" x14ac:dyDescent="0.2">
      <c r="A337" t="s">
        <v>75</v>
      </c>
    </row>
    <row r="338" spans="1:1" x14ac:dyDescent="0.2">
      <c r="A338" t="s">
        <v>67</v>
      </c>
    </row>
    <row r="339" spans="1:1" x14ac:dyDescent="0.2">
      <c r="A339" t="s">
        <v>76</v>
      </c>
    </row>
    <row r="346" spans="1:1" x14ac:dyDescent="0.2">
      <c r="A346" t="s">
        <v>77</v>
      </c>
    </row>
    <row r="349" spans="1:1" x14ac:dyDescent="0.2">
      <c r="A349" t="s">
        <v>78</v>
      </c>
    </row>
    <row r="350" spans="1:1" x14ac:dyDescent="0.2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0E7F-AA90-364A-B196-E94AA979B6B8}">
  <dimension ref="C2:I309"/>
  <sheetViews>
    <sheetView workbookViewId="0">
      <selection activeCell="G4" sqref="G4"/>
    </sheetView>
  </sheetViews>
  <sheetFormatPr baseColWidth="10" defaultRowHeight="15" x14ac:dyDescent="0.2"/>
  <cols>
    <col min="1" max="16384" width="10.83203125" style="7"/>
  </cols>
  <sheetData>
    <row r="2" spans="3:9" x14ac:dyDescent="0.2">
      <c r="F2" s="7">
        <v>0.8</v>
      </c>
    </row>
    <row r="3" spans="3:9" x14ac:dyDescent="0.2">
      <c r="C3" s="7" t="s">
        <v>84</v>
      </c>
      <c r="D3" s="7" t="s">
        <v>85</v>
      </c>
      <c r="E3" s="7" t="s">
        <v>86</v>
      </c>
      <c r="F3" s="7" t="s">
        <v>87</v>
      </c>
      <c r="H3" s="7" t="s">
        <v>88</v>
      </c>
    </row>
    <row r="4" spans="3:9" x14ac:dyDescent="0.2">
      <c r="C4" s="11">
        <v>20</v>
      </c>
      <c r="D4" s="5">
        <f>E4</f>
        <v>351</v>
      </c>
      <c r="E4" s="5">
        <f>'022_115c_2018'!L5</f>
        <v>351</v>
      </c>
      <c r="F4" s="5">
        <f>$F$2*D4</f>
        <v>280.8</v>
      </c>
      <c r="G4" s="5">
        <v>161</v>
      </c>
      <c r="H4" s="7">
        <f>G4/('[1]022_115c_2018'!D5-'[1]022_115c_2018'!L5)</f>
        <v>5.3265400648448355E-3</v>
      </c>
    </row>
    <row r="5" spans="3:9" x14ac:dyDescent="0.2">
      <c r="C5" s="11">
        <f>1+C4</f>
        <v>21</v>
      </c>
      <c r="D5" s="5">
        <f t="shared" ref="D5:D48" si="0">D4+G5</f>
        <v>504</v>
      </c>
      <c r="E5" s="5">
        <f>'022_115c_2018'!L6</f>
        <v>460</v>
      </c>
      <c r="F5" s="5">
        <f t="shared" ref="F5:F48" si="1">$F$2*D5</f>
        <v>403.20000000000005</v>
      </c>
      <c r="G5" s="5">
        <v>153</v>
      </c>
      <c r="H5" s="7">
        <f>G5/('[1]022_115c_2018'!D6-'[1]022_115c_2018'!L6)</f>
        <v>4.9174005270939125E-3</v>
      </c>
      <c r="I5" s="5"/>
    </row>
    <row r="6" spans="3:9" x14ac:dyDescent="0.2">
      <c r="C6" s="11">
        <f t="shared" ref="C6:C48" si="2">1+C5</f>
        <v>22</v>
      </c>
      <c r="D6" s="5">
        <f t="shared" si="0"/>
        <v>650</v>
      </c>
      <c r="E6" s="5">
        <f>'022_115c_2018'!L7</f>
        <v>525</v>
      </c>
      <c r="F6" s="5">
        <f t="shared" si="1"/>
        <v>520</v>
      </c>
      <c r="G6" s="5">
        <v>146</v>
      </c>
      <c r="H6" s="7">
        <f>G6/('[1]022_115c_2018'!D7-'[1]022_115c_2018'!L7)</f>
        <v>4.5319096101316117E-3</v>
      </c>
      <c r="I6" s="5"/>
    </row>
    <row r="7" spans="3:9" x14ac:dyDescent="0.2">
      <c r="C7" s="11">
        <f t="shared" si="2"/>
        <v>23</v>
      </c>
      <c r="D7" s="5">
        <f t="shared" si="0"/>
        <v>777</v>
      </c>
      <c r="E7" s="5">
        <f>'022_115c_2018'!L8</f>
        <v>648</v>
      </c>
      <c r="F7" s="5">
        <f t="shared" si="1"/>
        <v>621.6</v>
      </c>
      <c r="G7" s="5">
        <v>127</v>
      </c>
      <c r="H7" s="7">
        <f>G7/('[1]022_115c_2018'!D8-'[1]022_115c_2018'!L8)</f>
        <v>3.7995512341062079E-3</v>
      </c>
      <c r="I7" s="5"/>
    </row>
    <row r="8" spans="3:9" x14ac:dyDescent="0.2">
      <c r="C8" s="11">
        <f t="shared" si="2"/>
        <v>24</v>
      </c>
      <c r="D8" s="5">
        <f t="shared" si="0"/>
        <v>889</v>
      </c>
      <c r="E8" s="5">
        <f>'022_115c_2018'!L9</f>
        <v>658</v>
      </c>
      <c r="F8" s="5">
        <f t="shared" si="1"/>
        <v>711.2</v>
      </c>
      <c r="G8" s="5">
        <v>112</v>
      </c>
      <c r="H8" s="7">
        <f>G8/('[1]022_115c_2018'!D9-'[1]022_115c_2018'!L9)</f>
        <v>3.253733077682877E-3</v>
      </c>
      <c r="I8" s="5"/>
    </row>
    <row r="9" spans="3:9" x14ac:dyDescent="0.2">
      <c r="C9" s="11">
        <f t="shared" si="2"/>
        <v>25</v>
      </c>
      <c r="D9" s="5">
        <f t="shared" si="0"/>
        <v>996</v>
      </c>
      <c r="E9" s="5">
        <f>'022_115c_2018'!L10</f>
        <v>700</v>
      </c>
      <c r="F9" s="5">
        <f t="shared" si="1"/>
        <v>796.80000000000007</v>
      </c>
      <c r="G9" s="5">
        <v>107</v>
      </c>
      <c r="H9" s="7">
        <f>G9/('[1]022_115c_2018'!D10-'[1]022_115c_2018'!L10)</f>
        <v>3.0923068030749667E-3</v>
      </c>
      <c r="I9" s="5"/>
    </row>
    <row r="10" spans="3:9" x14ac:dyDescent="0.2">
      <c r="C10" s="11">
        <f t="shared" si="2"/>
        <v>26</v>
      </c>
      <c r="D10" s="5">
        <f t="shared" si="0"/>
        <v>1098</v>
      </c>
      <c r="E10" s="5">
        <f>'022_115c_2018'!L11</f>
        <v>747</v>
      </c>
      <c r="F10" s="5">
        <f t="shared" si="1"/>
        <v>878.40000000000009</v>
      </c>
      <c r="G10" s="5">
        <v>102</v>
      </c>
      <c r="H10" s="7">
        <f>G10/('[1]022_115c_2018'!D11-'[1]022_115c_2018'!L11)</f>
        <v>2.8225918034147828E-3</v>
      </c>
      <c r="I10" s="5"/>
    </row>
    <row r="11" spans="3:9" x14ac:dyDescent="0.2">
      <c r="C11" s="11">
        <f t="shared" si="2"/>
        <v>27</v>
      </c>
      <c r="D11" s="5">
        <f t="shared" si="0"/>
        <v>1216</v>
      </c>
      <c r="E11" s="5">
        <f>'022_115c_2018'!L12</f>
        <v>771</v>
      </c>
      <c r="F11" s="5">
        <f t="shared" si="1"/>
        <v>972.80000000000007</v>
      </c>
      <c r="G11" s="5">
        <v>118</v>
      </c>
      <c r="H11" s="7">
        <f>G11/('[1]022_115c_2018'!D12-'[1]022_115c_2018'!L12)</f>
        <v>3.3097722427914283E-3</v>
      </c>
      <c r="I11" s="5"/>
    </row>
    <row r="12" spans="3:9" x14ac:dyDescent="0.2">
      <c r="C12" s="11">
        <f t="shared" si="2"/>
        <v>28</v>
      </c>
      <c r="D12" s="5">
        <f t="shared" si="0"/>
        <v>1306</v>
      </c>
      <c r="E12" s="5">
        <f>'022_115c_2018'!L13</f>
        <v>773</v>
      </c>
      <c r="F12" s="5">
        <f t="shared" si="1"/>
        <v>1044.8</v>
      </c>
      <c r="G12" s="5">
        <v>90</v>
      </c>
      <c r="H12" s="7">
        <f>G12/('[1]022_115c_2018'!D13-'[1]022_115c_2018'!L13)</f>
        <v>2.4822792840003311E-3</v>
      </c>
      <c r="I12" s="5"/>
    </row>
    <row r="13" spans="3:9" x14ac:dyDescent="0.2">
      <c r="C13" s="11">
        <f t="shared" si="2"/>
        <v>29</v>
      </c>
      <c r="D13" s="5">
        <f t="shared" si="0"/>
        <v>1399</v>
      </c>
      <c r="E13" s="5">
        <f>'022_115c_2018'!L14</f>
        <v>734</v>
      </c>
      <c r="F13" s="5">
        <f t="shared" si="1"/>
        <v>1119.2</v>
      </c>
      <c r="G13" s="5">
        <v>93</v>
      </c>
      <c r="H13" s="7">
        <f>G13/('[1]022_115c_2018'!D14-'[1]022_115c_2018'!L14)</f>
        <v>2.615886588658866E-3</v>
      </c>
      <c r="I13" s="5"/>
    </row>
    <row r="14" spans="3:9" x14ac:dyDescent="0.2">
      <c r="C14" s="11">
        <f t="shared" si="2"/>
        <v>30</v>
      </c>
      <c r="D14" s="5">
        <f t="shared" si="0"/>
        <v>1485</v>
      </c>
      <c r="E14" s="5">
        <f>'022_115c_2018'!L15</f>
        <v>737</v>
      </c>
      <c r="F14" s="5">
        <f t="shared" si="1"/>
        <v>1188</v>
      </c>
      <c r="G14" s="5">
        <v>86</v>
      </c>
      <c r="H14" s="7">
        <f>G14/('[1]022_115c_2018'!D15-'[1]022_115c_2018'!L15)</f>
        <v>2.4165449027762167E-3</v>
      </c>
      <c r="I14" s="5"/>
    </row>
    <row r="15" spans="3:9" x14ac:dyDescent="0.2">
      <c r="C15" s="11">
        <f t="shared" si="2"/>
        <v>31</v>
      </c>
      <c r="D15" s="5">
        <f t="shared" si="0"/>
        <v>1606</v>
      </c>
      <c r="E15" s="5">
        <f>'022_115c_2018'!L16</f>
        <v>794</v>
      </c>
      <c r="F15" s="5">
        <f t="shared" si="1"/>
        <v>1284.8000000000002</v>
      </c>
      <c r="G15" s="5">
        <v>121</v>
      </c>
      <c r="H15" s="7">
        <f>G15/('[1]022_115c_2018'!D16-'[1]022_115c_2018'!L16)</f>
        <v>3.5462032179596143E-3</v>
      </c>
      <c r="I15" s="5"/>
    </row>
    <row r="16" spans="3:9" x14ac:dyDescent="0.2">
      <c r="C16" s="11">
        <f t="shared" si="2"/>
        <v>32</v>
      </c>
      <c r="D16" s="5">
        <f t="shared" si="0"/>
        <v>1698</v>
      </c>
      <c r="E16" s="5">
        <f>'022_115c_2018'!L17</f>
        <v>795</v>
      </c>
      <c r="F16" s="5">
        <f t="shared" si="1"/>
        <v>1358.4</v>
      </c>
      <c r="G16" s="5">
        <v>92</v>
      </c>
      <c r="H16" s="7">
        <f>G16/('[1]022_115c_2018'!D17-'[1]022_115c_2018'!L17)</f>
        <v>2.6652760878382292E-3</v>
      </c>
      <c r="I16" s="5"/>
    </row>
    <row r="17" spans="3:9" x14ac:dyDescent="0.2">
      <c r="C17" s="11">
        <f t="shared" si="2"/>
        <v>33</v>
      </c>
      <c r="D17" s="5">
        <f t="shared" si="0"/>
        <v>1808</v>
      </c>
      <c r="E17" s="5">
        <f>'022_115c_2018'!L18</f>
        <v>823</v>
      </c>
      <c r="F17" s="5">
        <f t="shared" si="1"/>
        <v>1446.4</v>
      </c>
      <c r="G17" s="5">
        <v>110</v>
      </c>
      <c r="H17" s="7">
        <f>G17/('[1]022_115c_2018'!D18-'[1]022_115c_2018'!L18)</f>
        <v>3.0951041080472708E-3</v>
      </c>
      <c r="I17" s="5"/>
    </row>
    <row r="18" spans="3:9" x14ac:dyDescent="0.2">
      <c r="C18" s="11">
        <f t="shared" si="2"/>
        <v>34</v>
      </c>
      <c r="D18" s="5">
        <f t="shared" si="0"/>
        <v>1922</v>
      </c>
      <c r="E18" s="5">
        <f>'022_115c_2018'!L19</f>
        <v>913</v>
      </c>
      <c r="F18" s="5">
        <f t="shared" si="1"/>
        <v>1537.6000000000001</v>
      </c>
      <c r="G18" s="5">
        <v>114</v>
      </c>
      <c r="H18" s="7">
        <f>G18/('[1]022_115c_2018'!D19-'[1]022_115c_2018'!L19)</f>
        <v>3.129632679953879E-3</v>
      </c>
      <c r="I18" s="5"/>
    </row>
    <row r="19" spans="3:9" x14ac:dyDescent="0.2">
      <c r="C19" s="11">
        <f t="shared" si="2"/>
        <v>35</v>
      </c>
      <c r="D19" s="5">
        <f t="shared" si="0"/>
        <v>2048</v>
      </c>
      <c r="E19" s="5">
        <f>'022_115c_2018'!L20</f>
        <v>945</v>
      </c>
      <c r="F19" s="5">
        <f t="shared" si="1"/>
        <v>1638.4</v>
      </c>
      <c r="G19" s="5">
        <v>126</v>
      </c>
      <c r="H19" s="7">
        <f>G19/('[1]022_115c_2018'!D20-'[1]022_115c_2018'!L20)</f>
        <v>3.4064181243072264E-3</v>
      </c>
      <c r="I19" s="5"/>
    </row>
    <row r="20" spans="3:9" x14ac:dyDescent="0.2">
      <c r="C20" s="11">
        <f t="shared" si="2"/>
        <v>36</v>
      </c>
      <c r="D20" s="5">
        <f t="shared" si="0"/>
        <v>2165</v>
      </c>
      <c r="E20" s="5">
        <f>'022_115c_2018'!L21</f>
        <v>1000</v>
      </c>
      <c r="F20" s="5">
        <f t="shared" si="1"/>
        <v>1732</v>
      </c>
      <c r="G20" s="5">
        <v>117</v>
      </c>
      <c r="H20" s="7">
        <f>G20/('[1]022_115c_2018'!D21-'[1]022_115c_2018'!L21)</f>
        <v>3.1716771937433923E-3</v>
      </c>
      <c r="I20" s="5"/>
    </row>
    <row r="21" spans="3:9" x14ac:dyDescent="0.2">
      <c r="C21" s="11">
        <f t="shared" si="2"/>
        <v>37</v>
      </c>
      <c r="D21" s="5">
        <f t="shared" si="0"/>
        <v>2281</v>
      </c>
      <c r="E21" s="5">
        <f>'022_115c_2018'!L22</f>
        <v>921</v>
      </c>
      <c r="F21" s="5">
        <f t="shared" si="1"/>
        <v>1824.8000000000002</v>
      </c>
      <c r="G21" s="5">
        <v>116</v>
      </c>
      <c r="H21" s="7">
        <f>G21/('[1]022_115c_2018'!D22-'[1]022_115c_2018'!L22)</f>
        <v>3.3203572246393405E-3</v>
      </c>
      <c r="I21" s="5"/>
    </row>
    <row r="22" spans="3:9" x14ac:dyDescent="0.2">
      <c r="C22" s="11">
        <f t="shared" si="2"/>
        <v>38</v>
      </c>
      <c r="D22" s="5">
        <f t="shared" si="0"/>
        <v>2399</v>
      </c>
      <c r="E22" s="5">
        <f>'022_115c_2018'!L23</f>
        <v>964</v>
      </c>
      <c r="F22" s="5">
        <f t="shared" si="1"/>
        <v>1919.2</v>
      </c>
      <c r="G22" s="5">
        <v>118</v>
      </c>
      <c r="H22" s="7">
        <f>G22/('[1]022_115c_2018'!D23-'[1]022_115c_2018'!L23)</f>
        <v>3.3912918522776259E-3</v>
      </c>
      <c r="I22" s="5"/>
    </row>
    <row r="23" spans="3:9" x14ac:dyDescent="0.2">
      <c r="C23" s="11">
        <f t="shared" si="2"/>
        <v>39</v>
      </c>
      <c r="D23" s="5">
        <f t="shared" si="0"/>
        <v>2536</v>
      </c>
      <c r="E23" s="5">
        <f>'022_115c_2018'!L24</f>
        <v>1028</v>
      </c>
      <c r="F23" s="5">
        <f t="shared" si="1"/>
        <v>2028.8000000000002</v>
      </c>
      <c r="G23" s="5">
        <v>137</v>
      </c>
      <c r="H23" s="7">
        <f>G23/('[1]022_115c_2018'!D24-'[1]022_115c_2018'!L24)</f>
        <v>4.0073712229794951E-3</v>
      </c>
      <c r="I23" s="5"/>
    </row>
    <row r="24" spans="3:9" x14ac:dyDescent="0.2">
      <c r="C24" s="11">
        <f t="shared" si="2"/>
        <v>40</v>
      </c>
      <c r="D24" s="5">
        <f t="shared" si="0"/>
        <v>2684</v>
      </c>
      <c r="E24" s="5">
        <f>'022_115c_2018'!L25</f>
        <v>1067</v>
      </c>
      <c r="F24" s="5">
        <f t="shared" si="1"/>
        <v>2147.2000000000003</v>
      </c>
      <c r="G24" s="5">
        <v>148</v>
      </c>
      <c r="H24" s="7">
        <f>G24/('[1]022_115c_2018'!D25-'[1]022_115c_2018'!L25)</f>
        <v>4.3100937736618326E-3</v>
      </c>
      <c r="I24" s="5"/>
    </row>
    <row r="25" spans="3:9" x14ac:dyDescent="0.2">
      <c r="C25" s="11">
        <f t="shared" si="2"/>
        <v>41</v>
      </c>
      <c r="D25" s="5">
        <f t="shared" si="0"/>
        <v>2835</v>
      </c>
      <c r="E25" s="5">
        <f>'022_115c_2018'!L26</f>
        <v>1126</v>
      </c>
      <c r="F25" s="5">
        <f t="shared" si="1"/>
        <v>2268</v>
      </c>
      <c r="G25" s="5">
        <v>151</v>
      </c>
      <c r="H25" s="7">
        <f>G25/('[1]022_115c_2018'!D26-'[1]022_115c_2018'!L26)</f>
        <v>4.3857101365088582E-3</v>
      </c>
      <c r="I25" s="5"/>
    </row>
    <row r="26" spans="3:9" x14ac:dyDescent="0.2">
      <c r="C26" s="11">
        <f t="shared" si="2"/>
        <v>42</v>
      </c>
      <c r="D26" s="5">
        <f t="shared" si="0"/>
        <v>2983</v>
      </c>
      <c r="E26" s="5">
        <f>'022_115c_2018'!L27</f>
        <v>1192</v>
      </c>
      <c r="F26" s="5">
        <f t="shared" si="1"/>
        <v>2386.4</v>
      </c>
      <c r="G26" s="5">
        <v>148</v>
      </c>
      <c r="H26" s="7">
        <f>G26/('[1]022_115c_2018'!D27-'[1]022_115c_2018'!L27)</f>
        <v>4.2673432904676775E-3</v>
      </c>
      <c r="I26" s="5"/>
    </row>
    <row r="27" spans="3:9" x14ac:dyDescent="0.2">
      <c r="C27" s="11">
        <f t="shared" si="2"/>
        <v>43</v>
      </c>
      <c r="D27" s="5">
        <f t="shared" si="0"/>
        <v>3149</v>
      </c>
      <c r="E27" s="5">
        <f>'022_115c_2018'!L28</f>
        <v>1223</v>
      </c>
      <c r="F27" s="5">
        <f t="shared" si="1"/>
        <v>2519.2000000000003</v>
      </c>
      <c r="G27" s="5">
        <v>166</v>
      </c>
      <c r="H27" s="7">
        <f>G27/('[1]022_115c_2018'!D28-'[1]022_115c_2018'!L28)</f>
        <v>4.8893994285882595E-3</v>
      </c>
      <c r="I27" s="5"/>
    </row>
    <row r="28" spans="3:9" x14ac:dyDescent="0.2">
      <c r="C28" s="11">
        <f t="shared" si="2"/>
        <v>44</v>
      </c>
      <c r="D28" s="5">
        <f t="shared" si="0"/>
        <v>3310</v>
      </c>
      <c r="E28" s="5">
        <f>'022_115c_2018'!L29</f>
        <v>1285</v>
      </c>
      <c r="F28" s="5">
        <f t="shared" si="1"/>
        <v>2648</v>
      </c>
      <c r="G28" s="5">
        <v>161</v>
      </c>
      <c r="H28" s="7">
        <f>G28/('[1]022_115c_2018'!D29-'[1]022_115c_2018'!L29)</f>
        <v>5.0437016384198494E-3</v>
      </c>
      <c r="I28" s="5"/>
    </row>
    <row r="29" spans="3:9" x14ac:dyDescent="0.2">
      <c r="C29" s="11">
        <f t="shared" si="2"/>
        <v>45</v>
      </c>
      <c r="D29" s="5">
        <f t="shared" si="0"/>
        <v>3479</v>
      </c>
      <c r="E29" s="5">
        <f>'022_115c_2018'!L30</f>
        <v>1246</v>
      </c>
      <c r="F29" s="5">
        <f t="shared" si="1"/>
        <v>2783.2000000000003</v>
      </c>
      <c r="G29" s="5">
        <v>169</v>
      </c>
      <c r="H29" s="7">
        <f>G29/('[1]022_115c_2018'!D30-'[1]022_115c_2018'!L30)</f>
        <v>5.7934249768605804E-3</v>
      </c>
      <c r="I29" s="5"/>
    </row>
    <row r="30" spans="3:9" x14ac:dyDescent="0.2">
      <c r="C30" s="11">
        <f t="shared" si="2"/>
        <v>46</v>
      </c>
      <c r="D30" s="5">
        <f t="shared" si="0"/>
        <v>3646</v>
      </c>
      <c r="E30" s="5">
        <f>'022_115c_2018'!L31</f>
        <v>1388</v>
      </c>
      <c r="F30" s="5">
        <f t="shared" si="1"/>
        <v>2916.8</v>
      </c>
      <c r="G30" s="5">
        <v>167</v>
      </c>
      <c r="H30" s="7">
        <f>G30/('[1]022_115c_2018'!D31-'[1]022_115c_2018'!L31)</f>
        <v>5.5694513923628484E-3</v>
      </c>
      <c r="I30" s="5"/>
    </row>
    <row r="31" spans="3:9" x14ac:dyDescent="0.2">
      <c r="C31" s="11">
        <f t="shared" si="2"/>
        <v>47</v>
      </c>
      <c r="D31" s="5">
        <f t="shared" si="0"/>
        <v>3837</v>
      </c>
      <c r="E31" s="5">
        <f>'022_115c_2018'!L32</f>
        <v>1524</v>
      </c>
      <c r="F31" s="5">
        <f t="shared" si="1"/>
        <v>3069.6000000000004</v>
      </c>
      <c r="G31" s="5">
        <v>191</v>
      </c>
      <c r="H31" s="7">
        <f>G31/('[1]022_115c_2018'!D32-'[1]022_115c_2018'!L32)</f>
        <v>6.2984336356141793E-3</v>
      </c>
      <c r="I31" s="5"/>
    </row>
    <row r="32" spans="3:9" x14ac:dyDescent="0.2">
      <c r="C32" s="11">
        <f t="shared" si="2"/>
        <v>48</v>
      </c>
      <c r="D32" s="5">
        <f t="shared" si="0"/>
        <v>4035</v>
      </c>
      <c r="E32" s="5">
        <f>'022_115c_2018'!L33</f>
        <v>1688</v>
      </c>
      <c r="F32" s="5">
        <f t="shared" si="1"/>
        <v>3228</v>
      </c>
      <c r="G32" s="5">
        <v>198</v>
      </c>
      <c r="H32" s="7">
        <f>G32/('[1]022_115c_2018'!D33-'[1]022_115c_2018'!L33)</f>
        <v>6.3630812739017256E-3</v>
      </c>
      <c r="I32" s="5"/>
    </row>
    <row r="33" spans="3:9" x14ac:dyDescent="0.2">
      <c r="C33" s="11">
        <f t="shared" si="2"/>
        <v>49</v>
      </c>
      <c r="D33" s="5">
        <f t="shared" si="0"/>
        <v>4259</v>
      </c>
      <c r="E33" s="5">
        <f>'022_115c_2018'!L34</f>
        <v>1862</v>
      </c>
      <c r="F33" s="5">
        <f t="shared" si="1"/>
        <v>3407.2000000000003</v>
      </c>
      <c r="G33" s="5">
        <v>224</v>
      </c>
      <c r="H33" s="7">
        <f>G33/('[1]022_115c_2018'!D34-'[1]022_115c_2018'!L34)</f>
        <v>7.0433606892431532E-3</v>
      </c>
      <c r="I33" s="5"/>
    </row>
    <row r="34" spans="3:9" x14ac:dyDescent="0.2">
      <c r="C34" s="11">
        <f t="shared" si="2"/>
        <v>50</v>
      </c>
      <c r="D34" s="5">
        <f t="shared" si="0"/>
        <v>4574</v>
      </c>
      <c r="E34" s="5">
        <f>'022_115c_2018'!L35</f>
        <v>2105</v>
      </c>
      <c r="F34" s="5">
        <f t="shared" si="1"/>
        <v>3659.2000000000003</v>
      </c>
      <c r="G34" s="5">
        <v>315</v>
      </c>
      <c r="H34" s="7">
        <f>G34/('[1]022_115c_2018'!D35-'[1]022_115c_2018'!L35)</f>
        <v>9.3898113095060663E-3</v>
      </c>
      <c r="I34" s="5"/>
    </row>
    <row r="35" spans="3:9" x14ac:dyDescent="0.2">
      <c r="C35" s="11">
        <f t="shared" si="2"/>
        <v>51</v>
      </c>
      <c r="D35" s="5">
        <f t="shared" si="0"/>
        <v>4829</v>
      </c>
      <c r="E35" s="5">
        <f>'022_115c_2018'!L36</f>
        <v>2414</v>
      </c>
      <c r="F35" s="5">
        <f t="shared" si="1"/>
        <v>3863.2000000000003</v>
      </c>
      <c r="G35" s="5">
        <v>255</v>
      </c>
      <c r="H35" s="7">
        <f>G35/('[1]022_115c_2018'!D36-'[1]022_115c_2018'!L36)</f>
        <v>7.4576667739010907E-3</v>
      </c>
      <c r="I35" s="5"/>
    </row>
    <row r="36" spans="3:9" x14ac:dyDescent="0.2">
      <c r="C36" s="11">
        <f t="shared" si="2"/>
        <v>52</v>
      </c>
      <c r="D36" s="5">
        <f t="shared" si="0"/>
        <v>5144</v>
      </c>
      <c r="E36" s="5">
        <f>'022_115c_2018'!L37</f>
        <v>2590</v>
      </c>
      <c r="F36" s="5">
        <f t="shared" si="1"/>
        <v>4115.2</v>
      </c>
      <c r="G36" s="5">
        <v>315</v>
      </c>
      <c r="H36" s="7">
        <f>G36/('[1]022_115c_2018'!D37-'[1]022_115c_2018'!L37)</f>
        <v>9.2513730212341033E-3</v>
      </c>
      <c r="I36" s="5"/>
    </row>
    <row r="37" spans="3:9" x14ac:dyDescent="0.2">
      <c r="C37" s="11">
        <f t="shared" si="2"/>
        <v>53</v>
      </c>
      <c r="D37" s="5">
        <f t="shared" si="0"/>
        <v>5521</v>
      </c>
      <c r="E37" s="5">
        <f>'022_115c_2018'!L38</f>
        <v>2765</v>
      </c>
      <c r="F37" s="5">
        <f t="shared" si="1"/>
        <v>4416.8</v>
      </c>
      <c r="G37" s="5">
        <v>377</v>
      </c>
      <c r="H37" s="7">
        <f>G37/('[1]022_115c_2018'!D38-'[1]022_115c_2018'!L38)</f>
        <v>1.115483622806758E-2</v>
      </c>
      <c r="I37" s="5"/>
    </row>
    <row r="38" spans="3:9" x14ac:dyDescent="0.2">
      <c r="C38" s="11">
        <f t="shared" si="2"/>
        <v>54</v>
      </c>
      <c r="D38" s="5">
        <f t="shared" si="0"/>
        <v>5847</v>
      </c>
      <c r="E38" s="5">
        <f>'022_115c_2018'!L39</f>
        <v>3063</v>
      </c>
      <c r="F38" s="5">
        <f t="shared" si="1"/>
        <v>4677.6000000000004</v>
      </c>
      <c r="G38" s="5">
        <v>326</v>
      </c>
      <c r="H38" s="7">
        <f>G38/('[1]022_115c_2018'!D39-'[1]022_115c_2018'!L39)</f>
        <v>9.5240877618393768E-3</v>
      </c>
      <c r="I38" s="5"/>
    </row>
    <row r="39" spans="3:9" x14ac:dyDescent="0.2">
      <c r="C39" s="11">
        <f t="shared" si="2"/>
        <v>55</v>
      </c>
      <c r="D39" s="5">
        <f t="shared" si="0"/>
        <v>6314</v>
      </c>
      <c r="E39" s="5">
        <f>'022_115c_2018'!L40</f>
        <v>3349</v>
      </c>
      <c r="F39" s="5">
        <f t="shared" si="1"/>
        <v>5051.2000000000007</v>
      </c>
      <c r="G39" s="5">
        <v>467</v>
      </c>
      <c r="H39" s="7">
        <f>G39/('[1]022_115c_2018'!D40-'[1]022_115c_2018'!L40)</f>
        <v>1.3689795679066632E-2</v>
      </c>
      <c r="I39" s="5"/>
    </row>
    <row r="40" spans="3:9" x14ac:dyDescent="0.2">
      <c r="C40" s="11">
        <f t="shared" si="2"/>
        <v>56</v>
      </c>
      <c r="D40" s="5">
        <f t="shared" si="0"/>
        <v>6800</v>
      </c>
      <c r="E40" s="5">
        <f>'022_115c_2018'!L41</f>
        <v>3878</v>
      </c>
      <c r="F40" s="5">
        <f t="shared" si="1"/>
        <v>5440</v>
      </c>
      <c r="G40" s="5">
        <v>486</v>
      </c>
      <c r="H40" s="7">
        <f>G40/('[1]022_115c_2018'!D41-'[1]022_115c_2018'!L41)</f>
        <v>1.4658422560699744E-2</v>
      </c>
      <c r="I40" s="5"/>
    </row>
    <row r="41" spans="3:9" x14ac:dyDescent="0.2">
      <c r="C41" s="11">
        <f t="shared" si="2"/>
        <v>57</v>
      </c>
      <c r="D41" s="5">
        <f t="shared" si="0"/>
        <v>7362</v>
      </c>
      <c r="E41" s="5">
        <f>'022_115c_2018'!L42</f>
        <v>4274</v>
      </c>
      <c r="F41" s="5">
        <f t="shared" si="1"/>
        <v>5889.6</v>
      </c>
      <c r="G41" s="5">
        <v>562</v>
      </c>
      <c r="H41" s="7">
        <f>G41/('[1]022_115c_2018'!D42-'[1]022_115c_2018'!L42)</f>
        <v>1.7440417080436942E-2</v>
      </c>
      <c r="I41" s="5"/>
    </row>
    <row r="42" spans="3:9" x14ac:dyDescent="0.2">
      <c r="C42" s="11">
        <f t="shared" si="2"/>
        <v>58</v>
      </c>
      <c r="D42" s="5">
        <f t="shared" si="0"/>
        <v>8078</v>
      </c>
      <c r="E42" s="5">
        <f>'022_115c_2018'!L43</f>
        <v>4935</v>
      </c>
      <c r="F42" s="5">
        <f t="shared" si="1"/>
        <v>6462.4000000000005</v>
      </c>
      <c r="G42" s="5">
        <v>716</v>
      </c>
      <c r="H42" s="7">
        <f>G42/('[1]022_115c_2018'!D43-'[1]022_115c_2018'!L43)</f>
        <v>2.2804726566232444E-2</v>
      </c>
      <c r="I42" s="5"/>
    </row>
    <row r="43" spans="3:9" x14ac:dyDescent="0.2">
      <c r="C43" s="11">
        <f t="shared" si="2"/>
        <v>59</v>
      </c>
      <c r="D43" s="5">
        <f t="shared" si="0"/>
        <v>8893</v>
      </c>
      <c r="E43" s="5">
        <f>'022_115c_2018'!L44</f>
        <v>5683</v>
      </c>
      <c r="F43" s="5">
        <f t="shared" si="1"/>
        <v>7114.4000000000005</v>
      </c>
      <c r="G43" s="5">
        <v>815</v>
      </c>
      <c r="H43" s="7">
        <f>G43/('[1]022_115c_2018'!D44-'[1]022_115c_2018'!L44)</f>
        <v>2.6778380154427468E-2</v>
      </c>
      <c r="I43" s="5"/>
    </row>
    <row r="44" spans="3:9" x14ac:dyDescent="0.2">
      <c r="C44" s="11">
        <f t="shared" si="2"/>
        <v>60</v>
      </c>
      <c r="D44" s="5">
        <f t="shared" si="0"/>
        <v>9950</v>
      </c>
      <c r="E44" s="5">
        <f>'022_115c_2018'!L45</f>
        <v>6318</v>
      </c>
      <c r="F44" s="5">
        <f t="shared" si="1"/>
        <v>7960</v>
      </c>
      <c r="G44" s="5">
        <v>1057</v>
      </c>
      <c r="H44" s="7">
        <f>G44/('[1]022_115c_2018'!D45-'[1]022_115c_2018'!L45)</f>
        <v>3.7438458541423157E-2</v>
      </c>
      <c r="I44" s="5"/>
    </row>
    <row r="45" spans="3:9" x14ac:dyDescent="0.2">
      <c r="C45" s="11">
        <f t="shared" si="2"/>
        <v>61</v>
      </c>
      <c r="D45" s="5">
        <f t="shared" si="0"/>
        <v>10931</v>
      </c>
      <c r="E45" s="5">
        <f>'022_115c_2018'!L46</f>
        <v>7765</v>
      </c>
      <c r="F45" s="5">
        <f t="shared" si="1"/>
        <v>8744.8000000000011</v>
      </c>
      <c r="G45" s="5">
        <v>981</v>
      </c>
      <c r="H45" s="7">
        <f>G45/('[1]022_115c_2018'!D46-'[1]022_115c_2018'!L46)</f>
        <v>3.4691279439847234E-2</v>
      </c>
      <c r="I45" s="5"/>
    </row>
    <row r="46" spans="3:9" x14ac:dyDescent="0.2">
      <c r="C46" s="11">
        <f t="shared" si="2"/>
        <v>62</v>
      </c>
      <c r="D46" s="5">
        <f t="shared" si="0"/>
        <v>11567</v>
      </c>
      <c r="E46" s="5">
        <f>'022_115c_2018'!L47</f>
        <v>8663</v>
      </c>
      <c r="F46" s="5">
        <f t="shared" si="1"/>
        <v>9253.6</v>
      </c>
      <c r="G46" s="5">
        <v>636</v>
      </c>
      <c r="H46" s="7">
        <f>G46/('[1]022_115c_2018'!D47-'[1]022_115c_2018'!L47)</f>
        <v>2.2649572649572649E-2</v>
      </c>
      <c r="I46" s="5"/>
    </row>
    <row r="47" spans="3:9" x14ac:dyDescent="0.2">
      <c r="C47" s="11">
        <f t="shared" si="2"/>
        <v>63</v>
      </c>
      <c r="D47" s="5">
        <f t="shared" si="0"/>
        <v>11702</v>
      </c>
      <c r="E47" s="5">
        <f>'022_115c_2018'!L48</f>
        <v>5374</v>
      </c>
      <c r="F47" s="5">
        <f t="shared" si="1"/>
        <v>9361.6</v>
      </c>
      <c r="G47" s="5">
        <v>135</v>
      </c>
      <c r="H47" s="7">
        <f>G47/('[1]022_115c_2018'!D48-'[1]022_115c_2018'!L48)</f>
        <v>4.4140727177609208E-3</v>
      </c>
      <c r="I47" s="5"/>
    </row>
    <row r="48" spans="3:9" x14ac:dyDescent="0.2">
      <c r="C48" s="11">
        <f t="shared" si="2"/>
        <v>64</v>
      </c>
      <c r="D48" s="5">
        <f t="shared" si="0"/>
        <v>11710</v>
      </c>
      <c r="E48" s="5">
        <f>'022_115c_2018'!L49</f>
        <v>4937</v>
      </c>
      <c r="F48" s="5">
        <f t="shared" si="1"/>
        <v>9368</v>
      </c>
      <c r="G48" s="5">
        <v>8</v>
      </c>
      <c r="H48" s="7">
        <f>G48/('[1]022_115c_2018'!D49-'[1]022_115c_2018'!L49)</f>
        <v>2.6456776241814934E-4</v>
      </c>
      <c r="I48" s="5"/>
    </row>
    <row r="49" spans="3:3" x14ac:dyDescent="0.2">
      <c r="C49" s="11"/>
    </row>
    <row r="50" spans="3:3" x14ac:dyDescent="0.2">
      <c r="C50" s="11"/>
    </row>
    <row r="51" spans="3:3" x14ac:dyDescent="0.2">
      <c r="C51" s="11"/>
    </row>
    <row r="52" spans="3:3" x14ac:dyDescent="0.2">
      <c r="C52" s="11"/>
    </row>
    <row r="53" spans="3:3" x14ac:dyDescent="0.2">
      <c r="C53" s="11"/>
    </row>
    <row r="54" spans="3:3" x14ac:dyDescent="0.2">
      <c r="C54" s="11"/>
    </row>
    <row r="55" spans="3:3" x14ac:dyDescent="0.2">
      <c r="C55" s="11"/>
    </row>
    <row r="56" spans="3:3" x14ac:dyDescent="0.2">
      <c r="C56" s="11"/>
    </row>
    <row r="57" spans="3:3" x14ac:dyDescent="0.2">
      <c r="C57" s="11"/>
    </row>
    <row r="58" spans="3:3" x14ac:dyDescent="0.2">
      <c r="C58" s="11"/>
    </row>
    <row r="59" spans="3:3" x14ac:dyDescent="0.2">
      <c r="C59" s="11"/>
    </row>
    <row r="60" spans="3:3" x14ac:dyDescent="0.2">
      <c r="C60" s="11"/>
    </row>
    <row r="61" spans="3:3" x14ac:dyDescent="0.2">
      <c r="C61" s="11"/>
    </row>
    <row r="62" spans="3:3" x14ac:dyDescent="0.2">
      <c r="C62" s="11"/>
    </row>
    <row r="63" spans="3:3" x14ac:dyDescent="0.2">
      <c r="C63" s="11"/>
    </row>
    <row r="64" spans="3:3" x14ac:dyDescent="0.2">
      <c r="C64" s="11"/>
    </row>
    <row r="65" spans="3:3" x14ac:dyDescent="0.2">
      <c r="C65" s="11"/>
    </row>
    <row r="66" spans="3:3" x14ac:dyDescent="0.2">
      <c r="C66" s="11"/>
    </row>
    <row r="67" spans="3:3" x14ac:dyDescent="0.2">
      <c r="C67" s="11"/>
    </row>
    <row r="68" spans="3:3" x14ac:dyDescent="0.2">
      <c r="C68" s="11"/>
    </row>
    <row r="69" spans="3:3" x14ac:dyDescent="0.2">
      <c r="C69" s="11"/>
    </row>
    <row r="70" spans="3:3" x14ac:dyDescent="0.2">
      <c r="C70" s="11"/>
    </row>
    <row r="71" spans="3:3" x14ac:dyDescent="0.2">
      <c r="C71" s="11"/>
    </row>
    <row r="72" spans="3:3" x14ac:dyDescent="0.2">
      <c r="C72" s="11"/>
    </row>
    <row r="73" spans="3:3" x14ac:dyDescent="0.2">
      <c r="C73" s="11"/>
    </row>
    <row r="74" spans="3:3" x14ac:dyDescent="0.2">
      <c r="C74" s="11"/>
    </row>
    <row r="75" spans="3:3" x14ac:dyDescent="0.2">
      <c r="C75" s="11"/>
    </row>
    <row r="76" spans="3:3" x14ac:dyDescent="0.2">
      <c r="C76" s="11"/>
    </row>
    <row r="77" spans="3:3" x14ac:dyDescent="0.2">
      <c r="C77" s="11"/>
    </row>
    <row r="78" spans="3:3" x14ac:dyDescent="0.2">
      <c r="C78" s="11"/>
    </row>
    <row r="79" spans="3:3" x14ac:dyDescent="0.2">
      <c r="C79" s="11"/>
    </row>
    <row r="80" spans="3:3" x14ac:dyDescent="0.2">
      <c r="C80" s="11"/>
    </row>
    <row r="81" spans="3:3" x14ac:dyDescent="0.2">
      <c r="C81" s="11"/>
    </row>
    <row r="82" spans="3:3" x14ac:dyDescent="0.2">
      <c r="C82" s="11"/>
    </row>
    <row r="83" spans="3:3" x14ac:dyDescent="0.2">
      <c r="C83" s="11"/>
    </row>
    <row r="84" spans="3:3" x14ac:dyDescent="0.2">
      <c r="C84" s="11"/>
    </row>
    <row r="85" spans="3:3" x14ac:dyDescent="0.2">
      <c r="C85" s="11"/>
    </row>
    <row r="86" spans="3:3" x14ac:dyDescent="0.2">
      <c r="C86" s="11"/>
    </row>
    <row r="87" spans="3:3" x14ac:dyDescent="0.2">
      <c r="C87" s="11"/>
    </row>
    <row r="88" spans="3:3" x14ac:dyDescent="0.2">
      <c r="C88" s="11"/>
    </row>
    <row r="89" spans="3:3" x14ac:dyDescent="0.2">
      <c r="C89" s="11"/>
    </row>
    <row r="90" spans="3:3" x14ac:dyDescent="0.2">
      <c r="C90" s="11"/>
    </row>
    <row r="91" spans="3:3" x14ac:dyDescent="0.2">
      <c r="C91" s="11"/>
    </row>
    <row r="92" spans="3:3" x14ac:dyDescent="0.2">
      <c r="C92" s="11"/>
    </row>
    <row r="93" spans="3:3" x14ac:dyDescent="0.2">
      <c r="C93" s="11"/>
    </row>
    <row r="94" spans="3:3" x14ac:dyDescent="0.2">
      <c r="C94" s="11"/>
    </row>
    <row r="95" spans="3:3" x14ac:dyDescent="0.2">
      <c r="C95" s="11"/>
    </row>
    <row r="96" spans="3:3" x14ac:dyDescent="0.2">
      <c r="C96" s="11"/>
    </row>
    <row r="97" spans="3:3" x14ac:dyDescent="0.2">
      <c r="C97" s="11"/>
    </row>
    <row r="98" spans="3:3" x14ac:dyDescent="0.2">
      <c r="C98" s="11"/>
    </row>
    <row r="99" spans="3:3" x14ac:dyDescent="0.2">
      <c r="C99" s="11"/>
    </row>
    <row r="100" spans="3:3" x14ac:dyDescent="0.2">
      <c r="C100" s="11"/>
    </row>
    <row r="101" spans="3:3" x14ac:dyDescent="0.2">
      <c r="C101" s="11"/>
    </row>
    <row r="102" spans="3:3" x14ac:dyDescent="0.2">
      <c r="C102" s="11"/>
    </row>
    <row r="103" spans="3:3" x14ac:dyDescent="0.2">
      <c r="C103" s="11"/>
    </row>
    <row r="104" spans="3:3" x14ac:dyDescent="0.2">
      <c r="C104" s="11"/>
    </row>
    <row r="105" spans="3:3" x14ac:dyDescent="0.2">
      <c r="C105" s="11"/>
    </row>
    <row r="106" spans="3:3" x14ac:dyDescent="0.2">
      <c r="C106" s="11"/>
    </row>
    <row r="107" spans="3:3" x14ac:dyDescent="0.2">
      <c r="C107" s="11"/>
    </row>
    <row r="108" spans="3:3" x14ac:dyDescent="0.2">
      <c r="C108" s="11"/>
    </row>
    <row r="109" spans="3:3" x14ac:dyDescent="0.2">
      <c r="C109" s="11"/>
    </row>
    <row r="110" spans="3:3" x14ac:dyDescent="0.2">
      <c r="C110" s="11"/>
    </row>
    <row r="111" spans="3:3" x14ac:dyDescent="0.2">
      <c r="C111" s="11"/>
    </row>
    <row r="112" spans="3:3" x14ac:dyDescent="0.2">
      <c r="C112" s="11"/>
    </row>
    <row r="113" spans="3:3" x14ac:dyDescent="0.2">
      <c r="C113" s="11"/>
    </row>
    <row r="114" spans="3:3" x14ac:dyDescent="0.2">
      <c r="C114" s="11"/>
    </row>
    <row r="115" spans="3:3" x14ac:dyDescent="0.2">
      <c r="C115" s="11"/>
    </row>
    <row r="116" spans="3:3" x14ac:dyDescent="0.2">
      <c r="C116" s="11"/>
    </row>
    <row r="117" spans="3:3" x14ac:dyDescent="0.2">
      <c r="C117" s="11"/>
    </row>
    <row r="118" spans="3:3" x14ac:dyDescent="0.2">
      <c r="C118" s="11"/>
    </row>
    <row r="119" spans="3:3" x14ac:dyDescent="0.2">
      <c r="C119" s="11"/>
    </row>
    <row r="120" spans="3:3" x14ac:dyDescent="0.2">
      <c r="C120" s="11"/>
    </row>
    <row r="121" spans="3:3" x14ac:dyDescent="0.2">
      <c r="C121" s="11"/>
    </row>
    <row r="122" spans="3:3" x14ac:dyDescent="0.2">
      <c r="C122" s="11"/>
    </row>
    <row r="123" spans="3:3" x14ac:dyDescent="0.2">
      <c r="C123" s="11"/>
    </row>
    <row r="124" spans="3:3" x14ac:dyDescent="0.2">
      <c r="C124" s="11"/>
    </row>
    <row r="125" spans="3:3" x14ac:dyDescent="0.2">
      <c r="C125" s="11"/>
    </row>
    <row r="126" spans="3:3" x14ac:dyDescent="0.2">
      <c r="C126" s="11"/>
    </row>
    <row r="127" spans="3:3" x14ac:dyDescent="0.2">
      <c r="C127" s="11"/>
    </row>
    <row r="128" spans="3:3" x14ac:dyDescent="0.2">
      <c r="C128" s="11"/>
    </row>
    <row r="129" spans="3:3" x14ac:dyDescent="0.2">
      <c r="C129" s="11"/>
    </row>
    <row r="130" spans="3:3" x14ac:dyDescent="0.2">
      <c r="C130" s="11"/>
    </row>
    <row r="131" spans="3:3" x14ac:dyDescent="0.2">
      <c r="C131" s="11"/>
    </row>
    <row r="132" spans="3:3" x14ac:dyDescent="0.2">
      <c r="C132" s="11"/>
    </row>
    <row r="133" spans="3:3" x14ac:dyDescent="0.2">
      <c r="C133" s="11"/>
    </row>
    <row r="134" spans="3:3" x14ac:dyDescent="0.2">
      <c r="C134" s="11"/>
    </row>
    <row r="135" spans="3:3" x14ac:dyDescent="0.2">
      <c r="C135" s="11"/>
    </row>
    <row r="136" spans="3:3" x14ac:dyDescent="0.2">
      <c r="C136" s="11"/>
    </row>
    <row r="137" spans="3:3" x14ac:dyDescent="0.2">
      <c r="C137" s="11"/>
    </row>
    <row r="138" spans="3:3" x14ac:dyDescent="0.2">
      <c r="C138" s="11"/>
    </row>
    <row r="139" spans="3:3" x14ac:dyDescent="0.2">
      <c r="C139" s="11"/>
    </row>
    <row r="140" spans="3:3" x14ac:dyDescent="0.2">
      <c r="C140" s="11"/>
    </row>
    <row r="141" spans="3:3" x14ac:dyDescent="0.2">
      <c r="C141" s="11"/>
    </row>
    <row r="142" spans="3:3" x14ac:dyDescent="0.2">
      <c r="C142" s="11"/>
    </row>
    <row r="143" spans="3:3" x14ac:dyDescent="0.2">
      <c r="C143" s="11"/>
    </row>
    <row r="144" spans="3:3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  <row r="233" spans="3:3" x14ac:dyDescent="0.2">
      <c r="C233" s="11"/>
    </row>
    <row r="234" spans="3:3" x14ac:dyDescent="0.2">
      <c r="C234" s="11"/>
    </row>
    <row r="235" spans="3:3" x14ac:dyDescent="0.2">
      <c r="C235" s="11"/>
    </row>
    <row r="236" spans="3:3" x14ac:dyDescent="0.2">
      <c r="C236" s="11"/>
    </row>
    <row r="237" spans="3:3" x14ac:dyDescent="0.2">
      <c r="C237" s="11"/>
    </row>
    <row r="238" spans="3:3" x14ac:dyDescent="0.2">
      <c r="C238" s="11"/>
    </row>
    <row r="239" spans="3:3" x14ac:dyDescent="0.2">
      <c r="C239" s="11"/>
    </row>
    <row r="240" spans="3:3" x14ac:dyDescent="0.2">
      <c r="C240" s="11"/>
    </row>
    <row r="241" spans="3:3" x14ac:dyDescent="0.2">
      <c r="C241" s="11"/>
    </row>
    <row r="242" spans="3:3" x14ac:dyDescent="0.2">
      <c r="C242" s="11"/>
    </row>
    <row r="243" spans="3:3" x14ac:dyDescent="0.2">
      <c r="C243" s="11"/>
    </row>
    <row r="244" spans="3:3" x14ac:dyDescent="0.2">
      <c r="C244" s="11"/>
    </row>
    <row r="245" spans="3:3" x14ac:dyDescent="0.2">
      <c r="C245" s="11"/>
    </row>
    <row r="246" spans="3:3" x14ac:dyDescent="0.2">
      <c r="C246" s="11"/>
    </row>
    <row r="247" spans="3:3" x14ac:dyDescent="0.2">
      <c r="C247" s="11"/>
    </row>
    <row r="248" spans="3:3" x14ac:dyDescent="0.2">
      <c r="C248" s="11"/>
    </row>
    <row r="249" spans="3:3" x14ac:dyDescent="0.2">
      <c r="C249" s="11"/>
    </row>
    <row r="250" spans="3:3" x14ac:dyDescent="0.2">
      <c r="C250" s="11"/>
    </row>
    <row r="251" spans="3:3" x14ac:dyDescent="0.2">
      <c r="C251" s="11"/>
    </row>
    <row r="252" spans="3:3" x14ac:dyDescent="0.2">
      <c r="C252" s="11"/>
    </row>
    <row r="253" spans="3:3" x14ac:dyDescent="0.2">
      <c r="C253" s="11"/>
    </row>
    <row r="254" spans="3:3" x14ac:dyDescent="0.2">
      <c r="C254" s="11"/>
    </row>
    <row r="255" spans="3:3" x14ac:dyDescent="0.2">
      <c r="C255" s="11"/>
    </row>
    <row r="256" spans="3:3" x14ac:dyDescent="0.2">
      <c r="C256" s="11"/>
    </row>
    <row r="257" spans="3:3" x14ac:dyDescent="0.2">
      <c r="C257" s="11"/>
    </row>
    <row r="258" spans="3:3" x14ac:dyDescent="0.2">
      <c r="C258" s="11"/>
    </row>
    <row r="259" spans="3:3" x14ac:dyDescent="0.2">
      <c r="C259" s="11"/>
    </row>
    <row r="260" spans="3:3" x14ac:dyDescent="0.2">
      <c r="C260" s="11"/>
    </row>
    <row r="261" spans="3:3" x14ac:dyDescent="0.2">
      <c r="C261" s="11"/>
    </row>
    <row r="262" spans="3:3" x14ac:dyDescent="0.2">
      <c r="C262" s="11"/>
    </row>
    <row r="263" spans="3:3" x14ac:dyDescent="0.2">
      <c r="C263" s="11"/>
    </row>
    <row r="264" spans="3:3" x14ac:dyDescent="0.2">
      <c r="C264" s="11"/>
    </row>
    <row r="265" spans="3:3" x14ac:dyDescent="0.2">
      <c r="C265" s="11"/>
    </row>
    <row r="266" spans="3:3" x14ac:dyDescent="0.2">
      <c r="C266" s="11"/>
    </row>
    <row r="267" spans="3:3" x14ac:dyDescent="0.2">
      <c r="C267" s="11"/>
    </row>
    <row r="268" spans="3:3" x14ac:dyDescent="0.2">
      <c r="C268" s="11"/>
    </row>
    <row r="269" spans="3:3" x14ac:dyDescent="0.2">
      <c r="C269" s="11"/>
    </row>
    <row r="270" spans="3:3" x14ac:dyDescent="0.2">
      <c r="C270" s="11"/>
    </row>
    <row r="271" spans="3:3" x14ac:dyDescent="0.2">
      <c r="C271" s="11"/>
    </row>
    <row r="272" spans="3:3" x14ac:dyDescent="0.2">
      <c r="C272" s="11"/>
    </row>
    <row r="273" spans="3:3" x14ac:dyDescent="0.2">
      <c r="C273" s="11"/>
    </row>
    <row r="274" spans="3:3" x14ac:dyDescent="0.2">
      <c r="C274" s="11"/>
    </row>
    <row r="275" spans="3:3" x14ac:dyDescent="0.2">
      <c r="C275" s="11"/>
    </row>
    <row r="276" spans="3:3" x14ac:dyDescent="0.2">
      <c r="C276" s="11"/>
    </row>
    <row r="277" spans="3:3" x14ac:dyDescent="0.2">
      <c r="C277" s="11"/>
    </row>
    <row r="278" spans="3:3" x14ac:dyDescent="0.2">
      <c r="C278" s="11"/>
    </row>
    <row r="279" spans="3:3" x14ac:dyDescent="0.2">
      <c r="C279" s="11"/>
    </row>
    <row r="280" spans="3:3" x14ac:dyDescent="0.2">
      <c r="C280" s="11"/>
    </row>
    <row r="281" spans="3:3" x14ac:dyDescent="0.2">
      <c r="C281" s="11"/>
    </row>
    <row r="282" spans="3:3" x14ac:dyDescent="0.2">
      <c r="C282" s="11"/>
    </row>
    <row r="283" spans="3:3" x14ac:dyDescent="0.2">
      <c r="C283" s="11"/>
    </row>
    <row r="284" spans="3:3" x14ac:dyDescent="0.2">
      <c r="C284" s="11"/>
    </row>
    <row r="285" spans="3:3" x14ac:dyDescent="0.2">
      <c r="C285" s="11"/>
    </row>
    <row r="286" spans="3:3" x14ac:dyDescent="0.2">
      <c r="C286" s="11"/>
    </row>
    <row r="287" spans="3:3" x14ac:dyDescent="0.2">
      <c r="C287" s="11"/>
    </row>
    <row r="288" spans="3:3" x14ac:dyDescent="0.2">
      <c r="C288" s="11"/>
    </row>
    <row r="289" spans="3:3" x14ac:dyDescent="0.2">
      <c r="C289" s="11"/>
    </row>
    <row r="290" spans="3:3" x14ac:dyDescent="0.2">
      <c r="C290" s="11"/>
    </row>
    <row r="291" spans="3:3" x14ac:dyDescent="0.2">
      <c r="C291" s="11"/>
    </row>
    <row r="292" spans="3:3" x14ac:dyDescent="0.2">
      <c r="C292" s="11"/>
    </row>
    <row r="293" spans="3:3" x14ac:dyDescent="0.2">
      <c r="C293" s="11"/>
    </row>
    <row r="294" spans="3:3" x14ac:dyDescent="0.2">
      <c r="C294" s="11"/>
    </row>
    <row r="295" spans="3:3" x14ac:dyDescent="0.2">
      <c r="C295" s="11"/>
    </row>
    <row r="296" spans="3:3" x14ac:dyDescent="0.2">
      <c r="C296" s="11"/>
    </row>
    <row r="297" spans="3:3" x14ac:dyDescent="0.2">
      <c r="C297" s="11"/>
    </row>
    <row r="298" spans="3:3" x14ac:dyDescent="0.2">
      <c r="C298" s="11"/>
    </row>
    <row r="299" spans="3:3" x14ac:dyDescent="0.2">
      <c r="C299" s="11"/>
    </row>
    <row r="300" spans="3:3" x14ac:dyDescent="0.2">
      <c r="C300" s="11"/>
    </row>
    <row r="301" spans="3:3" x14ac:dyDescent="0.2">
      <c r="C301" s="11"/>
    </row>
    <row r="302" spans="3:3" x14ac:dyDescent="0.2">
      <c r="C302" s="11"/>
    </row>
    <row r="303" spans="3:3" x14ac:dyDescent="0.2">
      <c r="C303" s="11"/>
    </row>
    <row r="304" spans="3:3" x14ac:dyDescent="0.2">
      <c r="C304" s="11"/>
    </row>
    <row r="305" spans="3:3" x14ac:dyDescent="0.2">
      <c r="C305" s="11"/>
    </row>
    <row r="306" spans="3:3" x14ac:dyDescent="0.2">
      <c r="C306" s="11"/>
    </row>
    <row r="307" spans="3:3" x14ac:dyDescent="0.2">
      <c r="C307" s="11"/>
    </row>
    <row r="308" spans="3:3" x14ac:dyDescent="0.2">
      <c r="C308" s="11"/>
    </row>
    <row r="309" spans="3:3" x14ac:dyDescent="0.2">
      <c r="C309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022_115c_2018</vt:lpstr>
      <vt:lpstr>Yhteensä</vt:lpstr>
      <vt:lpstr>alkavuus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2020-02-12T11:33:35Z</dcterms:modified>
</cp:coreProperties>
</file>