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schust\Documents\2. Data\NMR Data\"/>
    </mc:Choice>
  </mc:AlternateContent>
  <bookViews>
    <workbookView xWindow="360" yWindow="72" windowWidth="19440" windowHeight="8760"/>
  </bookViews>
  <sheets>
    <sheet name="Body Composition Raw Data" sheetId="3" r:id="rId1"/>
  </sheets>
  <calcPr calcId="162913"/>
</workbook>
</file>

<file path=xl/calcChain.xml><?xml version="1.0" encoding="utf-8"?>
<calcChain xmlns="http://schemas.openxmlformats.org/spreadsheetml/2006/main">
  <c r="N30" i="3" l="1"/>
  <c r="M30" i="3"/>
  <c r="L30" i="3"/>
  <c r="K30" i="3"/>
  <c r="I30" i="3"/>
  <c r="H30" i="3"/>
  <c r="G30" i="3"/>
  <c r="F30" i="3"/>
  <c r="I29" i="3"/>
  <c r="H29" i="3"/>
  <c r="G29" i="3"/>
  <c r="F29" i="3"/>
  <c r="N29" i="3"/>
  <c r="M29" i="3"/>
  <c r="L29" i="3"/>
  <c r="K29" i="3"/>
  <c r="M27" i="3"/>
  <c r="N27" i="3"/>
  <c r="N28" i="3"/>
  <c r="N26" i="3"/>
  <c r="M28" i="3"/>
  <c r="L27" i="3"/>
  <c r="L28" i="3"/>
  <c r="M26" i="3"/>
  <c r="L26" i="3"/>
  <c r="K27" i="3"/>
  <c r="K28" i="3"/>
  <c r="K26" i="3"/>
</calcChain>
</file>

<file path=xl/sharedStrings.xml><?xml version="1.0" encoding="utf-8"?>
<sst xmlns="http://schemas.openxmlformats.org/spreadsheetml/2006/main" count="106" uniqueCount="91">
  <si>
    <t>Michigan Mouse Metabolic Phenotyping Center (MI-MMPC)</t>
  </si>
  <si>
    <t>Michigan Diabetes and Research Center (MDRC)</t>
  </si>
  <si>
    <t xml:space="preserve">Michigan Metabolomics and Obesity Center (MMOC) </t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</si>
  <si>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</si>
  <si>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(These spreadsheets were created by Nathan Qi)</t>
  </si>
  <si>
    <t>Study Condition</t>
  </si>
  <si>
    <t>Instrument Setting</t>
  </si>
  <si>
    <t>Notes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</si>
  <si>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</si>
  <si>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</si>
  <si>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</si>
  <si>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</si>
  <si>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</si>
  <si>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</si>
  <si>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</si>
  <si>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</si>
  <si>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</si>
  <si>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</si>
  <si>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</si>
  <si>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</si>
  <si>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 xml:space="preserve">    </t>
  </si>
  <si>
    <t>4.       Scan Cycles:</t>
  </si>
  <si>
    <t>4.       Detecting Angle (Broad):</t>
  </si>
  <si>
    <t>124°</t>
  </si>
  <si>
    <t xml:space="preserve">2.  If you have any questions regarding the charges of the services and other   </t>
  </si>
  <si>
    <t>5.       Rd:</t>
  </si>
  <si>
    <t>0.10 (s)</t>
  </si>
  <si>
    <t>5.       Detecting Angle (Narrow):</t>
  </si>
  <si>
    <t>129°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</si>
  <si>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</si>
  <si>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</si>
  <si>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</si>
  <si>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</si>
  <si>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</si>
  <si>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</si>
  <si>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</si>
  <si>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</si>
  <si>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</si>
  <si>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</si>
  <si>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t>8.       Magnetic Field Diviation:</t>
  </si>
  <si>
    <t>Wide: 0.0000 (KHz)</t>
  </si>
  <si>
    <t>8.       Field Homogeneity Limit:</t>
  </si>
  <si>
    <t>0.15 (ms)</t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</si>
  <si>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</si>
  <si>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t>Fine:  0.0080 (KHz)</t>
  </si>
  <si>
    <t>9.       Pulse Attenuation:</t>
  </si>
  <si>
    <t>0 (dB)</t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</si>
  <si>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</si>
  <si>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>9.       Daily Check:</t>
  </si>
  <si>
    <t>Passed</t>
  </si>
  <si>
    <t>10.     Recycle Delay:</t>
  </si>
  <si>
    <t>2.1 (s)</t>
  </si>
  <si>
    <t xml:space="preserve">     productivity and effectiveness as a Core is measured in part by the citation of the grants </t>
  </si>
  <si>
    <t>10.     Reference Sample Test (37°C):</t>
  </si>
  <si>
    <t>Consistant, in which</t>
  </si>
  <si>
    <t>11.     Magnetic Field Steps:</t>
  </si>
  <si>
    <t xml:space="preserve">     in published work.</t>
  </si>
  <si>
    <t>12.     Notes:</t>
  </si>
  <si>
    <t>NMR in</t>
  </si>
  <si>
    <t>BW</t>
  </si>
  <si>
    <t>Fat</t>
  </si>
  <si>
    <t>Lean</t>
  </si>
  <si>
    <t>Fluid</t>
  </si>
  <si>
    <t>Sum</t>
  </si>
  <si>
    <t>Machine calibration test using a manufacture-</t>
  </si>
  <si>
    <t>Groups</t>
  </si>
  <si>
    <t>#</t>
  </si>
  <si>
    <t>Sex/Age</t>
  </si>
  <si>
    <t>ID</t>
  </si>
  <si>
    <t>(g)</t>
  </si>
  <si>
    <t>(%)</t>
  </si>
  <si>
    <t>provided reference sample:</t>
  </si>
  <si>
    <t>Group 1:</t>
  </si>
  <si>
    <t>Set</t>
  </si>
  <si>
    <t>Date</t>
  </si>
  <si>
    <t>Avg</t>
  </si>
  <si>
    <t>se</t>
  </si>
  <si>
    <t>Environment</t>
  </si>
  <si>
    <t>Temp (°C)</t>
  </si>
  <si>
    <t>Humidity (%)</t>
  </si>
  <si>
    <t>Clock time</t>
  </si>
  <si>
    <t>low</t>
  </si>
  <si>
    <t xml:space="preserve">Fat:   92.5    </t>
  </si>
  <si>
    <t xml:space="preserve">F/ 11.28.17 </t>
  </si>
  <si>
    <t>J0607</t>
  </si>
  <si>
    <t>J0608</t>
  </si>
  <si>
    <t>J0610</t>
  </si>
  <si>
    <t>4/5/18 9:30am</t>
  </si>
  <si>
    <t>Glp1rRe</t>
  </si>
  <si>
    <t xml:space="preserve">Lean:  9.6   </t>
  </si>
  <si>
    <t xml:space="preserve">Fluid:  -2.2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</si>
</sst>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%"/>
    <numFmt numFmtId="167" formatCode="[$-F400]h:mm:ss\ AM/PM"/>
  </numFmts>
  <fonts count="28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9"/>
      <color indexed="1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0" fillId="0" borderId="0"/>
    <xf numFmtId="43" fontId="20" fillId="0" borderId="0" applyFont="0" applyFill="0" applyBorder="0" applyAlignment="0" applyProtection="0"/>
  </cellStyleXfs>
  <cellXfs count="158">
    <xf numFmtId="0" fontId="0" fillId="0" borderId="0" xfId="0"/>
    <xf numFmtId="0" fontId="13" fillId="0" borderId="2" xfId="0" applyFont="1" applyFill="1" applyBorder="1" applyAlignment="1"/>
    <xf numFmtId="0" fontId="0" fillId="6" borderId="0" xfId="0" applyFill="1"/>
    <xf numFmtId="0" fontId="3" fillId="9" borderId="4" xfId="1" applyFont="1" applyFill="1" applyBorder="1" applyAlignment="1">
      <alignment horizontal="center"/>
    </xf>
    <xf numFmtId="0" fontId="3" fillId="9" borderId="0" xfId="1" applyFont="1" applyFill="1" applyBorder="1" applyAlignment="1">
      <alignment horizontal="center"/>
    </xf>
    <xf numFmtId="0" fontId="3" fillId="9" borderId="5" xfId="1" applyFont="1" applyFill="1" applyBorder="1" applyAlignment="1">
      <alignment horizontal="center"/>
    </xf>
    <xf numFmtId="0" fontId="2" fillId="9" borderId="4" xfId="1" applyFont="1" applyFill="1" applyBorder="1" applyAlignment="1"/>
    <xf numFmtId="0" fontId="20" fillId="9" borderId="0" xfId="1" applyFill="1" applyBorder="1"/>
    <xf numFmtId="0" fontId="2" fillId="9" borderId="0" xfId="1" applyFont="1" applyFill="1" applyBorder="1" applyAlignment="1"/>
    <xf numFmtId="0" fontId="6" fillId="9" borderId="0" xfId="1" applyFont="1" applyFill="1" applyBorder="1"/>
    <xf numFmtId="0" fontId="7" fillId="9" borderId="0" xfId="1" applyFont="1" applyFill="1" applyBorder="1" applyAlignment="1"/>
    <xf numFmtId="0" fontId="8" fillId="9" borderId="5" xfId="1" applyFont="1" applyFill="1" applyBorder="1" applyAlignment="1"/>
    <xf numFmtId="0" fontId="9" fillId="3" borderId="3" xfId="1" applyFont="1" applyFill="1" applyBorder="1" applyAlignment="1"/>
    <xf numFmtId="0" fontId="10" fillId="3" borderId="1" xfId="1" applyFont="1" applyFill="1" applyBorder="1"/>
    <xf numFmtId="0" fontId="11" fillId="3" borderId="2" xfId="1" applyFont="1" applyFill="1" applyBorder="1"/>
    <xf numFmtId="0" fontId="20" fillId="3" borderId="2" xfId="1" applyFill="1" applyBorder="1"/>
    <xf numFmtId="0" fontId="10" fillId="3" borderId="2" xfId="1" applyFont="1" applyFill="1" applyBorder="1"/>
    <xf numFmtId="0" fontId="10" fillId="3" borderId="4" xfId="1" applyFont="1" applyFill="1" applyBorder="1"/>
    <xf numFmtId="0" fontId="10" fillId="3" borderId="0" xfId="1" applyFont="1" applyFill="1" applyBorder="1"/>
    <xf numFmtId="0" fontId="10" fillId="3" borderId="5" xfId="1" applyFont="1" applyFill="1" applyBorder="1"/>
    <xf numFmtId="0" fontId="10" fillId="7" borderId="2" xfId="1" applyFont="1" applyFill="1" applyBorder="1"/>
    <xf numFmtId="0" fontId="20" fillId="7" borderId="2" xfId="1" applyFill="1" applyBorder="1"/>
    <xf numFmtId="0" fontId="20" fillId="7" borderId="3" xfId="1" applyFill="1" applyBorder="1"/>
    <xf numFmtId="0" fontId="20" fillId="3" borderId="0" xfId="1" applyFill="1" applyBorder="1"/>
    <xf numFmtId="0" fontId="11" fillId="3" borderId="0" xfId="1" applyFont="1" applyFill="1" applyBorder="1"/>
    <xf numFmtId="0" fontId="10" fillId="3" borderId="0" xfId="1" applyFont="1" applyFill="1" applyBorder="1" applyAlignment="1">
      <alignment horizontal="left"/>
    </xf>
    <xf numFmtId="0" fontId="10" fillId="7" borderId="0" xfId="1" applyFont="1" applyFill="1" applyBorder="1"/>
    <xf numFmtId="0" fontId="11" fillId="7" borderId="0" xfId="1" applyFont="1" applyFill="1" applyBorder="1"/>
    <xf numFmtId="0" fontId="11" fillId="7" borderId="5" xfId="1" applyFont="1" applyFill="1" applyBorder="1"/>
    <xf numFmtId="0" fontId="20" fillId="7" borderId="0" xfId="1" applyFill="1" applyBorder="1"/>
    <xf numFmtId="0" fontId="20" fillId="7" borderId="5" xfId="1" applyFill="1" applyBorder="1"/>
    <xf numFmtId="0" fontId="10" fillId="7" borderId="0" xfId="1" applyFont="1" applyFill="1" applyBorder="1" applyAlignment="1">
      <alignment horizontal="left"/>
    </xf>
    <xf numFmtId="0" fontId="10" fillId="7" borderId="0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left"/>
    </xf>
    <xf numFmtId="0" fontId="10" fillId="8" borderId="4" xfId="1" applyFont="1" applyFill="1" applyBorder="1"/>
    <xf numFmtId="10" fontId="10" fillId="3" borderId="0" xfId="1" applyNumberFormat="1" applyFont="1" applyFill="1" applyBorder="1" applyAlignment="1">
      <alignment horizontal="left"/>
    </xf>
    <xf numFmtId="0" fontId="11" fillId="3" borderId="0" xfId="1" applyFont="1" applyFill="1" applyBorder="1" applyAlignment="1">
      <alignment horizontal="left"/>
    </xf>
    <xf numFmtId="0" fontId="23" fillId="3" borderId="0" xfId="1" applyFont="1" applyFill="1" applyBorder="1"/>
    <xf numFmtId="0" fontId="20" fillId="3" borderId="4" xfId="1" applyFill="1" applyBorder="1"/>
    <xf numFmtId="166" fontId="10" fillId="3" borderId="0" xfId="1" applyNumberFormat="1" applyFont="1" applyFill="1" applyBorder="1" applyAlignment="1">
      <alignment horizontal="left"/>
    </xf>
    <xf numFmtId="0" fontId="10" fillId="3" borderId="4" xfId="1" applyFont="1" applyFill="1" applyBorder="1" applyAlignment="1">
      <alignment vertical="top"/>
    </xf>
    <xf numFmtId="0" fontId="10" fillId="3" borderId="0" xfId="1" applyFont="1" applyFill="1" applyBorder="1" applyAlignment="1">
      <alignment vertical="top"/>
    </xf>
    <xf numFmtId="0" fontId="10" fillId="3" borderId="0" xfId="1" applyFont="1" applyFill="1" applyBorder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9" xfId="1" applyFont="1" applyFill="1" applyBorder="1"/>
    <xf numFmtId="0" fontId="11" fillId="3" borderId="10" xfId="1" applyFont="1" applyFill="1" applyBorder="1"/>
    <xf numFmtId="0" fontId="20" fillId="3" borderId="10" xfId="1" applyFill="1" applyBorder="1"/>
    <xf numFmtId="0" fontId="10" fillId="3" borderId="10" xfId="1" applyFont="1" applyFill="1" applyBorder="1"/>
    <xf numFmtId="0" fontId="10" fillId="3" borderId="9" xfId="1" applyFont="1" applyFill="1" applyBorder="1" applyAlignment="1">
      <alignment vertical="top" wrapText="1"/>
    </xf>
    <xf numFmtId="0" fontId="10" fillId="3" borderId="10" xfId="1" applyFont="1" applyFill="1" applyBorder="1" applyAlignment="1">
      <alignment vertical="top" wrapText="1"/>
    </xf>
    <xf numFmtId="0" fontId="10" fillId="3" borderId="11" xfId="1" applyFont="1" applyFill="1" applyBorder="1" applyAlignment="1">
      <alignment vertical="top" wrapText="1"/>
    </xf>
    <xf numFmtId="0" fontId="10" fillId="7" borderId="10" xfId="1" applyFont="1" applyFill="1" applyBorder="1" applyAlignment="1">
      <alignment horizontal="left"/>
    </xf>
    <xf numFmtId="0" fontId="10" fillId="7" borderId="10" xfId="1" applyFont="1" applyFill="1" applyBorder="1" applyAlignment="1">
      <alignment horizontal="center"/>
    </xf>
    <xf numFmtId="0" fontId="20" fillId="7" borderId="10" xfId="1" applyFill="1" applyBorder="1"/>
    <xf numFmtId="0" fontId="20" fillId="7" borderId="11" xfId="1" applyFill="1" applyBorder="1"/>
    <xf numFmtId="0" fontId="10" fillId="2" borderId="4" xfId="1" applyFont="1" applyFill="1" applyBorder="1" applyAlignment="1">
      <alignment horizontal="left"/>
    </xf>
    <xf numFmtId="0" fontId="11" fillId="2" borderId="0" xfId="1" applyFont="1" applyFill="1" applyBorder="1"/>
    <xf numFmtId="0" fontId="20" fillId="2" borderId="0" xfId="1" applyFill="1" applyBorder="1"/>
    <xf numFmtId="10" fontId="10" fillId="2" borderId="0" xfId="1" applyNumberFormat="1" applyFont="1" applyFill="1" applyBorder="1" applyAlignment="1">
      <alignment horizontal="left"/>
    </xf>
    <xf numFmtId="0" fontId="10" fillId="2" borderId="0" xfId="1" applyFont="1" applyFill="1" applyBorder="1"/>
    <xf numFmtId="0" fontId="11" fillId="2" borderId="0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center"/>
    </xf>
    <xf numFmtId="0" fontId="20" fillId="0" borderId="1" xfId="1" applyFill="1" applyBorder="1"/>
    <xf numFmtId="0" fontId="13" fillId="0" borderId="2" xfId="1" applyFont="1" applyFill="1" applyBorder="1" applyAlignment="1"/>
    <xf numFmtId="14" fontId="13" fillId="0" borderId="7" xfId="1" applyNumberFormat="1" applyFont="1" applyFill="1" applyBorder="1" applyAlignment="1">
      <alignment vertical="center"/>
    </xf>
    <xf numFmtId="0" fontId="20" fillId="0" borderId="2" xfId="1" applyFill="1" applyBorder="1"/>
    <xf numFmtId="0" fontId="20" fillId="0" borderId="3" xfId="1" applyFill="1" applyBorder="1"/>
    <xf numFmtId="0" fontId="14" fillId="3" borderId="1" xfId="1" applyFont="1" applyFill="1" applyBorder="1"/>
    <xf numFmtId="0" fontId="14" fillId="3" borderId="2" xfId="1" applyFont="1" applyFill="1" applyBorder="1"/>
    <xf numFmtId="0" fontId="20" fillId="0" borderId="0" xfId="1" applyBorder="1"/>
    <xf numFmtId="0" fontId="9" fillId="4" borderId="2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20" fillId="0" borderId="0" xfId="1" applyFill="1" applyBorder="1"/>
    <xf numFmtId="0" fontId="13" fillId="10" borderId="1" xfId="1" applyFont="1" applyFill="1" applyBorder="1" applyAlignment="1">
      <alignment horizontal="left"/>
    </xf>
    <xf numFmtId="0" fontId="24" fillId="10" borderId="2" xfId="1" applyFont="1" applyFill="1" applyBorder="1"/>
    <xf numFmtId="0" fontId="24" fillId="10" borderId="3" xfId="1" applyFont="1" applyFill="1" applyBorder="1"/>
    <xf numFmtId="0" fontId="9" fillId="3" borderId="4" xfId="1" applyFont="1" applyFill="1" applyBorder="1"/>
    <xf numFmtId="0" fontId="9" fillId="3" borderId="0" xfId="1" applyFont="1" applyFill="1" applyBorder="1" applyAlignment="1">
      <alignment horizontal="center"/>
    </xf>
    <xf numFmtId="0" fontId="9" fillId="3" borderId="10" xfId="1" applyFont="1" applyFill="1" applyBorder="1"/>
    <xf numFmtId="0" fontId="14" fillId="4" borderId="0" xfId="1" applyFont="1" applyFill="1" applyBorder="1" applyAlignment="1">
      <alignment horizontal="center"/>
    </xf>
    <xf numFmtId="0" fontId="20" fillId="0" borderId="0" xfId="1" applyFill="1" applyBorder="1" applyAlignment="1">
      <alignment horizontal="center"/>
    </xf>
    <xf numFmtId="0" fontId="13" fillId="10" borderId="4" xfId="1" applyFont="1" applyFill="1" applyBorder="1"/>
    <xf numFmtId="0" fontId="13" fillId="10" borderId="0" xfId="1" applyFont="1" applyFill="1" applyBorder="1"/>
    <xf numFmtId="0" fontId="24" fillId="10" borderId="0" xfId="1" applyFont="1" applyFill="1" applyBorder="1"/>
    <xf numFmtId="0" fontId="24" fillId="10" borderId="5" xfId="1" applyFont="1" applyFill="1" applyBorder="1"/>
    <xf numFmtId="164" fontId="11" fillId="0" borderId="0" xfId="1" applyNumberFormat="1" applyFont="1" applyFill="1" applyBorder="1" applyAlignment="1">
      <alignment horizontal="center"/>
    </xf>
    <xf numFmtId="164" fontId="11" fillId="0" borderId="2" xfId="1" applyNumberFormat="1" applyFont="1" applyFill="1" applyBorder="1" applyAlignment="1">
      <alignment horizontal="center"/>
    </xf>
    <xf numFmtId="0" fontId="11" fillId="0" borderId="1" xfId="1" applyFont="1" applyBorder="1"/>
    <xf numFmtId="0" fontId="11" fillId="0" borderId="2" xfId="1" applyFont="1" applyBorder="1"/>
    <xf numFmtId="0" fontId="11" fillId="0" borderId="2" xfId="1" applyFont="1" applyFill="1" applyBorder="1"/>
    <xf numFmtId="0" fontId="11" fillId="0" borderId="3" xfId="1" applyFont="1" applyFill="1" applyBorder="1"/>
    <xf numFmtId="0" fontId="11" fillId="0" borderId="0" xfId="1" applyFont="1" applyFill="1" applyBorder="1" applyAlignment="1">
      <alignment horizontal="center"/>
    </xf>
    <xf numFmtId="2" fontId="25" fillId="0" borderId="0" xfId="1" applyNumberFormat="1" applyFont="1" applyFill="1" applyBorder="1" applyAlignment="1">
      <alignment horizontal="center"/>
    </xf>
    <xf numFmtId="0" fontId="15" fillId="11" borderId="13" xfId="1" applyFont="1" applyFill="1" applyBorder="1"/>
    <xf numFmtId="0" fontId="20" fillId="11" borderId="14" xfId="1" applyFill="1" applyBorder="1"/>
    <xf numFmtId="0" fontId="15" fillId="11" borderId="14" xfId="1" applyFont="1" applyFill="1" applyBorder="1" applyAlignment="1">
      <alignment horizontal="right"/>
    </xf>
    <xf numFmtId="2" fontId="25" fillId="0" borderId="14" xfId="1" applyNumberFormat="1" applyFont="1" applyFill="1" applyBorder="1" applyAlignment="1">
      <alignment horizontal="center"/>
    </xf>
    <xf numFmtId="43" fontId="0" fillId="0" borderId="4" xfId="2" applyFont="1" applyFill="1" applyBorder="1"/>
    <xf numFmtId="0" fontId="15" fillId="0" borderId="0" xfId="1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0" fontId="20" fillId="0" borderId="9" xfId="1" applyFill="1" applyBorder="1"/>
    <xf numFmtId="0" fontId="20" fillId="0" borderId="10" xfId="1" applyFill="1" applyBorder="1"/>
    <xf numFmtId="0" fontId="20" fillId="2" borderId="0" xfId="1" applyFill="1"/>
    <xf numFmtId="0" fontId="20" fillId="6" borderId="0" xfId="1" applyFill="1"/>
    <xf numFmtId="14" fontId="11" fillId="0" borderId="10" xfId="1" quotePrefix="1" applyNumberFormat="1" applyFont="1" applyFill="1" applyBorder="1" applyAlignment="1">
      <alignment horizontal="center"/>
    </xf>
    <xf numFmtId="0" fontId="26" fillId="5" borderId="12" xfId="1" applyFont="1" applyFill="1" applyBorder="1" applyAlignment="1">
      <alignment horizontal="center"/>
    </xf>
    <xf numFmtId="0" fontId="27" fillId="5" borderId="15" xfId="1" applyFont="1" applyFill="1" applyBorder="1"/>
    <xf numFmtId="0" fontId="15" fillId="11" borderId="4" xfId="1" applyFont="1" applyFill="1" applyBorder="1"/>
    <xf numFmtId="0" fontId="20" fillId="11" borderId="0" xfId="1" applyFill="1" applyBorder="1"/>
    <xf numFmtId="0" fontId="15" fillId="11" borderId="0" xfId="1" applyFont="1" applyFill="1" applyBorder="1" applyAlignment="1">
      <alignment horizontal="right"/>
    </xf>
    <xf numFmtId="0" fontId="13" fillId="5" borderId="1" xfId="1" applyFont="1" applyFill="1" applyBorder="1"/>
    <xf numFmtId="0" fontId="11" fillId="0" borderId="4" xfId="1" applyFont="1" applyFill="1" applyBorder="1" applyAlignment="1">
      <alignment horizontal="center"/>
    </xf>
    <xf numFmtId="14" fontId="11" fillId="0" borderId="0" xfId="1" applyNumberFormat="1" applyFont="1" applyFill="1" applyBorder="1" applyAlignment="1">
      <alignment horizontal="center"/>
    </xf>
    <xf numFmtId="164" fontId="11" fillId="0" borderId="5" xfId="1" applyNumberFormat="1" applyFont="1" applyFill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14" fontId="11" fillId="0" borderId="2" xfId="1" applyNumberFormat="1" applyFont="1" applyFill="1" applyBorder="1" applyAlignment="1">
      <alignment horizontal="center"/>
    </xf>
    <xf numFmtId="0" fontId="11" fillId="0" borderId="3" xfId="1" applyFont="1" applyFill="1" applyBorder="1" applyAlignment="1">
      <alignment horizontal="center"/>
    </xf>
    <xf numFmtId="0" fontId="17" fillId="0" borderId="9" xfId="1" applyFont="1" applyBorder="1" applyAlignment="1">
      <alignment horizontal="center"/>
    </xf>
    <xf numFmtId="0" fontId="11" fillId="0" borderId="10" xfId="1" applyFont="1" applyFill="1" applyBorder="1" applyAlignment="1">
      <alignment horizontal="center"/>
    </xf>
    <xf numFmtId="167" fontId="11" fillId="0" borderId="10" xfId="1" applyNumberFormat="1" applyFont="1" applyFill="1" applyBorder="1" applyAlignment="1">
      <alignment horizontal="center"/>
    </xf>
    <xf numFmtId="0" fontId="11" fillId="0" borderId="11" xfId="1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20" fillId="0" borderId="4" xfId="1" applyFill="1" applyBorder="1"/>
    <xf numFmtId="14" fontId="13" fillId="0" borderId="7" xfId="0" applyNumberFormat="1" applyFont="1" applyFill="1" applyBorder="1" applyAlignment="1">
      <alignment horizontal="center"/>
    </xf>
    <xf numFmtId="0" fontId="21" fillId="9" borderId="1" xfId="1" applyFont="1" applyFill="1" applyBorder="1" applyAlignment="1">
      <alignment horizontal="center"/>
    </xf>
    <xf numFmtId="0" fontId="21" fillId="9" borderId="2" xfId="1" applyFont="1" applyFill="1" applyBorder="1" applyAlignment="1">
      <alignment horizontal="center"/>
    </xf>
    <xf numFmtId="0" fontId="21" fillId="9" borderId="3" xfId="1" applyFont="1" applyFill="1" applyBorder="1" applyAlignment="1">
      <alignment horizontal="center"/>
    </xf>
    <xf numFmtId="0" fontId="1" fillId="9" borderId="4" xfId="1" applyFont="1" applyFill="1" applyBorder="1" applyAlignment="1">
      <alignment horizontal="center"/>
    </xf>
    <xf numFmtId="0" fontId="1" fillId="9" borderId="0" xfId="1" applyFont="1" applyFill="1" applyBorder="1" applyAlignment="1">
      <alignment horizontal="center"/>
    </xf>
    <xf numFmtId="0" fontId="1" fillId="9" borderId="5" xfId="1" applyFont="1" applyFill="1" applyBorder="1" applyAlignment="1">
      <alignment horizontal="center"/>
    </xf>
    <xf numFmtId="0" fontId="4" fillId="9" borderId="4" xfId="1" applyFont="1" applyFill="1" applyBorder="1" applyAlignment="1">
      <alignment horizontal="center"/>
    </xf>
    <xf numFmtId="0" fontId="5" fillId="9" borderId="0" xfId="1" applyFont="1" applyFill="1" applyBorder="1" applyAlignment="1">
      <alignment horizontal="center"/>
    </xf>
    <xf numFmtId="0" fontId="5" fillId="9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7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  <xf numFmtId="0" fontId="13" fillId="5" borderId="4" xfId="1" applyFont="1" applyFill="1" applyBorder="1"/>
    <xf numFmtId="0" fontId="15" fillId="11" borderId="4" xfId="1" applyFont="1" applyFill="1" applyBorder="1" applyAlignment="1">
      <alignment horizontal="center"/>
    </xf>
    <xf numFmtId="0" fontId="11" fillId="11" borderId="0" xfId="1" applyFont="1" applyFill="1" applyBorder="1" applyAlignment="1">
      <alignment horizontal="center"/>
    </xf>
    <xf numFmtId="1" fontId="11" fillId="11" borderId="0" xfId="1" applyNumberFormat="1" applyFont="1" applyFill="1" applyBorder="1" applyAlignment="1">
      <alignment horizontal="center"/>
    </xf>
    <xf numFmtId="164" fontId="11" fillId="0" borderId="0" xfId="1" applyNumberFormat="1" applyFont="1" applyBorder="1" applyAlignment="1">
      <alignment horizontal="center"/>
    </xf>
    <xf numFmtId="0" fontId="15" fillId="11" borderId="1" xfId="1" applyFont="1" applyFill="1" applyBorder="1" applyAlignment="1">
      <alignment horizontal="center"/>
    </xf>
    <xf numFmtId="0" fontId="11" fillId="11" borderId="2" xfId="1" applyFont="1" applyFill="1" applyBorder="1" applyAlignment="1">
      <alignment horizontal="center"/>
    </xf>
    <xf numFmtId="1" fontId="11" fillId="11" borderId="2" xfId="1" applyNumberFormat="1" applyFont="1" applyFill="1" applyBorder="1" applyAlignment="1">
      <alignment horizontal="center"/>
    </xf>
    <xf numFmtId="0" fontId="11" fillId="11" borderId="10" xfId="1" applyFont="1" applyFill="1" applyBorder="1" applyAlignment="1">
      <alignment horizontal="center"/>
    </xf>
    <xf numFmtId="1" fontId="11" fillId="11" borderId="10" xfId="1" applyNumberFormat="1" applyFont="1" applyFill="1" applyBorder="1" applyAlignment="1">
      <alignment horizontal="center"/>
    </xf>
    <xf numFmtId="0" fontId="15" fillId="11" borderId="9" xfId="1" applyFont="1" applyFill="1" applyBorder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164" fontId="11" fillId="0" borderId="10" xfId="1" applyNumberFormat="1" applyFont="1" applyFill="1" applyBorder="1" applyAlignment="1">
      <alignment horizontal="center"/>
    </xf>
    <xf numFmtId="164" fontId="11" fillId="0" borderId="10" xfId="1" applyNumberFormat="1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6" borderId="4" xfId="0" applyFill="1" applyBorder="1"/>
    <xf numFmtId="0" fontId="26" fillId="11" borderId="0" xfId="0" applyFont="1" applyFill="1" applyAlignment="1">
      <alignment horizontal="center"/>
    </xf>
  </cellXfs>
  <cellStyles count="3">
    <cellStyle name="Comma 2" xfId="2"/>
    <cellStyle name="Normal" xfId="0" builtinId="0"/>
    <cellStyle name="Normal 8" xfId="1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20</xdr:col>
      <xdr:colOff>7620</xdr:colOff>
      <xdr:row>39</xdr:row>
      <xdr:rowOff>28575</xdr:rowOff>
    </xdr:to>
    <xdr:sp macro="" textlink="">
      <xdr:nvSpPr>
        <xdr:cNvPr id="2" name="TextBox 1"/>
        <xdr:cNvSpPr txBox="1"/>
      </xdr:nvSpPr>
      <xdr:spPr>
        <a:xfrm>
          <a:off x="0" y="6187440"/>
          <a:ext cx="1274064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 u="none" strike="noStrike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1" u="none" strike="noStrik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03"/>
  <sheetViews>
    <sheetView tabSelected="1" workbookViewId="0">
      <selection activeCell="I28" sqref="I28"/>
    </sheetView>
  </sheetViews>
  <sheetFormatPr defaultRowHeight="14.4" x14ac:dyDescent="0.3"/>
  <cols>
    <col min="1" max="1" width="16" customWidth="1"/>
    <col min="19" max="19" width="9.6640625" bestFit="1" customWidth="1"/>
  </cols>
  <sheetData>
    <row r="1" spans="1:96" ht="18" x14ac:dyDescent="0.3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30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8" x14ac:dyDescent="0.35">
      <c r="A2" s="131" t="s">
        <v>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3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8" x14ac:dyDescent="0.35">
      <c r="A3" s="131" t="s">
        <v>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7.399999999999999" x14ac:dyDescent="0.3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24.6" x14ac:dyDescent="0.4">
      <c r="A5" s="134" t="s">
        <v>3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.6" x14ac:dyDescent="0.3">
      <c r="A6" s="6"/>
      <c r="B6" s="7"/>
      <c r="C6" s="8"/>
      <c r="D6" s="8"/>
      <c r="E6" s="8"/>
      <c r="F6" s="8"/>
      <c r="G6" s="8"/>
      <c r="H6" s="7"/>
      <c r="I6" s="7"/>
      <c r="J6" s="7"/>
      <c r="K6" s="7"/>
      <c r="L6" s="9"/>
      <c r="M6" s="9"/>
      <c r="N6" s="9"/>
      <c r="O6" s="7"/>
      <c r="P6" s="7"/>
      <c r="Q6" s="10" t="s">
        <v>4</v>
      </c>
      <c r="R6" s="7"/>
      <c r="S6" s="10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3">
      <c r="A7" s="137" t="s">
        <v>5</v>
      </c>
      <c r="B7" s="138"/>
      <c r="C7" s="138"/>
      <c r="D7" s="138"/>
      <c r="E7" s="139"/>
      <c r="F7" s="137" t="s">
        <v>6</v>
      </c>
      <c r="G7" s="138"/>
      <c r="H7" s="138"/>
      <c r="I7" s="138"/>
      <c r="J7" s="138"/>
      <c r="K7" s="139"/>
      <c r="L7" s="137" t="s">
        <v>7</v>
      </c>
      <c r="M7" s="138"/>
      <c r="N7" s="138"/>
      <c r="O7" s="138"/>
      <c r="P7" s="138"/>
      <c r="Q7" s="138"/>
      <c r="R7" s="138"/>
      <c r="S7" s="138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3">
      <c r="A8" s="13" t="s">
        <v>8</v>
      </c>
      <c r="B8" s="14"/>
      <c r="C8" s="15"/>
      <c r="D8" s="16"/>
      <c r="E8" s="16"/>
      <c r="F8" s="17" t="s">
        <v>9</v>
      </c>
      <c r="G8" s="18"/>
      <c r="H8" s="18"/>
      <c r="I8" s="18"/>
      <c r="J8" s="18"/>
      <c r="K8" s="19"/>
      <c r="L8" s="20" t="s">
        <v>10</v>
      </c>
      <c r="M8" s="20"/>
      <c r="N8" s="20"/>
      <c r="O8" s="21"/>
      <c r="P8" s="21"/>
      <c r="Q8" s="21"/>
      <c r="R8" s="21"/>
      <c r="S8" s="21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3">
      <c r="A9" s="17" t="s">
        <v>11</v>
      </c>
      <c r="B9" s="23"/>
      <c r="C9" s="23"/>
      <c r="D9" s="18" t="s">
        <v>12</v>
      </c>
      <c r="E9" s="18"/>
      <c r="F9" s="17" t="s">
        <v>13</v>
      </c>
      <c r="G9" s="18"/>
      <c r="H9" s="24"/>
      <c r="I9" s="25"/>
      <c r="J9" s="18" t="s">
        <v>14</v>
      </c>
      <c r="K9" s="19"/>
      <c r="L9" s="26" t="s">
        <v>15</v>
      </c>
      <c r="M9" s="26"/>
      <c r="N9" s="26"/>
      <c r="O9" s="27"/>
      <c r="P9" s="27"/>
      <c r="Q9" s="27"/>
      <c r="R9" s="27"/>
      <c r="S9" s="27"/>
      <c r="T9" s="2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3">
      <c r="A10" s="17" t="s">
        <v>16</v>
      </c>
      <c r="B10" s="24"/>
      <c r="C10" s="24"/>
      <c r="D10" s="18" t="s">
        <v>17</v>
      </c>
      <c r="E10" s="18"/>
      <c r="F10" s="17" t="s">
        <v>18</v>
      </c>
      <c r="G10" s="18"/>
      <c r="H10" s="24"/>
      <c r="I10" s="25"/>
      <c r="J10" s="18" t="s">
        <v>19</v>
      </c>
      <c r="K10" s="19"/>
      <c r="L10" s="26" t="s">
        <v>20</v>
      </c>
      <c r="M10" s="26"/>
      <c r="N10" s="26"/>
      <c r="O10" s="29"/>
      <c r="P10" s="29"/>
      <c r="Q10" s="29"/>
      <c r="R10" s="29"/>
      <c r="S10" s="29"/>
      <c r="T10" s="3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3">
      <c r="A11" s="17" t="s">
        <v>21</v>
      </c>
      <c r="B11" s="23"/>
      <c r="C11" s="23"/>
      <c r="D11" s="25">
        <v>2</v>
      </c>
      <c r="E11" s="25"/>
      <c r="F11" s="17" t="s">
        <v>22</v>
      </c>
      <c r="G11" s="18"/>
      <c r="H11" s="24"/>
      <c r="I11" s="25"/>
      <c r="J11" s="18" t="s">
        <v>23</v>
      </c>
      <c r="K11" s="19"/>
      <c r="L11" s="31" t="s">
        <v>24</v>
      </c>
      <c r="M11" s="31"/>
      <c r="N11" s="26"/>
      <c r="O11" s="29"/>
      <c r="P11" s="29"/>
      <c r="Q11" s="29"/>
      <c r="R11" s="29"/>
      <c r="S11" s="29"/>
      <c r="T11" s="3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3">
      <c r="A12" s="17" t="s">
        <v>25</v>
      </c>
      <c r="B12" s="23"/>
      <c r="C12" s="23"/>
      <c r="D12" s="18" t="s">
        <v>26</v>
      </c>
      <c r="E12" s="18"/>
      <c r="F12" s="17" t="s">
        <v>27</v>
      </c>
      <c r="G12" s="18"/>
      <c r="H12" s="24"/>
      <c r="I12" s="25"/>
      <c r="J12" s="18" t="s">
        <v>28</v>
      </c>
      <c r="K12" s="19"/>
      <c r="L12" s="26" t="s">
        <v>29</v>
      </c>
      <c r="M12" s="26"/>
      <c r="N12" s="26"/>
      <c r="O12" s="29"/>
      <c r="P12" s="29"/>
      <c r="Q12" s="29"/>
      <c r="R12" s="29"/>
      <c r="S12" s="29"/>
      <c r="T12" s="3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3">
      <c r="A13" s="17" t="s">
        <v>30</v>
      </c>
      <c r="B13" s="24"/>
      <c r="C13" s="24"/>
      <c r="D13" s="25" t="s">
        <v>31</v>
      </c>
      <c r="E13" s="25"/>
      <c r="F13" s="17" t="s">
        <v>32</v>
      </c>
      <c r="G13" s="18"/>
      <c r="H13" s="24"/>
      <c r="I13" s="25"/>
      <c r="J13" s="18" t="s">
        <v>33</v>
      </c>
      <c r="K13" s="19"/>
      <c r="L13" s="26" t="s">
        <v>20</v>
      </c>
      <c r="M13" s="26"/>
      <c r="N13" s="26"/>
      <c r="O13" s="29"/>
      <c r="P13" s="29"/>
      <c r="Q13" s="29"/>
      <c r="R13" s="29"/>
      <c r="S13" s="29"/>
      <c r="T13" s="3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3">
      <c r="A14" s="17" t="s">
        <v>34</v>
      </c>
      <c r="B14" s="23"/>
      <c r="C14" s="23"/>
      <c r="D14" s="18" t="s">
        <v>35</v>
      </c>
      <c r="E14" s="18"/>
      <c r="F14" s="17" t="s">
        <v>36</v>
      </c>
      <c r="G14" s="18"/>
      <c r="H14" s="24"/>
      <c r="I14" s="25"/>
      <c r="J14" s="18" t="s">
        <v>37</v>
      </c>
      <c r="K14" s="19"/>
      <c r="L14" s="26" t="s">
        <v>38</v>
      </c>
      <c r="M14" s="26"/>
      <c r="N14" s="26"/>
      <c r="O14" s="29"/>
      <c r="P14" s="29"/>
      <c r="Q14" s="29"/>
      <c r="R14" s="29"/>
      <c r="S14" s="29"/>
      <c r="T14" s="3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3">
      <c r="A15" s="17" t="s">
        <v>39</v>
      </c>
      <c r="B15" s="24"/>
      <c r="C15" s="23"/>
      <c r="D15" s="18" t="s">
        <v>40</v>
      </c>
      <c r="E15" s="18"/>
      <c r="F15" s="17" t="s">
        <v>41</v>
      </c>
      <c r="G15" s="18"/>
      <c r="H15" s="24"/>
      <c r="I15" s="25"/>
      <c r="J15" s="18" t="s">
        <v>42</v>
      </c>
      <c r="K15" s="19"/>
      <c r="L15" s="31" t="s">
        <v>43</v>
      </c>
      <c r="M15" s="31"/>
      <c r="N15" s="32"/>
      <c r="O15" s="29"/>
      <c r="P15" s="29"/>
      <c r="Q15" s="29"/>
      <c r="R15" s="29"/>
      <c r="S15" s="29"/>
      <c r="T15" s="3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3">
      <c r="A16" s="17"/>
      <c r="B16" s="24"/>
      <c r="C16" s="23"/>
      <c r="D16" s="18" t="s">
        <v>44</v>
      </c>
      <c r="E16" s="18"/>
      <c r="F16" s="17" t="s">
        <v>45</v>
      </c>
      <c r="G16" s="18"/>
      <c r="H16" s="24"/>
      <c r="I16" s="25"/>
      <c r="J16" s="25" t="s">
        <v>46</v>
      </c>
      <c r="K16" s="33"/>
      <c r="L16" s="34" t="s">
        <v>47</v>
      </c>
      <c r="M16" s="26"/>
      <c r="N16" s="32"/>
      <c r="O16" s="29"/>
      <c r="P16" s="29"/>
      <c r="Q16" s="29"/>
      <c r="R16" s="29"/>
      <c r="S16" s="29"/>
      <c r="T16" s="3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x14ac:dyDescent="0.3">
      <c r="A17" s="17" t="s">
        <v>48</v>
      </c>
      <c r="B17" s="24"/>
      <c r="C17" s="24"/>
      <c r="D17" s="18" t="s">
        <v>49</v>
      </c>
      <c r="E17" s="18"/>
      <c r="F17" s="17" t="s">
        <v>50</v>
      </c>
      <c r="G17" s="18"/>
      <c r="H17" s="23"/>
      <c r="I17" s="23"/>
      <c r="J17" s="18" t="s">
        <v>51</v>
      </c>
      <c r="K17" s="19"/>
      <c r="L17" s="26" t="s">
        <v>52</v>
      </c>
      <c r="M17" s="26"/>
      <c r="N17" s="32"/>
      <c r="O17" s="29"/>
      <c r="P17" s="29"/>
      <c r="Q17" s="29"/>
      <c r="R17" s="29"/>
      <c r="S17" s="29"/>
      <c r="T17" s="3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x14ac:dyDescent="0.3">
      <c r="A18" s="17" t="s">
        <v>53</v>
      </c>
      <c r="B18" s="18"/>
      <c r="C18" s="24"/>
      <c r="D18" s="35" t="s">
        <v>54</v>
      </c>
      <c r="E18" s="35"/>
      <c r="F18" s="17" t="s">
        <v>55</v>
      </c>
      <c r="G18" s="18"/>
      <c r="H18" s="24"/>
      <c r="I18" s="36"/>
      <c r="J18" s="25">
        <v>0</v>
      </c>
      <c r="K18" s="33"/>
      <c r="L18" s="37" t="s">
        <v>56</v>
      </c>
      <c r="M18" s="26"/>
      <c r="N18" s="32"/>
      <c r="O18" s="29"/>
      <c r="P18" s="29"/>
      <c r="Q18" s="29"/>
      <c r="R18" s="29"/>
      <c r="S18" s="29"/>
      <c r="T18" s="30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3">
      <c r="A19" s="38"/>
      <c r="B19" s="18"/>
      <c r="C19" s="24"/>
      <c r="D19" s="39" t="s">
        <v>82</v>
      </c>
      <c r="E19" s="39"/>
      <c r="F19" s="40" t="s">
        <v>57</v>
      </c>
      <c r="G19" s="41"/>
      <c r="H19" s="42"/>
      <c r="I19" s="42"/>
      <c r="J19" s="42"/>
      <c r="K19" s="43"/>
      <c r="L19" s="42"/>
      <c r="M19" s="31"/>
      <c r="N19" s="32"/>
      <c r="O19" s="29"/>
      <c r="P19" s="29"/>
      <c r="Q19" s="29"/>
      <c r="R19" s="29"/>
      <c r="S19" s="29"/>
      <c r="T19" s="3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3">
      <c r="A20" s="17"/>
      <c r="B20" s="24"/>
      <c r="C20" s="24"/>
      <c r="D20" s="18" t="s">
        <v>89</v>
      </c>
      <c r="E20" s="18"/>
      <c r="F20" s="44"/>
      <c r="G20" s="42"/>
      <c r="H20" s="42"/>
      <c r="I20" s="42"/>
      <c r="J20" s="42"/>
      <c r="K20" s="43"/>
      <c r="L20" s="42"/>
      <c r="M20" s="31"/>
      <c r="N20" s="32"/>
      <c r="O20" s="29"/>
      <c r="P20" s="29"/>
      <c r="Q20" s="29"/>
      <c r="R20" s="29"/>
      <c r="S20" s="29"/>
      <c r="T20" s="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3">
      <c r="A21" s="45"/>
      <c r="B21" s="46"/>
      <c r="C21" s="47"/>
      <c r="D21" s="48" t="s">
        <v>90</v>
      </c>
      <c r="E21" s="48"/>
      <c r="F21" s="49"/>
      <c r="G21" s="50"/>
      <c r="H21" s="50"/>
      <c r="I21" s="50"/>
      <c r="J21" s="50"/>
      <c r="K21" s="51"/>
      <c r="L21" s="50"/>
      <c r="M21" s="52"/>
      <c r="N21" s="53"/>
      <c r="O21" s="54"/>
      <c r="P21" s="54"/>
      <c r="Q21" s="54"/>
      <c r="R21" s="54"/>
      <c r="S21" s="54"/>
      <c r="T21" s="5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3">
      <c r="A22" s="56"/>
      <c r="B22" s="57"/>
      <c r="C22" s="57"/>
      <c r="D22" s="58"/>
      <c r="E22" s="59"/>
      <c r="F22" s="58"/>
      <c r="G22" s="60"/>
      <c r="H22" s="57"/>
      <c r="I22" s="61"/>
      <c r="J22" s="58"/>
      <c r="K22" s="58"/>
      <c r="L22" s="58"/>
      <c r="M22" s="58"/>
      <c r="N22" s="62"/>
      <c r="O22" s="62"/>
      <c r="P22" s="58"/>
      <c r="Q22" s="58"/>
      <c r="R22" s="58"/>
      <c r="S22" s="58"/>
      <c r="T22" s="5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3">
      <c r="A23" s="63"/>
      <c r="B23" s="1" t="s">
        <v>58</v>
      </c>
      <c r="C23" s="127" t="s">
        <v>87</v>
      </c>
      <c r="D23" s="127"/>
      <c r="E23" s="64"/>
      <c r="F23" s="65"/>
      <c r="G23" s="65"/>
      <c r="H23" s="65"/>
      <c r="I23" s="65"/>
      <c r="J23" s="64"/>
      <c r="K23" s="64"/>
      <c r="L23" s="66"/>
      <c r="M23" s="66"/>
      <c r="N23" s="66"/>
      <c r="O23" s="66"/>
      <c r="P23" s="66"/>
      <c r="Q23" s="66"/>
      <c r="R23" s="66"/>
      <c r="S23" s="66"/>
      <c r="T23" s="6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3">
      <c r="A24" s="68"/>
      <c r="B24" s="69"/>
      <c r="C24" s="69"/>
      <c r="D24" s="69"/>
      <c r="E24" s="70"/>
      <c r="F24" s="71" t="s">
        <v>59</v>
      </c>
      <c r="G24" s="71" t="s">
        <v>60</v>
      </c>
      <c r="H24" s="71" t="s">
        <v>61</v>
      </c>
      <c r="I24" s="71" t="s">
        <v>62</v>
      </c>
      <c r="J24" s="72"/>
      <c r="K24" s="71" t="s">
        <v>60</v>
      </c>
      <c r="L24" s="71" t="s">
        <v>61</v>
      </c>
      <c r="M24" s="71" t="s">
        <v>62</v>
      </c>
      <c r="N24" s="71" t="s">
        <v>63</v>
      </c>
      <c r="O24" s="73"/>
      <c r="P24" s="74" t="s">
        <v>64</v>
      </c>
      <c r="Q24" s="75"/>
      <c r="R24" s="75"/>
      <c r="S24" s="75"/>
      <c r="T24" s="76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x14ac:dyDescent="0.3">
      <c r="A25" s="77" t="s">
        <v>65</v>
      </c>
      <c r="B25" s="78" t="s">
        <v>66</v>
      </c>
      <c r="C25" s="79" t="s">
        <v>67</v>
      </c>
      <c r="D25" s="78" t="s">
        <v>68</v>
      </c>
      <c r="E25" s="70"/>
      <c r="F25" s="80" t="s">
        <v>69</v>
      </c>
      <c r="G25" s="80" t="s">
        <v>69</v>
      </c>
      <c r="H25" s="80" t="s">
        <v>69</v>
      </c>
      <c r="I25" s="80" t="s">
        <v>69</v>
      </c>
      <c r="J25" s="81"/>
      <c r="K25" s="80" t="s">
        <v>70</v>
      </c>
      <c r="L25" s="80" t="s">
        <v>70</v>
      </c>
      <c r="M25" s="80" t="s">
        <v>70</v>
      </c>
      <c r="N25" s="80" t="s">
        <v>70</v>
      </c>
      <c r="O25" s="70"/>
      <c r="P25" s="82" t="s">
        <v>71</v>
      </c>
      <c r="Q25" s="83"/>
      <c r="R25" s="84"/>
      <c r="S25" s="84"/>
      <c r="T25" s="85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x14ac:dyDescent="0.3">
      <c r="A26" s="111" t="s">
        <v>72</v>
      </c>
      <c r="B26" s="145">
        <v>1</v>
      </c>
      <c r="C26" s="146" t="s">
        <v>83</v>
      </c>
      <c r="D26" s="147" t="s">
        <v>84</v>
      </c>
      <c r="E26" s="86"/>
      <c r="F26" s="87">
        <v>64.5</v>
      </c>
      <c r="G26" s="87">
        <v>35.299999999999997</v>
      </c>
      <c r="H26" s="87">
        <v>22</v>
      </c>
      <c r="I26" s="87">
        <v>4.7</v>
      </c>
      <c r="J26" s="86"/>
      <c r="K26" s="151">
        <f>G26/F26*100</f>
        <v>54.728682170542633</v>
      </c>
      <c r="L26" s="87">
        <f>H26/F26*100</f>
        <v>34.108527131782942</v>
      </c>
      <c r="M26" s="87">
        <f>I26/F26*100</f>
        <v>7.2868217054263562</v>
      </c>
      <c r="N26" s="87">
        <f>SUM(K26:M26)</f>
        <v>96.124031007751938</v>
      </c>
      <c r="O26" s="70"/>
      <c r="P26" s="88" t="s">
        <v>73</v>
      </c>
      <c r="Q26" s="89" t="s">
        <v>74</v>
      </c>
      <c r="R26" s="89" t="s">
        <v>60</v>
      </c>
      <c r="S26" s="90" t="s">
        <v>61</v>
      </c>
      <c r="T26" s="91" t="s">
        <v>62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3">
      <c r="A27" s="157" t="s">
        <v>88</v>
      </c>
      <c r="B27" s="141">
        <v>2</v>
      </c>
      <c r="C27" s="142" t="s">
        <v>83</v>
      </c>
      <c r="D27" s="143" t="s">
        <v>85</v>
      </c>
      <c r="E27" s="86"/>
      <c r="F27" s="86">
        <v>41.4</v>
      </c>
      <c r="G27" s="86">
        <v>17.7</v>
      </c>
      <c r="H27" s="86">
        <v>18.3</v>
      </c>
      <c r="I27" s="86">
        <v>2.9</v>
      </c>
      <c r="J27" s="86"/>
      <c r="K27" s="144">
        <f t="shared" ref="K27:K28" si="0">G27/F27*100</f>
        <v>42.753623188405797</v>
      </c>
      <c r="L27" s="86">
        <f t="shared" ref="L27:L28" si="1">H27/F27*100</f>
        <v>44.20289855072464</v>
      </c>
      <c r="M27" s="86">
        <f>I27/F27*100</f>
        <v>7.004830917874397</v>
      </c>
      <c r="N27" s="86">
        <f t="shared" ref="N27:N28" si="2">SUM(K27:M27)</f>
        <v>93.961352657004838</v>
      </c>
      <c r="O27" s="70"/>
      <c r="P27" s="112">
        <v>1</v>
      </c>
      <c r="Q27" s="113">
        <v>43195</v>
      </c>
      <c r="R27" s="92">
        <v>92.5</v>
      </c>
      <c r="S27" s="92">
        <v>9.6</v>
      </c>
      <c r="T27" s="114">
        <v>-2.2000000000000002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x14ac:dyDescent="0.3">
      <c r="A28" s="140"/>
      <c r="B28" s="150">
        <v>3</v>
      </c>
      <c r="C28" s="148" t="s">
        <v>83</v>
      </c>
      <c r="D28" s="149" t="s">
        <v>86</v>
      </c>
      <c r="E28" s="86"/>
      <c r="F28" s="152">
        <v>35.1</v>
      </c>
      <c r="G28" s="152">
        <v>15.2</v>
      </c>
      <c r="H28" s="152">
        <v>14.8</v>
      </c>
      <c r="I28" s="152">
        <v>2.7</v>
      </c>
      <c r="J28" s="86"/>
      <c r="K28" s="153">
        <f t="shared" si="0"/>
        <v>43.304843304843303</v>
      </c>
      <c r="L28" s="152">
        <f t="shared" si="1"/>
        <v>42.165242165242169</v>
      </c>
      <c r="M28" s="152">
        <f t="shared" ref="M27:M28" si="3">I28/F28*100</f>
        <v>7.6923076923076925</v>
      </c>
      <c r="N28" s="152">
        <f t="shared" si="2"/>
        <v>93.162393162393172</v>
      </c>
      <c r="O28" s="70"/>
      <c r="P28" s="115" t="s">
        <v>77</v>
      </c>
      <c r="Q28" s="116" t="s">
        <v>78</v>
      </c>
      <c r="R28" s="117" t="s">
        <v>79</v>
      </c>
      <c r="S28" s="87" t="s">
        <v>80</v>
      </c>
      <c r="T28" s="118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x14ac:dyDescent="0.3">
      <c r="A29" s="106"/>
      <c r="B29" s="108"/>
      <c r="C29" s="109"/>
      <c r="D29" s="110" t="s">
        <v>75</v>
      </c>
      <c r="E29" s="70"/>
      <c r="F29" s="93">
        <f>AVERAGE(F26:F28)</f>
        <v>47</v>
      </c>
      <c r="G29" s="93">
        <f>AVERAGE(G26:G28)</f>
        <v>22.733333333333334</v>
      </c>
      <c r="H29" s="93">
        <f>AVERAGE(H26:H28)</f>
        <v>18.366666666666664</v>
      </c>
      <c r="I29" s="93">
        <f>AVERAGE(I26:I28)</f>
        <v>3.4333333333333336</v>
      </c>
      <c r="J29" s="93"/>
      <c r="K29" s="93">
        <f>AVERAGE(K26:K28)</f>
        <v>46.929049554597242</v>
      </c>
      <c r="L29" s="93">
        <f>AVERAGE(L26:L28)</f>
        <v>40.158889282583253</v>
      </c>
      <c r="M29" s="93">
        <f>AVERAGE(M26:M28)</f>
        <v>7.3279867718694822</v>
      </c>
      <c r="N29" s="93">
        <f>AVERAGE(N26:N28)</f>
        <v>94.415925609049978</v>
      </c>
      <c r="O29" s="70"/>
      <c r="P29" s="119">
        <v>1</v>
      </c>
      <c r="Q29" s="120">
        <v>23</v>
      </c>
      <c r="R29" s="105" t="s">
        <v>81</v>
      </c>
      <c r="S29" s="121">
        <v>0.39583333333333331</v>
      </c>
      <c r="T29" s="12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ht="15" thickBot="1" x14ac:dyDescent="0.35">
      <c r="A30" s="107"/>
      <c r="B30" s="94"/>
      <c r="C30" s="95"/>
      <c r="D30" s="96" t="s">
        <v>76</v>
      </c>
      <c r="E30" s="70"/>
      <c r="F30" s="97">
        <f>STDEV(F26:F28)/SQRT(3)</f>
        <v>8.937001734362596</v>
      </c>
      <c r="G30" s="97">
        <f>STDEV(G26:G28)/SQRT(3)</f>
        <v>6.324643160772867</v>
      </c>
      <c r="H30" s="97">
        <f>STDEV(H26:H28)/SQRT(3)</f>
        <v>2.0787282436891941</v>
      </c>
      <c r="I30" s="97">
        <f>STDEV(I26:I28)/SQRT(3)</f>
        <v>0.6359594676112974</v>
      </c>
      <c r="J30" s="93"/>
      <c r="K30" s="97">
        <f>STDEV(K26:K28)/SQRT(3)</f>
        <v>3.9030613033011554</v>
      </c>
      <c r="L30" s="97">
        <f>STDEV(L26:L28)/SQRT(3)</f>
        <v>3.0818377906265608</v>
      </c>
      <c r="M30" s="97">
        <f>STDEV(M26:M28)/SQRT(3)</f>
        <v>0.19952192934424717</v>
      </c>
      <c r="N30" s="97">
        <f>STDEV(N26:N28)/SQRT(3)</f>
        <v>0.88464721938815938</v>
      </c>
      <c r="O30" s="81"/>
      <c r="T30" s="12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ht="15" thickTop="1" x14ac:dyDescent="0.3">
      <c r="A31" s="98"/>
      <c r="B31" s="99"/>
      <c r="C31" s="73"/>
      <c r="D31" s="92"/>
      <c r="E31" s="70"/>
      <c r="F31" s="100"/>
      <c r="G31" s="100"/>
      <c r="H31" s="100"/>
      <c r="I31" s="100"/>
      <c r="J31" s="100"/>
      <c r="K31" s="100"/>
      <c r="L31" s="100"/>
      <c r="M31" s="100"/>
      <c r="N31" s="100"/>
      <c r="O31" s="81"/>
      <c r="P31" s="154"/>
      <c r="Q31" s="154"/>
      <c r="R31" s="154"/>
      <c r="S31" s="154"/>
      <c r="T31" s="154"/>
      <c r="U31" s="15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x14ac:dyDescent="0.3">
      <c r="A32" s="12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100"/>
      <c r="P32" s="154"/>
      <c r="Q32" s="154"/>
      <c r="R32" s="154"/>
      <c r="S32" s="154"/>
      <c r="T32" s="155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x14ac:dyDescent="0.3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23"/>
      <c r="Q33" s="123"/>
      <c r="R33" s="123"/>
      <c r="S33" s="123"/>
      <c r="T33" s="12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x14ac:dyDescent="0.3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x14ac:dyDescent="0.3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3"/>
      <c r="P35" s="103"/>
      <c r="Q35" s="103"/>
      <c r="R35" s="103"/>
      <c r="S35" s="103"/>
      <c r="T35" s="103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x14ac:dyDescent="0.3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3"/>
      <c r="Q36" s="103"/>
      <c r="R36" s="103"/>
      <c r="S36" s="103"/>
      <c r="T36" s="103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x14ac:dyDescent="0.3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3"/>
      <c r="Q37" s="103"/>
      <c r="R37" s="103"/>
      <c r="S37" s="103"/>
      <c r="T37" s="103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x14ac:dyDescent="0.3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x14ac:dyDescent="0.3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x14ac:dyDescent="0.3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0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spans="1:96" x14ac:dyDescent="0.3">
      <c r="O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</sheetData>
  <mergeCells count="8">
    <mergeCell ref="C23:D23"/>
    <mergeCell ref="A1:T1"/>
    <mergeCell ref="A2:T2"/>
    <mergeCell ref="A3:T3"/>
    <mergeCell ref="A5:T5"/>
    <mergeCell ref="A7:E7"/>
    <mergeCell ref="F7:K7"/>
    <mergeCell ref="L7:S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Schuster, Kristen</cp:lastModifiedBy>
  <cp:revision/>
  <dcterms:created xsi:type="dcterms:W3CDTF">2011-06-23T13:21:03Z</dcterms:created>
  <dcterms:modified xsi:type="dcterms:W3CDTF">2018-04-05T14:36:32Z</dcterms:modified>
</cp:coreProperties>
</file>