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Body Composition/"/>
    </mc:Choice>
  </mc:AlternateContent>
  <xr:revisionPtr revIDLastSave="29" documentId="11_08C276965533DCB0830C75F8AF96ED21D3FCB96C" xr6:coauthVersionLast="47" xr6:coauthVersionMax="47" xr10:uidLastSave="{E1B63DD1-5DF4-4653-992B-745EFDFAE8DF}"/>
  <bookViews>
    <workbookView xWindow="-110" yWindow="-110" windowWidth="19420" windowHeight="10420" tabRatio="953" xr2:uid="{00000000-000D-0000-FFFF-FFFF00000000}"/>
  </bookViews>
  <sheets>
    <sheet name="Body Composition" sheetId="3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38" l="1"/>
  <c r="F45" i="38"/>
  <c r="G45" i="38"/>
  <c r="H45" i="38"/>
  <c r="I45" i="38"/>
  <c r="G46" i="38"/>
  <c r="H46" i="38"/>
  <c r="I46" i="38"/>
  <c r="K28" i="38" l="1"/>
  <c r="L28" i="38"/>
  <c r="M28" i="38"/>
  <c r="K29" i="38"/>
  <c r="L29" i="38"/>
  <c r="M29" i="38"/>
  <c r="K30" i="38"/>
  <c r="L30" i="38"/>
  <c r="M30" i="38"/>
  <c r="K31" i="38"/>
  <c r="L31" i="38"/>
  <c r="M31" i="38"/>
  <c r="K32" i="38"/>
  <c r="L32" i="38"/>
  <c r="M32" i="38"/>
  <c r="K33" i="38"/>
  <c r="L33" i="38"/>
  <c r="M33" i="38"/>
  <c r="K34" i="38"/>
  <c r="L34" i="38"/>
  <c r="M34" i="38"/>
  <c r="K35" i="38"/>
  <c r="L35" i="38"/>
  <c r="M35" i="38"/>
  <c r="K36" i="38"/>
  <c r="L36" i="38"/>
  <c r="M36" i="38"/>
  <c r="K37" i="38"/>
  <c r="L37" i="38"/>
  <c r="M37" i="38"/>
  <c r="K38" i="38"/>
  <c r="N38" i="38" s="1"/>
  <c r="L38" i="38"/>
  <c r="M38" i="38"/>
  <c r="K39" i="38"/>
  <c r="L39" i="38"/>
  <c r="M39" i="38"/>
  <c r="K40" i="38"/>
  <c r="L40" i="38"/>
  <c r="M40" i="38"/>
  <c r="K41" i="38"/>
  <c r="L41" i="38"/>
  <c r="M41" i="38"/>
  <c r="K42" i="38"/>
  <c r="L42" i="38"/>
  <c r="M42" i="38"/>
  <c r="K43" i="38"/>
  <c r="L43" i="38"/>
  <c r="M43" i="38"/>
  <c r="K44" i="38"/>
  <c r="L44" i="38"/>
  <c r="M44" i="38"/>
  <c r="N30" i="38" l="1"/>
  <c r="N42" i="38"/>
  <c r="N34" i="38"/>
  <c r="N33" i="38"/>
  <c r="N44" i="38"/>
  <c r="N43" i="38"/>
  <c r="N41" i="38"/>
  <c r="N40" i="38"/>
  <c r="N39" i="38"/>
  <c r="N37" i="38"/>
  <c r="N36" i="38"/>
  <c r="N35" i="38"/>
  <c r="N32" i="38"/>
  <c r="N31" i="38"/>
  <c r="N29" i="38"/>
  <c r="N28" i="38"/>
  <c r="M27" i="38" l="1"/>
  <c r="L27" i="38"/>
  <c r="K27" i="38"/>
  <c r="M26" i="38"/>
  <c r="L26" i="38"/>
  <c r="K26" i="38"/>
  <c r="L45" i="38" l="1"/>
  <c r="L46" i="38"/>
  <c r="M46" i="38"/>
  <c r="M45" i="38"/>
  <c r="K46" i="38"/>
  <c r="K45" i="38"/>
  <c r="N27" i="38"/>
  <c r="N26" i="38"/>
  <c r="N46" i="38" l="1"/>
  <c r="N45" i="38"/>
</calcChain>
</file>

<file path=xl/sharedStrings.xml><?xml version="1.0" encoding="utf-8"?>
<sst xmlns="http://schemas.openxmlformats.org/spreadsheetml/2006/main" count="136" uniqueCount="116">
  <si>
    <t xml:space="preserve">Michigan Metabolomics and Obesity Center (MMOC) </t>
  </si>
  <si>
    <t>Michigan Diabetes and Research Center (MDRC)</t>
  </si>
  <si>
    <t>(These spreadsheets were created by Nathan Qi)</t>
  </si>
  <si>
    <t>Study Condition</t>
  </si>
  <si>
    <t>Notes</t>
  </si>
  <si>
    <t>1.  If you have any questions regarding the study procedures and the calculation equations,</t>
  </si>
  <si>
    <r>
      <t xml:space="preserve">     please contact me at:  </t>
    </r>
    <r>
      <rPr>
        <b/>
        <u/>
        <sz val="8"/>
        <color rgb="FF0000FF"/>
        <rFont val="Arial"/>
        <family val="2"/>
      </rPr>
      <t>(734) 232-8223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nathanqi@med.umich.edu</t>
    </r>
  </si>
  <si>
    <t xml:space="preserve">    </t>
  </si>
  <si>
    <r>
      <t xml:space="preserve">3.  If you include these results in any publications, please mention us as the  </t>
    </r>
    <r>
      <rPr>
        <b/>
        <sz val="8"/>
        <color rgb="FF0000FF"/>
        <rFont val="Arial"/>
        <family val="2"/>
      </rPr>
      <t>"University</t>
    </r>
  </si>
  <si>
    <r>
      <t xml:space="preserve">    </t>
    </r>
    <r>
      <rPr>
        <b/>
        <sz val="8"/>
        <color indexed="12"/>
        <rFont val="Arial"/>
        <family val="2"/>
      </rPr>
      <t xml:space="preserve"> of Michigan Animal Phenotyping Core</t>
    </r>
    <r>
      <rPr>
        <b/>
        <sz val="8"/>
        <rFont val="Arial"/>
        <family val="2"/>
      </rPr>
      <t>" for conducting the study. The study was supported</t>
    </r>
  </si>
  <si>
    <t>se</t>
  </si>
  <si>
    <t>(g)</t>
  </si>
  <si>
    <t>Avg</t>
  </si>
  <si>
    <t>Group 1:</t>
  </si>
  <si>
    <t>Instrument Setting</t>
  </si>
  <si>
    <t>1.       Clock Time:</t>
  </si>
  <si>
    <t>2.       Room Temperature:</t>
  </si>
  <si>
    <t>2.       90° Pulse Length:</t>
  </si>
  <si>
    <t>23.3 (µs)</t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</si>
  <si>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</si>
  <si>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</si>
  <si>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</si>
  <si>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</si>
  <si>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>4.       Scan Cycles:</t>
  </si>
  <si>
    <t>4.       Detecting Angle (Broad):</t>
  </si>
  <si>
    <t>124°</t>
  </si>
  <si>
    <t>5.       Rd:</t>
  </si>
  <si>
    <t>0.10 (s)</t>
  </si>
  <si>
    <t>5.       Detecting Angle (Narrow):</t>
  </si>
  <si>
    <t>129°</t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</si>
  <si>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</si>
  <si>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</si>
  <si>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</si>
  <si>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</si>
  <si>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</si>
  <si>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</si>
  <si>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</si>
  <si>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</si>
  <si>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t>8.       Magnetic Field Diviation:</t>
  </si>
  <si>
    <t>Wide: 0.0000 (KHz)</t>
  </si>
  <si>
    <t>8.       Field Homogeneity Limit:</t>
  </si>
  <si>
    <t>0.15 (ms)</t>
  </si>
  <si>
    <t>Fine:  0.0080 (KHz)</t>
  </si>
  <si>
    <t>9.       Pulse Attenuation:</t>
  </si>
  <si>
    <t>0 (dB)</t>
  </si>
  <si>
    <t>9.       Daily Check:</t>
  </si>
  <si>
    <t>Passed</t>
  </si>
  <si>
    <t>10.     Recycle Delay:</t>
  </si>
  <si>
    <t>2.1 (s)</t>
  </si>
  <si>
    <t>10.     Reference Sample Test (37°C):</t>
  </si>
  <si>
    <t>Consistant, in which</t>
  </si>
  <si>
    <t>11.     Magnetic Field Steps:</t>
  </si>
  <si>
    <t>BW</t>
  </si>
  <si>
    <t>Fat</t>
  </si>
  <si>
    <t>Lean</t>
  </si>
  <si>
    <t>Fluid</t>
  </si>
  <si>
    <t>Sum</t>
  </si>
  <si>
    <t>Groups</t>
  </si>
  <si>
    <t>#</t>
  </si>
  <si>
    <t>ID</t>
  </si>
  <si>
    <t>(%)</t>
  </si>
  <si>
    <t>Date</t>
  </si>
  <si>
    <t>Machine calibration test using a manufacture-</t>
  </si>
  <si>
    <t>provided reference sample:</t>
  </si>
  <si>
    <t>Set</t>
  </si>
  <si>
    <t>Environment</t>
  </si>
  <si>
    <t>Temp (°C)</t>
  </si>
  <si>
    <t>Humidity (%)</t>
  </si>
  <si>
    <t>Clock time</t>
  </si>
  <si>
    <t>Michigan Mouse Metabolic Phenotyping Center (MI-MMPC)</t>
  </si>
  <si>
    <r>
      <rPr>
        <b/>
        <sz val="20"/>
        <color indexed="13"/>
        <rFont val="Times New Roman"/>
        <family val="1"/>
      </rPr>
      <t xml:space="preserve"> University of Michigan Animal Phenotyping Core  </t>
    </r>
    <r>
      <rPr>
        <b/>
        <sz val="20"/>
        <color indexed="13"/>
        <rFont val="Times New Roman"/>
        <family val="1"/>
      </rPr>
      <t xml:space="preserve"> </t>
    </r>
  </si>
  <si>
    <t>1.       Minispec LF90 II,  Bruker Optics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</si>
  <si>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</si>
  <si>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r>
      <t xml:space="preserve">     by P30 grants </t>
    </r>
    <r>
      <rPr>
        <b/>
        <u/>
        <sz val="8"/>
        <color rgb="FF0000FF"/>
        <rFont val="Arial"/>
        <family val="2"/>
      </rPr>
      <t>DK020572</t>
    </r>
    <r>
      <rPr>
        <b/>
        <sz val="8"/>
        <rFont val="Arial"/>
        <family val="2"/>
      </rPr>
      <t xml:space="preserve"> (MDRC) and </t>
    </r>
    <r>
      <rPr>
        <b/>
        <u/>
        <sz val="8"/>
        <color rgb="FF0000FF"/>
        <rFont val="Arial"/>
        <family val="2"/>
      </rPr>
      <t>DK089503</t>
    </r>
    <r>
      <rPr>
        <b/>
        <sz val="8"/>
        <rFont val="Arial"/>
        <family val="2"/>
      </rPr>
      <t xml:space="preserve"> (MNORC), and </t>
    </r>
    <r>
      <rPr>
        <b/>
        <u/>
        <sz val="8"/>
        <color rgb="FF0000CC"/>
        <rFont val="Arial"/>
        <family val="2"/>
      </rPr>
      <t>1U2CDK110678-01</t>
    </r>
    <r>
      <rPr>
        <b/>
        <sz val="8"/>
        <rFont val="Arial"/>
        <family val="2"/>
      </rPr>
      <t xml:space="preserve"> (UM-MMPC). Our </t>
    </r>
  </si>
  <si>
    <t xml:space="preserve">     productivity and effectiveness as a Core is measured in part by the citation of the grants </t>
  </si>
  <si>
    <t xml:space="preserve">     in published work.</t>
  </si>
  <si>
    <t xml:space="preserve">Fat:       </t>
  </si>
  <si>
    <t>12.     Notes:</t>
  </si>
  <si>
    <t xml:space="preserve">Lean:     </t>
  </si>
  <si>
    <t xml:space="preserve">Fluid:     </t>
  </si>
  <si>
    <t>DOB/SEX</t>
  </si>
  <si>
    <t xml:space="preserve">2.  If you have any questions regarding the charges of the services and other administrative   </t>
  </si>
  <si>
    <r>
      <t xml:space="preserve">     work, please contact Debra Warrick at:  (734) 232-9706 or warrickd@umich.edu</t>
    </r>
    <r>
      <rPr>
        <b/>
        <sz val="8"/>
        <rFont val="Arial"/>
        <family val="2"/>
      </rPr>
      <t xml:space="preserve">  </t>
    </r>
  </si>
  <si>
    <t>low</t>
  </si>
  <si>
    <t>X0691</t>
  </si>
  <si>
    <t>X0692</t>
  </si>
  <si>
    <t>X0840</t>
  </si>
  <si>
    <t>X0849</t>
  </si>
  <si>
    <t>X0850</t>
  </si>
  <si>
    <t>X0851</t>
  </si>
  <si>
    <t>X0857</t>
  </si>
  <si>
    <t>X0860</t>
  </si>
  <si>
    <t>X0867</t>
  </si>
  <si>
    <t>X0934</t>
  </si>
  <si>
    <t>X0935</t>
  </si>
  <si>
    <t>X0970</t>
  </si>
  <si>
    <t>X0974</t>
  </si>
  <si>
    <t>X0978</t>
  </si>
  <si>
    <t>X0979</t>
  </si>
  <si>
    <t>X0989</t>
  </si>
  <si>
    <t>X0990</t>
  </si>
  <si>
    <t>W0141</t>
  </si>
  <si>
    <t>W0142</t>
  </si>
  <si>
    <t>6/25/18 M</t>
  </si>
  <si>
    <t>6/25/18 F</t>
  </si>
  <si>
    <t>8/5/18 F</t>
  </si>
  <si>
    <t xml:space="preserve"> </t>
  </si>
  <si>
    <t>7/13/18 M VGRe</t>
  </si>
  <si>
    <t>7/14/18 M VGRe</t>
  </si>
  <si>
    <t>7/16/18 M VGRe</t>
  </si>
  <si>
    <t>7/16/18 F VGRe</t>
  </si>
  <si>
    <t>7/24/18 F VGRe</t>
  </si>
  <si>
    <t>8/17/18 M Glp1RKO</t>
  </si>
  <si>
    <t>8/23/18 M Glp1RRE</t>
  </si>
  <si>
    <t>8/16/18 M Glp1RRE</t>
  </si>
  <si>
    <t>8/16/18 F Glp1RRE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</si>
</sst>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%"/>
    <numFmt numFmtId="167" formatCode="[$-F400]h:mm:ss\ AM/PM"/>
  </numFmts>
  <fonts count="33">
    <font>
      <sz val="10"/>
      <name val="Arial"/>
      <charset val="134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13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color indexed="13"/>
      <name val="Arial"/>
      <family val="2"/>
    </font>
    <font>
      <b/>
      <sz val="8"/>
      <color indexed="13"/>
      <name val="Arial"/>
      <family val="2"/>
    </font>
    <font>
      <b/>
      <sz val="8"/>
      <color indexed="12"/>
      <name val="Arial"/>
      <family val="2"/>
    </font>
    <font>
      <b/>
      <sz val="8"/>
      <name val="Symbol"/>
      <family val="1"/>
      <charset val="2"/>
    </font>
    <font>
      <sz val="14"/>
      <color indexed="13"/>
      <name val="Times New Roman"/>
      <family val="1"/>
    </font>
    <font>
      <b/>
      <sz val="20"/>
      <color indexed="13"/>
      <name val="Webdings"/>
      <family val="1"/>
      <charset val="2"/>
    </font>
    <font>
      <b/>
      <sz val="20"/>
      <color indexed="13"/>
      <name val="Times New Roman"/>
      <family val="1"/>
    </font>
    <font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3"/>
      <name val="Arial"/>
      <family val="2"/>
    </font>
    <font>
      <b/>
      <u/>
      <sz val="8"/>
      <color rgb="FF0000FF"/>
      <name val="Arial"/>
      <family val="2"/>
    </font>
    <font>
      <b/>
      <sz val="8"/>
      <color rgb="FF0000FF"/>
      <name val="Arial"/>
      <family val="2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4"/>
      <color rgb="FFFFFF00"/>
      <name val="Times New Roman"/>
      <family val="1"/>
    </font>
    <font>
      <b/>
      <sz val="14"/>
      <color indexed="13"/>
      <name val="Times New Roman"/>
      <family val="1"/>
    </font>
    <font>
      <b/>
      <u/>
      <sz val="8"/>
      <color rgb="FF0000CC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3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</cellStyleXfs>
  <cellXfs count="147">
    <xf numFmtId="0" fontId="0" fillId="0" borderId="0" xfId="0"/>
    <xf numFmtId="0" fontId="0" fillId="0" borderId="6" xfId="0" applyBorder="1"/>
    <xf numFmtId="0" fontId="9" fillId="0" borderId="0" xfId="0" applyFont="1" applyAlignment="1">
      <alignment horizontal="center"/>
    </xf>
    <xf numFmtId="0" fontId="0" fillId="0" borderId="10" xfId="0" applyBorder="1"/>
    <xf numFmtId="0" fontId="17" fillId="3" borderId="6" xfId="0" applyFont="1" applyFill="1" applyBorder="1"/>
    <xf numFmtId="0" fontId="6" fillId="3" borderId="0" xfId="0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0" fontId="18" fillId="0" borderId="7" xfId="0" applyFont="1" applyBorder="1"/>
    <xf numFmtId="0" fontId="18" fillId="0" borderId="14" xfId="0" applyFont="1" applyBorder="1"/>
    <xf numFmtId="0" fontId="9" fillId="0" borderId="6" xfId="0" applyFont="1" applyBorder="1"/>
    <xf numFmtId="0" fontId="17" fillId="3" borderId="7" xfId="0" applyFont="1" applyFill="1" applyBorder="1"/>
    <xf numFmtId="0" fontId="6" fillId="3" borderId="1" xfId="0" applyFont="1" applyFill="1" applyBorder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8" fillId="0" borderId="15" xfId="0" applyFont="1" applyBorder="1" applyAlignment="1">
      <alignment horizontal="right"/>
    </xf>
    <xf numFmtId="0" fontId="0" fillId="6" borderId="0" xfId="0" applyFill="1"/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15" xfId="0" applyNumberFormat="1" applyFont="1" applyBorder="1" applyAlignment="1">
      <alignment horizontal="center"/>
    </xf>
    <xf numFmtId="0" fontId="6" fillId="3" borderId="0" xfId="0" applyFont="1" applyFill="1"/>
    <xf numFmtId="164" fontId="8" fillId="0" borderId="6" xfId="0" applyNumberFormat="1" applyFont="1" applyBorder="1" applyAlignment="1">
      <alignment horizontal="center"/>
    </xf>
    <xf numFmtId="0" fontId="9" fillId="9" borderId="7" xfId="15" applyFont="1" applyFill="1" applyBorder="1" applyAlignment="1">
      <alignment horizontal="left"/>
    </xf>
    <xf numFmtId="0" fontId="23" fillId="9" borderId="6" xfId="15" applyFont="1" applyFill="1" applyBorder="1"/>
    <xf numFmtId="0" fontId="23" fillId="9" borderId="10" xfId="15" applyFont="1" applyFill="1" applyBorder="1"/>
    <xf numFmtId="0" fontId="9" fillId="9" borderId="1" xfId="15" applyFont="1" applyFill="1" applyBorder="1"/>
    <xf numFmtId="0" fontId="9" fillId="9" borderId="0" xfId="15" applyFont="1" applyFill="1"/>
    <xf numFmtId="0" fontId="23" fillId="9" borderId="0" xfId="15" applyFont="1" applyFill="1"/>
    <xf numFmtId="0" fontId="23" fillId="9" borderId="2" xfId="15" applyFont="1" applyFill="1" applyBorder="1"/>
    <xf numFmtId="0" fontId="8" fillId="0" borderId="7" xfId="15" applyFont="1" applyBorder="1"/>
    <xf numFmtId="0" fontId="8" fillId="0" borderId="6" xfId="15" applyFont="1" applyBorder="1"/>
    <xf numFmtId="0" fontId="8" fillId="0" borderId="10" xfId="15" applyFont="1" applyBorder="1"/>
    <xf numFmtId="0" fontId="8" fillId="0" borderId="1" xfId="15" applyFont="1" applyBorder="1"/>
    <xf numFmtId="14" fontId="8" fillId="0" borderId="0" xfId="15" applyNumberFormat="1" applyFont="1"/>
    <xf numFmtId="0" fontId="8" fillId="0" borderId="0" xfId="15" applyFont="1"/>
    <xf numFmtId="164" fontId="8" fillId="0" borderId="2" xfId="15" applyNumberFormat="1" applyFont="1" applyBorder="1"/>
    <xf numFmtId="0" fontId="8" fillId="0" borderId="2" xfId="15" applyFont="1" applyBorder="1"/>
    <xf numFmtId="0" fontId="24" fillId="0" borderId="7" xfId="15" applyFont="1" applyBorder="1"/>
    <xf numFmtId="14" fontId="8" fillId="0" borderId="6" xfId="15" applyNumberFormat="1" applyFont="1" applyBorder="1"/>
    <xf numFmtId="164" fontId="8" fillId="0" borderId="6" xfId="15" applyNumberFormat="1" applyFont="1" applyBorder="1"/>
    <xf numFmtId="167" fontId="8" fillId="0" borderId="0" xfId="15" applyNumberFormat="1" applyFont="1"/>
    <xf numFmtId="0" fontId="7" fillId="8" borderId="0" xfId="15" applyFont="1" applyFill="1"/>
    <xf numFmtId="0" fontId="7" fillId="8" borderId="0" xfId="15" applyFont="1" applyFill="1" applyAlignment="1">
      <alignment horizontal="left"/>
    </xf>
    <xf numFmtId="0" fontId="7" fillId="7" borderId="1" xfId="15" applyFont="1" applyFill="1" applyBorder="1"/>
    <xf numFmtId="0" fontId="28" fillId="3" borderId="0" xfId="15" applyFont="1" applyFill="1"/>
    <xf numFmtId="167" fontId="8" fillId="0" borderId="3" xfId="15" applyNumberFormat="1" applyFont="1" applyBorder="1"/>
    <xf numFmtId="165" fontId="29" fillId="0" borderId="0" xfId="0" applyNumberFormat="1" applyFont="1" applyAlignment="1">
      <alignment horizontal="center"/>
    </xf>
    <xf numFmtId="0" fontId="8" fillId="0" borderId="3" xfId="15" applyFont="1" applyBorder="1"/>
    <xf numFmtId="0" fontId="8" fillId="0" borderId="4" xfId="15" applyFont="1" applyBorder="1"/>
    <xf numFmtId="0" fontId="26" fillId="10" borderId="1" xfId="15" applyFont="1" applyFill="1" applyBorder="1" applyAlignment="1">
      <alignment horizontal="center"/>
    </xf>
    <xf numFmtId="0" fontId="26" fillId="10" borderId="0" xfId="15" applyFont="1" applyFill="1" applyAlignment="1">
      <alignment horizontal="center"/>
    </xf>
    <xf numFmtId="0" fontId="26" fillId="10" borderId="2" xfId="15" applyFont="1" applyFill="1" applyBorder="1" applyAlignment="1">
      <alignment horizontal="center"/>
    </xf>
    <xf numFmtId="0" fontId="5" fillId="10" borderId="1" xfId="15" applyFont="1" applyFill="1" applyBorder="1"/>
    <xf numFmtId="0" fontId="2" fillId="10" borderId="0" xfId="15" applyFill="1"/>
    <xf numFmtId="0" fontId="5" fillId="10" borderId="0" xfId="15" applyFont="1" applyFill="1"/>
    <xf numFmtId="0" fontId="20" fillId="10" borderId="0" xfId="15" applyFont="1" applyFill="1"/>
    <xf numFmtId="0" fontId="10" fillId="10" borderId="0" xfId="15" applyFont="1" applyFill="1"/>
    <xf numFmtId="0" fontId="11" fillId="10" borderId="2" xfId="15" applyFont="1" applyFill="1" applyBorder="1"/>
    <xf numFmtId="0" fontId="6" fillId="3" borderId="10" xfId="15" applyFont="1" applyFill="1" applyBorder="1"/>
    <xf numFmtId="0" fontId="7" fillId="3" borderId="7" xfId="15" applyFont="1" applyFill="1" applyBorder="1"/>
    <xf numFmtId="0" fontId="8" fillId="3" borderId="6" xfId="15" applyFont="1" applyFill="1" applyBorder="1"/>
    <xf numFmtId="0" fontId="2" fillId="3" borderId="6" xfId="15" applyFill="1" applyBorder="1"/>
    <xf numFmtId="0" fontId="7" fillId="3" borderId="6" xfId="15" applyFont="1" applyFill="1" applyBorder="1"/>
    <xf numFmtId="0" fontId="7" fillId="3" borderId="1" xfId="15" applyFont="1" applyFill="1" applyBorder="1"/>
    <xf numFmtId="0" fontId="7" fillId="3" borderId="0" xfId="15" applyFont="1" applyFill="1"/>
    <xf numFmtId="0" fontId="7" fillId="3" borderId="2" xfId="15" applyFont="1" applyFill="1" applyBorder="1"/>
    <xf numFmtId="0" fontId="7" fillId="8" borderId="6" xfId="15" applyFont="1" applyFill="1" applyBorder="1"/>
    <xf numFmtId="0" fontId="2" fillId="8" borderId="6" xfId="15" applyFill="1" applyBorder="1"/>
    <xf numFmtId="0" fontId="2" fillId="8" borderId="10" xfId="15" applyFill="1" applyBorder="1"/>
    <xf numFmtId="0" fontId="2" fillId="3" borderId="0" xfId="15" applyFill="1"/>
    <xf numFmtId="0" fontId="8" fillId="3" borderId="0" xfId="15" applyFont="1" applyFill="1"/>
    <xf numFmtId="0" fontId="7" fillId="3" borderId="0" xfId="15" applyFont="1" applyFill="1" applyAlignment="1">
      <alignment horizontal="left"/>
    </xf>
    <xf numFmtId="0" fontId="8" fillId="8" borderId="0" xfId="15" applyFont="1" applyFill="1"/>
    <xf numFmtId="0" fontId="8" fillId="8" borderId="2" xfId="15" applyFont="1" applyFill="1" applyBorder="1"/>
    <xf numFmtId="0" fontId="2" fillId="8" borderId="0" xfId="15" applyFill="1"/>
    <xf numFmtId="0" fontId="2" fillId="8" borderId="2" xfId="15" applyFill="1" applyBorder="1"/>
    <xf numFmtId="0" fontId="7" fillId="8" borderId="0" xfId="15" applyFont="1" applyFill="1" applyAlignment="1">
      <alignment horizontal="center"/>
    </xf>
    <xf numFmtId="0" fontId="7" fillId="3" borderId="2" xfId="15" applyFont="1" applyFill="1" applyBorder="1" applyAlignment="1">
      <alignment horizontal="left"/>
    </xf>
    <xf numFmtId="10" fontId="7" fillId="3" borderId="0" xfId="15" applyNumberFormat="1" applyFont="1" applyFill="1" applyAlignment="1">
      <alignment horizontal="left"/>
    </xf>
    <xf numFmtId="0" fontId="8" fillId="3" borderId="0" xfId="15" applyFont="1" applyFill="1" applyAlignment="1">
      <alignment horizontal="left"/>
    </xf>
    <xf numFmtId="0" fontId="2" fillId="3" borderId="1" xfId="15" applyFill="1" applyBorder="1"/>
    <xf numFmtId="166" fontId="7" fillId="3" borderId="0" xfId="15" applyNumberFormat="1" applyFont="1" applyFill="1" applyAlignment="1">
      <alignment horizontal="left"/>
    </xf>
    <xf numFmtId="0" fontId="7" fillId="3" borderId="1" xfId="15" applyFont="1" applyFill="1" applyBorder="1" applyAlignment="1">
      <alignment vertical="top"/>
    </xf>
    <xf numFmtId="0" fontId="7" fillId="3" borderId="0" xfId="15" applyFont="1" applyFill="1" applyAlignment="1">
      <alignment vertical="top"/>
    </xf>
    <xf numFmtId="0" fontId="7" fillId="3" borderId="0" xfId="15" applyFont="1" applyFill="1" applyAlignment="1">
      <alignment vertical="top" wrapText="1"/>
    </xf>
    <xf numFmtId="0" fontId="7" fillId="3" borderId="2" xfId="15" applyFont="1" applyFill="1" applyBorder="1" applyAlignment="1">
      <alignment vertical="top" wrapText="1"/>
    </xf>
    <xf numFmtId="0" fontId="7" fillId="3" borderId="1" xfId="15" applyFont="1" applyFill="1" applyBorder="1" applyAlignment="1">
      <alignment vertical="top" wrapText="1"/>
    </xf>
    <xf numFmtId="0" fontId="7" fillId="3" borderId="5" xfId="15" applyFont="1" applyFill="1" applyBorder="1"/>
    <xf numFmtId="0" fontId="8" fillId="3" borderId="3" xfId="15" applyFont="1" applyFill="1" applyBorder="1"/>
    <xf numFmtId="0" fontId="2" fillId="3" borderId="3" xfId="15" applyFill="1" applyBorder="1"/>
    <xf numFmtId="0" fontId="7" fillId="3" borderId="3" xfId="15" applyFont="1" applyFill="1" applyBorder="1"/>
    <xf numFmtId="0" fontId="7" fillId="3" borderId="5" xfId="15" applyFont="1" applyFill="1" applyBorder="1" applyAlignment="1">
      <alignment vertical="top" wrapText="1"/>
    </xf>
    <xf numFmtId="0" fontId="7" fillId="3" borderId="3" xfId="15" applyFont="1" applyFill="1" applyBorder="1" applyAlignment="1">
      <alignment vertical="top" wrapText="1"/>
    </xf>
    <xf numFmtId="0" fontId="7" fillId="3" borderId="4" xfId="15" applyFont="1" applyFill="1" applyBorder="1" applyAlignment="1">
      <alignment vertical="top" wrapText="1"/>
    </xf>
    <xf numFmtId="0" fontId="7" fillId="8" borderId="3" xfId="15" applyFont="1" applyFill="1" applyBorder="1" applyAlignment="1">
      <alignment horizontal="left"/>
    </xf>
    <xf numFmtId="0" fontId="7" fillId="8" borderId="3" xfId="15" applyFont="1" applyFill="1" applyBorder="1" applyAlignment="1">
      <alignment horizontal="center"/>
    </xf>
    <xf numFmtId="0" fontId="2" fillId="8" borderId="3" xfId="15" applyFill="1" applyBorder="1"/>
    <xf numFmtId="0" fontId="2" fillId="8" borderId="4" xfId="15" applyFill="1" applyBorder="1"/>
    <xf numFmtId="0" fontId="7" fillId="2" borderId="1" xfId="15" applyFont="1" applyFill="1" applyBorder="1" applyAlignment="1">
      <alignment horizontal="left"/>
    </xf>
    <xf numFmtId="0" fontId="8" fillId="2" borderId="0" xfId="15" applyFont="1" applyFill="1"/>
    <xf numFmtId="0" fontId="2" fillId="2" borderId="0" xfId="15" applyFill="1"/>
    <xf numFmtId="10" fontId="7" fillId="2" borderId="0" xfId="15" applyNumberFormat="1" applyFont="1" applyFill="1" applyAlignment="1">
      <alignment horizontal="left"/>
    </xf>
    <xf numFmtId="0" fontId="7" fillId="2" borderId="0" xfId="15" applyFont="1" applyFill="1"/>
    <xf numFmtId="0" fontId="8" fillId="2" borderId="0" xfId="15" applyFont="1" applyFill="1" applyAlignment="1">
      <alignment horizontal="left"/>
    </xf>
    <xf numFmtId="0" fontId="7" fillId="2" borderId="0" xfId="15" applyFont="1" applyFill="1" applyAlignment="1">
      <alignment horizontal="center"/>
    </xf>
    <xf numFmtId="0" fontId="30" fillId="0" borderId="7" xfId="0" applyFont="1" applyBorder="1"/>
    <xf numFmtId="14" fontId="9" fillId="0" borderId="6" xfId="0" applyNumberFormat="1" applyFont="1" applyBorder="1"/>
    <xf numFmtId="0" fontId="31" fillId="0" borderId="0" xfId="0" applyFont="1"/>
    <xf numFmtId="0" fontId="1" fillId="0" borderId="0" xfId="0" applyFont="1"/>
    <xf numFmtId="0" fontId="6" fillId="3" borderId="3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9" fillId="4" borderId="8" xfId="0" applyFont="1" applyFill="1" applyBorder="1" applyAlignment="1">
      <alignment horizontal="center"/>
    </xf>
    <xf numFmtId="49" fontId="8" fillId="0" borderId="0" xfId="1" applyNumberFormat="1" applyFont="1" applyAlignment="1">
      <alignment horizontal="center"/>
    </xf>
    <xf numFmtId="0" fontId="24" fillId="0" borderId="0" xfId="0" applyFont="1"/>
    <xf numFmtId="0" fontId="9" fillId="4" borderId="9" xfId="0" applyFont="1" applyFill="1" applyBorder="1" applyAlignment="1">
      <alignment horizontal="center"/>
    </xf>
    <xf numFmtId="0" fontId="24" fillId="0" borderId="5" xfId="15" applyFont="1" applyBorder="1"/>
    <xf numFmtId="0" fontId="8" fillId="0" borderId="3" xfId="15" quotePrefix="1" applyFont="1" applyBorder="1" applyAlignment="1">
      <alignment horizontal="center"/>
    </xf>
    <xf numFmtId="0" fontId="24" fillId="0" borderId="0" xfId="15" applyFont="1"/>
    <xf numFmtId="14" fontId="8" fillId="0" borderId="0" xfId="15" quotePrefix="1" applyNumberFormat="1" applyFont="1" applyAlignment="1">
      <alignment horizontal="center"/>
    </xf>
    <xf numFmtId="49" fontId="8" fillId="0" borderId="3" xfId="1" applyNumberFormat="1" applyFont="1" applyBorder="1" applyAlignment="1">
      <alignment horizontal="center"/>
    </xf>
    <xf numFmtId="0" fontId="32" fillId="0" borderId="0" xfId="0" applyFont="1"/>
    <xf numFmtId="0" fontId="9" fillId="4" borderId="13" xfId="0" applyFont="1" applyFill="1" applyBorder="1" applyAlignment="1">
      <alignment horizontal="center"/>
    </xf>
    <xf numFmtId="0" fontId="32" fillId="0" borderId="15" xfId="0" applyFont="1" applyBorder="1"/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15" quotePrefix="1" applyFont="1" applyAlignment="1">
      <alignment horizontal="center"/>
    </xf>
    <xf numFmtId="0" fontId="8" fillId="0" borderId="0" xfId="0" applyFont="1" applyAlignment="1">
      <alignment horizontal="right"/>
    </xf>
    <xf numFmtId="14" fontId="8" fillId="0" borderId="6" xfId="1" applyNumberFormat="1" applyFont="1" applyBorder="1" applyAlignment="1">
      <alignment horizontal="center"/>
    </xf>
    <xf numFmtId="14" fontId="8" fillId="0" borderId="0" xfId="1" applyNumberFormat="1" applyFont="1" applyAlignment="1">
      <alignment horizontal="center"/>
    </xf>
    <xf numFmtId="14" fontId="8" fillId="0" borderId="3" xfId="1" applyNumberFormat="1" applyFont="1" applyBorder="1" applyAlignment="1">
      <alignment horizontal="center"/>
    </xf>
    <xf numFmtId="0" fontId="6" fillId="3" borderId="11" xfId="15" applyFont="1" applyFill="1" applyBorder="1" applyAlignment="1">
      <alignment horizontal="center"/>
    </xf>
    <xf numFmtId="0" fontId="6" fillId="3" borderId="12" xfId="15" applyFont="1" applyFill="1" applyBorder="1" applyAlignment="1">
      <alignment horizontal="center"/>
    </xf>
    <xf numFmtId="0" fontId="6" fillId="3" borderId="16" xfId="15" applyFont="1" applyFill="1" applyBorder="1" applyAlignment="1">
      <alignment horizontal="center"/>
    </xf>
    <xf numFmtId="0" fontId="25" fillId="10" borderId="7" xfId="15" applyFont="1" applyFill="1" applyBorder="1" applyAlignment="1">
      <alignment horizontal="center"/>
    </xf>
    <xf numFmtId="0" fontId="25" fillId="10" borderId="6" xfId="15" applyFont="1" applyFill="1" applyBorder="1" applyAlignment="1">
      <alignment horizontal="center"/>
    </xf>
    <xf numFmtId="0" fontId="25" fillId="10" borderId="10" xfId="15" applyFont="1" applyFill="1" applyBorder="1" applyAlignment="1">
      <alignment horizontal="center"/>
    </xf>
    <xf numFmtId="0" fontId="14" fillId="10" borderId="1" xfId="15" applyFont="1" applyFill="1" applyBorder="1" applyAlignment="1">
      <alignment horizontal="center"/>
    </xf>
    <xf numFmtId="0" fontId="14" fillId="10" borderId="0" xfId="15" applyFont="1" applyFill="1" applyAlignment="1">
      <alignment horizontal="center"/>
    </xf>
    <xf numFmtId="0" fontId="14" fillId="10" borderId="2" xfId="15" applyFont="1" applyFill="1" applyBorder="1" applyAlignment="1">
      <alignment horizontal="center"/>
    </xf>
    <xf numFmtId="0" fontId="16" fillId="10" borderId="1" xfId="15" applyFont="1" applyFill="1" applyBorder="1" applyAlignment="1">
      <alignment horizontal="center"/>
    </xf>
    <xf numFmtId="0" fontId="15" fillId="10" borderId="0" xfId="15" applyFont="1" applyFill="1" applyAlignment="1">
      <alignment horizontal="center"/>
    </xf>
    <xf numFmtId="0" fontId="15" fillId="10" borderId="2" xfId="15" applyFont="1" applyFill="1" applyBorder="1" applyAlignment="1">
      <alignment horizontal="center"/>
    </xf>
  </cellXfs>
  <cellStyles count="16">
    <cellStyle name="Normal" xfId="0" builtinId="0"/>
    <cellStyle name="Normal 2" xfId="3" xr:uid="{00000000-0005-0000-0000-000001000000}"/>
    <cellStyle name="Normal 2 2" xfId="4" xr:uid="{00000000-0005-0000-0000-000002000000}"/>
    <cellStyle name="Normal 3" xfId="2" xr:uid="{00000000-0005-0000-0000-000003000000}"/>
    <cellStyle name="Normal 3 2" xfId="7" xr:uid="{00000000-0005-0000-0000-000004000000}"/>
    <cellStyle name="Normal 3 2 2" xfId="13" xr:uid="{00000000-0005-0000-0000-000005000000}"/>
    <cellStyle name="Normal 3 3" xfId="11" xr:uid="{00000000-0005-0000-0000-000006000000}"/>
    <cellStyle name="Normal 4" xfId="6" xr:uid="{00000000-0005-0000-0000-000007000000}"/>
    <cellStyle name="Normal 4 2" xfId="8" xr:uid="{00000000-0005-0000-0000-000008000000}"/>
    <cellStyle name="Normal 5" xfId="5" xr:uid="{00000000-0005-0000-0000-000009000000}"/>
    <cellStyle name="Normal 5 2" xfId="12" xr:uid="{00000000-0005-0000-0000-00000A000000}"/>
    <cellStyle name="Normal 6" xfId="10" xr:uid="{00000000-0005-0000-0000-00000B000000}"/>
    <cellStyle name="Normal 6 2" xfId="14" xr:uid="{00000000-0005-0000-0000-00000C000000}"/>
    <cellStyle name="Normal 7" xfId="9" xr:uid="{00000000-0005-0000-0000-00000D000000}"/>
    <cellStyle name="Normal 8" xfId="15" xr:uid="{00000000-0005-0000-0000-00000E000000}"/>
    <cellStyle name="Normal_072308Minispectemplete(2)" xfId="1" xr:uid="{00000000-0005-0000-0000-00000F000000}"/>
  </cellStyles>
  <dxfs count="0"/>
  <tableStyles count="0" defaultTableStyle="TableStyleMedium9" defaultPivotStyle="PivotStyleLight16"/>
  <colors>
    <mruColors>
      <color rgb="FFCC99FF"/>
      <color rgb="FF0000CC"/>
      <color rgb="FF0000FF"/>
      <color rgb="FF9BBB59"/>
      <color rgb="FF8064A2"/>
      <color rgb="FF00FFFF"/>
      <color rgb="FF92D050"/>
      <color rgb="FFFF9900"/>
      <color rgb="FFCC99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70"/>
  <sheetViews>
    <sheetView tabSelected="1" topLeftCell="A24" zoomScaleNormal="100" workbookViewId="0">
      <selection activeCell="C41" sqref="C41"/>
    </sheetView>
  </sheetViews>
  <sheetFormatPr defaultRowHeight="12.5"/>
  <cols>
    <col min="1" max="1" width="16" customWidth="1"/>
    <col min="3" max="3" width="13.7265625" bestFit="1" customWidth="1"/>
    <col min="19" max="19" width="9.453125" bestFit="1" customWidth="1"/>
  </cols>
  <sheetData>
    <row r="1" spans="1:56" ht="18">
      <c r="A1" s="138" t="s">
        <v>69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40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8">
      <c r="A2" s="141" t="s">
        <v>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3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</row>
    <row r="3" spans="1:56" ht="18">
      <c r="A3" s="141" t="s">
        <v>0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3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</row>
    <row r="4" spans="1:56" ht="17.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4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</row>
    <row r="5" spans="1:56" ht="25">
      <c r="A5" s="144" t="s">
        <v>70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6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</row>
    <row r="6" spans="1:56" ht="15.5">
      <c r="A6" s="55"/>
      <c r="B6" s="56"/>
      <c r="C6" s="57"/>
      <c r="D6" s="57"/>
      <c r="E6" s="57"/>
      <c r="F6" s="57"/>
      <c r="G6" s="57"/>
      <c r="H6" s="56"/>
      <c r="I6" s="56"/>
      <c r="J6" s="56"/>
      <c r="K6" s="56"/>
      <c r="L6" s="58"/>
      <c r="M6" s="58"/>
      <c r="N6" s="58"/>
      <c r="O6" s="56"/>
      <c r="P6" s="56"/>
      <c r="Q6" s="59" t="s">
        <v>2</v>
      </c>
      <c r="R6" s="56"/>
      <c r="S6" s="59"/>
      <c r="T6" s="60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</row>
    <row r="7" spans="1:56" ht="13">
      <c r="A7" s="135" t="s">
        <v>3</v>
      </c>
      <c r="B7" s="136"/>
      <c r="C7" s="136"/>
      <c r="D7" s="136"/>
      <c r="E7" s="137"/>
      <c r="F7" s="135" t="s">
        <v>14</v>
      </c>
      <c r="G7" s="136"/>
      <c r="H7" s="136"/>
      <c r="I7" s="136"/>
      <c r="J7" s="136"/>
      <c r="K7" s="137"/>
      <c r="L7" s="135" t="s">
        <v>4</v>
      </c>
      <c r="M7" s="136"/>
      <c r="N7" s="136"/>
      <c r="O7" s="136"/>
      <c r="P7" s="136"/>
      <c r="Q7" s="136"/>
      <c r="R7" s="136"/>
      <c r="S7" s="136"/>
      <c r="T7" s="61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</row>
    <row r="8" spans="1:56" ht="14.5">
      <c r="A8" s="62" t="s">
        <v>15</v>
      </c>
      <c r="B8" s="63"/>
      <c r="C8" s="64"/>
      <c r="D8" s="65"/>
      <c r="E8" s="65"/>
      <c r="F8" s="66" t="s">
        <v>71</v>
      </c>
      <c r="G8" s="67"/>
      <c r="H8" s="67"/>
      <c r="I8" s="67"/>
      <c r="J8" s="67"/>
      <c r="K8" s="68"/>
      <c r="L8" s="69" t="s">
        <v>5</v>
      </c>
      <c r="M8" s="69"/>
      <c r="N8" s="69"/>
      <c r="O8" s="70"/>
      <c r="P8" s="70"/>
      <c r="Q8" s="70"/>
      <c r="R8" s="70"/>
      <c r="S8" s="70"/>
      <c r="T8" s="71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</row>
    <row r="9" spans="1:56" ht="14.5">
      <c r="A9" s="66" t="s">
        <v>16</v>
      </c>
      <c r="B9" s="72"/>
      <c r="C9" s="72"/>
      <c r="D9" s="67" t="s">
        <v>72</v>
      </c>
      <c r="E9" s="67"/>
      <c r="F9" s="66" t="s">
        <v>17</v>
      </c>
      <c r="G9" s="67"/>
      <c r="H9" s="73"/>
      <c r="I9" s="74"/>
      <c r="J9" s="67" t="s">
        <v>18</v>
      </c>
      <c r="K9" s="68"/>
      <c r="L9" s="44" t="s">
        <v>6</v>
      </c>
      <c r="M9" s="44"/>
      <c r="N9" s="44"/>
      <c r="O9" s="75"/>
      <c r="P9" s="75"/>
      <c r="Q9" s="75"/>
      <c r="R9" s="75"/>
      <c r="S9" s="75"/>
      <c r="T9" s="76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</row>
    <row r="10" spans="1:56" ht="14.5">
      <c r="A10" s="66" t="s">
        <v>19</v>
      </c>
      <c r="B10" s="73"/>
      <c r="C10" s="73"/>
      <c r="D10" s="67" t="s">
        <v>20</v>
      </c>
      <c r="E10" s="67"/>
      <c r="F10" s="66" t="s">
        <v>21</v>
      </c>
      <c r="G10" s="67"/>
      <c r="H10" s="73"/>
      <c r="I10" s="74"/>
      <c r="J10" s="67" t="s">
        <v>22</v>
      </c>
      <c r="K10" s="68"/>
      <c r="L10" s="44" t="s">
        <v>7</v>
      </c>
      <c r="M10" s="44"/>
      <c r="N10" s="44"/>
      <c r="O10" s="77"/>
      <c r="P10" s="77"/>
      <c r="Q10" s="77"/>
      <c r="R10" s="77"/>
      <c r="S10" s="77"/>
      <c r="T10" s="7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</row>
    <row r="11" spans="1:56" ht="14.5">
      <c r="A11" s="66" t="s">
        <v>23</v>
      </c>
      <c r="B11" s="72"/>
      <c r="C11" s="72"/>
      <c r="D11" s="74">
        <v>2</v>
      </c>
      <c r="E11" s="74"/>
      <c r="F11" s="66" t="s">
        <v>24</v>
      </c>
      <c r="G11" s="67"/>
      <c r="H11" s="73"/>
      <c r="I11" s="74"/>
      <c r="J11" s="67" t="s">
        <v>25</v>
      </c>
      <c r="K11" s="68"/>
      <c r="L11" s="45" t="s">
        <v>81</v>
      </c>
      <c r="M11" s="45"/>
      <c r="N11" s="44"/>
      <c r="O11" s="77"/>
      <c r="P11" s="77"/>
      <c r="Q11" s="77"/>
      <c r="R11" s="77"/>
      <c r="S11" s="77"/>
      <c r="T11" s="7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</row>
    <row r="12" spans="1:56" ht="14.5">
      <c r="A12" s="66" t="s">
        <v>26</v>
      </c>
      <c r="B12" s="72"/>
      <c r="C12" s="72"/>
      <c r="D12" s="67" t="s">
        <v>27</v>
      </c>
      <c r="E12" s="67"/>
      <c r="F12" s="66" t="s">
        <v>28</v>
      </c>
      <c r="G12" s="67"/>
      <c r="H12" s="73"/>
      <c r="I12" s="74"/>
      <c r="J12" s="67" t="s">
        <v>29</v>
      </c>
      <c r="K12" s="68"/>
      <c r="L12" s="44" t="s">
        <v>82</v>
      </c>
      <c r="M12" s="44"/>
      <c r="N12" s="44"/>
      <c r="O12" s="77"/>
      <c r="P12" s="77"/>
      <c r="Q12" s="77"/>
      <c r="R12" s="77"/>
      <c r="S12" s="77"/>
      <c r="T12" s="7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</row>
    <row r="13" spans="1:56" ht="14.5">
      <c r="A13" s="66" t="s">
        <v>30</v>
      </c>
      <c r="B13" s="73"/>
      <c r="C13" s="73"/>
      <c r="D13" s="74" t="s">
        <v>31</v>
      </c>
      <c r="E13" s="74"/>
      <c r="F13" s="66" t="s">
        <v>32</v>
      </c>
      <c r="G13" s="67"/>
      <c r="H13" s="73"/>
      <c r="I13" s="74"/>
      <c r="J13" s="67" t="s">
        <v>33</v>
      </c>
      <c r="K13" s="68"/>
      <c r="L13" s="44" t="s">
        <v>7</v>
      </c>
      <c r="M13" s="44"/>
      <c r="N13" s="44"/>
      <c r="O13" s="77"/>
      <c r="P13" s="77"/>
      <c r="Q13" s="77"/>
      <c r="R13" s="77"/>
      <c r="S13" s="77"/>
      <c r="T13" s="7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</row>
    <row r="14" spans="1:56" ht="14.5">
      <c r="A14" s="66" t="s">
        <v>34</v>
      </c>
      <c r="B14" s="72"/>
      <c r="C14" s="72"/>
      <c r="D14" s="67" t="s">
        <v>35</v>
      </c>
      <c r="E14" s="67"/>
      <c r="F14" s="66" t="s">
        <v>36</v>
      </c>
      <c r="G14" s="67"/>
      <c r="H14" s="73"/>
      <c r="I14" s="74"/>
      <c r="J14" s="67" t="s">
        <v>37</v>
      </c>
      <c r="K14" s="68"/>
      <c r="L14" s="44" t="s">
        <v>8</v>
      </c>
      <c r="M14" s="44"/>
      <c r="N14" s="44"/>
      <c r="O14" s="77"/>
      <c r="P14" s="77"/>
      <c r="Q14" s="77"/>
      <c r="R14" s="77"/>
      <c r="S14" s="77"/>
      <c r="T14" s="7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</row>
    <row r="15" spans="1:56" ht="14.5">
      <c r="A15" s="66" t="s">
        <v>38</v>
      </c>
      <c r="B15" s="73"/>
      <c r="C15" s="72"/>
      <c r="D15" s="67" t="s">
        <v>39</v>
      </c>
      <c r="E15" s="67"/>
      <c r="F15" s="66" t="s">
        <v>40</v>
      </c>
      <c r="G15" s="67"/>
      <c r="H15" s="73"/>
      <c r="I15" s="74"/>
      <c r="J15" s="67" t="s">
        <v>41</v>
      </c>
      <c r="K15" s="68"/>
      <c r="L15" s="45" t="s">
        <v>9</v>
      </c>
      <c r="M15" s="45"/>
      <c r="N15" s="79"/>
      <c r="O15" s="77"/>
      <c r="P15" s="77"/>
      <c r="Q15" s="77"/>
      <c r="R15" s="77"/>
      <c r="S15" s="77"/>
      <c r="T15" s="7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</row>
    <row r="16" spans="1:56" ht="14.5">
      <c r="A16" s="66"/>
      <c r="B16" s="73"/>
      <c r="C16" s="72"/>
      <c r="D16" s="67" t="s">
        <v>42</v>
      </c>
      <c r="E16" s="67"/>
      <c r="F16" s="66" t="s">
        <v>43</v>
      </c>
      <c r="G16" s="67"/>
      <c r="H16" s="73"/>
      <c r="I16" s="74"/>
      <c r="J16" s="74" t="s">
        <v>44</v>
      </c>
      <c r="K16" s="80"/>
      <c r="L16" s="46" t="s">
        <v>73</v>
      </c>
      <c r="M16" s="44"/>
      <c r="N16" s="79"/>
      <c r="O16" s="77"/>
      <c r="P16" s="77"/>
      <c r="Q16" s="77"/>
      <c r="R16" s="77"/>
      <c r="S16" s="77"/>
      <c r="T16" s="7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</row>
    <row r="17" spans="1:56" ht="14.5">
      <c r="A17" s="66" t="s">
        <v>45</v>
      </c>
      <c r="B17" s="73"/>
      <c r="C17" s="73"/>
      <c r="D17" s="67" t="s">
        <v>46</v>
      </c>
      <c r="E17" s="67"/>
      <c r="F17" s="66" t="s">
        <v>47</v>
      </c>
      <c r="G17" s="67"/>
      <c r="H17" s="72"/>
      <c r="I17" s="72"/>
      <c r="J17" s="67" t="s">
        <v>48</v>
      </c>
      <c r="K17" s="68"/>
      <c r="L17" s="44" t="s">
        <v>74</v>
      </c>
      <c r="M17" s="44"/>
      <c r="N17" s="79"/>
      <c r="O17" s="77"/>
      <c r="P17" s="77"/>
      <c r="Q17" s="77"/>
      <c r="R17" s="77"/>
      <c r="S17" s="77"/>
      <c r="T17" s="7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</row>
    <row r="18" spans="1:56" ht="14.5">
      <c r="A18" s="66" t="s">
        <v>49</v>
      </c>
      <c r="B18" s="67"/>
      <c r="C18" s="73"/>
      <c r="D18" s="81" t="s">
        <v>50</v>
      </c>
      <c r="E18" s="81"/>
      <c r="F18" s="66" t="s">
        <v>51</v>
      </c>
      <c r="G18" s="67"/>
      <c r="H18" s="73"/>
      <c r="I18" s="82"/>
      <c r="J18" s="74">
        <v>0</v>
      </c>
      <c r="K18" s="80"/>
      <c r="L18" s="47" t="s">
        <v>75</v>
      </c>
      <c r="M18" s="44"/>
      <c r="N18" s="79"/>
      <c r="O18" s="77"/>
      <c r="P18" s="77"/>
      <c r="Q18" s="77"/>
      <c r="R18" s="77"/>
      <c r="S18" s="77"/>
      <c r="T18" s="7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</row>
    <row r="19" spans="1:56" ht="14.5">
      <c r="A19" s="83"/>
      <c r="B19" s="67"/>
      <c r="C19" s="73"/>
      <c r="D19" s="84" t="s">
        <v>76</v>
      </c>
      <c r="E19" s="84"/>
      <c r="F19" s="85" t="s">
        <v>77</v>
      </c>
      <c r="G19" s="86"/>
      <c r="H19" s="87"/>
      <c r="I19" s="87"/>
      <c r="J19" s="87"/>
      <c r="K19" s="88"/>
      <c r="L19" s="87"/>
      <c r="M19" s="45"/>
      <c r="N19" s="79"/>
      <c r="O19" s="77"/>
      <c r="P19" s="77"/>
      <c r="Q19" s="77"/>
      <c r="R19" s="77"/>
      <c r="S19" s="77"/>
      <c r="T19" s="7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</row>
    <row r="20" spans="1:56" ht="14.5">
      <c r="A20" s="66"/>
      <c r="B20" s="73"/>
      <c r="C20" s="73"/>
      <c r="D20" s="67" t="s">
        <v>78</v>
      </c>
      <c r="E20" s="67"/>
      <c r="F20" s="89"/>
      <c r="G20" s="87"/>
      <c r="H20" s="87"/>
      <c r="I20" s="87"/>
      <c r="J20" s="87"/>
      <c r="K20" s="88"/>
      <c r="L20" s="87"/>
      <c r="M20" s="45"/>
      <c r="N20" s="79"/>
      <c r="O20" s="77"/>
      <c r="P20" s="77"/>
      <c r="Q20" s="77"/>
      <c r="R20" s="77"/>
      <c r="S20" s="77"/>
      <c r="T20" s="7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</row>
    <row r="21" spans="1:56" ht="14.5">
      <c r="A21" s="90"/>
      <c r="B21" s="91"/>
      <c r="C21" s="92"/>
      <c r="D21" s="93" t="s">
        <v>79</v>
      </c>
      <c r="E21" s="93"/>
      <c r="F21" s="94"/>
      <c r="G21" s="95"/>
      <c r="H21" s="95"/>
      <c r="I21" s="95"/>
      <c r="J21" s="95"/>
      <c r="K21" s="96"/>
      <c r="L21" s="95"/>
      <c r="M21" s="97"/>
      <c r="N21" s="98"/>
      <c r="O21" s="99"/>
      <c r="P21" s="99"/>
      <c r="Q21" s="99"/>
      <c r="R21" s="99"/>
      <c r="S21" s="99"/>
      <c r="T21" s="100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</row>
    <row r="22" spans="1:56" ht="14.5">
      <c r="A22" s="101"/>
      <c r="B22" s="102"/>
      <c r="C22" s="102"/>
      <c r="D22" s="103"/>
      <c r="E22" s="104"/>
      <c r="F22" s="103"/>
      <c r="G22" s="105"/>
      <c r="H22" s="102"/>
      <c r="I22" s="106"/>
      <c r="J22" s="103"/>
      <c r="K22" s="103"/>
      <c r="L22" s="103"/>
      <c r="M22" s="103"/>
      <c r="N22" s="107"/>
      <c r="O22" s="107"/>
      <c r="P22" s="103"/>
      <c r="Q22" s="103"/>
      <c r="R22" s="103"/>
      <c r="S22" s="103"/>
      <c r="T22" s="103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</row>
    <row r="23" spans="1:56" ht="14.5">
      <c r="A23" s="108"/>
      <c r="B23" s="9"/>
      <c r="C23" s="9"/>
      <c r="D23" s="109"/>
      <c r="E23" s="9"/>
      <c r="F23" s="9"/>
      <c r="G23" s="9"/>
      <c r="H23" s="9"/>
      <c r="I23" s="9"/>
      <c r="J23" s="9"/>
      <c r="K23" s="9"/>
      <c r="L23" s="1"/>
      <c r="M23" s="1"/>
      <c r="N23" s="1"/>
      <c r="O23" s="1"/>
      <c r="P23" s="1"/>
      <c r="Q23" s="1"/>
      <c r="R23" s="1"/>
      <c r="S23" s="1"/>
      <c r="T23" s="3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</row>
    <row r="24" spans="1:56" ht="14.5">
      <c r="A24" s="10"/>
      <c r="B24" s="4"/>
      <c r="C24" s="4"/>
      <c r="D24" s="4"/>
      <c r="E24" s="110"/>
      <c r="F24" s="15" t="s">
        <v>52</v>
      </c>
      <c r="G24" s="15" t="s">
        <v>53</v>
      </c>
      <c r="H24" s="15" t="s">
        <v>54</v>
      </c>
      <c r="I24" s="15" t="s">
        <v>55</v>
      </c>
      <c r="J24" s="2"/>
      <c r="K24" s="15" t="s">
        <v>53</v>
      </c>
      <c r="L24" s="15" t="s">
        <v>54</v>
      </c>
      <c r="M24" s="15" t="s">
        <v>55</v>
      </c>
      <c r="N24" s="15" t="s">
        <v>56</v>
      </c>
      <c r="O24" s="111"/>
      <c r="P24" s="25" t="s">
        <v>62</v>
      </c>
      <c r="Q24" s="26"/>
      <c r="R24" s="26"/>
      <c r="S24" s="26"/>
      <c r="T24" s="27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</row>
    <row r="25" spans="1:56" ht="14.5">
      <c r="A25" s="11" t="s">
        <v>57</v>
      </c>
      <c r="B25" s="5" t="s">
        <v>58</v>
      </c>
      <c r="C25" s="23" t="s">
        <v>80</v>
      </c>
      <c r="D25" s="112" t="s">
        <v>59</v>
      </c>
      <c r="E25" s="110"/>
      <c r="F25" s="6" t="s">
        <v>11</v>
      </c>
      <c r="G25" s="6" t="s">
        <v>11</v>
      </c>
      <c r="H25" s="6" t="s">
        <v>11</v>
      </c>
      <c r="I25" s="6" t="s">
        <v>11</v>
      </c>
      <c r="J25" s="113"/>
      <c r="K25" s="6" t="s">
        <v>60</v>
      </c>
      <c r="L25" s="6" t="s">
        <v>60</v>
      </c>
      <c r="M25" s="6" t="s">
        <v>60</v>
      </c>
      <c r="N25" s="6" t="s">
        <v>60</v>
      </c>
      <c r="O25" s="111"/>
      <c r="P25" s="28" t="s">
        <v>63</v>
      </c>
      <c r="Q25" s="29"/>
      <c r="R25" s="30"/>
      <c r="S25" s="30"/>
      <c r="T25" s="31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</row>
    <row r="26" spans="1:56" ht="14">
      <c r="A26" s="114" t="s">
        <v>13</v>
      </c>
      <c r="B26" s="19">
        <v>1</v>
      </c>
      <c r="C26" s="132" t="s">
        <v>103</v>
      </c>
      <c r="D26" s="115" t="s">
        <v>84</v>
      </c>
      <c r="E26" s="116"/>
      <c r="F26" s="24">
        <v>27.6</v>
      </c>
      <c r="G26" s="24">
        <v>6.4</v>
      </c>
      <c r="H26" s="24">
        <v>16.5</v>
      </c>
      <c r="I26" s="24">
        <v>1.7</v>
      </c>
      <c r="J26" s="13"/>
      <c r="K26" s="24">
        <f t="shared" ref="K26:K27" si="0">G26/F26*100</f>
        <v>23.188405797101449</v>
      </c>
      <c r="L26" s="24">
        <f t="shared" ref="L26:L27" si="1">H26/F26*100</f>
        <v>59.782608695652172</v>
      </c>
      <c r="M26" s="24">
        <f t="shared" ref="M26:M27" si="2">I26/F26*100</f>
        <v>6.1594202898550723</v>
      </c>
      <c r="N26" s="24">
        <f t="shared" ref="N26:N27" si="3">SUM(K26:M26)</f>
        <v>89.130434782608702</v>
      </c>
      <c r="O26" s="111"/>
      <c r="P26" s="32" t="s">
        <v>64</v>
      </c>
      <c r="Q26" s="33" t="s">
        <v>61</v>
      </c>
      <c r="R26" s="33" t="s">
        <v>53</v>
      </c>
      <c r="S26" s="33" t="s">
        <v>54</v>
      </c>
      <c r="T26" s="34" t="s">
        <v>55</v>
      </c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</row>
    <row r="27" spans="1:56" ht="14">
      <c r="A27" s="117"/>
      <c r="B27" s="20">
        <v>2</v>
      </c>
      <c r="C27" s="133" t="s">
        <v>104</v>
      </c>
      <c r="D27" s="115" t="s">
        <v>85</v>
      </c>
      <c r="E27" s="12"/>
      <c r="F27" s="13">
        <v>29.7</v>
      </c>
      <c r="G27" s="13">
        <v>6.5</v>
      </c>
      <c r="H27" s="13">
        <v>17.8</v>
      </c>
      <c r="I27" s="13">
        <v>1.6</v>
      </c>
      <c r="J27" s="13"/>
      <c r="K27" s="13">
        <f t="shared" si="0"/>
        <v>21.885521885521886</v>
      </c>
      <c r="L27" s="13">
        <f t="shared" si="1"/>
        <v>59.932659932659938</v>
      </c>
      <c r="M27" s="13">
        <f t="shared" si="2"/>
        <v>5.3872053872053876</v>
      </c>
      <c r="N27" s="13">
        <f t="shared" si="3"/>
        <v>87.205387205387211</v>
      </c>
      <c r="O27" s="111"/>
      <c r="P27" s="35">
        <v>1</v>
      </c>
      <c r="Q27" s="36">
        <v>43455</v>
      </c>
      <c r="R27" s="37">
        <v>92.3</v>
      </c>
      <c r="S27" s="37">
        <v>10.199999999999999</v>
      </c>
      <c r="T27" s="38">
        <v>-2.5</v>
      </c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</row>
    <row r="28" spans="1:56" ht="14">
      <c r="A28" s="117"/>
      <c r="B28" s="20">
        <v>3</v>
      </c>
      <c r="C28" s="133" t="s">
        <v>107</v>
      </c>
      <c r="D28" s="115" t="s">
        <v>86</v>
      </c>
      <c r="E28" s="12"/>
      <c r="F28" s="13">
        <v>29.5</v>
      </c>
      <c r="G28" s="13">
        <v>5.5</v>
      </c>
      <c r="H28" s="13">
        <v>18.5</v>
      </c>
      <c r="I28" s="13">
        <v>1.9</v>
      </c>
      <c r="J28" s="13"/>
      <c r="K28" s="13">
        <f t="shared" ref="K28:K44" si="4">G28/F28*100</f>
        <v>18.64406779661017</v>
      </c>
      <c r="L28" s="13">
        <f t="shared" ref="L28:L44" si="5">H28/F28*100</f>
        <v>62.711864406779661</v>
      </c>
      <c r="M28" s="13">
        <f t="shared" ref="M28:M44" si="6">I28/F28*100</f>
        <v>6.4406779661016946</v>
      </c>
      <c r="N28" s="13">
        <f t="shared" ref="N28:N44" si="7">SUM(K28:M28)</f>
        <v>87.796610169491515</v>
      </c>
      <c r="O28" s="111"/>
      <c r="P28" s="40" t="s">
        <v>65</v>
      </c>
      <c r="Q28" s="33" t="s">
        <v>66</v>
      </c>
      <c r="R28" s="41" t="s">
        <v>67</v>
      </c>
      <c r="S28" s="42" t="s">
        <v>68</v>
      </c>
      <c r="T28" s="34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</row>
    <row r="29" spans="1:56" ht="14">
      <c r="A29" s="117"/>
      <c r="B29" s="20">
        <v>4</v>
      </c>
      <c r="C29" s="133" t="s">
        <v>108</v>
      </c>
      <c r="D29" s="115" t="s">
        <v>87</v>
      </c>
      <c r="E29" s="12"/>
      <c r="F29" s="13">
        <v>36.9</v>
      </c>
      <c r="G29" s="13">
        <v>9.9</v>
      </c>
      <c r="H29" s="13">
        <v>21</v>
      </c>
      <c r="I29" s="13">
        <v>2.4</v>
      </c>
      <c r="J29" s="13"/>
      <c r="K29" s="13">
        <f t="shared" si="4"/>
        <v>26.829268292682929</v>
      </c>
      <c r="L29" s="13">
        <f t="shared" si="5"/>
        <v>56.910569105691053</v>
      </c>
      <c r="M29" s="13">
        <f t="shared" si="6"/>
        <v>6.5040650406504072</v>
      </c>
      <c r="N29" s="13">
        <f t="shared" si="7"/>
        <v>90.243902439024382</v>
      </c>
      <c r="O29" s="111"/>
      <c r="P29" s="118">
        <v>1</v>
      </c>
      <c r="Q29" s="50">
        <v>22.9</v>
      </c>
      <c r="R29" s="119" t="s">
        <v>83</v>
      </c>
      <c r="S29" s="48">
        <v>0.3888888888888889</v>
      </c>
      <c r="T29" s="51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</row>
    <row r="30" spans="1:56" ht="14">
      <c r="A30" s="117"/>
      <c r="B30" s="20">
        <v>5</v>
      </c>
      <c r="C30" s="133" t="s">
        <v>108</v>
      </c>
      <c r="D30" s="115" t="s">
        <v>88</v>
      </c>
      <c r="E30" s="12"/>
      <c r="F30" s="13">
        <v>56.8</v>
      </c>
      <c r="G30" s="13">
        <v>19.399999999999999</v>
      </c>
      <c r="H30" s="13">
        <v>29.4</v>
      </c>
      <c r="I30" s="13">
        <v>3.7</v>
      </c>
      <c r="J30" s="13"/>
      <c r="K30" s="13">
        <f t="shared" si="4"/>
        <v>34.154929577464785</v>
      </c>
      <c r="L30" s="13">
        <f t="shared" si="5"/>
        <v>51.760563380281688</v>
      </c>
      <c r="M30" s="13">
        <f t="shared" si="6"/>
        <v>6.5140845070422548</v>
      </c>
      <c r="N30" s="13">
        <f t="shared" si="7"/>
        <v>92.429577464788721</v>
      </c>
      <c r="O30" s="111"/>
      <c r="P30" s="120"/>
      <c r="Q30" s="37"/>
      <c r="R30" s="130"/>
      <c r="S30" s="43"/>
      <c r="T30" s="39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</row>
    <row r="31" spans="1:56" ht="14">
      <c r="A31" s="117"/>
      <c r="B31" s="20">
        <v>6</v>
      </c>
      <c r="C31" s="133" t="s">
        <v>108</v>
      </c>
      <c r="D31" s="115" t="s">
        <v>89</v>
      </c>
      <c r="E31" s="12"/>
      <c r="F31" s="13">
        <v>42.4</v>
      </c>
      <c r="G31" s="13">
        <v>11.6</v>
      </c>
      <c r="H31" s="13">
        <v>23.7</v>
      </c>
      <c r="I31" s="13">
        <v>2.6</v>
      </c>
      <c r="J31" s="13"/>
      <c r="K31" s="13">
        <f t="shared" si="4"/>
        <v>27.358490566037734</v>
      </c>
      <c r="L31" s="13">
        <f t="shared" si="5"/>
        <v>55.89622641509434</v>
      </c>
      <c r="M31" s="13">
        <f t="shared" si="6"/>
        <v>6.1320754716981138</v>
      </c>
      <c r="N31" s="13">
        <f t="shared" si="7"/>
        <v>89.386792452830193</v>
      </c>
      <c r="O31" s="111"/>
      <c r="P31" s="120"/>
      <c r="Q31" s="37"/>
      <c r="R31" s="130"/>
      <c r="S31" s="43"/>
      <c r="T31" s="39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</row>
    <row r="32" spans="1:56" ht="14">
      <c r="A32" s="117"/>
      <c r="B32" s="20">
        <v>7</v>
      </c>
      <c r="C32" s="133" t="s">
        <v>109</v>
      </c>
      <c r="D32" s="115" t="s">
        <v>90</v>
      </c>
      <c r="E32" s="12"/>
      <c r="F32" s="13">
        <v>54.9</v>
      </c>
      <c r="G32" s="13">
        <v>19.399999999999999</v>
      </c>
      <c r="H32" s="13">
        <v>27.4</v>
      </c>
      <c r="I32" s="13">
        <v>3.6</v>
      </c>
      <c r="J32" s="13"/>
      <c r="K32" s="13">
        <f t="shared" si="4"/>
        <v>35.336976320582878</v>
      </c>
      <c r="L32" s="13">
        <f t="shared" si="5"/>
        <v>49.908925318761383</v>
      </c>
      <c r="M32" s="13">
        <f t="shared" si="6"/>
        <v>6.557377049180328</v>
      </c>
      <c r="N32" s="13">
        <f t="shared" si="7"/>
        <v>91.803278688524586</v>
      </c>
      <c r="O32" s="111"/>
      <c r="P32" s="120"/>
      <c r="Q32" s="37"/>
      <c r="R32" s="130"/>
      <c r="S32" s="43"/>
      <c r="T32" s="39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</row>
    <row r="33" spans="1:56" ht="14">
      <c r="A33" s="117"/>
      <c r="B33" s="20">
        <v>8</v>
      </c>
      <c r="C33" s="133" t="s">
        <v>110</v>
      </c>
      <c r="D33" s="115" t="s">
        <v>91</v>
      </c>
      <c r="E33" s="12"/>
      <c r="F33" s="13">
        <v>71.400000000000006</v>
      </c>
      <c r="G33" s="13">
        <v>36.700000000000003</v>
      </c>
      <c r="H33" s="13">
        <v>26.5</v>
      </c>
      <c r="I33" s="13">
        <v>5.4</v>
      </c>
      <c r="J33" s="13"/>
      <c r="K33" s="13">
        <f t="shared" si="4"/>
        <v>51.400560224089631</v>
      </c>
      <c r="L33" s="13">
        <f t="shared" si="5"/>
        <v>37.114845938375346</v>
      </c>
      <c r="M33" s="13">
        <f t="shared" si="6"/>
        <v>7.5630252100840334</v>
      </c>
      <c r="N33" s="13">
        <f t="shared" si="7"/>
        <v>96.078431372549019</v>
      </c>
      <c r="O33" s="111"/>
      <c r="P33" s="120"/>
      <c r="Q33" s="37"/>
      <c r="R33" s="130"/>
      <c r="S33" s="43"/>
      <c r="T33" s="39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</row>
    <row r="34" spans="1:56" ht="14">
      <c r="A34" s="117"/>
      <c r="B34" s="20">
        <v>9</v>
      </c>
      <c r="C34" s="133" t="s">
        <v>111</v>
      </c>
      <c r="D34" s="115" t="s">
        <v>92</v>
      </c>
      <c r="E34" s="12"/>
      <c r="F34" s="13">
        <v>26.5</v>
      </c>
      <c r="G34" s="13">
        <v>5.5</v>
      </c>
      <c r="H34" s="13">
        <v>16.5</v>
      </c>
      <c r="I34" s="13">
        <v>1.7</v>
      </c>
      <c r="J34" s="13"/>
      <c r="K34" s="13">
        <f t="shared" si="4"/>
        <v>20.754716981132077</v>
      </c>
      <c r="L34" s="13">
        <f t="shared" si="5"/>
        <v>62.264150943396224</v>
      </c>
      <c r="M34" s="13">
        <f t="shared" si="6"/>
        <v>6.4150943396226419</v>
      </c>
      <c r="N34" s="13">
        <f t="shared" si="7"/>
        <v>89.433962264150949</v>
      </c>
      <c r="O34" s="111"/>
      <c r="P34" s="120"/>
      <c r="Q34" s="37"/>
      <c r="R34" s="130"/>
      <c r="S34" s="43"/>
      <c r="T34" s="39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</row>
    <row r="35" spans="1:56" ht="14">
      <c r="A35" s="117"/>
      <c r="B35" s="20">
        <v>10</v>
      </c>
      <c r="C35" s="133" t="s">
        <v>105</v>
      </c>
      <c r="D35" s="115" t="s">
        <v>93</v>
      </c>
      <c r="E35" s="12"/>
      <c r="F35" s="13">
        <v>27.9</v>
      </c>
      <c r="G35" s="13">
        <v>4.0999999999999996</v>
      </c>
      <c r="H35" s="13">
        <v>18.600000000000001</v>
      </c>
      <c r="I35" s="13">
        <v>1.9</v>
      </c>
      <c r="J35" s="13"/>
      <c r="K35" s="13">
        <f t="shared" si="4"/>
        <v>14.695340501792115</v>
      </c>
      <c r="L35" s="13">
        <f t="shared" si="5"/>
        <v>66.666666666666671</v>
      </c>
      <c r="M35" s="13">
        <f t="shared" si="6"/>
        <v>6.8100358422939076</v>
      </c>
      <c r="N35" s="13">
        <f t="shared" si="7"/>
        <v>88.172043010752702</v>
      </c>
      <c r="O35" s="111"/>
      <c r="P35" s="120"/>
      <c r="Q35" s="37"/>
      <c r="R35" s="130"/>
      <c r="S35" s="43"/>
      <c r="T35" s="39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</row>
    <row r="36" spans="1:56" ht="14">
      <c r="A36" s="117"/>
      <c r="B36" s="20">
        <v>11</v>
      </c>
      <c r="C36" s="133" t="s">
        <v>105</v>
      </c>
      <c r="D36" s="115" t="s">
        <v>94</v>
      </c>
      <c r="E36" s="12"/>
      <c r="F36" s="13">
        <v>28.3</v>
      </c>
      <c r="G36" s="13">
        <v>6.1</v>
      </c>
      <c r="H36" s="13">
        <v>17.100000000000001</v>
      </c>
      <c r="I36" s="13">
        <v>1.8</v>
      </c>
      <c r="J36" s="13"/>
      <c r="K36" s="13">
        <f t="shared" si="4"/>
        <v>21.554770318021198</v>
      </c>
      <c r="L36" s="13">
        <f t="shared" si="5"/>
        <v>60.424028268551247</v>
      </c>
      <c r="M36" s="13">
        <f t="shared" si="6"/>
        <v>6.3604240282685502</v>
      </c>
      <c r="N36" s="13">
        <f t="shared" si="7"/>
        <v>88.339222614841006</v>
      </c>
      <c r="O36" s="111"/>
      <c r="P36" s="120"/>
      <c r="Q36" s="37"/>
      <c r="R36" s="130"/>
      <c r="S36" s="43"/>
      <c r="T36" s="39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</row>
    <row r="37" spans="1:56" ht="14">
      <c r="A37" s="117"/>
      <c r="B37" s="20">
        <v>12</v>
      </c>
      <c r="C37" s="133" t="s">
        <v>114</v>
      </c>
      <c r="D37" s="115" t="s">
        <v>95</v>
      </c>
      <c r="E37" s="12"/>
      <c r="F37" s="13">
        <v>63.3</v>
      </c>
      <c r="G37" s="13">
        <v>34.6</v>
      </c>
      <c r="H37" s="13">
        <v>22.1</v>
      </c>
      <c r="I37" s="13">
        <v>3.9</v>
      </c>
      <c r="J37" s="13"/>
      <c r="K37" s="13">
        <f t="shared" si="4"/>
        <v>54.660347551342817</v>
      </c>
      <c r="L37" s="13">
        <f t="shared" si="5"/>
        <v>34.913112164296997</v>
      </c>
      <c r="M37" s="13">
        <f t="shared" si="6"/>
        <v>6.1611374407582939</v>
      </c>
      <c r="N37" s="13">
        <f t="shared" si="7"/>
        <v>95.73459715639811</v>
      </c>
      <c r="O37" s="111"/>
      <c r="P37" s="120"/>
      <c r="Q37" s="37"/>
      <c r="R37" s="130"/>
      <c r="S37" s="43"/>
      <c r="T37" s="39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</row>
    <row r="38" spans="1:56" ht="14">
      <c r="A38" s="117"/>
      <c r="B38" s="20">
        <v>13</v>
      </c>
      <c r="C38" s="133" t="s">
        <v>114</v>
      </c>
      <c r="D38" s="115" t="s">
        <v>96</v>
      </c>
      <c r="E38" s="12"/>
      <c r="F38" s="13">
        <v>29.5</v>
      </c>
      <c r="G38" s="13">
        <v>7.2</v>
      </c>
      <c r="H38" s="13">
        <v>17.399999999999999</v>
      </c>
      <c r="I38" s="13">
        <v>1.8</v>
      </c>
      <c r="J38" s="13"/>
      <c r="K38" s="13">
        <f t="shared" si="4"/>
        <v>24.406779661016952</v>
      </c>
      <c r="L38" s="13">
        <f t="shared" si="5"/>
        <v>58.983050847457619</v>
      </c>
      <c r="M38" s="13">
        <f t="shared" si="6"/>
        <v>6.1016949152542379</v>
      </c>
      <c r="N38" s="13">
        <f t="shared" si="7"/>
        <v>89.491525423728817</v>
      </c>
      <c r="O38" s="111"/>
      <c r="P38" s="120"/>
      <c r="Q38" s="37"/>
      <c r="R38" s="130"/>
      <c r="S38" s="43"/>
      <c r="T38" s="39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</row>
    <row r="39" spans="1:56" ht="14">
      <c r="A39" s="117"/>
      <c r="B39" s="20">
        <v>14</v>
      </c>
      <c r="C39" s="133" t="s">
        <v>115</v>
      </c>
      <c r="D39" s="115" t="s">
        <v>97</v>
      </c>
      <c r="E39" s="12"/>
      <c r="F39" s="13">
        <v>61.2</v>
      </c>
      <c r="G39" s="13">
        <v>28.4</v>
      </c>
      <c r="H39" s="13">
        <v>25.1</v>
      </c>
      <c r="I39" s="13">
        <v>3.7</v>
      </c>
      <c r="J39" s="13"/>
      <c r="K39" s="13">
        <f t="shared" si="4"/>
        <v>46.405228758169933</v>
      </c>
      <c r="L39" s="13">
        <f t="shared" si="5"/>
        <v>41.013071895424837</v>
      </c>
      <c r="M39" s="13">
        <f t="shared" si="6"/>
        <v>6.0457516339869279</v>
      </c>
      <c r="N39" s="13">
        <f t="shared" si="7"/>
        <v>93.464052287581694</v>
      </c>
      <c r="O39" s="111"/>
      <c r="P39" s="120"/>
      <c r="Q39" s="37"/>
      <c r="R39" s="130"/>
      <c r="S39" s="43"/>
      <c r="T39" s="39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</row>
    <row r="40" spans="1:56" ht="14">
      <c r="A40" s="117"/>
      <c r="B40" s="20">
        <v>15</v>
      </c>
      <c r="C40" s="133" t="s">
        <v>115</v>
      </c>
      <c r="D40" s="115" t="s">
        <v>98</v>
      </c>
      <c r="E40" s="12"/>
      <c r="F40" s="13">
        <v>41.9</v>
      </c>
      <c r="G40" s="13">
        <v>19.600000000000001</v>
      </c>
      <c r="H40" s="13">
        <v>16.8</v>
      </c>
      <c r="I40" s="13">
        <v>3.1</v>
      </c>
      <c r="J40" s="13"/>
      <c r="K40" s="13">
        <f t="shared" si="4"/>
        <v>46.778042959427211</v>
      </c>
      <c r="L40" s="13">
        <f t="shared" si="5"/>
        <v>40.095465393794754</v>
      </c>
      <c r="M40" s="13">
        <f t="shared" si="6"/>
        <v>7.39856801909308</v>
      </c>
      <c r="N40" s="13">
        <f t="shared" si="7"/>
        <v>94.272076372315041</v>
      </c>
      <c r="O40" s="111"/>
      <c r="P40" s="120"/>
      <c r="Q40" s="37"/>
      <c r="R40" s="130"/>
      <c r="S40" s="43"/>
      <c r="T40" s="39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</row>
    <row r="41" spans="1:56" ht="14">
      <c r="A41" s="117"/>
      <c r="B41" s="20">
        <v>16</v>
      </c>
      <c r="C41" s="133" t="s">
        <v>112</v>
      </c>
      <c r="D41" s="115" t="s">
        <v>99</v>
      </c>
      <c r="E41" s="12"/>
      <c r="F41" s="13">
        <v>26.8</v>
      </c>
      <c r="G41" s="13">
        <v>3.9</v>
      </c>
      <c r="H41" s="13">
        <v>17.8</v>
      </c>
      <c r="I41" s="13">
        <v>1.6</v>
      </c>
      <c r="J41" s="13"/>
      <c r="K41" s="13">
        <f t="shared" si="4"/>
        <v>14.55223880597015</v>
      </c>
      <c r="L41" s="13">
        <f t="shared" si="5"/>
        <v>66.417910447761201</v>
      </c>
      <c r="M41" s="13">
        <f t="shared" si="6"/>
        <v>5.9701492537313428</v>
      </c>
      <c r="N41" s="13">
        <f t="shared" si="7"/>
        <v>86.9402985074627</v>
      </c>
      <c r="O41" s="111"/>
      <c r="P41" s="120"/>
      <c r="Q41" s="37"/>
      <c r="R41" s="130"/>
      <c r="S41" s="43"/>
      <c r="T41" s="39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</row>
    <row r="42" spans="1:56" ht="14">
      <c r="A42" s="117"/>
      <c r="B42" s="20">
        <v>17</v>
      </c>
      <c r="C42" s="133" t="s">
        <v>112</v>
      </c>
      <c r="D42" s="115" t="s">
        <v>100</v>
      </c>
      <c r="E42" s="12"/>
      <c r="F42" s="13">
        <v>24.7</v>
      </c>
      <c r="G42" s="13">
        <v>2.6</v>
      </c>
      <c r="H42" s="13">
        <v>16.899999999999999</v>
      </c>
      <c r="I42" s="13">
        <v>1.5</v>
      </c>
      <c r="J42" s="13"/>
      <c r="K42" s="13">
        <f t="shared" si="4"/>
        <v>10.526315789473685</v>
      </c>
      <c r="L42" s="13">
        <f t="shared" si="5"/>
        <v>68.421052631578945</v>
      </c>
      <c r="M42" s="13">
        <f t="shared" si="6"/>
        <v>6.0728744939271255</v>
      </c>
      <c r="N42" s="13">
        <f t="shared" si="7"/>
        <v>85.020242914979761</v>
      </c>
      <c r="O42" s="111"/>
      <c r="P42" s="120"/>
      <c r="Q42" s="37"/>
      <c r="R42" s="130"/>
      <c r="S42" s="43"/>
      <c r="T42" s="3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</row>
    <row r="43" spans="1:56" ht="14">
      <c r="A43" s="117"/>
      <c r="B43" s="20">
        <v>18</v>
      </c>
      <c r="C43" s="133" t="s">
        <v>113</v>
      </c>
      <c r="D43" s="115" t="s">
        <v>101</v>
      </c>
      <c r="E43" s="12"/>
      <c r="F43" s="13">
        <v>73.099999999999994</v>
      </c>
      <c r="G43" s="13">
        <v>45.1</v>
      </c>
      <c r="H43" s="13">
        <v>21.6</v>
      </c>
      <c r="I43" s="13">
        <v>4</v>
      </c>
      <c r="J43" s="13"/>
      <c r="K43" s="13">
        <f t="shared" si="4"/>
        <v>61.696306429548578</v>
      </c>
      <c r="L43" s="13">
        <f t="shared" si="5"/>
        <v>29.548563611491112</v>
      </c>
      <c r="M43" s="13">
        <f t="shared" si="6"/>
        <v>5.4719562243502056</v>
      </c>
      <c r="N43" s="13">
        <f t="shared" si="7"/>
        <v>96.716826265389898</v>
      </c>
      <c r="O43" s="111"/>
      <c r="P43" s="120"/>
      <c r="Q43" s="37"/>
      <c r="R43" s="130"/>
      <c r="S43" s="43"/>
      <c r="T43" s="39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</row>
    <row r="44" spans="1:56" ht="14">
      <c r="A44" s="117"/>
      <c r="B44" s="20">
        <v>19</v>
      </c>
      <c r="C44" s="134" t="s">
        <v>113</v>
      </c>
      <c r="D44" s="122" t="s">
        <v>102</v>
      </c>
      <c r="E44" s="12"/>
      <c r="F44" s="13">
        <v>28</v>
      </c>
      <c r="G44" s="13">
        <v>5</v>
      </c>
      <c r="H44" s="13">
        <v>18.2</v>
      </c>
      <c r="I44" s="13">
        <v>1.8</v>
      </c>
      <c r="J44" s="13"/>
      <c r="K44" s="13">
        <f t="shared" si="4"/>
        <v>17.857142857142858</v>
      </c>
      <c r="L44" s="13">
        <f t="shared" si="5"/>
        <v>65</v>
      </c>
      <c r="M44" s="13">
        <f t="shared" si="6"/>
        <v>6.4285714285714297</v>
      </c>
      <c r="N44" s="13">
        <f t="shared" si="7"/>
        <v>89.285714285714292</v>
      </c>
      <c r="O44" s="111"/>
      <c r="P44" s="120"/>
      <c r="Q44" s="37"/>
      <c r="R44" s="130"/>
      <c r="S44" s="43"/>
      <c r="T44" s="39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</row>
    <row r="45" spans="1:56" ht="14">
      <c r="A45" s="117"/>
      <c r="B45" s="7" t="s">
        <v>106</v>
      </c>
      <c r="C45" s="123"/>
      <c r="D45" s="131" t="s">
        <v>12</v>
      </c>
      <c r="E45" s="123"/>
      <c r="F45" s="14">
        <f>AVERAGE(F26:F44)</f>
        <v>41.073684210526324</v>
      </c>
      <c r="G45" s="14">
        <f t="shared" ref="G45:N45" si="8">AVERAGE(G26:G44)</f>
        <v>14.605263157894736</v>
      </c>
      <c r="H45" s="14">
        <f t="shared" si="8"/>
        <v>20.468421052631577</v>
      </c>
      <c r="I45" s="14">
        <f t="shared" si="8"/>
        <v>2.6157894736842104</v>
      </c>
      <c r="J45" s="21"/>
      <c r="K45" s="14">
        <f t="shared" si="8"/>
        <v>30.141339530164689</v>
      </c>
      <c r="L45" s="14">
        <f t="shared" si="8"/>
        <v>54.092912424406052</v>
      </c>
      <c r="M45" s="14">
        <f t="shared" si="8"/>
        <v>6.3417993969302655</v>
      </c>
      <c r="N45" s="14">
        <f t="shared" si="8"/>
        <v>90.576051351501022</v>
      </c>
      <c r="O45" s="111"/>
      <c r="P45" s="120"/>
      <c r="Q45" s="37"/>
      <c r="R45" s="121"/>
      <c r="S45" s="43"/>
      <c r="T45" s="39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</row>
    <row r="46" spans="1:56" ht="14.5" thickBot="1">
      <c r="A46" s="124"/>
      <c r="B46" s="8"/>
      <c r="C46" s="125"/>
      <c r="D46" s="17" t="s">
        <v>10</v>
      </c>
      <c r="E46" s="123"/>
      <c r="F46" s="22">
        <f>STDEV(F26:F44)/SQRT(19)</f>
        <v>3.8515800821173038</v>
      </c>
      <c r="G46" s="22">
        <f t="shared" ref="G46:N46" si="9">STDEV(G26:G44)/SQRT(19)</f>
        <v>2.9605838850802901</v>
      </c>
      <c r="H46" s="22">
        <f t="shared" si="9"/>
        <v>0.94516475347076334</v>
      </c>
      <c r="I46" s="22">
        <f t="shared" si="9"/>
        <v>0.25890719034089915</v>
      </c>
      <c r="J46" s="21"/>
      <c r="K46" s="22">
        <f t="shared" si="9"/>
        <v>3.4677399872165751</v>
      </c>
      <c r="L46" s="22">
        <f t="shared" si="9"/>
        <v>2.7388713165198237</v>
      </c>
      <c r="M46" s="22">
        <f t="shared" si="9"/>
        <v>0.12195303870172138</v>
      </c>
      <c r="N46" s="22">
        <f t="shared" si="9"/>
        <v>0.77091448944818841</v>
      </c>
      <c r="O46" s="111"/>
      <c r="P46" s="120"/>
      <c r="Q46" s="37"/>
      <c r="R46" s="121"/>
      <c r="S46" s="43"/>
      <c r="T46" s="39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</row>
    <row r="47" spans="1:56" ht="13" thickTop="1">
      <c r="A47" s="20"/>
      <c r="B47" s="12"/>
      <c r="C47" s="12"/>
      <c r="D47" s="12"/>
      <c r="E47" s="12"/>
      <c r="F47" s="16"/>
      <c r="G47" s="16"/>
      <c r="H47" s="16"/>
      <c r="I47" s="16"/>
      <c r="J47" s="16"/>
      <c r="K47" s="16"/>
      <c r="L47" s="16"/>
      <c r="M47" s="16"/>
      <c r="N47" s="16"/>
      <c r="O47" s="12"/>
      <c r="P47" s="12"/>
      <c r="Q47" s="12"/>
      <c r="R47" s="12"/>
      <c r="S47" s="12"/>
      <c r="T47" s="126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</row>
    <row r="48" spans="1:56">
      <c r="A48" s="20"/>
      <c r="B48" s="12"/>
      <c r="C48" s="12"/>
      <c r="D48" s="12"/>
      <c r="E48" s="12"/>
      <c r="F48" s="49"/>
      <c r="G48" s="16"/>
      <c r="H48" s="49"/>
      <c r="I48" s="16"/>
      <c r="J48" s="16"/>
      <c r="K48" s="16"/>
      <c r="L48" s="49"/>
      <c r="M48" s="49"/>
      <c r="N48" s="16"/>
      <c r="O48" s="12"/>
      <c r="P48" s="12"/>
      <c r="Q48" s="12"/>
      <c r="R48" s="12"/>
      <c r="S48" s="12"/>
      <c r="T48" s="126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</row>
    <row r="49" spans="1:56">
      <c r="A49" s="20"/>
      <c r="B49" s="12"/>
      <c r="C49" s="12"/>
      <c r="D49" s="12"/>
      <c r="E49" s="12"/>
      <c r="F49" s="49"/>
      <c r="G49" s="16"/>
      <c r="H49" s="49"/>
      <c r="I49" s="16"/>
      <c r="J49" s="16"/>
      <c r="K49" s="49"/>
      <c r="L49" s="49"/>
      <c r="M49" s="49"/>
      <c r="N49" s="16"/>
      <c r="O49" s="12"/>
      <c r="P49" s="12"/>
      <c r="Q49" s="12"/>
      <c r="R49" s="12"/>
      <c r="S49" s="12"/>
      <c r="T49" s="126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</row>
    <row r="50" spans="1:56">
      <c r="A50" s="20"/>
      <c r="B50" s="12"/>
      <c r="C50" s="12"/>
      <c r="D50" s="12"/>
      <c r="E50" s="12"/>
      <c r="F50" s="49"/>
      <c r="G50" s="49"/>
      <c r="H50" s="49"/>
      <c r="I50" s="16"/>
      <c r="J50" s="16"/>
      <c r="K50" s="16"/>
      <c r="L50" s="16"/>
      <c r="M50" s="49"/>
      <c r="N50" s="16"/>
      <c r="O50" s="12"/>
      <c r="P50" s="12"/>
      <c r="Q50" s="12"/>
      <c r="R50" s="12"/>
      <c r="S50" s="12"/>
      <c r="T50" s="126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</row>
    <row r="51" spans="1:56">
      <c r="A51" s="20"/>
      <c r="B51" s="12"/>
      <c r="C51" s="12"/>
      <c r="D51" s="12"/>
      <c r="E51" s="12"/>
      <c r="F51" s="49"/>
      <c r="G51" s="16"/>
      <c r="H51" s="49"/>
      <c r="I51" s="16"/>
      <c r="J51" s="16"/>
      <c r="K51" s="49"/>
      <c r="L51" s="49"/>
      <c r="M51" s="49"/>
      <c r="N51" s="16"/>
      <c r="O51" s="12"/>
      <c r="P51" s="12"/>
      <c r="Q51" s="12"/>
      <c r="R51" s="12"/>
      <c r="S51" s="12"/>
      <c r="T51" s="126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</row>
    <row r="52" spans="1:56">
      <c r="A52" s="20"/>
      <c r="B52" s="12"/>
      <c r="C52" s="12"/>
      <c r="D52" s="12"/>
      <c r="E52" s="12"/>
      <c r="F52" s="16"/>
      <c r="G52" s="16"/>
      <c r="H52" s="16"/>
      <c r="I52" s="16"/>
      <c r="J52" s="16"/>
      <c r="K52" s="16"/>
      <c r="L52" s="16"/>
      <c r="M52" s="49"/>
      <c r="N52" s="16"/>
      <c r="O52" s="12"/>
      <c r="P52" s="12"/>
      <c r="Q52" s="12"/>
      <c r="R52" s="12"/>
      <c r="S52" s="12"/>
      <c r="T52" s="126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</row>
    <row r="53" spans="1:56">
      <c r="A53" s="20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6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</row>
    <row r="54" spans="1:56">
      <c r="A54" s="127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</row>
    <row r="55" spans="1:56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</row>
    <row r="56" spans="1: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</row>
    <row r="57" spans="1:56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</row>
    <row r="58" spans="1:56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</row>
    <row r="59" spans="1:56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</row>
    <row r="60" spans="1:56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</row>
    <row r="61" spans="1:56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</row>
    <row r="62" spans="1:56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</row>
    <row r="63" spans="1:56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</row>
    <row r="64" spans="1:56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</row>
    <row r="65" spans="1:56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</row>
    <row r="66" spans="1:5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</row>
    <row r="67" spans="1:56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</row>
    <row r="68" spans="1:56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</row>
    <row r="69" spans="1:56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</row>
    <row r="70" spans="1:56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</row>
    <row r="71" spans="1:56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</row>
    <row r="72" spans="1:56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</row>
    <row r="73" spans="1:56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</row>
    <row r="74" spans="1:56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</row>
    <row r="75" spans="1:56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</row>
    <row r="76" spans="1:5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</row>
    <row r="77" spans="1:56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</row>
    <row r="78" spans="1:56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</row>
    <row r="79" spans="1:56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</row>
    <row r="80" spans="1:56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</row>
    <row r="81" spans="1:56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</row>
    <row r="82" spans="1:56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</row>
    <row r="83" spans="1:56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</row>
    <row r="84" spans="1:56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</row>
    <row r="85" spans="1:56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</row>
    <row r="86" spans="1:5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</row>
    <row r="87" spans="1:56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</row>
    <row r="88" spans="1:56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</row>
    <row r="89" spans="1:56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</row>
    <row r="90" spans="1:56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</row>
    <row r="91" spans="1:56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</row>
    <row r="92" spans="1:56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</row>
    <row r="93" spans="1:56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</row>
    <row r="94" spans="1:56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</row>
    <row r="95" spans="1:56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</row>
    <row r="96" spans="1:5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</row>
    <row r="97" spans="1:56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</row>
    <row r="98" spans="1:56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</row>
    <row r="99" spans="1:56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</row>
    <row r="100" spans="1:56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</row>
    <row r="101" spans="1:56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</row>
    <row r="102" spans="1:56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</row>
    <row r="103" spans="1:56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</row>
    <row r="104" spans="1:56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</row>
    <row r="105" spans="1:56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</row>
    <row r="106" spans="1:5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</row>
    <row r="107" spans="1:56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</row>
    <row r="108" spans="1:56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</row>
    <row r="109" spans="1:56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</row>
    <row r="110" spans="1:56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</row>
    <row r="111" spans="1:56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</row>
    <row r="112" spans="1:56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</row>
    <row r="113" spans="1:56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</row>
    <row r="114" spans="1:56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</row>
    <row r="115" spans="1:56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</row>
    <row r="116" spans="1:5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</row>
    <row r="117" spans="1:56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</row>
    <row r="118" spans="1:56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</row>
    <row r="119" spans="1:56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</row>
    <row r="120" spans="1:56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</row>
    <row r="121" spans="1:56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</row>
    <row r="122" spans="1:56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</row>
    <row r="123" spans="1:56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</row>
    <row r="124" spans="1:56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</row>
    <row r="125" spans="1:56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</row>
    <row r="126" spans="1:5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</row>
    <row r="127" spans="1:56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</row>
    <row r="128" spans="1:56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</row>
    <row r="129" spans="1:56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</row>
    <row r="130" spans="1:56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</row>
    <row r="131" spans="1:56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</row>
    <row r="132" spans="1:56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</row>
    <row r="133" spans="1:56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</row>
    <row r="134" spans="1:56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</row>
    <row r="135" spans="1:56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</row>
    <row r="136" spans="1:5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</row>
    <row r="137" spans="1:56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</row>
    <row r="138" spans="1:56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</row>
    <row r="139" spans="1:56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</row>
    <row r="140" spans="1:56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</row>
    <row r="141" spans="1:56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</row>
    <row r="142" spans="1:56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</row>
    <row r="143" spans="1:56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</row>
    <row r="144" spans="1:56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</row>
    <row r="145" spans="1:56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</row>
    <row r="146" spans="1:5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</row>
    <row r="147" spans="1:56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</row>
    <row r="148" spans="1:56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</row>
    <row r="149" spans="1:56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</row>
    <row r="150" spans="1:56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</row>
    <row r="151" spans="1:56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</row>
    <row r="152" spans="1:56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</row>
    <row r="153" spans="1:56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</row>
    <row r="154" spans="1:56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</row>
    <row r="155" spans="1:56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</row>
    <row r="156" spans="1: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</row>
    <row r="157" spans="1:56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</row>
    <row r="158" spans="1:56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</row>
    <row r="159" spans="1:56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</row>
    <row r="160" spans="1:56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</row>
    <row r="161" spans="1:56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</row>
    <row r="162" spans="1:56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</row>
    <row r="163" spans="1:56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</row>
    <row r="164" spans="1:56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</row>
    <row r="165" spans="1:56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</row>
    <row r="166" spans="1:5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</row>
    <row r="167" spans="1:56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</row>
    <row r="168" spans="1:56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</row>
    <row r="169" spans="1:56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</row>
    <row r="170" spans="1:56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</row>
    <row r="171" spans="1:56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</row>
    <row r="172" spans="1:56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</row>
    <row r="173" spans="1:56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</row>
    <row r="174" spans="1:56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</row>
    <row r="175" spans="1:56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</row>
    <row r="176" spans="1:5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</row>
    <row r="177" spans="1:56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</row>
    <row r="178" spans="1:56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</row>
    <row r="179" spans="1:56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</row>
    <row r="180" spans="1:56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</row>
    <row r="181" spans="1:56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</row>
    <row r="182" spans="1:56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</row>
    <row r="183" spans="1:56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</row>
    <row r="184" spans="1:56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</row>
    <row r="185" spans="1:56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</row>
    <row r="186" spans="1:5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</row>
    <row r="187" spans="1:56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</row>
    <row r="188" spans="1:56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</row>
    <row r="189" spans="1:56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</row>
    <row r="190" spans="1:56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</row>
    <row r="191" spans="1:56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</row>
    <row r="192" spans="1:56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</row>
    <row r="193" spans="1:56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</row>
    <row r="194" spans="1:56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</row>
    <row r="195" spans="1:56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</row>
    <row r="196" spans="1:5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</row>
    <row r="197" spans="1:56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</row>
    <row r="198" spans="1:56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</row>
    <row r="199" spans="1:56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</row>
    <row r="200" spans="1:56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</row>
    <row r="201" spans="1:56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</row>
    <row r="202" spans="1:56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</row>
    <row r="203" spans="1:56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</row>
    <row r="204" spans="1:56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</row>
    <row r="205" spans="1:56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</row>
    <row r="206" spans="1:5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</row>
    <row r="207" spans="1:56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</row>
    <row r="208" spans="1:56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</row>
    <row r="209" spans="1:56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</row>
    <row r="210" spans="1:56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</row>
    <row r="211" spans="1:56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</row>
    <row r="212" spans="1:56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</row>
    <row r="213" spans="1:56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</row>
    <row r="214" spans="1:56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</row>
    <row r="215" spans="1:56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</row>
    <row r="216" spans="1:5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</row>
    <row r="217" spans="1:56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</row>
    <row r="218" spans="1:56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</row>
    <row r="219" spans="1:56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</row>
    <row r="220" spans="1:56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</row>
    <row r="221" spans="1:56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</row>
    <row r="222" spans="1:56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</row>
    <row r="223" spans="1:56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</row>
    <row r="224" spans="1:56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</row>
    <row r="225" spans="1:56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</row>
    <row r="226" spans="1:5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</row>
    <row r="227" spans="1:56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</row>
    <row r="228" spans="1:56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</row>
    <row r="229" spans="1:56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</row>
    <row r="230" spans="1:56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</row>
    <row r="231" spans="1:56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</row>
    <row r="232" spans="1:56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</row>
    <row r="233" spans="1:56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</row>
    <row r="234" spans="1:56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</row>
    <row r="235" spans="1:56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</row>
    <row r="236" spans="1:5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</row>
    <row r="237" spans="1:56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</row>
    <row r="238" spans="1:56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</row>
    <row r="239" spans="1:56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</row>
    <row r="240" spans="1:56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</row>
    <row r="241" spans="1:56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</row>
    <row r="242" spans="1:56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</row>
    <row r="243" spans="1:56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</row>
    <row r="244" spans="1:56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</row>
    <row r="245" spans="1:56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</row>
    <row r="246" spans="1:5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</row>
    <row r="247" spans="1:56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</row>
    <row r="248" spans="1:56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</row>
    <row r="249" spans="1:56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</row>
    <row r="250" spans="1:56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</row>
    <row r="251" spans="1:56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</row>
    <row r="252" spans="1:56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</row>
    <row r="253" spans="1:56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</row>
    <row r="254" spans="1:56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</row>
    <row r="255" spans="1:56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</row>
    <row r="256" spans="1: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</row>
    <row r="257" spans="1:56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</row>
    <row r="258" spans="1:56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</row>
    <row r="259" spans="1:56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</row>
    <row r="260" spans="1:56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</row>
    <row r="261" spans="1:56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</row>
    <row r="262" spans="1:56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</row>
    <row r="263" spans="1:56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</row>
    <row r="264" spans="1:56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</row>
    <row r="265" spans="1:56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</row>
    <row r="266" spans="1:5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</row>
    <row r="267" spans="1:56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</row>
    <row r="268" spans="1:56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</row>
    <row r="269" spans="1:56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</row>
    <row r="270" spans="1:56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</row>
    <row r="271" spans="1:56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</row>
    <row r="272" spans="1:56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</row>
    <row r="273" spans="1:56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</row>
    <row r="274" spans="1:56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</row>
    <row r="275" spans="1:56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</row>
    <row r="276" spans="1:5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</row>
    <row r="277" spans="1:56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</row>
    <row r="278" spans="1:56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</row>
    <row r="279" spans="1:56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</row>
    <row r="280" spans="1:56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</row>
    <row r="281" spans="1:56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</row>
    <row r="282" spans="1:56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</row>
    <row r="283" spans="1:56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</row>
    <row r="284" spans="1:56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</row>
    <row r="285" spans="1:56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</row>
    <row r="286" spans="1:5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</row>
    <row r="287" spans="1:56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</row>
    <row r="288" spans="1:56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</row>
    <row r="289" spans="1:56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</row>
    <row r="290" spans="1:56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</row>
    <row r="291" spans="1:56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</row>
    <row r="292" spans="1:56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</row>
    <row r="293" spans="1:56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</row>
    <row r="294" spans="1:56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</row>
    <row r="295" spans="1:56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</row>
    <row r="296" spans="1:5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</row>
    <row r="297" spans="1:56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</row>
    <row r="298" spans="1:56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</row>
    <row r="299" spans="1:56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</row>
    <row r="300" spans="1:56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</row>
    <row r="301" spans="1:56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</row>
    <row r="302" spans="1:56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</row>
    <row r="303" spans="1:56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</row>
    <row r="304" spans="1:56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</row>
    <row r="305" spans="1:56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</row>
    <row r="306" spans="1:5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</row>
    <row r="307" spans="1:56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</row>
    <row r="308" spans="1:56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</row>
    <row r="309" spans="1:56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</row>
    <row r="310" spans="1:56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</row>
    <row r="311" spans="1:56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</row>
    <row r="312" spans="1:56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</row>
    <row r="313" spans="1:56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</row>
    <row r="314" spans="1:56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</row>
    <row r="315" spans="1:56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</row>
    <row r="316" spans="1:5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</row>
    <row r="317" spans="1:56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</row>
    <row r="318" spans="1:56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</row>
    <row r="319" spans="1:56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</row>
    <row r="320" spans="1:56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</row>
    <row r="321" spans="1:56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</row>
    <row r="322" spans="1:56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</row>
    <row r="323" spans="1:56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</row>
    <row r="324" spans="1:56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</row>
    <row r="325" spans="1:56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</row>
    <row r="326" spans="1:5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</row>
    <row r="327" spans="1:56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</row>
    <row r="328" spans="1:56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</row>
    <row r="329" spans="1:56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</row>
    <row r="330" spans="1:56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</row>
    <row r="331" spans="1:56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</row>
    <row r="332" spans="1:56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</row>
    <row r="333" spans="1:56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</row>
    <row r="334" spans="1:56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</row>
    <row r="335" spans="1:56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</row>
    <row r="336" spans="1:5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</row>
    <row r="337" spans="1:56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</row>
    <row r="338" spans="1:56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</row>
    <row r="339" spans="1:56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</row>
    <row r="340" spans="1:56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</row>
    <row r="341" spans="1:56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</row>
    <row r="342" spans="1:56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</row>
    <row r="343" spans="1:56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</row>
    <row r="344" spans="1:56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</row>
    <row r="345" spans="1:56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</row>
    <row r="346" spans="1:5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</row>
    <row r="347" spans="1:56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</row>
    <row r="348" spans="1:56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</row>
    <row r="349" spans="1:56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</row>
    <row r="350" spans="1:56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</row>
    <row r="351" spans="1:56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</row>
    <row r="352" spans="1:56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</row>
    <row r="353" spans="1:56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</row>
    <row r="354" spans="1:56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</row>
    <row r="355" spans="1:56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</row>
    <row r="356" spans="1: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</row>
    <row r="357" spans="1:56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</row>
    <row r="358" spans="1:56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</row>
    <row r="359" spans="1:56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</row>
    <row r="360" spans="1:56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</row>
    <row r="361" spans="1:56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</row>
    <row r="362" spans="1:56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</row>
    <row r="363" spans="1:56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</row>
    <row r="364" spans="1:56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</row>
    <row r="365" spans="1:56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</row>
    <row r="366" spans="1:5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</row>
    <row r="367" spans="1:56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</row>
    <row r="368" spans="1:56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</row>
    <row r="369" spans="1:56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</row>
    <row r="370" spans="1:56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</row>
    <row r="371" spans="1:56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</row>
    <row r="372" spans="1:56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</row>
    <row r="373" spans="1:56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</row>
    <row r="374" spans="1:56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</row>
    <row r="375" spans="1:56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</row>
    <row r="376" spans="1:5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</row>
    <row r="377" spans="1:56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</row>
    <row r="378" spans="1:56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</row>
    <row r="379" spans="1:56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</row>
    <row r="380" spans="1:56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</row>
    <row r="381" spans="1:56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</row>
    <row r="382" spans="1:56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</row>
    <row r="383" spans="1:56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</row>
    <row r="384" spans="1:56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</row>
    <row r="385" spans="1:56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</row>
    <row r="386" spans="1:5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</row>
    <row r="387" spans="1:56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</row>
    <row r="388" spans="1:56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</row>
    <row r="389" spans="1:56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</row>
    <row r="390" spans="1:56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</row>
    <row r="391" spans="1:56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</row>
    <row r="392" spans="1:56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</row>
    <row r="393" spans="1:56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</row>
    <row r="394" spans="1:56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</row>
    <row r="395" spans="1:56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</row>
    <row r="396" spans="1:5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</row>
    <row r="397" spans="1:56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</row>
    <row r="398" spans="1:56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</row>
    <row r="399" spans="1:56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</row>
    <row r="400" spans="1:56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</row>
    <row r="401" spans="1:56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</row>
    <row r="402" spans="1:56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</row>
    <row r="403" spans="1:56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</row>
    <row r="404" spans="1:56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</row>
    <row r="405" spans="1:56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</row>
    <row r="406" spans="1:5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</row>
    <row r="407" spans="1:56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</row>
    <row r="408" spans="1:56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</row>
    <row r="409" spans="1:56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</row>
    <row r="410" spans="1:56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</row>
    <row r="411" spans="1:56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</row>
    <row r="412" spans="1:56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</row>
    <row r="413" spans="1:56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</row>
    <row r="414" spans="1:56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</row>
    <row r="415" spans="1:56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</row>
    <row r="416" spans="1:5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</row>
    <row r="417" spans="1:56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</row>
    <row r="418" spans="1:56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</row>
    <row r="419" spans="1:56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  <c r="BB419" s="18"/>
      <c r="BC419" s="18"/>
      <c r="BD419" s="18"/>
    </row>
    <row r="420" spans="1:56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</row>
    <row r="421" spans="1:56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  <c r="BB421" s="18"/>
      <c r="BC421" s="18"/>
      <c r="BD421" s="18"/>
    </row>
    <row r="422" spans="1:56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</row>
    <row r="423" spans="1:56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</row>
    <row r="424" spans="1:56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/>
    </row>
    <row r="425" spans="1:56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/>
    </row>
    <row r="426" spans="1:5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  <c r="BB426" s="18"/>
      <c r="BC426" s="18"/>
      <c r="BD426" s="18"/>
    </row>
    <row r="427" spans="1:56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  <c r="BB427" s="18"/>
      <c r="BC427" s="18"/>
      <c r="BD427" s="18"/>
    </row>
    <row r="428" spans="1:56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  <c r="BB428" s="18"/>
      <c r="BC428" s="18"/>
      <c r="BD428" s="18"/>
    </row>
    <row r="429" spans="1:56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</row>
    <row r="430" spans="1:56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</row>
    <row r="431" spans="1:56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</row>
    <row r="432" spans="1:56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/>
    </row>
    <row r="433" spans="1:56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  <c r="BB433" s="18"/>
      <c r="BC433" s="18"/>
      <c r="BD433" s="18"/>
    </row>
    <row r="434" spans="1:56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  <c r="BB434" s="18"/>
      <c r="BC434" s="18"/>
      <c r="BD434" s="18"/>
    </row>
    <row r="435" spans="1:56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  <c r="BB435" s="18"/>
      <c r="BC435" s="18"/>
      <c r="BD435" s="18"/>
    </row>
    <row r="436" spans="1:5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  <c r="BB436" s="18"/>
      <c r="BC436" s="18"/>
      <c r="BD436" s="18"/>
    </row>
    <row r="437" spans="1:56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/>
    </row>
    <row r="438" spans="1:56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</row>
    <row r="439" spans="1:56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  <c r="BB439" s="18"/>
      <c r="BC439" s="18"/>
      <c r="BD439" s="18"/>
    </row>
    <row r="440" spans="1:56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/>
    </row>
    <row r="441" spans="1:56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/>
    </row>
    <row r="442" spans="1:56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</row>
    <row r="443" spans="1:56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  <c r="BB443" s="18"/>
      <c r="BC443" s="18"/>
      <c r="BD443" s="18"/>
    </row>
    <row r="444" spans="1:56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  <c r="BB444" s="18"/>
      <c r="BC444" s="18"/>
      <c r="BD444" s="18"/>
    </row>
    <row r="445" spans="1:56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  <c r="BB445" s="18"/>
      <c r="BC445" s="18"/>
      <c r="BD445" s="18"/>
    </row>
    <row r="446" spans="1:5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/>
    </row>
    <row r="447" spans="1:56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  <c r="BB447" s="18"/>
      <c r="BC447" s="18"/>
      <c r="BD447" s="18"/>
    </row>
    <row r="448" spans="1:56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  <c r="BB448" s="18"/>
      <c r="BC448" s="18"/>
      <c r="BD448" s="18"/>
    </row>
    <row r="449" spans="1:56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  <c r="BB449" s="18"/>
      <c r="BC449" s="18"/>
      <c r="BD449" s="18"/>
    </row>
    <row r="450" spans="1:56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  <c r="BB450" s="18"/>
      <c r="BC450" s="18"/>
      <c r="BD450" s="18"/>
    </row>
    <row r="451" spans="1:56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  <c r="BB451" s="18"/>
      <c r="BC451" s="18"/>
      <c r="BD451" s="18"/>
    </row>
    <row r="452" spans="1:56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  <c r="BB452" s="18"/>
      <c r="BC452" s="18"/>
      <c r="BD452" s="18"/>
    </row>
    <row r="453" spans="1:56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  <c r="BB453" s="18"/>
      <c r="BC453" s="18"/>
      <c r="BD453" s="18"/>
    </row>
    <row r="454" spans="1:56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/>
    </row>
    <row r="455" spans="1:56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  <c r="BB455" s="18"/>
      <c r="BC455" s="18"/>
      <c r="BD455" s="18"/>
    </row>
    <row r="456" spans="1: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  <c r="BB456" s="18"/>
      <c r="BC456" s="18"/>
      <c r="BD456" s="18"/>
    </row>
    <row r="457" spans="1:56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  <c r="BB457" s="18"/>
      <c r="BC457" s="18"/>
      <c r="BD457" s="18"/>
    </row>
    <row r="458" spans="1:56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  <c r="BB458" s="18"/>
      <c r="BC458" s="18"/>
      <c r="BD458" s="18"/>
    </row>
    <row r="459" spans="1:56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  <c r="BB459" s="18"/>
      <c r="BC459" s="18"/>
      <c r="BD459" s="18"/>
    </row>
    <row r="460" spans="1:56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  <c r="BB460" s="18"/>
      <c r="BC460" s="18"/>
      <c r="BD460" s="18"/>
    </row>
    <row r="461" spans="1:56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  <c r="BB461" s="18"/>
      <c r="BC461" s="18"/>
      <c r="BD461" s="18"/>
    </row>
    <row r="462" spans="1:56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  <c r="BB462" s="18"/>
      <c r="BC462" s="18"/>
      <c r="BD462" s="18"/>
    </row>
    <row r="463" spans="1:56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  <c r="BB463" s="18"/>
      <c r="BC463" s="18"/>
      <c r="BD463" s="18"/>
    </row>
    <row r="464" spans="1:56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  <c r="BB464" s="18"/>
      <c r="BC464" s="18"/>
      <c r="BD464" s="18"/>
    </row>
    <row r="465" spans="1:56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  <c r="BB465" s="18"/>
      <c r="BC465" s="18"/>
      <c r="BD465" s="18"/>
    </row>
    <row r="466" spans="1:5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</row>
    <row r="467" spans="1:56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/>
    </row>
    <row r="468" spans="1:56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  <c r="BB468" s="18"/>
      <c r="BC468" s="18"/>
      <c r="BD468" s="18"/>
    </row>
    <row r="469" spans="1:56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/>
    </row>
    <row r="470" spans="1:56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  <c r="BB470" s="18"/>
      <c r="BC470" s="18"/>
      <c r="BD470" s="18"/>
    </row>
    <row r="471" spans="1:56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/>
    </row>
    <row r="472" spans="1:56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/>
    </row>
    <row r="473" spans="1:56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  <c r="BB473" s="18"/>
      <c r="BC473" s="18"/>
      <c r="BD473" s="18"/>
    </row>
    <row r="474" spans="1:56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  <c r="BB474" s="18"/>
      <c r="BC474" s="18"/>
      <c r="BD474" s="18"/>
    </row>
    <row r="475" spans="1:56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  <c r="BB475" s="18"/>
      <c r="BC475" s="18"/>
      <c r="BD475" s="18"/>
    </row>
    <row r="476" spans="1:5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/>
    </row>
    <row r="477" spans="1:56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/>
    </row>
    <row r="478" spans="1:56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/>
    </row>
    <row r="479" spans="1:56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  <c r="BB479" s="18"/>
      <c r="BC479" s="18"/>
      <c r="BD479" s="18"/>
    </row>
    <row r="480" spans="1:56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  <c r="BB480" s="18"/>
      <c r="BC480" s="18"/>
      <c r="BD480" s="18"/>
    </row>
    <row r="481" spans="1:56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  <c r="BB481" s="18"/>
      <c r="BC481" s="18"/>
      <c r="BD481" s="18"/>
    </row>
    <row r="482" spans="1:56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  <c r="BB482" s="18"/>
      <c r="BC482" s="18"/>
      <c r="BD482" s="18"/>
    </row>
    <row r="483" spans="1:56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  <c r="BB483" s="18"/>
      <c r="BC483" s="18"/>
      <c r="BD483" s="18"/>
    </row>
    <row r="484" spans="1:56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  <c r="BB484" s="18"/>
      <c r="BC484" s="18"/>
      <c r="BD484" s="18"/>
    </row>
    <row r="485" spans="1:56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/>
    </row>
    <row r="486" spans="1:5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</row>
    <row r="487" spans="1:56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</row>
    <row r="488" spans="1:56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/>
    </row>
    <row r="489" spans="1:56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</row>
    <row r="490" spans="1:56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  <c r="BB490" s="18"/>
      <c r="BC490" s="18"/>
      <c r="BD490" s="18"/>
    </row>
    <row r="491" spans="1:56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  <c r="BB491" s="18"/>
      <c r="BC491" s="18"/>
      <c r="BD491" s="18"/>
    </row>
    <row r="492" spans="1:56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  <c r="BB492" s="18"/>
      <c r="BC492" s="18"/>
      <c r="BD492" s="18"/>
    </row>
    <row r="493" spans="1:56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  <c r="BB493" s="18"/>
      <c r="BC493" s="18"/>
      <c r="BD493" s="18"/>
    </row>
    <row r="494" spans="1:56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  <c r="BB494" s="18"/>
      <c r="BC494" s="18"/>
      <c r="BD494" s="18"/>
    </row>
    <row r="495" spans="1:56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  <c r="BB495" s="18"/>
      <c r="BC495" s="18"/>
      <c r="BD495" s="18"/>
    </row>
    <row r="496" spans="1:5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  <c r="BB496" s="18"/>
      <c r="BC496" s="18"/>
      <c r="BD496" s="18"/>
    </row>
    <row r="497" spans="1:56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  <c r="BB497" s="18"/>
      <c r="BC497" s="18"/>
      <c r="BD497" s="18"/>
    </row>
    <row r="498" spans="1:56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  <c r="BB498" s="18"/>
      <c r="BC498" s="18"/>
      <c r="BD498" s="18"/>
    </row>
    <row r="499" spans="1:56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  <c r="BB499" s="18"/>
      <c r="BC499" s="18"/>
      <c r="BD499" s="18"/>
    </row>
    <row r="500" spans="1:56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  <c r="BB500" s="18"/>
      <c r="BC500" s="18"/>
      <c r="BD500" s="18"/>
    </row>
    <row r="501" spans="1:56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  <c r="BB501" s="18"/>
      <c r="BC501" s="18"/>
      <c r="BD501" s="18"/>
    </row>
    <row r="502" spans="1:56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  <c r="BB502" s="18"/>
      <c r="BC502" s="18"/>
      <c r="BD502" s="18"/>
    </row>
    <row r="503" spans="1:56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  <c r="BB503" s="18"/>
      <c r="BC503" s="18"/>
      <c r="BD503" s="18"/>
    </row>
    <row r="504" spans="1:56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  <c r="BB504" s="18"/>
      <c r="BC504" s="18"/>
      <c r="BD504" s="18"/>
    </row>
    <row r="505" spans="1:56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/>
    </row>
    <row r="506" spans="1:5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  <c r="BA506" s="18"/>
      <c r="BB506" s="18"/>
      <c r="BC506" s="18"/>
      <c r="BD506" s="18"/>
    </row>
    <row r="507" spans="1:56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  <c r="BA507" s="18"/>
      <c r="BB507" s="18"/>
      <c r="BC507" s="18"/>
      <c r="BD507" s="18"/>
    </row>
    <row r="508" spans="1:56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  <c r="BA508" s="18"/>
      <c r="BB508" s="18"/>
      <c r="BC508" s="18"/>
      <c r="BD508" s="18"/>
    </row>
    <row r="509" spans="1:56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  <c r="BA509" s="18"/>
      <c r="BB509" s="18"/>
      <c r="BC509" s="18"/>
      <c r="BD509" s="18"/>
    </row>
    <row r="510" spans="1:56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  <c r="BA510" s="18"/>
      <c r="BB510" s="18"/>
      <c r="BC510" s="18"/>
      <c r="BD510" s="18"/>
    </row>
    <row r="511" spans="1:56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  <c r="BA511" s="18"/>
      <c r="BB511" s="18"/>
      <c r="BC511" s="18"/>
      <c r="BD511" s="18"/>
    </row>
    <row r="512" spans="1:56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  <c r="BA512" s="18"/>
      <c r="BB512" s="18"/>
      <c r="BC512" s="18"/>
      <c r="BD512" s="18"/>
    </row>
    <row r="513" spans="1:56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  <c r="BB513" s="18"/>
      <c r="BC513" s="18"/>
      <c r="BD513" s="18"/>
    </row>
    <row r="514" spans="1:56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  <c r="BB514" s="18"/>
      <c r="BC514" s="18"/>
      <c r="BD514" s="18"/>
    </row>
    <row r="515" spans="1:56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  <c r="BB515" s="18"/>
      <c r="BC515" s="18"/>
      <c r="BD515" s="18"/>
    </row>
    <row r="516" spans="1:5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  <c r="BB516" s="18"/>
      <c r="BC516" s="18"/>
      <c r="BD516" s="18"/>
    </row>
    <row r="517" spans="1:56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  <c r="BB517" s="18"/>
      <c r="BC517" s="18"/>
      <c r="BD517" s="18"/>
    </row>
    <row r="518" spans="1:56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  <c r="BB518" s="18"/>
      <c r="BC518" s="18"/>
      <c r="BD518" s="18"/>
    </row>
    <row r="519" spans="1:56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  <c r="BB519" s="18"/>
      <c r="BC519" s="18"/>
      <c r="BD519" s="18"/>
    </row>
    <row r="520" spans="1:56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  <c r="BB520" s="18"/>
      <c r="BC520" s="18"/>
      <c r="BD520" s="18"/>
    </row>
    <row r="521" spans="1:56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  <c r="BB521" s="18"/>
      <c r="BC521" s="18"/>
      <c r="BD521" s="18"/>
    </row>
    <row r="522" spans="1:56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  <c r="BA522" s="18"/>
      <c r="BB522" s="18"/>
      <c r="BC522" s="18"/>
      <c r="BD522" s="18"/>
    </row>
    <row r="523" spans="1:56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  <c r="BA523" s="18"/>
      <c r="BB523" s="18"/>
      <c r="BC523" s="18"/>
      <c r="BD523" s="18"/>
    </row>
    <row r="524" spans="1:56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  <c r="BA524" s="18"/>
      <c r="BB524" s="18"/>
      <c r="BC524" s="18"/>
      <c r="BD524" s="18"/>
    </row>
    <row r="525" spans="1:56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  <c r="BB525" s="18"/>
      <c r="BC525" s="18"/>
      <c r="BD525" s="18"/>
    </row>
    <row r="526" spans="1:5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  <c r="BB526" s="18"/>
      <c r="BC526" s="18"/>
      <c r="BD526" s="18"/>
    </row>
    <row r="527" spans="1:56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  <c r="BB527" s="18"/>
      <c r="BC527" s="18"/>
      <c r="BD527" s="18"/>
    </row>
    <row r="528" spans="1:56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  <c r="BB528" s="18"/>
      <c r="BC528" s="18"/>
      <c r="BD528" s="18"/>
    </row>
    <row r="529" spans="1:56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  <c r="BB529" s="18"/>
      <c r="BC529" s="18"/>
      <c r="BD529" s="18"/>
    </row>
    <row r="530" spans="1:56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  <c r="BB530" s="18"/>
      <c r="BC530" s="18"/>
      <c r="BD530" s="18"/>
    </row>
    <row r="531" spans="1:56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  <c r="BA531" s="18"/>
      <c r="BB531" s="18"/>
      <c r="BC531" s="18"/>
      <c r="BD531" s="18"/>
    </row>
    <row r="532" spans="1:56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  <c r="BB532" s="18"/>
      <c r="BC532" s="18"/>
      <c r="BD532" s="18"/>
    </row>
    <row r="533" spans="1:56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/>
    </row>
    <row r="534" spans="1:56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  <c r="BB534" s="18"/>
      <c r="BC534" s="18"/>
      <c r="BD534" s="18"/>
    </row>
    <row r="535" spans="1:56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  <c r="BB535" s="18"/>
      <c r="BC535" s="18"/>
      <c r="BD535" s="18"/>
    </row>
    <row r="536" spans="1:5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  <c r="BB536" s="18"/>
      <c r="BC536" s="18"/>
      <c r="BD536" s="18"/>
    </row>
    <row r="537" spans="1:56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  <c r="BB537" s="18"/>
      <c r="BC537" s="18"/>
      <c r="BD537" s="18"/>
    </row>
    <row r="538" spans="1:56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  <c r="BB538" s="18"/>
      <c r="BC538" s="18"/>
      <c r="BD538" s="18"/>
    </row>
    <row r="539" spans="1:56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  <c r="BB539" s="18"/>
      <c r="BC539" s="18"/>
      <c r="BD539" s="18"/>
    </row>
    <row r="540" spans="1:56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  <c r="BB540" s="18"/>
      <c r="BC540" s="18"/>
      <c r="BD540" s="18"/>
    </row>
    <row r="541" spans="1:56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  <c r="BB541" s="18"/>
      <c r="BC541" s="18"/>
      <c r="BD541" s="18"/>
    </row>
    <row r="542" spans="1:56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  <c r="BB542" s="18"/>
      <c r="BC542" s="18"/>
      <c r="BD542" s="18"/>
    </row>
    <row r="543" spans="1:56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  <c r="BB543" s="18"/>
      <c r="BC543" s="18"/>
      <c r="BD543" s="18"/>
    </row>
    <row r="544" spans="1:56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  <c r="BB544" s="18"/>
      <c r="BC544" s="18"/>
      <c r="BD544" s="18"/>
    </row>
    <row r="545" spans="1:56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  <c r="BB545" s="18"/>
      <c r="BC545" s="18"/>
      <c r="BD545" s="18"/>
    </row>
    <row r="546" spans="1:5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  <c r="BB546" s="18"/>
      <c r="BC546" s="18"/>
      <c r="BD546" s="18"/>
    </row>
    <row r="547" spans="1:56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  <c r="BB547" s="18"/>
      <c r="BC547" s="18"/>
      <c r="BD547" s="18"/>
    </row>
    <row r="548" spans="1:56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  <c r="BB548" s="18"/>
      <c r="BC548" s="18"/>
      <c r="BD548" s="18"/>
    </row>
    <row r="549" spans="1:56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  <c r="BB549" s="18"/>
      <c r="BC549" s="18"/>
      <c r="BD549" s="18"/>
    </row>
    <row r="550" spans="1:56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  <c r="BB550" s="18"/>
      <c r="BC550" s="18"/>
      <c r="BD550" s="18"/>
    </row>
    <row r="551" spans="1:56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</row>
    <row r="552" spans="1:56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  <c r="BB552" s="18"/>
      <c r="BC552" s="18"/>
      <c r="BD552" s="18"/>
    </row>
    <row r="553" spans="1:56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  <c r="BB553" s="18"/>
      <c r="BC553" s="18"/>
      <c r="BD553" s="18"/>
    </row>
    <row r="554" spans="1:56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  <c r="BB554" s="18"/>
      <c r="BC554" s="18"/>
      <c r="BD554" s="18"/>
    </row>
    <row r="555" spans="1:56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  <c r="BB555" s="18"/>
      <c r="BC555" s="18"/>
      <c r="BD555" s="18"/>
    </row>
    <row r="556" spans="1: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  <c r="BB556" s="18"/>
      <c r="BC556" s="18"/>
      <c r="BD556" s="18"/>
    </row>
    <row r="557" spans="1:56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  <c r="BB557" s="18"/>
      <c r="BC557" s="18"/>
      <c r="BD557" s="18"/>
    </row>
    <row r="558" spans="1:56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  <c r="BB558" s="18"/>
      <c r="BC558" s="18"/>
      <c r="BD558" s="18"/>
    </row>
    <row r="559" spans="1:56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  <c r="BB559" s="18"/>
      <c r="BC559" s="18"/>
      <c r="BD559" s="18"/>
    </row>
    <row r="560" spans="1:56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  <c r="BB560" s="18"/>
      <c r="BC560" s="18"/>
      <c r="BD560" s="18"/>
    </row>
    <row r="561" spans="1:56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  <c r="BB561" s="18"/>
      <c r="BC561" s="18"/>
      <c r="BD561" s="18"/>
    </row>
    <row r="562" spans="1:56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  <c r="BB562" s="18"/>
      <c r="BC562" s="18"/>
      <c r="BD562" s="18"/>
    </row>
    <row r="563" spans="1:56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  <c r="BB563" s="18"/>
      <c r="BC563" s="18"/>
      <c r="BD563" s="18"/>
    </row>
    <row r="564" spans="1:56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  <c r="BB564" s="18"/>
      <c r="BC564" s="18"/>
      <c r="BD564" s="18"/>
    </row>
    <row r="565" spans="1:56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  <c r="BB565" s="18"/>
      <c r="BC565" s="18"/>
      <c r="BD565" s="18"/>
    </row>
    <row r="566" spans="1:5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</row>
    <row r="567" spans="1:56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/>
    </row>
    <row r="568" spans="1:56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  <c r="BB568" s="18"/>
      <c r="BC568" s="18"/>
      <c r="BD568" s="18"/>
    </row>
    <row r="569" spans="1:56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  <c r="BB569" s="18"/>
      <c r="BC569" s="18"/>
      <c r="BD569" s="18"/>
    </row>
    <row r="570" spans="1:56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  <c r="BB570" s="18"/>
      <c r="BC570" s="18"/>
      <c r="BD570" s="18"/>
    </row>
    <row r="571" spans="1:56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  <c r="BB571" s="18"/>
      <c r="BC571" s="18"/>
      <c r="BD571" s="18"/>
    </row>
    <row r="572" spans="1:56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  <c r="BB572" s="18"/>
      <c r="BC572" s="18"/>
      <c r="BD572" s="18"/>
    </row>
    <row r="573" spans="1:56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  <c r="BB573" s="18"/>
      <c r="BC573" s="18"/>
      <c r="BD573" s="18"/>
    </row>
    <row r="574" spans="1:56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  <c r="BB574" s="18"/>
      <c r="BC574" s="18"/>
      <c r="BD574" s="18"/>
    </row>
    <row r="575" spans="1:56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  <c r="BB575" s="18"/>
      <c r="BC575" s="18"/>
      <c r="BD575" s="18"/>
    </row>
    <row r="576" spans="1:5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  <c r="BB576" s="18"/>
      <c r="BC576" s="18"/>
      <c r="BD576" s="18"/>
    </row>
    <row r="577" spans="1:56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  <c r="BB577" s="18"/>
      <c r="BC577" s="18"/>
      <c r="BD577" s="18"/>
    </row>
    <row r="578" spans="1:56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  <c r="BB578" s="18"/>
      <c r="BC578" s="18"/>
      <c r="BD578" s="18"/>
    </row>
    <row r="579" spans="1:56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  <c r="BB579" s="18"/>
      <c r="BC579" s="18"/>
      <c r="BD579" s="18"/>
    </row>
    <row r="580" spans="1:56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  <c r="BB580" s="18"/>
      <c r="BC580" s="18"/>
      <c r="BD580" s="18"/>
    </row>
    <row r="581" spans="1:56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  <c r="BB581" s="18"/>
      <c r="BC581" s="18"/>
      <c r="BD581" s="18"/>
    </row>
    <row r="582" spans="1:56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  <c r="BB582" s="18"/>
      <c r="BC582" s="18"/>
      <c r="BD582" s="18"/>
    </row>
    <row r="583" spans="1:56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  <c r="BB583" s="18"/>
      <c r="BC583" s="18"/>
      <c r="BD583" s="18"/>
    </row>
    <row r="584" spans="1:56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  <c r="BB584" s="18"/>
      <c r="BC584" s="18"/>
      <c r="BD584" s="18"/>
    </row>
    <row r="585" spans="1:56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  <c r="BB585" s="18"/>
      <c r="BC585" s="18"/>
      <c r="BD585" s="18"/>
    </row>
    <row r="586" spans="1:5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  <c r="BB586" s="18"/>
      <c r="BC586" s="18"/>
      <c r="BD586" s="18"/>
    </row>
    <row r="587" spans="1:56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  <c r="BB587" s="18"/>
      <c r="BC587" s="18"/>
      <c r="BD587" s="18"/>
    </row>
    <row r="588" spans="1:56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  <c r="BB588" s="18"/>
      <c r="BC588" s="18"/>
      <c r="BD588" s="18"/>
    </row>
    <row r="589" spans="1:56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  <c r="BB589" s="18"/>
      <c r="BC589" s="18"/>
      <c r="BD589" s="18"/>
    </row>
    <row r="590" spans="1:56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  <c r="BB590" s="18"/>
      <c r="BC590" s="18"/>
      <c r="BD590" s="18"/>
    </row>
    <row r="591" spans="1:56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  <c r="BB591" s="18"/>
      <c r="BC591" s="18"/>
      <c r="BD591" s="18"/>
    </row>
    <row r="592" spans="1:56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  <c r="BB592" s="18"/>
      <c r="BC592" s="18"/>
      <c r="BD592" s="18"/>
    </row>
    <row r="593" spans="1:56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  <c r="BB593" s="18"/>
      <c r="BC593" s="18"/>
      <c r="BD593" s="18"/>
    </row>
    <row r="594" spans="1:56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  <c r="BB594" s="18"/>
      <c r="BC594" s="18"/>
      <c r="BD594" s="18"/>
    </row>
    <row r="595" spans="1:56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  <c r="BB595" s="18"/>
      <c r="BC595" s="18"/>
      <c r="BD595" s="18"/>
    </row>
    <row r="596" spans="1:5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  <c r="BB596" s="18"/>
      <c r="BC596" s="18"/>
      <c r="BD596" s="18"/>
    </row>
    <row r="597" spans="1:56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  <c r="BB597" s="18"/>
      <c r="BC597" s="18"/>
      <c r="BD597" s="18"/>
    </row>
    <row r="598" spans="1:56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  <c r="BB598" s="18"/>
      <c r="BC598" s="18"/>
      <c r="BD598" s="18"/>
    </row>
    <row r="599" spans="1:56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  <c r="BB599" s="18"/>
      <c r="BC599" s="18"/>
      <c r="BD599" s="18"/>
    </row>
    <row r="600" spans="1:56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/>
    </row>
    <row r="601" spans="1:56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/>
    </row>
    <row r="602" spans="1:56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/>
    </row>
    <row r="603" spans="1:56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/>
    </row>
    <row r="604" spans="1:56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</row>
    <row r="605" spans="1:56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/>
    </row>
    <row r="606" spans="1:5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  <c r="BB606" s="18"/>
      <c r="BC606" s="18"/>
      <c r="BD606" s="18"/>
    </row>
    <row r="607" spans="1:56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/>
    </row>
    <row r="608" spans="1:56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</row>
    <row r="609" spans="1:56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</row>
    <row r="610" spans="1:56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</row>
    <row r="611" spans="1:56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/>
    </row>
    <row r="612" spans="1:56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  <c r="BB612" s="18"/>
      <c r="BC612" s="18"/>
      <c r="BD612" s="18"/>
    </row>
    <row r="613" spans="1:56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  <c r="BB613" s="18"/>
      <c r="BC613" s="18"/>
      <c r="BD613" s="18"/>
    </row>
    <row r="614" spans="1:56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  <c r="BB614" s="18"/>
      <c r="BC614" s="18"/>
      <c r="BD614" s="18"/>
    </row>
    <row r="615" spans="1:56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  <c r="BB615" s="18"/>
      <c r="BC615" s="18"/>
      <c r="BD615" s="18"/>
    </row>
    <row r="616" spans="1:5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  <c r="BB616" s="18"/>
      <c r="BC616" s="18"/>
      <c r="BD616" s="18"/>
    </row>
    <row r="617" spans="1:56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  <c r="BB617" s="18"/>
      <c r="BC617" s="18"/>
      <c r="BD617" s="18"/>
    </row>
    <row r="618" spans="1:56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  <c r="BB618" s="18"/>
      <c r="BC618" s="18"/>
      <c r="BD618" s="18"/>
    </row>
    <row r="619" spans="1:56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  <c r="BB619" s="18"/>
      <c r="BC619" s="18"/>
      <c r="BD619" s="18"/>
    </row>
    <row r="620" spans="1:56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  <c r="BB620" s="18"/>
      <c r="BC620" s="18"/>
      <c r="BD620" s="18"/>
    </row>
    <row r="621" spans="1:56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  <c r="BB621" s="18"/>
      <c r="BC621" s="18"/>
      <c r="BD621" s="18"/>
    </row>
    <row r="622" spans="1:56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  <c r="BB622" s="18"/>
      <c r="BC622" s="18"/>
      <c r="BD622" s="18"/>
    </row>
    <row r="623" spans="1:56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  <c r="BB623" s="18"/>
      <c r="BC623" s="18"/>
      <c r="BD623" s="18"/>
    </row>
    <row r="624" spans="1:56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  <c r="BB624" s="18"/>
      <c r="BC624" s="18"/>
      <c r="BD624" s="18"/>
    </row>
    <row r="625" spans="1:56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  <c r="BB625" s="18"/>
      <c r="BC625" s="18"/>
      <c r="BD625" s="18"/>
    </row>
    <row r="626" spans="1:5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  <c r="BB626" s="18"/>
      <c r="BC626" s="18"/>
      <c r="BD626" s="18"/>
    </row>
    <row r="627" spans="1:56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  <c r="BB627" s="18"/>
      <c r="BC627" s="18"/>
      <c r="BD627" s="18"/>
    </row>
    <row r="628" spans="1:56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  <c r="BB628" s="18"/>
      <c r="BC628" s="18"/>
      <c r="BD628" s="18"/>
    </row>
    <row r="629" spans="1:56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  <c r="BB629" s="18"/>
      <c r="BC629" s="18"/>
      <c r="BD629" s="18"/>
    </row>
    <row r="630" spans="1:56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  <c r="BB630" s="18"/>
      <c r="BC630" s="18"/>
      <c r="BD630" s="18"/>
    </row>
    <row r="631" spans="1:56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  <c r="BB631" s="18"/>
      <c r="BC631" s="18"/>
      <c r="BD631" s="18"/>
    </row>
    <row r="632" spans="1:56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  <c r="BB632" s="18"/>
      <c r="BC632" s="18"/>
      <c r="BD632" s="18"/>
    </row>
    <row r="633" spans="1:56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  <c r="BB633" s="18"/>
      <c r="BC633" s="18"/>
      <c r="BD633" s="18"/>
    </row>
    <row r="634" spans="1:56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  <c r="BB634" s="18"/>
      <c r="BC634" s="18"/>
      <c r="BD634" s="18"/>
    </row>
    <row r="635" spans="1:56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  <c r="BB635" s="18"/>
      <c r="BC635" s="18"/>
      <c r="BD635" s="18"/>
    </row>
    <row r="636" spans="1:5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  <c r="BB636" s="18"/>
      <c r="BC636" s="18"/>
      <c r="BD636" s="18"/>
    </row>
    <row r="637" spans="1:56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  <c r="BB637" s="18"/>
      <c r="BC637" s="18"/>
      <c r="BD637" s="18"/>
    </row>
    <row r="638" spans="1:56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  <c r="BB638" s="18"/>
      <c r="BC638" s="18"/>
      <c r="BD638" s="18"/>
    </row>
    <row r="639" spans="1:56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  <c r="BB639" s="18"/>
      <c r="BC639" s="18"/>
      <c r="BD639" s="18"/>
    </row>
    <row r="640" spans="1:56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  <c r="BB640" s="18"/>
      <c r="BC640" s="18"/>
      <c r="BD640" s="18"/>
    </row>
    <row r="641" spans="1:56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  <c r="BB641" s="18"/>
      <c r="BC641" s="18"/>
      <c r="BD641" s="18"/>
    </row>
    <row r="642" spans="1:56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  <c r="BB642" s="18"/>
      <c r="BC642" s="18"/>
      <c r="BD642" s="18"/>
    </row>
    <row r="643" spans="1:56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  <c r="BB643" s="18"/>
      <c r="BC643" s="18"/>
      <c r="BD643" s="18"/>
    </row>
    <row r="644" spans="1:56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/>
    </row>
    <row r="645" spans="1:56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  <c r="BB645" s="18"/>
      <c r="BC645" s="18"/>
      <c r="BD645" s="18"/>
    </row>
    <row r="646" spans="1:5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  <c r="BB646" s="18"/>
      <c r="BC646" s="18"/>
      <c r="BD646" s="18"/>
    </row>
    <row r="647" spans="1:56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  <c r="BB647" s="18"/>
      <c r="BC647" s="18"/>
      <c r="BD647" s="18"/>
    </row>
    <row r="648" spans="1:56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/>
    </row>
    <row r="649" spans="1:56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/>
    </row>
    <row r="650" spans="1:56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  <c r="BB650" s="18"/>
      <c r="BC650" s="18"/>
      <c r="BD650" s="18"/>
    </row>
    <row r="651" spans="1:56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</row>
    <row r="652" spans="1:56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</row>
    <row r="653" spans="1:56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</row>
    <row r="654" spans="1:56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</row>
    <row r="655" spans="1:56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</row>
    <row r="656" spans="1: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  <c r="BB656" s="18"/>
      <c r="BC656" s="18"/>
      <c r="BD656" s="18"/>
    </row>
    <row r="657" spans="1:56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  <c r="BB657" s="18"/>
      <c r="BC657" s="18"/>
      <c r="BD657" s="18"/>
    </row>
    <row r="658" spans="1:56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  <c r="BB658" s="18"/>
      <c r="BC658" s="18"/>
      <c r="BD658" s="18"/>
    </row>
    <row r="659" spans="1:56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  <c r="BA659" s="18"/>
      <c r="BB659" s="18"/>
      <c r="BC659" s="18"/>
      <c r="BD659" s="18"/>
    </row>
    <row r="660" spans="1:56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  <c r="BA660" s="18"/>
      <c r="BB660" s="18"/>
      <c r="BC660" s="18"/>
      <c r="BD660" s="18"/>
    </row>
    <row r="661" spans="1:56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  <c r="BB661" s="18"/>
      <c r="BC661" s="18"/>
      <c r="BD661" s="18"/>
    </row>
    <row r="662" spans="1:56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  <c r="BB662" s="18"/>
      <c r="BC662" s="18"/>
      <c r="BD662" s="18"/>
    </row>
    <row r="663" spans="1:56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1:56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1:56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1:5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</row>
    <row r="667" spans="1:56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</row>
    <row r="668" spans="1:56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</row>
    <row r="669" spans="1:56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</row>
    <row r="670" spans="1:56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</row>
  </sheetData>
  <mergeCells count="7">
    <mergeCell ref="F7:K7"/>
    <mergeCell ref="L7:S7"/>
    <mergeCell ref="A1:T1"/>
    <mergeCell ref="A2:T2"/>
    <mergeCell ref="A3:T3"/>
    <mergeCell ref="A5:T5"/>
    <mergeCell ref="A7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 Composition</vt:lpstr>
    </vt:vector>
  </TitlesOfParts>
  <Company>University of Michigan Medical Center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Michigan</dc:creator>
  <cp:lastModifiedBy>Tomlinson, Abigail</cp:lastModifiedBy>
  <cp:revision/>
  <dcterms:created xsi:type="dcterms:W3CDTF">2007-06-05T19:01:29Z</dcterms:created>
  <dcterms:modified xsi:type="dcterms:W3CDTF">2023-07-13T01:26:51Z</dcterms:modified>
</cp:coreProperties>
</file>