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umhealth-my.sharepoint.com/personal/abto_med_umich_edu/Documents/Desktop/JCI data files/Body Composition/"/>
    </mc:Choice>
  </mc:AlternateContent>
  <xr:revisionPtr revIDLastSave="0" documentId="11_5DD2022E7F87F34878EDAD9332194BE738C62824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3" i="1" l="1"/>
  <c r="G43" i="1"/>
  <c r="H43" i="1"/>
  <c r="E43" i="1"/>
  <c r="H42" i="1"/>
  <c r="G42" i="1"/>
  <c r="F42" i="1"/>
  <c r="E42" i="1"/>
  <c r="K31" i="1" l="1"/>
  <c r="J31" i="1"/>
  <c r="I31" i="1"/>
  <c r="K30" i="1"/>
  <c r="K43" i="1" s="1"/>
  <c r="J30" i="1"/>
  <c r="J43" i="1" s="1"/>
  <c r="I30" i="1"/>
  <c r="I43" i="1" s="1"/>
  <c r="I42" i="1" l="1"/>
  <c r="J42" i="1"/>
  <c r="K42" i="1"/>
  <c r="L30" i="1"/>
  <c r="L43" i="1" s="1"/>
  <c r="L31" i="1"/>
  <c r="L42" i="1" l="1"/>
</calcChain>
</file>

<file path=xl/sharedStrings.xml><?xml version="1.0" encoding="utf-8"?>
<sst xmlns="http://schemas.openxmlformats.org/spreadsheetml/2006/main" count="100" uniqueCount="87">
  <si>
    <t>Michigan Mouse Metabolic Phenotyping Center (Mi-MMPC)</t>
  </si>
  <si>
    <t xml:space="preserve">Michigan Nutrition and Obesity Research Center (MNORC) </t>
  </si>
  <si>
    <t>Michigan Diabetes and Research Center (MDRC)</t>
  </si>
  <si>
    <t xml:space="preserve"> Nathan Qi, v. 2019</t>
  </si>
  <si>
    <t>Study Condition</t>
  </si>
  <si>
    <t>Instrument Settings</t>
  </si>
  <si>
    <t>Contact and Supporting Grants</t>
  </si>
  <si>
    <t>1.       Clock Time:</t>
  </si>
  <si>
    <t>1.       Minispec LF90 II,  Bruker Optics</t>
  </si>
  <si>
    <t>1.  If you have any questions regarding the study procedures and the calculation equations,</t>
  </si>
  <si>
    <t>2.       Room Temperature:</t>
  </si>
  <si>
    <r>
      <t>21-23 (</t>
    </r>
    <r>
      <rPr>
        <b/>
        <sz val="8"/>
        <rFont val="Symbol"/>
        <family val="1"/>
        <charset val="2"/>
      </rPr>
      <t>°</t>
    </r>
    <r>
      <rPr>
        <b/>
        <sz val="8"/>
        <rFont val="Arial"/>
        <family val="2"/>
      </rPr>
      <t>C)</t>
    </r>
  </si>
  <si>
    <t>2.       90° Pulse Length:</t>
  </si>
  <si>
    <t>23.3 (µs)</t>
  </si>
  <si>
    <r>
      <t xml:space="preserve">     please contact me at:    </t>
    </r>
    <r>
      <rPr>
        <b/>
        <sz val="8"/>
        <color rgb="FFC00000"/>
        <rFont val="Arial"/>
        <family val="2"/>
      </rPr>
      <t>(734) 232-8223 or nathanqi@med.umich.edu</t>
    </r>
  </si>
  <si>
    <t>3.       Measuring Temperature:</t>
  </si>
  <si>
    <r>
      <t>37 +/- 0.002 (</t>
    </r>
    <r>
      <rPr>
        <b/>
        <sz val="8"/>
        <rFont val="Symbol"/>
        <family val="1"/>
        <charset val="2"/>
      </rPr>
      <t>°</t>
    </r>
    <r>
      <rPr>
        <b/>
        <sz val="8"/>
        <rFont val="Arial"/>
        <family val="2"/>
      </rPr>
      <t>C)</t>
    </r>
  </si>
  <si>
    <t>3.       180° Pulse Length:</t>
  </si>
  <si>
    <t>45.84 (µs)</t>
  </si>
  <si>
    <t>4.       Scan Cycles:</t>
  </si>
  <si>
    <t>4.       Detecting Angle (Broad):</t>
  </si>
  <si>
    <t>124°</t>
  </si>
  <si>
    <t xml:space="preserve">2.  If you have any questions regarding the charges of the services and other administrative work,  </t>
  </si>
  <si>
    <t>5.       Rd:</t>
  </si>
  <si>
    <t>0.10 (s)</t>
  </si>
  <si>
    <t>5.       Detecting Angle (Narrow):</t>
  </si>
  <si>
    <t>129°</t>
  </si>
  <si>
    <t>6.       NMR Frequency:</t>
  </si>
  <si>
    <t>6.219300 (MHz)</t>
  </si>
  <si>
    <t>6.       Instrument Gain:</t>
  </si>
  <si>
    <t>57 (dB)</t>
  </si>
  <si>
    <t>7.       NMR Offset:</t>
  </si>
  <si>
    <t>0.380 (KHz)</t>
  </si>
  <si>
    <t>7.       Recording Dead Time:</t>
  </si>
  <si>
    <t>0.0393 (ms)</t>
  </si>
  <si>
    <t>3.  If you include these results in any publications, please mention us as the  "University of Michigan</t>
  </si>
  <si>
    <t>8.       Magnetic Field Diviation:</t>
  </si>
  <si>
    <t>Wide: 0.0000 (KHz)</t>
  </si>
  <si>
    <t>8.       Field Homogeneity Limit:</t>
  </si>
  <si>
    <t>0.15 (ms)</t>
  </si>
  <si>
    <t xml:space="preserve">     Animal Phenotyping Core" for conducting the study. The study was supported by P30 grants</t>
  </si>
  <si>
    <t>Fine:  0.0080 (KHz)</t>
  </si>
  <si>
    <t>9.       Pulse Attenuation:</t>
  </si>
  <si>
    <t>0 (dB)</t>
  </si>
  <si>
    <r>
      <t xml:space="preserve">    </t>
    </r>
    <r>
      <rPr>
        <b/>
        <sz val="8"/>
        <color rgb="FFC00000"/>
        <rFont val="Arial"/>
        <family val="2"/>
      </rPr>
      <t xml:space="preserve"> DK020572</t>
    </r>
    <r>
      <rPr>
        <b/>
        <sz val="8"/>
        <rFont val="Arial"/>
        <family val="2"/>
      </rPr>
      <t xml:space="preserve"> (MDRC), </t>
    </r>
    <r>
      <rPr>
        <b/>
        <sz val="8"/>
        <color rgb="FFC00000"/>
        <rFont val="Arial"/>
        <family val="2"/>
      </rPr>
      <t>DK089503</t>
    </r>
    <r>
      <rPr>
        <b/>
        <sz val="8"/>
        <rFont val="Arial"/>
        <family val="2"/>
      </rPr>
      <t xml:space="preserve"> (MNORC), and </t>
    </r>
    <r>
      <rPr>
        <b/>
        <sz val="8"/>
        <color rgb="FFC00000"/>
        <rFont val="Arial"/>
        <family val="2"/>
      </rPr>
      <t>1U2CDK110678-01</t>
    </r>
    <r>
      <rPr>
        <b/>
        <sz val="8"/>
        <rFont val="Arial"/>
        <family val="2"/>
      </rPr>
      <t xml:space="preserve"> (Mi-MMPC). </t>
    </r>
  </si>
  <si>
    <t>9.       Daily Check:</t>
  </si>
  <si>
    <t>Passed</t>
  </si>
  <si>
    <t>10.     Recycle Delay:</t>
  </si>
  <si>
    <t>2.1 (s)</t>
  </si>
  <si>
    <t xml:space="preserve">     Our productivity and effectiveness as a Core is measured in part by the citation of the grants in </t>
  </si>
  <si>
    <t>10.     Reference Sample Test (37°C):</t>
  </si>
  <si>
    <t>Consistant, in which</t>
  </si>
  <si>
    <t>11.     Magnetic Field Steps:</t>
  </si>
  <si>
    <t xml:space="preserve">     published work.</t>
  </si>
  <si>
    <t xml:space="preserve">Fat:       </t>
  </si>
  <si>
    <t xml:space="preserve">Lean:     </t>
  </si>
  <si>
    <t xml:space="preserve">Fluid:     </t>
  </si>
  <si>
    <t>BW</t>
  </si>
  <si>
    <t>Fat</t>
  </si>
  <si>
    <t>Lean</t>
  </si>
  <si>
    <t>Fluid</t>
  </si>
  <si>
    <t>Sum</t>
  </si>
  <si>
    <t>Reference sample</t>
  </si>
  <si>
    <t>Measuring envionment</t>
  </si>
  <si>
    <t>#</t>
  </si>
  <si>
    <t>Sex/Age</t>
  </si>
  <si>
    <t>ID</t>
  </si>
  <si>
    <t>(g)</t>
  </si>
  <si>
    <t>(%)</t>
  </si>
  <si>
    <t>Set</t>
  </si>
  <si>
    <t>Date</t>
  </si>
  <si>
    <t>Temp (°C)</t>
  </si>
  <si>
    <t>Humidity</t>
  </si>
  <si>
    <t>Clock time</t>
  </si>
  <si>
    <t>Group 1:</t>
  </si>
  <si>
    <t>Avg</t>
  </si>
  <si>
    <t>Groups</t>
  </si>
  <si>
    <t>System calibration test using a reference sample provided by the manufacture:</t>
  </si>
  <si>
    <r>
      <t xml:space="preserve">     please contact Debra Warrick at: </t>
    </r>
    <r>
      <rPr>
        <b/>
        <sz val="8"/>
        <color rgb="FFC00000"/>
        <rFont val="Arial"/>
        <family val="2"/>
      </rPr>
      <t>(734) 232-9706 or warrickd@med.umich.edu</t>
    </r>
    <r>
      <rPr>
        <b/>
        <sz val="8"/>
        <rFont val="Arial"/>
        <family val="2"/>
      </rPr>
      <t xml:space="preserve"> or</t>
    </r>
  </si>
  <si>
    <r>
      <t xml:space="preserve">    Melanie Schmitt at: </t>
    </r>
    <r>
      <rPr>
        <b/>
        <sz val="8"/>
        <color rgb="FFC00000"/>
        <rFont val="Arial"/>
        <family val="2"/>
      </rPr>
      <t>(734) 764-7043 or mlschmi@med.umich.edu</t>
    </r>
  </si>
  <si>
    <t>University of Michigan Animal Phenotyping Services</t>
  </si>
  <si>
    <t>Vgat</t>
  </si>
  <si>
    <t>G0479</t>
  </si>
  <si>
    <t>G0480</t>
  </si>
  <si>
    <t>F/18 wks</t>
  </si>
  <si>
    <t>SE</t>
  </si>
  <si>
    <t>11:00:00AM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</si>
</sst>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%"/>
    <numFmt numFmtId="165" formatCode="0.0"/>
    <numFmt numFmtId="166" formatCode="[$-F400]h:mm:ss\ AM/PM"/>
    <numFmt numFmtId="167" formatCode="0.000"/>
  </numFmts>
  <fonts count="32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4"/>
      <color rgb="FFFFFF00"/>
      <name val="Times New Roman"/>
      <family val="1"/>
    </font>
    <font>
      <sz val="14"/>
      <color rgb="FFFFCC00"/>
      <name val="Verdana"/>
      <family val="2"/>
    </font>
    <font>
      <b/>
      <sz val="14"/>
      <color rgb="FFFFCC00"/>
      <name val="Verdana"/>
      <family val="2"/>
    </font>
    <font>
      <sz val="10"/>
      <color rgb="FFFFCC00"/>
      <name val="Verdana"/>
      <family val="2"/>
    </font>
    <font>
      <b/>
      <sz val="20"/>
      <color rgb="FFFFCC00"/>
      <name val="Verdana"/>
      <family val="2"/>
    </font>
    <font>
      <sz val="8"/>
      <color indexed="13"/>
      <name val="Arial"/>
      <family val="2"/>
    </font>
    <font>
      <i/>
      <sz val="10"/>
      <color rgb="FFFFC000"/>
      <name val="Arial"/>
      <family val="2"/>
    </font>
    <font>
      <b/>
      <sz val="11"/>
      <color rgb="FF0000CC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name val="Symbol"/>
      <family val="1"/>
      <charset val="2"/>
    </font>
    <font>
      <b/>
      <sz val="8"/>
      <color rgb="FFC00000"/>
      <name val="Arial"/>
      <family val="2"/>
    </font>
    <font>
      <b/>
      <sz val="8"/>
      <color rgb="FFFF0000"/>
      <name val="Arial"/>
      <family val="2"/>
    </font>
    <font>
      <b/>
      <sz val="14"/>
      <color rgb="FF0000CC"/>
      <name val="Calibri"/>
      <family val="2"/>
      <scheme val="minor"/>
    </font>
    <font>
      <sz val="14"/>
      <color rgb="FF0000CC"/>
      <name val="Calibri"/>
      <family val="2"/>
      <scheme val="minor"/>
    </font>
    <font>
      <sz val="14"/>
      <color rgb="FF0000CC"/>
      <name val="Arial"/>
      <family val="2"/>
    </font>
    <font>
      <b/>
      <sz val="10"/>
      <color rgb="FF0000CC"/>
      <name val="Arial"/>
      <family val="2"/>
    </font>
    <font>
      <b/>
      <sz val="10"/>
      <name val="Arial"/>
      <family val="2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b/>
      <sz val="9"/>
      <color rgb="FF0000CC"/>
      <name val="Arial"/>
      <family val="2"/>
    </font>
    <font>
      <sz val="8"/>
      <color rgb="FFFF0000"/>
      <name val="Arial"/>
      <family val="2"/>
    </font>
    <font>
      <sz val="10"/>
      <color rgb="FF000099"/>
      <name val="Arial"/>
      <family val="2"/>
    </font>
    <font>
      <b/>
      <sz val="10"/>
      <color rgb="FF000099"/>
      <name val="Arial"/>
      <family val="2"/>
    </font>
    <font>
      <b/>
      <sz val="14"/>
      <color rgb="FF00009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66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E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208">
    <xf numFmtId="0" fontId="0" fillId="0" borderId="0" xfId="0"/>
    <xf numFmtId="0" fontId="3" fillId="2" borderId="1" xfId="2" applyFont="1" applyFill="1" applyBorder="1" applyProtection="1">
      <protection hidden="1"/>
    </xf>
    <xf numFmtId="0" fontId="3" fillId="2" borderId="2" xfId="2" applyFont="1" applyFill="1" applyBorder="1" applyProtection="1">
      <protection hidden="1"/>
    </xf>
    <xf numFmtId="0" fontId="3" fillId="2" borderId="3" xfId="2" applyFont="1" applyFill="1" applyBorder="1" applyProtection="1">
      <protection hidden="1"/>
    </xf>
    <xf numFmtId="0" fontId="0" fillId="2" borderId="0" xfId="0" applyFill="1" applyProtection="1">
      <protection hidden="1"/>
    </xf>
    <xf numFmtId="0" fontId="0" fillId="3" borderId="0" xfId="0" applyFill="1" applyProtection="1">
      <protection locked="0" hidden="1"/>
    </xf>
    <xf numFmtId="0" fontId="4" fillId="2" borderId="0" xfId="2" applyFont="1" applyFill="1" applyProtection="1">
      <protection hidden="1"/>
    </xf>
    <xf numFmtId="0" fontId="4" fillId="2" borderId="0" xfId="0" applyFont="1" applyFill="1" applyProtection="1">
      <protection hidden="1"/>
    </xf>
    <xf numFmtId="0" fontId="5" fillId="2" borderId="4" xfId="0" applyFont="1" applyFill="1" applyBorder="1" applyAlignment="1" applyProtection="1">
      <alignment horizontal="center"/>
      <protection hidden="1"/>
    </xf>
    <xf numFmtId="0" fontId="5" fillId="2" borderId="0" xfId="0" applyFont="1" applyFill="1" applyAlignment="1" applyProtection="1">
      <alignment horizontal="center"/>
      <protection hidden="1"/>
    </xf>
    <xf numFmtId="0" fontId="6" fillId="2" borderId="0" xfId="0" applyFont="1" applyFill="1" applyProtection="1">
      <protection hidden="1"/>
    </xf>
    <xf numFmtId="0" fontId="5" fillId="2" borderId="0" xfId="0" applyFont="1" applyFill="1" applyProtection="1">
      <protection hidden="1"/>
    </xf>
    <xf numFmtId="0" fontId="7" fillId="2" borderId="0" xfId="0" applyFont="1" applyFill="1" applyProtection="1">
      <protection hidden="1"/>
    </xf>
    <xf numFmtId="0" fontId="8" fillId="2" borderId="4" xfId="2" applyFont="1" applyFill="1" applyBorder="1" applyProtection="1">
      <protection hidden="1"/>
    </xf>
    <xf numFmtId="0" fontId="8" fillId="2" borderId="0" xfId="2" applyFont="1" applyFill="1" applyProtection="1">
      <protection hidden="1"/>
    </xf>
    <xf numFmtId="0" fontId="8" fillId="2" borderId="5" xfId="2" applyFont="1" applyFill="1" applyBorder="1" applyProtection="1">
      <protection hidden="1"/>
    </xf>
    <xf numFmtId="0" fontId="9" fillId="2" borderId="5" xfId="0" applyFont="1" applyFill="1" applyBorder="1" applyProtection="1">
      <protection hidden="1"/>
    </xf>
    <xf numFmtId="0" fontId="11" fillId="3" borderId="4" xfId="2" applyFont="1" applyFill="1" applyBorder="1" applyProtection="1">
      <protection locked="0" hidden="1"/>
    </xf>
    <xf numFmtId="0" fontId="12" fillId="3" borderId="0" xfId="2" applyFont="1" applyFill="1" applyProtection="1">
      <protection locked="0" hidden="1"/>
    </xf>
    <xf numFmtId="0" fontId="2" fillId="3" borderId="0" xfId="2" applyFill="1" applyProtection="1">
      <protection locked="0" hidden="1"/>
    </xf>
    <xf numFmtId="0" fontId="11" fillId="3" borderId="0" xfId="2" applyFont="1" applyFill="1" applyProtection="1">
      <protection locked="0" hidden="1"/>
    </xf>
    <xf numFmtId="0" fontId="11" fillId="3" borderId="0" xfId="2" applyFont="1" applyFill="1" applyAlignment="1" applyProtection="1">
      <alignment vertical="top" wrapText="1"/>
      <protection locked="0" hidden="1"/>
    </xf>
    <xf numFmtId="0" fontId="11" fillId="3" borderId="0" xfId="2" applyFont="1" applyFill="1" applyAlignment="1" applyProtection="1">
      <alignment horizontal="left"/>
      <protection locked="0" hidden="1"/>
    </xf>
    <xf numFmtId="0" fontId="11" fillId="3" borderId="0" xfId="2" applyFont="1" applyFill="1" applyAlignment="1" applyProtection="1">
      <alignment horizontal="center"/>
      <protection locked="0" hidden="1"/>
    </xf>
    <xf numFmtId="0" fontId="2" fillId="3" borderId="9" xfId="2" applyFill="1" applyBorder="1" applyProtection="1">
      <protection locked="0" hidden="1"/>
    </xf>
    <xf numFmtId="0" fontId="11" fillId="5" borderId="1" xfId="2" applyFont="1" applyFill="1" applyBorder="1" applyProtection="1">
      <protection locked="0" hidden="1"/>
    </xf>
    <xf numFmtId="0" fontId="12" fillId="5" borderId="2" xfId="2" applyFont="1" applyFill="1" applyBorder="1" applyProtection="1">
      <protection locked="0" hidden="1"/>
    </xf>
    <xf numFmtId="0" fontId="2" fillId="5" borderId="2" xfId="2" applyFill="1" applyBorder="1" applyProtection="1">
      <protection locked="0" hidden="1"/>
    </xf>
    <xf numFmtId="0" fontId="11" fillId="5" borderId="2" xfId="2" applyFont="1" applyFill="1" applyBorder="1" applyProtection="1">
      <protection locked="0" hidden="1"/>
    </xf>
    <xf numFmtId="0" fontId="11" fillId="5" borderId="2" xfId="2" applyFont="1" applyFill="1" applyBorder="1" applyAlignment="1" applyProtection="1">
      <alignment vertical="top" wrapText="1"/>
      <protection locked="0" hidden="1"/>
    </xf>
    <xf numFmtId="0" fontId="11" fillId="5" borderId="2" xfId="2" applyFont="1" applyFill="1" applyBorder="1" applyAlignment="1" applyProtection="1">
      <alignment horizontal="left"/>
      <protection locked="0" hidden="1"/>
    </xf>
    <xf numFmtId="0" fontId="11" fillId="5" borderId="2" xfId="2" applyFont="1" applyFill="1" applyBorder="1" applyAlignment="1" applyProtection="1">
      <alignment horizontal="center"/>
      <protection locked="0" hidden="1"/>
    </xf>
    <xf numFmtId="0" fontId="2" fillId="5" borderId="0" xfId="2" applyFill="1" applyProtection="1">
      <protection locked="0" hidden="1"/>
    </xf>
    <xf numFmtId="0" fontId="2" fillId="5" borderId="3" xfId="2" applyFill="1" applyBorder="1" applyProtection="1">
      <protection locked="0" hidden="1"/>
    </xf>
    <xf numFmtId="0" fontId="16" fillId="5" borderId="4" xfId="2" applyFont="1" applyFill="1" applyBorder="1" applyProtection="1">
      <protection locked="0" hidden="1"/>
    </xf>
    <xf numFmtId="0" fontId="17" fillId="5" borderId="0" xfId="2" applyFont="1" applyFill="1" applyProtection="1">
      <protection locked="0" hidden="1"/>
    </xf>
    <xf numFmtId="14" fontId="18" fillId="5" borderId="0" xfId="0" applyNumberFormat="1" applyFont="1" applyFill="1" applyProtection="1">
      <protection locked="0" hidden="1"/>
    </xf>
    <xf numFmtId="18" fontId="18" fillId="5" borderId="0" xfId="0" applyNumberFormat="1" applyFont="1" applyFill="1" applyProtection="1">
      <protection locked="0" hidden="1"/>
    </xf>
    <xf numFmtId="14" fontId="19" fillId="5" borderId="0" xfId="0" applyNumberFormat="1" applyFont="1" applyFill="1" applyProtection="1">
      <protection locked="0" hidden="1"/>
    </xf>
    <xf numFmtId="14" fontId="20" fillId="5" borderId="0" xfId="2" applyNumberFormat="1" applyFont="1" applyFill="1" applyAlignment="1" applyProtection="1">
      <alignment vertical="center"/>
      <protection locked="0" hidden="1"/>
    </xf>
    <xf numFmtId="0" fontId="20" fillId="5" borderId="0" xfId="2" applyFont="1" applyFill="1" applyProtection="1">
      <protection locked="0" hidden="1"/>
    </xf>
    <xf numFmtId="0" fontId="21" fillId="5" borderId="0" xfId="2" applyFont="1" applyFill="1" applyProtection="1">
      <protection locked="0" hidden="1"/>
    </xf>
    <xf numFmtId="0" fontId="22" fillId="5" borderId="0" xfId="2" applyFont="1" applyFill="1" applyProtection="1">
      <protection locked="0" hidden="1"/>
    </xf>
    <xf numFmtId="0" fontId="2" fillId="5" borderId="5" xfId="2" applyFill="1" applyBorder="1" applyProtection="1">
      <protection locked="0" hidden="1"/>
    </xf>
    <xf numFmtId="0" fontId="23" fillId="4" borderId="13" xfId="2" applyFont="1" applyFill="1" applyBorder="1" applyProtection="1">
      <protection locked="0" hidden="1"/>
    </xf>
    <xf numFmtId="0" fontId="23" fillId="4" borderId="14" xfId="2" applyFont="1" applyFill="1" applyBorder="1" applyProtection="1">
      <protection locked="0" hidden="1"/>
    </xf>
    <xf numFmtId="0" fontId="23" fillId="4" borderId="10" xfId="2" applyFont="1" applyFill="1" applyBorder="1" applyProtection="1">
      <protection locked="0" hidden="1"/>
    </xf>
    <xf numFmtId="0" fontId="23" fillId="4" borderId="11" xfId="2" applyFont="1" applyFill="1" applyBorder="1" applyProtection="1">
      <protection locked="0" hidden="1"/>
    </xf>
    <xf numFmtId="0" fontId="23" fillId="4" borderId="12" xfId="2" applyFont="1" applyFill="1" applyBorder="1" applyProtection="1">
      <protection locked="0" hidden="1"/>
    </xf>
    <xf numFmtId="0" fontId="24" fillId="4" borderId="17" xfId="2" applyFont="1" applyFill="1" applyBorder="1" applyProtection="1">
      <protection locked="0" hidden="1"/>
    </xf>
    <xf numFmtId="0" fontId="24" fillId="4" borderId="8" xfId="2" applyFont="1" applyFill="1" applyBorder="1" applyProtection="1">
      <protection locked="0" hidden="1"/>
    </xf>
    <xf numFmtId="0" fontId="24" fillId="4" borderId="6" xfId="2" applyFont="1" applyFill="1" applyBorder="1" applyProtection="1">
      <protection locked="0" hidden="1"/>
    </xf>
    <xf numFmtId="0" fontId="24" fillId="4" borderId="7" xfId="2" applyFont="1" applyFill="1" applyBorder="1" applyProtection="1">
      <protection locked="0" hidden="1"/>
    </xf>
    <xf numFmtId="14" fontId="24" fillId="4" borderId="7" xfId="2" applyNumberFormat="1" applyFont="1" applyFill="1" applyBorder="1" applyProtection="1">
      <protection locked="0" hidden="1"/>
    </xf>
    <xf numFmtId="165" fontId="24" fillId="4" borderId="18" xfId="2" applyNumberFormat="1" applyFont="1" applyFill="1" applyBorder="1" applyProtection="1">
      <protection locked="0" hidden="1"/>
    </xf>
    <xf numFmtId="165" fontId="12" fillId="0" borderId="13" xfId="2" applyNumberFormat="1" applyFont="1" applyBorder="1" applyAlignment="1" applyProtection="1">
      <alignment horizontal="right"/>
      <protection locked="0" hidden="1"/>
    </xf>
    <xf numFmtId="165" fontId="12" fillId="0" borderId="11" xfId="2" applyNumberFormat="1" applyFont="1" applyBorder="1" applyAlignment="1" applyProtection="1">
      <alignment horizontal="right"/>
      <protection locked="0" hidden="1"/>
    </xf>
    <xf numFmtId="165" fontId="12" fillId="0" borderId="12" xfId="2" applyNumberFormat="1" applyFont="1" applyBorder="1" applyAlignment="1" applyProtection="1">
      <alignment horizontal="right"/>
      <protection locked="0" hidden="1"/>
    </xf>
    <xf numFmtId="0" fontId="12" fillId="0" borderId="19" xfId="2" applyFont="1" applyBorder="1" applyProtection="1">
      <protection locked="0" hidden="1"/>
    </xf>
    <xf numFmtId="14" fontId="12" fillId="0" borderId="20" xfId="2" applyNumberFormat="1" applyFont="1" applyBorder="1" applyAlignment="1" applyProtection="1">
      <alignment horizontal="right"/>
      <protection locked="0" hidden="1"/>
    </xf>
    <xf numFmtId="165" fontId="12" fillId="0" borderId="21" xfId="2" applyNumberFormat="1" applyFont="1" applyBorder="1" applyAlignment="1" applyProtection="1">
      <alignment horizontal="right"/>
      <protection locked="0" hidden="1"/>
    </xf>
    <xf numFmtId="165" fontId="12" fillId="0" borderId="22" xfId="2" applyNumberFormat="1" applyFont="1" applyBorder="1" applyAlignment="1" applyProtection="1">
      <alignment horizontal="right"/>
      <protection locked="0" hidden="1"/>
    </xf>
    <xf numFmtId="0" fontId="12" fillId="0" borderId="21" xfId="2" applyFont="1" applyBorder="1" applyAlignment="1" applyProtection="1">
      <alignment horizontal="right"/>
      <protection locked="0" hidden="1"/>
    </xf>
    <xf numFmtId="9" fontId="12" fillId="0" borderId="21" xfId="1" quotePrefix="1" applyFont="1" applyFill="1" applyBorder="1" applyAlignment="1" applyProtection="1">
      <alignment horizontal="right"/>
      <protection locked="0" hidden="1"/>
    </xf>
    <xf numFmtId="166" fontId="12" fillId="0" borderId="23" xfId="2" applyNumberFormat="1" applyFont="1" applyBorder="1" applyAlignment="1" applyProtection="1">
      <alignment horizontal="right"/>
      <protection locked="0" hidden="1"/>
    </xf>
    <xf numFmtId="14" fontId="12" fillId="6" borderId="0" xfId="0" applyNumberFormat="1" applyFont="1" applyFill="1" applyProtection="1">
      <protection locked="0" hidden="1"/>
    </xf>
    <xf numFmtId="0" fontId="12" fillId="6" borderId="15" xfId="2" applyFont="1" applyFill="1" applyBorder="1" applyAlignment="1" applyProtection="1">
      <alignment horizontal="left"/>
      <protection locked="0" hidden="1"/>
    </xf>
    <xf numFmtId="165" fontId="12" fillId="0" borderId="16" xfId="2" applyNumberFormat="1" applyFont="1" applyBorder="1" applyAlignment="1" applyProtection="1">
      <alignment horizontal="right"/>
      <protection locked="0" hidden="1"/>
    </xf>
    <xf numFmtId="165" fontId="12" fillId="0" borderId="0" xfId="2" applyNumberFormat="1" applyFont="1" applyAlignment="1" applyProtection="1">
      <alignment horizontal="right"/>
      <protection locked="0" hidden="1"/>
    </xf>
    <xf numFmtId="165" fontId="12" fillId="0" borderId="15" xfId="2" applyNumberFormat="1" applyFont="1" applyBorder="1" applyAlignment="1" applyProtection="1">
      <alignment horizontal="right"/>
      <protection locked="0" hidden="1"/>
    </xf>
    <xf numFmtId="0" fontId="12" fillId="5" borderId="0" xfId="2" applyFont="1" applyFill="1" applyProtection="1">
      <protection locked="0" hidden="1"/>
    </xf>
    <xf numFmtId="14" fontId="12" fillId="5" borderId="0" xfId="2" applyNumberFormat="1" applyFont="1" applyFill="1" applyAlignment="1" applyProtection="1">
      <alignment horizontal="right"/>
      <protection locked="0" hidden="1"/>
    </xf>
    <xf numFmtId="165" fontId="12" fillId="5" borderId="0" xfId="2" applyNumberFormat="1" applyFont="1" applyFill="1" applyAlignment="1" applyProtection="1">
      <alignment horizontal="right"/>
      <protection locked="0" hidden="1"/>
    </xf>
    <xf numFmtId="0" fontId="12" fillId="5" borderId="0" xfId="2" applyFont="1" applyFill="1" applyAlignment="1" applyProtection="1">
      <alignment horizontal="right"/>
      <protection locked="0" hidden="1"/>
    </xf>
    <xf numFmtId="0" fontId="25" fillId="5" borderId="0" xfId="2" applyFont="1" applyFill="1" applyAlignment="1" applyProtection="1">
      <alignment horizontal="right"/>
      <protection locked="0" hidden="1"/>
    </xf>
    <xf numFmtId="9" fontId="25" fillId="5" borderId="0" xfId="1" applyFont="1" applyFill="1" applyBorder="1" applyAlignment="1" applyProtection="1">
      <alignment horizontal="right"/>
      <protection locked="0" hidden="1"/>
    </xf>
    <xf numFmtId="166" fontId="12" fillId="5" borderId="0" xfId="2" applyNumberFormat="1" applyFont="1" applyFill="1" applyAlignment="1" applyProtection="1">
      <alignment horizontal="right"/>
      <protection locked="0" hidden="1"/>
    </xf>
    <xf numFmtId="0" fontId="25" fillId="5" borderId="0" xfId="2" applyFont="1" applyFill="1" applyProtection="1">
      <protection locked="0" hidden="1"/>
    </xf>
    <xf numFmtId="9" fontId="12" fillId="5" borderId="0" xfId="1" quotePrefix="1" applyFont="1" applyFill="1" applyBorder="1" applyAlignment="1" applyProtection="1">
      <alignment horizontal="right"/>
      <protection locked="0" hidden="1"/>
    </xf>
    <xf numFmtId="14" fontId="26" fillId="6" borderId="7" xfId="0" applyNumberFormat="1" applyFont="1" applyFill="1" applyBorder="1" applyProtection="1">
      <protection locked="0" hidden="1"/>
    </xf>
    <xf numFmtId="0" fontId="2" fillId="6" borderId="0" xfId="2" applyFill="1" applyProtection="1">
      <protection locked="0" hidden="1"/>
    </xf>
    <xf numFmtId="2" fontId="27" fillId="0" borderId="25" xfId="2" applyNumberFormat="1" applyFont="1" applyBorder="1" applyAlignment="1" applyProtection="1">
      <alignment horizontal="center"/>
      <protection locked="0" hidden="1"/>
    </xf>
    <xf numFmtId="2" fontId="27" fillId="0" borderId="2" xfId="2" applyNumberFormat="1" applyFont="1" applyBorder="1" applyAlignment="1" applyProtection="1">
      <alignment horizontal="center"/>
      <protection locked="0" hidden="1"/>
    </xf>
    <xf numFmtId="2" fontId="27" fillId="0" borderId="24" xfId="2" applyNumberFormat="1" applyFont="1" applyBorder="1" applyAlignment="1" applyProtection="1">
      <alignment horizontal="center"/>
      <protection locked="0" hidden="1"/>
    </xf>
    <xf numFmtId="0" fontId="2" fillId="5" borderId="0" xfId="2" applyFill="1" applyAlignment="1" applyProtection="1">
      <alignment horizontal="center"/>
      <protection locked="0" hidden="1"/>
    </xf>
    <xf numFmtId="0" fontId="2" fillId="6" borderId="21" xfId="2" applyFill="1" applyBorder="1" applyProtection="1">
      <protection locked="0" hidden="1"/>
    </xf>
    <xf numFmtId="0" fontId="24" fillId="6" borderId="23" xfId="2" applyFont="1" applyFill="1" applyBorder="1" applyAlignment="1" applyProtection="1">
      <alignment horizontal="center"/>
      <protection locked="0" hidden="1"/>
    </xf>
    <xf numFmtId="2" fontId="27" fillId="0" borderId="26" xfId="2" applyNumberFormat="1" applyFont="1" applyBorder="1" applyAlignment="1" applyProtection="1">
      <alignment horizontal="center"/>
      <protection locked="0" hidden="1"/>
    </xf>
    <xf numFmtId="2" fontId="27" fillId="0" borderId="21" xfId="2" applyNumberFormat="1" applyFont="1" applyBorder="1" applyAlignment="1" applyProtection="1">
      <alignment horizontal="center"/>
      <protection locked="0" hidden="1"/>
    </xf>
    <xf numFmtId="2" fontId="27" fillId="0" borderId="23" xfId="2" applyNumberFormat="1" applyFont="1" applyBorder="1" applyAlignment="1" applyProtection="1">
      <alignment horizontal="center"/>
      <protection locked="0" hidden="1"/>
    </xf>
    <xf numFmtId="0" fontId="24" fillId="5" borderId="0" xfId="2" applyFont="1" applyFill="1" applyProtection="1">
      <protection locked="0" hidden="1"/>
    </xf>
    <xf numFmtId="0" fontId="12" fillId="5" borderId="0" xfId="2" applyFont="1" applyFill="1" applyAlignment="1" applyProtection="1">
      <alignment horizontal="center"/>
      <protection locked="0" hidden="1"/>
    </xf>
    <xf numFmtId="167" fontId="12" fillId="5" borderId="0" xfId="2" applyNumberFormat="1" applyFont="1" applyFill="1" applyAlignment="1" applyProtection="1">
      <alignment horizontal="center"/>
      <protection locked="0" hidden="1"/>
    </xf>
    <xf numFmtId="167" fontId="28" fillId="5" borderId="0" xfId="2" applyNumberFormat="1" applyFont="1" applyFill="1" applyAlignment="1" applyProtection="1">
      <alignment horizontal="center"/>
      <protection locked="0" hidden="1"/>
    </xf>
    <xf numFmtId="0" fontId="2" fillId="5" borderId="6" xfId="2" applyFill="1" applyBorder="1" applyAlignment="1" applyProtection="1">
      <alignment horizontal="center"/>
      <protection locked="0" hidden="1"/>
    </xf>
    <xf numFmtId="0" fontId="24" fillId="5" borderId="7" xfId="2" applyFont="1" applyFill="1" applyBorder="1" applyProtection="1">
      <protection locked="0" hidden="1"/>
    </xf>
    <xf numFmtId="0" fontId="2" fillId="5" borderId="7" xfId="2" applyFill="1" applyBorder="1" applyProtection="1">
      <protection locked="0" hidden="1"/>
    </xf>
    <xf numFmtId="0" fontId="12" fillId="5" borderId="7" xfId="2" applyFont="1" applyFill="1" applyBorder="1" applyAlignment="1" applyProtection="1">
      <alignment horizontal="center"/>
      <protection locked="0" hidden="1"/>
    </xf>
    <xf numFmtId="167" fontId="12" fillId="5" borderId="7" xfId="2" applyNumberFormat="1" applyFont="1" applyFill="1" applyBorder="1" applyAlignment="1" applyProtection="1">
      <alignment horizontal="center"/>
      <protection locked="0" hidden="1"/>
    </xf>
    <xf numFmtId="167" fontId="28" fillId="5" borderId="7" xfId="2" applyNumberFormat="1" applyFont="1" applyFill="1" applyBorder="1" applyAlignment="1" applyProtection="1">
      <alignment horizontal="center"/>
      <protection locked="0" hidden="1"/>
    </xf>
    <xf numFmtId="0" fontId="2" fillId="5" borderId="8" xfId="2" applyFill="1" applyBorder="1" applyProtection="1">
      <protection locked="0" hidden="1"/>
    </xf>
    <xf numFmtId="0" fontId="11" fillId="4" borderId="1" xfId="2" applyFont="1" applyFill="1" applyBorder="1" applyProtection="1">
      <protection hidden="1"/>
    </xf>
    <xf numFmtId="0" fontId="12" fillId="4" borderId="2" xfId="2" applyFont="1" applyFill="1" applyBorder="1" applyProtection="1">
      <protection hidden="1"/>
    </xf>
    <xf numFmtId="0" fontId="2" fillId="4" borderId="2" xfId="2" applyFill="1" applyBorder="1" applyProtection="1">
      <protection hidden="1"/>
    </xf>
    <xf numFmtId="18" fontId="11" fillId="4" borderId="2" xfId="2" applyNumberFormat="1" applyFont="1" applyFill="1" applyBorder="1" applyAlignment="1" applyProtection="1">
      <alignment horizontal="left"/>
      <protection hidden="1"/>
    </xf>
    <xf numFmtId="0" fontId="12" fillId="4" borderId="3" xfId="2" applyFont="1" applyFill="1" applyBorder="1" applyProtection="1">
      <protection hidden="1"/>
    </xf>
    <xf numFmtId="0" fontId="11" fillId="4" borderId="2" xfId="2" applyFont="1" applyFill="1" applyBorder="1" applyProtection="1">
      <protection hidden="1"/>
    </xf>
    <xf numFmtId="0" fontId="11" fillId="4" borderId="3" xfId="2" applyFont="1" applyFill="1" applyBorder="1" applyProtection="1">
      <protection hidden="1"/>
    </xf>
    <xf numFmtId="0" fontId="11" fillId="4" borderId="2" xfId="0" applyFont="1" applyFill="1" applyBorder="1" applyProtection="1">
      <protection hidden="1"/>
    </xf>
    <xf numFmtId="0" fontId="0" fillId="4" borderId="2" xfId="0" applyFill="1" applyBorder="1" applyProtection="1">
      <protection hidden="1"/>
    </xf>
    <xf numFmtId="0" fontId="0" fillId="4" borderId="3" xfId="0" applyFill="1" applyBorder="1" applyProtection="1">
      <protection hidden="1"/>
    </xf>
    <xf numFmtId="0" fontId="11" fillId="4" borderId="4" xfId="2" applyFont="1" applyFill="1" applyBorder="1" applyProtection="1">
      <protection hidden="1"/>
    </xf>
    <xf numFmtId="0" fontId="2" fillId="4" borderId="0" xfId="2" applyFill="1" applyProtection="1">
      <protection hidden="1"/>
    </xf>
    <xf numFmtId="0" fontId="11" fillId="4" borderId="0" xfId="2" applyFont="1" applyFill="1" applyProtection="1">
      <protection hidden="1"/>
    </xf>
    <xf numFmtId="0" fontId="2" fillId="4" borderId="5" xfId="2" applyFill="1" applyBorder="1" applyProtection="1">
      <protection hidden="1"/>
    </xf>
    <xf numFmtId="0" fontId="11" fillId="4" borderId="0" xfId="2" applyFont="1" applyFill="1" applyAlignment="1" applyProtection="1">
      <alignment horizontal="left"/>
      <protection hidden="1"/>
    </xf>
    <xf numFmtId="0" fontId="11" fillId="4" borderId="5" xfId="2" applyFont="1" applyFill="1" applyBorder="1" applyProtection="1">
      <protection hidden="1"/>
    </xf>
    <xf numFmtId="0" fontId="11" fillId="4" borderId="0" xfId="0" applyFont="1" applyFill="1" applyProtection="1">
      <protection hidden="1"/>
    </xf>
    <xf numFmtId="0" fontId="12" fillId="4" borderId="0" xfId="0" applyFont="1" applyFill="1" applyProtection="1">
      <protection hidden="1"/>
    </xf>
    <xf numFmtId="0" fontId="0" fillId="4" borderId="5" xfId="0" applyFill="1" applyBorder="1" applyProtection="1">
      <protection hidden="1"/>
    </xf>
    <xf numFmtId="0" fontId="12" fillId="4" borderId="0" xfId="2" applyFont="1" applyFill="1" applyProtection="1">
      <protection hidden="1"/>
    </xf>
    <xf numFmtId="0" fontId="0" fillId="4" borderId="0" xfId="0" applyFill="1" applyProtection="1">
      <protection hidden="1"/>
    </xf>
    <xf numFmtId="0" fontId="11" fillId="4" borderId="0" xfId="0" applyFont="1" applyFill="1" applyAlignment="1" applyProtection="1">
      <alignment horizontal="left"/>
      <protection hidden="1"/>
    </xf>
    <xf numFmtId="0" fontId="11" fillId="4" borderId="5" xfId="2" applyFont="1" applyFill="1" applyBorder="1" applyAlignment="1" applyProtection="1">
      <alignment horizontal="center"/>
      <protection hidden="1"/>
    </xf>
    <xf numFmtId="0" fontId="11" fillId="4" borderId="0" xfId="0" applyFont="1" applyFill="1" applyAlignment="1" applyProtection="1">
      <alignment horizontal="center"/>
      <protection hidden="1"/>
    </xf>
    <xf numFmtId="10" fontId="11" fillId="4" borderId="0" xfId="2" applyNumberFormat="1" applyFont="1" applyFill="1" applyAlignment="1" applyProtection="1">
      <alignment horizontal="left"/>
      <protection hidden="1"/>
    </xf>
    <xf numFmtId="0" fontId="12" fillId="4" borderId="0" xfId="2" applyFont="1" applyFill="1" applyAlignment="1" applyProtection="1">
      <alignment horizontal="left"/>
      <protection hidden="1"/>
    </xf>
    <xf numFmtId="0" fontId="2" fillId="4" borderId="4" xfId="2" applyFill="1" applyBorder="1" applyProtection="1">
      <protection hidden="1"/>
    </xf>
    <xf numFmtId="164" fontId="11" fillId="4" borderId="0" xfId="2" applyNumberFormat="1" applyFont="1" applyFill="1" applyAlignment="1" applyProtection="1">
      <alignment horizontal="left"/>
      <protection hidden="1"/>
    </xf>
    <xf numFmtId="0" fontId="15" fillId="4" borderId="0" xfId="2" applyFont="1" applyFill="1" applyAlignment="1" applyProtection="1">
      <alignment vertical="top"/>
      <protection hidden="1"/>
    </xf>
    <xf numFmtId="0" fontId="11" fillId="4" borderId="0" xfId="2" applyFont="1" applyFill="1" applyAlignment="1" applyProtection="1">
      <alignment vertical="top"/>
      <protection hidden="1"/>
    </xf>
    <xf numFmtId="0" fontId="11" fillId="4" borderId="0" xfId="2" applyFont="1" applyFill="1" applyAlignment="1" applyProtection="1">
      <alignment vertical="top" wrapText="1"/>
      <protection hidden="1"/>
    </xf>
    <xf numFmtId="0" fontId="11" fillId="4" borderId="0" xfId="2" applyFont="1" applyFill="1" applyAlignment="1" applyProtection="1">
      <alignment wrapText="1"/>
      <protection hidden="1"/>
    </xf>
    <xf numFmtId="0" fontId="11" fillId="4" borderId="5" xfId="2" applyFont="1" applyFill="1" applyBorder="1" applyAlignment="1" applyProtection="1">
      <alignment wrapText="1"/>
      <protection hidden="1"/>
    </xf>
    <xf numFmtId="0" fontId="11" fillId="4" borderId="6" xfId="2" applyFont="1" applyFill="1" applyBorder="1" applyProtection="1">
      <protection hidden="1"/>
    </xf>
    <xf numFmtId="0" fontId="12" fillId="4" borderId="7" xfId="2" applyFont="1" applyFill="1" applyBorder="1" applyProtection="1">
      <protection hidden="1"/>
    </xf>
    <xf numFmtId="0" fontId="2" fillId="4" borderId="7" xfId="2" applyFill="1" applyBorder="1" applyProtection="1">
      <protection hidden="1"/>
    </xf>
    <xf numFmtId="0" fontId="11" fillId="4" borderId="7" xfId="2" applyFont="1" applyFill="1" applyBorder="1" applyProtection="1">
      <protection hidden="1"/>
    </xf>
    <xf numFmtId="0" fontId="2" fillId="4" borderId="8" xfId="2" applyFill="1" applyBorder="1" applyProtection="1">
      <protection hidden="1"/>
    </xf>
    <xf numFmtId="0" fontId="11" fillId="4" borderId="7" xfId="2" applyFont="1" applyFill="1" applyBorder="1" applyAlignment="1" applyProtection="1">
      <alignment vertical="top" wrapText="1"/>
      <protection hidden="1"/>
    </xf>
    <xf numFmtId="0" fontId="11" fillId="4" borderId="8" xfId="2" applyFont="1" applyFill="1" applyBorder="1" applyAlignment="1" applyProtection="1">
      <alignment horizontal="center"/>
      <protection hidden="1"/>
    </xf>
    <xf numFmtId="0" fontId="12" fillId="4" borderId="7" xfId="0" applyFont="1" applyFill="1" applyBorder="1" applyProtection="1">
      <protection hidden="1"/>
    </xf>
    <xf numFmtId="0" fontId="11" fillId="4" borderId="7" xfId="0" applyFont="1" applyFill="1" applyBorder="1" applyAlignment="1" applyProtection="1">
      <alignment horizontal="left"/>
      <protection hidden="1"/>
    </xf>
    <xf numFmtId="0" fontId="11" fillId="4" borderId="7" xfId="0" applyFont="1" applyFill="1" applyBorder="1" applyAlignment="1" applyProtection="1">
      <alignment horizontal="center"/>
      <protection hidden="1"/>
    </xf>
    <xf numFmtId="0" fontId="12" fillId="4" borderId="8" xfId="0" applyFont="1" applyFill="1" applyBorder="1" applyProtection="1">
      <protection hidden="1"/>
    </xf>
    <xf numFmtId="14" fontId="26" fillId="6" borderId="0" xfId="0" applyNumberFormat="1" applyFont="1" applyFill="1" applyProtection="1">
      <protection locked="0" hidden="1"/>
    </xf>
    <xf numFmtId="0" fontId="24" fillId="6" borderId="15" xfId="2" applyFont="1" applyFill="1" applyBorder="1" applyAlignment="1" applyProtection="1">
      <alignment horizontal="center"/>
      <protection locked="0" hidden="1"/>
    </xf>
    <xf numFmtId="0" fontId="24" fillId="6" borderId="0" xfId="2" applyFont="1" applyFill="1" applyAlignment="1" applyProtection="1">
      <alignment horizontal="center"/>
      <protection locked="0" hidden="1"/>
    </xf>
    <xf numFmtId="0" fontId="24" fillId="6" borderId="7" xfId="2" applyFont="1" applyFill="1" applyBorder="1" applyAlignment="1" applyProtection="1">
      <alignment horizontal="center"/>
      <protection locked="0" hidden="1"/>
    </xf>
    <xf numFmtId="0" fontId="24" fillId="6" borderId="0" xfId="2" applyFont="1" applyFill="1" applyProtection="1">
      <protection locked="0" hidden="1"/>
    </xf>
    <xf numFmtId="0" fontId="20" fillId="6" borderId="27" xfId="2" applyFont="1" applyFill="1" applyBorder="1" applyProtection="1">
      <protection locked="0" hidden="1"/>
    </xf>
    <xf numFmtId="0" fontId="24" fillId="6" borderId="11" xfId="2" applyFont="1" applyFill="1" applyBorder="1" applyAlignment="1" applyProtection="1">
      <alignment horizontal="center"/>
      <protection locked="0" hidden="1"/>
    </xf>
    <xf numFmtId="0" fontId="20" fillId="6" borderId="28" xfId="2" applyFont="1" applyFill="1" applyBorder="1" applyProtection="1">
      <protection locked="0" hidden="1"/>
    </xf>
    <xf numFmtId="0" fontId="20" fillId="6" borderId="28" xfId="2" applyFont="1" applyFill="1" applyBorder="1" applyAlignment="1" applyProtection="1">
      <alignment horizontal="center"/>
      <protection locked="0" hidden="1"/>
    </xf>
    <xf numFmtId="0" fontId="12" fillId="6" borderId="18" xfId="2" applyFont="1" applyFill="1" applyBorder="1" applyAlignment="1" applyProtection="1">
      <alignment horizontal="left"/>
      <protection locked="0" hidden="1"/>
    </xf>
    <xf numFmtId="0" fontId="2" fillId="6" borderId="28" xfId="2" applyFill="1" applyBorder="1" applyProtection="1">
      <protection locked="0" hidden="1"/>
    </xf>
    <xf numFmtId="0" fontId="2" fillId="6" borderId="29" xfId="2" applyFill="1" applyBorder="1" applyProtection="1">
      <protection locked="0" hidden="1"/>
    </xf>
    <xf numFmtId="0" fontId="24" fillId="6" borderId="21" xfId="2" applyFont="1" applyFill="1" applyBorder="1" applyProtection="1">
      <protection locked="0" hidden="1"/>
    </xf>
    <xf numFmtId="0" fontId="11" fillId="5" borderId="4" xfId="2" applyFont="1" applyFill="1" applyBorder="1" applyProtection="1">
      <protection locked="0" hidden="1"/>
    </xf>
    <xf numFmtId="0" fontId="11" fillId="5" borderId="0" xfId="2" applyFont="1" applyFill="1" applyProtection="1">
      <protection locked="0" hidden="1"/>
    </xf>
    <xf numFmtId="0" fontId="11" fillId="5" borderId="0" xfId="2" applyFont="1" applyFill="1" applyAlignment="1" applyProtection="1">
      <alignment vertical="top" wrapText="1"/>
      <protection locked="0" hidden="1"/>
    </xf>
    <xf numFmtId="0" fontId="11" fillId="5" borderId="0" xfId="2" applyFont="1" applyFill="1" applyAlignment="1" applyProtection="1">
      <alignment horizontal="left"/>
      <protection locked="0" hidden="1"/>
    </xf>
    <xf numFmtId="0" fontId="11" fillId="5" borderId="0" xfId="2" applyFont="1" applyFill="1" applyAlignment="1" applyProtection="1">
      <alignment horizontal="center"/>
      <protection locked="0" hidden="1"/>
    </xf>
    <xf numFmtId="0" fontId="29" fillId="4" borderId="13" xfId="2" applyFont="1" applyFill="1" applyBorder="1" applyProtection="1">
      <protection locked="0" hidden="1"/>
    </xf>
    <xf numFmtId="0" fontId="29" fillId="4" borderId="11" xfId="2" applyFont="1" applyFill="1" applyBorder="1" applyProtection="1">
      <protection locked="0" hidden="1"/>
    </xf>
    <xf numFmtId="0" fontId="29" fillId="4" borderId="12" xfId="2" applyFont="1" applyFill="1" applyBorder="1" applyProtection="1">
      <protection locked="0" hidden="1"/>
    </xf>
    <xf numFmtId="0" fontId="30" fillId="4" borderId="13" xfId="2" applyFont="1" applyFill="1" applyBorder="1" applyAlignment="1" applyProtection="1">
      <alignment horizontal="center"/>
      <protection locked="0" hidden="1"/>
    </xf>
    <xf numFmtId="0" fontId="30" fillId="4" borderId="11" xfId="2" applyFont="1" applyFill="1" applyBorder="1" applyAlignment="1" applyProtection="1">
      <alignment horizontal="center"/>
      <protection locked="0" hidden="1"/>
    </xf>
    <xf numFmtId="0" fontId="30" fillId="4" borderId="12" xfId="2" applyFont="1" applyFill="1" applyBorder="1" applyAlignment="1" applyProtection="1">
      <alignment horizontal="center"/>
      <protection locked="0" hidden="1"/>
    </xf>
    <xf numFmtId="0" fontId="30" fillId="4" borderId="26" xfId="2" applyFont="1" applyFill="1" applyBorder="1" applyProtection="1">
      <protection locked="0" hidden="1"/>
    </xf>
    <xf numFmtId="0" fontId="30" fillId="4" borderId="21" xfId="2" applyFont="1" applyFill="1" applyBorder="1" applyAlignment="1" applyProtection="1">
      <alignment horizontal="center"/>
      <protection locked="0" hidden="1"/>
    </xf>
    <xf numFmtId="0" fontId="30" fillId="4" borderId="21" xfId="2" applyFont="1" applyFill="1" applyBorder="1" applyProtection="1">
      <protection locked="0" hidden="1"/>
    </xf>
    <xf numFmtId="0" fontId="30" fillId="4" borderId="23" xfId="2" applyFont="1" applyFill="1" applyBorder="1" applyAlignment="1" applyProtection="1">
      <alignment horizontal="center"/>
      <protection locked="0" hidden="1"/>
    </xf>
    <xf numFmtId="0" fontId="29" fillId="4" borderId="16" xfId="2" applyFont="1" applyFill="1" applyBorder="1" applyAlignment="1" applyProtection="1">
      <alignment horizontal="center"/>
      <protection locked="0" hidden="1"/>
    </xf>
    <xf numFmtId="0" fontId="29" fillId="4" borderId="0" xfId="2" applyFont="1" applyFill="1" applyAlignment="1" applyProtection="1">
      <alignment horizontal="center"/>
      <protection locked="0" hidden="1"/>
    </xf>
    <xf numFmtId="0" fontId="29" fillId="4" borderId="15" xfId="2" applyFont="1" applyFill="1" applyBorder="1" applyAlignment="1" applyProtection="1">
      <alignment horizontal="center"/>
      <protection locked="0" hidden="1"/>
    </xf>
    <xf numFmtId="0" fontId="31" fillId="5" borderId="0" xfId="2" applyFont="1" applyFill="1" applyAlignment="1" applyProtection="1">
      <alignment horizontal="left"/>
      <protection locked="0" hidden="1"/>
    </xf>
    <xf numFmtId="0" fontId="23" fillId="5" borderId="0" xfId="2" applyFont="1" applyFill="1" applyProtection="1">
      <protection locked="0" hidden="1"/>
    </xf>
    <xf numFmtId="165" fontId="24" fillId="5" borderId="0" xfId="2" applyNumberFormat="1" applyFont="1" applyFill="1" applyProtection="1">
      <protection locked="0" hidden="1"/>
    </xf>
    <xf numFmtId="0" fontId="12" fillId="6" borderId="11" xfId="0" applyFont="1" applyFill="1" applyBorder="1" applyAlignment="1" applyProtection="1">
      <alignment horizontal="center"/>
      <protection locked="0" hidden="1"/>
    </xf>
    <xf numFmtId="1" fontId="12" fillId="6" borderId="12" xfId="0" applyNumberFormat="1" applyFont="1" applyFill="1" applyBorder="1" applyAlignment="1" applyProtection="1">
      <alignment horizontal="center"/>
      <protection locked="0" hidden="1"/>
    </xf>
    <xf numFmtId="1" fontId="12" fillId="6" borderId="15" xfId="0" applyNumberFormat="1" applyFont="1" applyFill="1" applyBorder="1" applyAlignment="1" applyProtection="1">
      <alignment horizontal="center"/>
      <protection locked="0" hidden="1"/>
    </xf>
    <xf numFmtId="0" fontId="12" fillId="6" borderId="0" xfId="0" applyFont="1" applyFill="1" applyAlignment="1" applyProtection="1">
      <alignment horizontal="center"/>
      <protection locked="0" hidden="1"/>
    </xf>
    <xf numFmtId="0" fontId="11" fillId="4" borderId="1" xfId="0" applyFont="1" applyFill="1" applyBorder="1" applyProtection="1">
      <protection hidden="1"/>
    </xf>
    <xf numFmtId="0" fontId="11" fillId="4" borderId="4" xfId="0" applyFont="1" applyFill="1" applyBorder="1" applyProtection="1">
      <protection hidden="1"/>
    </xf>
    <xf numFmtId="0" fontId="0" fillId="4" borderId="4" xfId="0" applyFill="1" applyBorder="1" applyProtection="1">
      <protection hidden="1"/>
    </xf>
    <xf numFmtId="0" fontId="11" fillId="4" borderId="4" xfId="0" applyFont="1" applyFill="1" applyBorder="1" applyAlignment="1" applyProtection="1">
      <alignment horizontal="left"/>
      <protection hidden="1"/>
    </xf>
    <xf numFmtId="0" fontId="24" fillId="5" borderId="0" xfId="2" applyFont="1" applyFill="1" applyAlignment="1" applyProtection="1">
      <alignment horizontal="center"/>
      <protection locked="0" hidden="1"/>
    </xf>
    <xf numFmtId="0" fontId="12" fillId="5" borderId="0" xfId="0" applyFont="1" applyFill="1" applyAlignment="1" applyProtection="1">
      <alignment horizontal="center"/>
      <protection locked="0" hidden="1"/>
    </xf>
    <xf numFmtId="1" fontId="12" fillId="5" borderId="0" xfId="0" applyNumberFormat="1" applyFont="1" applyFill="1" applyAlignment="1" applyProtection="1">
      <alignment horizontal="center"/>
      <protection locked="0" hidden="1"/>
    </xf>
    <xf numFmtId="0" fontId="20" fillId="5" borderId="0" xfId="2" applyFont="1" applyFill="1" applyAlignment="1" applyProtection="1">
      <alignment horizontal="center"/>
      <protection locked="0" hidden="1"/>
    </xf>
    <xf numFmtId="1" fontId="25" fillId="5" borderId="0" xfId="0" applyNumberFormat="1" applyFont="1" applyFill="1" applyAlignment="1" applyProtection="1">
      <alignment horizontal="center"/>
      <protection locked="0" hidden="1"/>
    </xf>
    <xf numFmtId="14" fontId="26" fillId="5" borderId="0" xfId="0" applyNumberFormat="1" applyFont="1" applyFill="1" applyProtection="1">
      <protection locked="0" hidden="1"/>
    </xf>
    <xf numFmtId="0" fontId="12" fillId="5" borderId="0" xfId="0" applyFont="1" applyFill="1" applyAlignment="1" applyProtection="1">
      <alignment horizontal="left"/>
      <protection locked="0" hidden="1"/>
    </xf>
    <xf numFmtId="2" fontId="27" fillId="5" borderId="0" xfId="2" applyNumberFormat="1" applyFont="1" applyFill="1" applyAlignment="1" applyProtection="1">
      <alignment horizontal="center"/>
      <protection locked="0" hidden="1"/>
    </xf>
    <xf numFmtId="0" fontId="10" fillId="4" borderId="0" xfId="0" applyFont="1" applyFill="1" applyAlignment="1" applyProtection="1">
      <alignment horizontal="center"/>
      <protection hidden="1"/>
    </xf>
    <xf numFmtId="0" fontId="10" fillId="4" borderId="5" xfId="0" applyFont="1" applyFill="1" applyBorder="1" applyAlignment="1" applyProtection="1">
      <alignment horizontal="center"/>
      <protection hidden="1"/>
    </xf>
    <xf numFmtId="0" fontId="4" fillId="2" borderId="4" xfId="2" applyFont="1" applyFill="1" applyBorder="1" applyAlignment="1" applyProtection="1">
      <alignment horizontal="center"/>
      <protection hidden="1"/>
    </xf>
    <xf numFmtId="0" fontId="4" fillId="2" borderId="0" xfId="2" applyFont="1" applyFill="1" applyAlignment="1" applyProtection="1">
      <alignment horizontal="center"/>
      <protection hidden="1"/>
    </xf>
    <xf numFmtId="0" fontId="4" fillId="2" borderId="4" xfId="0" applyFont="1" applyFill="1" applyBorder="1" applyAlignment="1" applyProtection="1">
      <alignment horizontal="center"/>
      <protection hidden="1"/>
    </xf>
    <xf numFmtId="0" fontId="4" fillId="2" borderId="0" xfId="0" applyFont="1" applyFill="1" applyAlignment="1" applyProtection="1">
      <alignment horizontal="center"/>
      <protection hidden="1"/>
    </xf>
    <xf numFmtId="0" fontId="7" fillId="2" borderId="4" xfId="0" applyFont="1" applyFill="1" applyBorder="1" applyAlignment="1" applyProtection="1">
      <alignment horizontal="center"/>
      <protection hidden="1"/>
    </xf>
    <xf numFmtId="0" fontId="7" fillId="2" borderId="0" xfId="0" applyFont="1" applyFill="1" applyAlignment="1" applyProtection="1">
      <alignment horizontal="center"/>
      <protection hidden="1"/>
    </xf>
    <xf numFmtId="0" fontId="10" fillId="4" borderId="1" xfId="0" applyFont="1" applyFill="1" applyBorder="1" applyAlignment="1" applyProtection="1">
      <alignment horizontal="center"/>
      <protection hidden="1"/>
    </xf>
    <xf numFmtId="0" fontId="10" fillId="4" borderId="2" xfId="0" applyFont="1" applyFill="1" applyBorder="1" applyAlignment="1" applyProtection="1">
      <alignment horizontal="center"/>
      <protection hidden="1"/>
    </xf>
    <xf numFmtId="0" fontId="10" fillId="4" borderId="3" xfId="0" applyFont="1" applyFill="1" applyBorder="1" applyAlignment="1" applyProtection="1">
      <alignment horizontal="center"/>
      <protection hidden="1"/>
    </xf>
    <xf numFmtId="0" fontId="10" fillId="4" borderId="2" xfId="0" applyFont="1" applyFill="1" applyBorder="1" applyAlignment="1" applyProtection="1">
      <alignment horizontal="center" vertical="center"/>
      <protection hidden="1"/>
    </xf>
    <xf numFmtId="0" fontId="10" fillId="4" borderId="3" xfId="0" applyFont="1" applyFill="1" applyBorder="1" applyAlignment="1" applyProtection="1">
      <alignment horizontal="center" vertical="center"/>
      <protection hidden="1"/>
    </xf>
  </cellXfs>
  <cellStyles count="3">
    <cellStyle name="Normal" xfId="0" builtinId="0"/>
    <cellStyle name="Normal 8" xfId="2" xr:uid="{00000000-0005-0000-0000-000001000000}"/>
    <cellStyle name="Percent" xfId="1" builtinId="5"/>
  </cellStyles>
  <dxfs count="0"/>
  <tableStyles count="0" defaultTableStyle="TableStyleMedium2" defaultPivotStyle="PivotStyleLight16"/>
  <colors>
    <mruColors>
      <color rgb="FF00FFFF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rgbClr val="000099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600" b="1">
                <a:solidFill>
                  <a:srgbClr val="000099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Body Composition (g)</a:t>
            </a:r>
          </a:p>
        </c:rich>
      </c:tx>
      <c:layout>
        <c:manualLayout>
          <c:xMode val="edge"/>
          <c:yMode val="edge"/>
          <c:x val="0.20579599924091935"/>
          <c:y val="2.89330977171709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rgbClr val="000099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321139716469612"/>
          <c:y val="0.21296296296296297"/>
          <c:w val="0.80355721642529276"/>
          <c:h val="0.6796376494604841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Sheet1!$A$32</c:f>
              <c:strCache>
                <c:ptCount val="1"/>
                <c:pt idx="0">
                  <c:v>Vgat</c:v>
                </c:pt>
              </c:strCache>
            </c:strRef>
          </c:tx>
          <c:spPr>
            <a:solidFill>
              <a:srgbClr val="FFC000"/>
            </a:solidFill>
            <a:ln w="15875">
              <a:solidFill>
                <a:schemeClr val="tx1"/>
              </a:solidFill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Sheet1!$E$43:$H$43</c:f>
                <c:numCache>
                  <c:formatCode>General</c:formatCode>
                  <c:ptCount val="4"/>
                  <c:pt idx="0">
                    <c:v>12.849999999999989</c:v>
                  </c:pt>
                  <c:pt idx="1">
                    <c:v>8.6999999999999975</c:v>
                  </c:pt>
                  <c:pt idx="2">
                    <c:v>3.75</c:v>
                  </c:pt>
                  <c:pt idx="3">
                    <c:v>0.74999999999999989</c:v>
                  </c:pt>
                </c:numCache>
              </c:numRef>
            </c:plus>
            <c:minus>
              <c:numRef>
                <c:f>Sheet1!$E$43:$H$43</c:f>
                <c:numCache>
                  <c:formatCode>General</c:formatCode>
                  <c:ptCount val="4"/>
                  <c:pt idx="0">
                    <c:v>12.849999999999989</c:v>
                  </c:pt>
                  <c:pt idx="1">
                    <c:v>8.6999999999999975</c:v>
                  </c:pt>
                  <c:pt idx="2">
                    <c:v>3.75</c:v>
                  </c:pt>
                  <c:pt idx="3">
                    <c:v>0.74999999999999989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'[1]Body Composition'!$E$27:$H$27</c:f>
              <c:strCache>
                <c:ptCount val="4"/>
                <c:pt idx="0">
                  <c:v>BW</c:v>
                </c:pt>
                <c:pt idx="1">
                  <c:v>Fat</c:v>
                </c:pt>
                <c:pt idx="2">
                  <c:v>Lean</c:v>
                </c:pt>
                <c:pt idx="3">
                  <c:v>Fluid</c:v>
                </c:pt>
              </c:strCache>
            </c:strRef>
          </c:cat>
          <c:val>
            <c:numRef>
              <c:f>Sheet1!$E$42:$H$42</c:f>
              <c:numCache>
                <c:formatCode>0.00</c:formatCode>
                <c:ptCount val="4"/>
                <c:pt idx="0">
                  <c:v>43.95</c:v>
                </c:pt>
                <c:pt idx="1">
                  <c:v>15.600000000000001</c:v>
                </c:pt>
                <c:pt idx="2">
                  <c:v>20.149999999999999</c:v>
                </c:pt>
                <c:pt idx="3">
                  <c:v>2.95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B3-4A40-B9CA-512757491F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9"/>
        <c:overlap val="-27"/>
        <c:axId val="595141992"/>
        <c:axId val="595144944"/>
      </c:barChart>
      <c:catAx>
        <c:axId val="5951419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95144944"/>
        <c:crosses val="autoZero"/>
        <c:auto val="1"/>
        <c:lblAlgn val="ctr"/>
        <c:lblOffset val="100"/>
        <c:noMultiLvlLbl val="0"/>
      </c:catAx>
      <c:valAx>
        <c:axId val="595144944"/>
        <c:scaling>
          <c:orientation val="minMax"/>
          <c:max val="60"/>
        </c:scaling>
        <c:delete val="0"/>
        <c:axPos val="l"/>
        <c:numFmt formatCode="0.0" sourceLinked="0"/>
        <c:majorTickMark val="out"/>
        <c:minorTickMark val="none"/>
        <c:tickLblPos val="nextTo"/>
        <c:spPr>
          <a:noFill/>
          <a:ln w="15875">
            <a:solidFill>
              <a:srgbClr val="000066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95141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0457396598712601"/>
          <c:y val="0.17534596314940945"/>
          <c:w val="0.37171464917413904"/>
          <c:h val="0.1048836183230801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4">
        <a:lumMod val="20000"/>
        <a:lumOff val="80000"/>
      </a:schemeClr>
    </a:solidFill>
    <a:ln w="9525" cap="flat" cmpd="sng" algn="ctr">
      <a:solidFill>
        <a:srgbClr val="000066"/>
      </a:solidFill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rgbClr val="000099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600" b="1">
                <a:solidFill>
                  <a:srgbClr val="000099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Body Composition (%)</a:t>
            </a:r>
          </a:p>
        </c:rich>
      </c:tx>
      <c:layout>
        <c:manualLayout>
          <c:xMode val="edge"/>
          <c:yMode val="edge"/>
          <c:x val="0.20579599924091935"/>
          <c:y val="2.89330977171709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rgbClr val="000099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321139716469612"/>
          <c:y val="0.21296296296296297"/>
          <c:w val="0.80355721642529276"/>
          <c:h val="0.6796376494604841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Sheet1!$A$32</c:f>
              <c:strCache>
                <c:ptCount val="1"/>
                <c:pt idx="0">
                  <c:v>Vgat</c:v>
                </c:pt>
              </c:strCache>
            </c:strRef>
          </c:tx>
          <c:spPr>
            <a:solidFill>
              <a:srgbClr val="FFC000"/>
            </a:solidFill>
            <a:ln w="15875">
              <a:solidFill>
                <a:schemeClr val="tx1"/>
              </a:solidFill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Sheet1!$I$43:$L$43</c:f>
                <c:numCache>
                  <c:formatCode>General</c:formatCode>
                  <c:ptCount val="4"/>
                  <c:pt idx="0">
                    <c:v>10.297597481998093</c:v>
                  </c:pt>
                  <c:pt idx="1">
                    <c:v>5.3278270911643926</c:v>
                  </c:pt>
                  <c:pt idx="2">
                    <c:v>0.27993523844028756</c:v>
                  </c:pt>
                  <c:pt idx="3">
                    <c:v>4.6898351523934636</c:v>
                  </c:pt>
                </c:numCache>
              </c:numRef>
            </c:plus>
            <c:minus>
              <c:numRef>
                <c:f>Sheet1!$I$43:$L$43</c:f>
                <c:numCache>
                  <c:formatCode>General</c:formatCode>
                  <c:ptCount val="4"/>
                  <c:pt idx="0">
                    <c:v>10.297597481998093</c:v>
                  </c:pt>
                  <c:pt idx="1">
                    <c:v>5.3278270911643926</c:v>
                  </c:pt>
                  <c:pt idx="2">
                    <c:v>0.27993523844028756</c:v>
                  </c:pt>
                  <c:pt idx="3">
                    <c:v>4.6898351523934636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'[1]Body Composition'!$I$27:$L$27</c:f>
              <c:strCache>
                <c:ptCount val="4"/>
                <c:pt idx="0">
                  <c:v>Fat</c:v>
                </c:pt>
                <c:pt idx="1">
                  <c:v>Lean</c:v>
                </c:pt>
                <c:pt idx="2">
                  <c:v>Fluid</c:v>
                </c:pt>
                <c:pt idx="3">
                  <c:v>Sum</c:v>
                </c:pt>
              </c:strCache>
            </c:strRef>
          </c:cat>
          <c:val>
            <c:numRef>
              <c:f>Sheet1!$I$42:$L$42</c:f>
              <c:numCache>
                <c:formatCode>0.00</c:formatCode>
                <c:ptCount val="4"/>
                <c:pt idx="0">
                  <c:v>32.484092658846976</c:v>
                </c:pt>
                <c:pt idx="1">
                  <c:v>47.405291879896737</c:v>
                </c:pt>
                <c:pt idx="2">
                  <c:v>6.7940197454825419</c:v>
                </c:pt>
                <c:pt idx="3">
                  <c:v>86.68340428422627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5A-4153-AEFA-B902AE5851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9"/>
        <c:overlap val="-27"/>
        <c:axId val="595141992"/>
        <c:axId val="595144944"/>
      </c:barChart>
      <c:catAx>
        <c:axId val="5951419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95144944"/>
        <c:crosses val="autoZero"/>
        <c:auto val="1"/>
        <c:lblAlgn val="ctr"/>
        <c:lblOffset val="100"/>
        <c:noMultiLvlLbl val="0"/>
      </c:catAx>
      <c:valAx>
        <c:axId val="595144944"/>
        <c:scaling>
          <c:orientation val="minMax"/>
          <c:max val="100"/>
        </c:scaling>
        <c:delete val="0"/>
        <c:axPos val="l"/>
        <c:numFmt formatCode="0.0" sourceLinked="0"/>
        <c:majorTickMark val="out"/>
        <c:minorTickMark val="none"/>
        <c:tickLblPos val="nextTo"/>
        <c:spPr>
          <a:noFill/>
          <a:ln w="15875">
            <a:solidFill>
              <a:srgbClr val="000066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95141992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2049597117225286"/>
          <c:y val="0.17534596314940945"/>
          <c:w val="0.39462416488501589"/>
          <c:h val="0.1048836183230801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3">
        <a:lumMod val="20000"/>
        <a:lumOff val="80000"/>
      </a:schemeClr>
    </a:solidFill>
    <a:ln w="9525" cap="flat" cmpd="sng" algn="ctr">
      <a:solidFill>
        <a:srgbClr val="000066"/>
      </a:solidFill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image" Target="../media/image2.png"/><Relationship Id="rId4" Type="http://schemas.microsoft.com/office/2007/relationships/hdphoto" Target="../media/hdphoto1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60</xdr:row>
      <xdr:rowOff>0</xdr:rowOff>
    </xdr:from>
    <xdr:to>
      <xdr:col>23</xdr:col>
      <xdr:colOff>0</xdr:colOff>
      <xdr:row>65</xdr:row>
      <xdr:rowOff>142875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0" y="13401675"/>
          <a:ext cx="140208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 i="0" u="none" strike="noStrike">
              <a:solidFill>
                <a:srgbClr val="000099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en-US" sz="1400" b="1" i="0" u="none" strike="noStrike" baseline="0">
              <a:solidFill>
                <a:srgbClr val="000099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US" sz="1400" b="1" i="0">
              <a:solidFill>
                <a:srgbClr val="000099"/>
              </a:solidFill>
              <a:effectLst/>
              <a:latin typeface="+mn-lt"/>
              <a:ea typeface="+mn-ea"/>
              <a:cs typeface="+mn-cs"/>
            </a:rPr>
            <a:t>Body composition scan: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800" b="1" i="1">
            <a:solidFill>
              <a:srgbClr val="0000CC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Body fat, lean mass, and free fluid were measured using an NMR-based analyzer (Minispec LF90II, Bruker Optics). The measurements took less than 2 minutes while conscious mice or rats were placed </a:t>
          </a:r>
          <a:r>
            <a:rPr lang="en-US" sz="1400"/>
            <a:t> </a:t>
          </a:r>
          <a:r>
            <a:rPr lang="en-US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individually in the measuring tube. The machine is daily checked using a reference sample (canola seads) as recommended by the manufacture.</a:t>
          </a:r>
          <a:r>
            <a:rPr lang="en-US" sz="1400"/>
            <a:t> </a:t>
          </a:r>
        </a:p>
      </xdr:txBody>
    </xdr:sp>
    <xdr:clientData/>
  </xdr:twoCellAnchor>
  <xdr:oneCellAnchor>
    <xdr:from>
      <xdr:col>18</xdr:col>
      <xdr:colOff>575095</xdr:colOff>
      <xdr:row>2</xdr:row>
      <xdr:rowOff>116816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1547895" y="63116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21</xdr:col>
      <xdr:colOff>539151</xdr:colOff>
      <xdr:row>2</xdr:row>
      <xdr:rowOff>80872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13340751" y="59522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575095</xdr:colOff>
      <xdr:row>2</xdr:row>
      <xdr:rowOff>116816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11547895" y="63116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21</xdr:col>
      <xdr:colOff>539151</xdr:colOff>
      <xdr:row>2</xdr:row>
      <xdr:rowOff>80872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13340751" y="59522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575095</xdr:colOff>
      <xdr:row>2</xdr:row>
      <xdr:rowOff>116816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11547895" y="63116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21</xdr:col>
      <xdr:colOff>539151</xdr:colOff>
      <xdr:row>2</xdr:row>
      <xdr:rowOff>80872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13340751" y="59522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575095</xdr:colOff>
      <xdr:row>2</xdr:row>
      <xdr:rowOff>116816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11547895" y="63116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575095</xdr:colOff>
      <xdr:row>2</xdr:row>
      <xdr:rowOff>116816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11547895" y="63116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21</xdr:col>
      <xdr:colOff>539151</xdr:colOff>
      <xdr:row>2</xdr:row>
      <xdr:rowOff>80872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13340751" y="59522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575095</xdr:colOff>
      <xdr:row>2</xdr:row>
      <xdr:rowOff>116816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11547895" y="63116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575095</xdr:colOff>
      <xdr:row>2</xdr:row>
      <xdr:rowOff>116816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11547895" y="63116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21</xdr:col>
      <xdr:colOff>539151</xdr:colOff>
      <xdr:row>2</xdr:row>
      <xdr:rowOff>80872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13340751" y="59522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575095</xdr:colOff>
      <xdr:row>2</xdr:row>
      <xdr:rowOff>116816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11547895" y="63116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575095</xdr:colOff>
      <xdr:row>2</xdr:row>
      <xdr:rowOff>116816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11547895" y="63116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21</xdr:col>
      <xdr:colOff>539151</xdr:colOff>
      <xdr:row>2</xdr:row>
      <xdr:rowOff>80872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13340751" y="59522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575095</xdr:colOff>
      <xdr:row>2</xdr:row>
      <xdr:rowOff>116816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11547895" y="63116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575095</xdr:colOff>
      <xdr:row>2</xdr:row>
      <xdr:rowOff>116816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11547895" y="63116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21</xdr:col>
      <xdr:colOff>539151</xdr:colOff>
      <xdr:row>2</xdr:row>
      <xdr:rowOff>80872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13340751" y="59522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575095</xdr:colOff>
      <xdr:row>2</xdr:row>
      <xdr:rowOff>116816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11547895" y="63116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575095</xdr:colOff>
      <xdr:row>2</xdr:row>
      <xdr:rowOff>116816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11547895" y="63116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21</xdr:col>
      <xdr:colOff>539151</xdr:colOff>
      <xdr:row>2</xdr:row>
      <xdr:rowOff>80872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13340751" y="59522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575095</xdr:colOff>
      <xdr:row>2</xdr:row>
      <xdr:rowOff>116816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11547895" y="63116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575095</xdr:colOff>
      <xdr:row>2</xdr:row>
      <xdr:rowOff>116816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11547895" y="63116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21</xdr:col>
      <xdr:colOff>539151</xdr:colOff>
      <xdr:row>2</xdr:row>
      <xdr:rowOff>80872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13340751" y="59522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575095</xdr:colOff>
      <xdr:row>2</xdr:row>
      <xdr:rowOff>116816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11547895" y="63116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575095</xdr:colOff>
      <xdr:row>2</xdr:row>
      <xdr:rowOff>116816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11547895" y="63116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21</xdr:col>
      <xdr:colOff>539151</xdr:colOff>
      <xdr:row>2</xdr:row>
      <xdr:rowOff>80872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13340751" y="59522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575095</xdr:colOff>
      <xdr:row>2</xdr:row>
      <xdr:rowOff>116816</xdr:rowOff>
    </xdr:from>
    <xdr:ext cx="184731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11547895" y="63116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575095</xdr:colOff>
      <xdr:row>2</xdr:row>
      <xdr:rowOff>116816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11547895" y="63116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21</xdr:col>
      <xdr:colOff>539151</xdr:colOff>
      <xdr:row>2</xdr:row>
      <xdr:rowOff>80872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13340751" y="59522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575095</xdr:colOff>
      <xdr:row>2</xdr:row>
      <xdr:rowOff>116816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11547895" y="63116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575095</xdr:colOff>
      <xdr:row>2</xdr:row>
      <xdr:rowOff>116816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11547895" y="63116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21</xdr:col>
      <xdr:colOff>539151</xdr:colOff>
      <xdr:row>2</xdr:row>
      <xdr:rowOff>80872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13340751" y="59522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575095</xdr:colOff>
      <xdr:row>2</xdr:row>
      <xdr:rowOff>116816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11547895" y="63116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21</xdr:col>
      <xdr:colOff>539151</xdr:colOff>
      <xdr:row>2</xdr:row>
      <xdr:rowOff>80872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13340751" y="59522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575095</xdr:colOff>
      <xdr:row>2</xdr:row>
      <xdr:rowOff>116816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11547895" y="63116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21</xdr:col>
      <xdr:colOff>539151</xdr:colOff>
      <xdr:row>2</xdr:row>
      <xdr:rowOff>80872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13340751" y="59522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575095</xdr:colOff>
      <xdr:row>2</xdr:row>
      <xdr:rowOff>116816</xdr:rowOff>
    </xdr:from>
    <xdr:ext cx="184731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11547895" y="63116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575095</xdr:colOff>
      <xdr:row>2</xdr:row>
      <xdr:rowOff>116816</xdr:rowOff>
    </xdr:from>
    <xdr:ext cx="184731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11547895" y="63116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21</xdr:col>
      <xdr:colOff>539151</xdr:colOff>
      <xdr:row>2</xdr:row>
      <xdr:rowOff>80872</xdr:rowOff>
    </xdr:from>
    <xdr:ext cx="184731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13340751" y="59522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575095</xdr:colOff>
      <xdr:row>2</xdr:row>
      <xdr:rowOff>116816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11547895" y="63116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575095</xdr:colOff>
      <xdr:row>2</xdr:row>
      <xdr:rowOff>116816</xdr:rowOff>
    </xdr:from>
    <xdr:ext cx="184731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11547895" y="63116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21</xdr:col>
      <xdr:colOff>539151</xdr:colOff>
      <xdr:row>2</xdr:row>
      <xdr:rowOff>80872</xdr:rowOff>
    </xdr:from>
    <xdr:ext cx="184731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13340751" y="59522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575095</xdr:colOff>
      <xdr:row>2</xdr:row>
      <xdr:rowOff>116816</xdr:rowOff>
    </xdr:from>
    <xdr:ext cx="184731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11547895" y="63116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575095</xdr:colOff>
      <xdr:row>2</xdr:row>
      <xdr:rowOff>116816</xdr:rowOff>
    </xdr:from>
    <xdr:ext cx="184731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11547895" y="63116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21</xdr:col>
      <xdr:colOff>539151</xdr:colOff>
      <xdr:row>2</xdr:row>
      <xdr:rowOff>80872</xdr:rowOff>
    </xdr:from>
    <xdr:ext cx="184731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13340751" y="59522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575095</xdr:colOff>
      <xdr:row>2</xdr:row>
      <xdr:rowOff>116816</xdr:rowOff>
    </xdr:from>
    <xdr:ext cx="184731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11547895" y="63116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575095</xdr:colOff>
      <xdr:row>2</xdr:row>
      <xdr:rowOff>116816</xdr:rowOff>
    </xdr:from>
    <xdr:ext cx="184731" cy="26456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11547895" y="63116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21</xdr:col>
      <xdr:colOff>539151</xdr:colOff>
      <xdr:row>2</xdr:row>
      <xdr:rowOff>80872</xdr:rowOff>
    </xdr:from>
    <xdr:ext cx="184731" cy="2645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13340751" y="59522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575095</xdr:colOff>
      <xdr:row>2</xdr:row>
      <xdr:rowOff>116816</xdr:rowOff>
    </xdr:from>
    <xdr:ext cx="184731" cy="26456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11547895" y="63116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575095</xdr:colOff>
      <xdr:row>2</xdr:row>
      <xdr:rowOff>116816</xdr:rowOff>
    </xdr:from>
    <xdr:ext cx="184731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11547895" y="63116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21</xdr:col>
      <xdr:colOff>539151</xdr:colOff>
      <xdr:row>2</xdr:row>
      <xdr:rowOff>80872</xdr:rowOff>
    </xdr:from>
    <xdr:ext cx="184731" cy="26456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13340751" y="59522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575095</xdr:colOff>
      <xdr:row>2</xdr:row>
      <xdr:rowOff>116816</xdr:rowOff>
    </xdr:from>
    <xdr:ext cx="184731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11547895" y="63116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575095</xdr:colOff>
      <xdr:row>2</xdr:row>
      <xdr:rowOff>116816</xdr:rowOff>
    </xdr:from>
    <xdr:ext cx="184731" cy="26456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/>
      </xdr:nvSpPr>
      <xdr:spPr>
        <a:xfrm>
          <a:off x="11547895" y="63116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21</xdr:col>
      <xdr:colOff>539151</xdr:colOff>
      <xdr:row>2</xdr:row>
      <xdr:rowOff>80872</xdr:rowOff>
    </xdr:from>
    <xdr:ext cx="184731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13340751" y="59522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575095</xdr:colOff>
      <xdr:row>2</xdr:row>
      <xdr:rowOff>116816</xdr:rowOff>
    </xdr:from>
    <xdr:ext cx="184731" cy="26456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11547895" y="63116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575095</xdr:colOff>
      <xdr:row>2</xdr:row>
      <xdr:rowOff>116816</xdr:rowOff>
    </xdr:from>
    <xdr:ext cx="184731" cy="26456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/>
      </xdr:nvSpPr>
      <xdr:spPr>
        <a:xfrm>
          <a:off x="11547895" y="63116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21</xdr:col>
      <xdr:colOff>539151</xdr:colOff>
      <xdr:row>2</xdr:row>
      <xdr:rowOff>80872</xdr:rowOff>
    </xdr:from>
    <xdr:ext cx="184731" cy="26456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/>
      </xdr:nvSpPr>
      <xdr:spPr>
        <a:xfrm>
          <a:off x="13340751" y="59522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575095</xdr:colOff>
      <xdr:row>2</xdr:row>
      <xdr:rowOff>116816</xdr:rowOff>
    </xdr:from>
    <xdr:ext cx="184731" cy="26456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/>
      </xdr:nvSpPr>
      <xdr:spPr>
        <a:xfrm>
          <a:off x="11547895" y="63116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575095</xdr:colOff>
      <xdr:row>2</xdr:row>
      <xdr:rowOff>116816</xdr:rowOff>
    </xdr:from>
    <xdr:ext cx="184731" cy="26456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11547895" y="63116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21</xdr:col>
      <xdr:colOff>539151</xdr:colOff>
      <xdr:row>2</xdr:row>
      <xdr:rowOff>80872</xdr:rowOff>
    </xdr:from>
    <xdr:ext cx="184731" cy="26456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13340751" y="59522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575095</xdr:colOff>
      <xdr:row>2</xdr:row>
      <xdr:rowOff>116816</xdr:rowOff>
    </xdr:from>
    <xdr:ext cx="184731" cy="26456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/>
      </xdr:nvSpPr>
      <xdr:spPr>
        <a:xfrm>
          <a:off x="11547895" y="63116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13</xdr:col>
      <xdr:colOff>1</xdr:colOff>
      <xdr:row>31</xdr:row>
      <xdr:rowOff>95250</xdr:rowOff>
    </xdr:from>
    <xdr:to>
      <xdr:col>17</xdr:col>
      <xdr:colOff>409575</xdr:colOff>
      <xdr:row>49</xdr:row>
      <xdr:rowOff>19050</xdr:rowOff>
    </xdr:to>
    <xdr:graphicFrame macro="">
      <xdr:nvGraphicFramePr>
        <xdr:cNvPr id="68" name="Chart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571500</xdr:colOff>
      <xdr:row>31</xdr:row>
      <xdr:rowOff>95250</xdr:rowOff>
    </xdr:from>
    <xdr:to>
      <xdr:col>22</xdr:col>
      <xdr:colOff>295274</xdr:colOff>
      <xdr:row>49</xdr:row>
      <xdr:rowOff>19050</xdr:rowOff>
    </xdr:to>
    <xdr:graphicFrame macro="">
      <xdr:nvGraphicFramePr>
        <xdr:cNvPr id="69" name="Chart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0</xdr:colOff>
      <xdr:row>1</xdr:row>
      <xdr:rowOff>104775</xdr:rowOff>
    </xdr:from>
    <xdr:to>
      <xdr:col>21</xdr:col>
      <xdr:colOff>323852</xdr:colOff>
      <xdr:row>4</xdr:row>
      <xdr:rowOff>232555</xdr:rowOff>
    </xdr:to>
    <xdr:grpSp>
      <xdr:nvGrpSpPr>
        <xdr:cNvPr id="72" name="Group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GrpSpPr/>
      </xdr:nvGrpSpPr>
      <xdr:grpSpPr>
        <a:xfrm>
          <a:off x="12344400" y="358775"/>
          <a:ext cx="2381252" cy="889780"/>
          <a:chOff x="3779708" y="2165819"/>
          <a:chExt cx="2493537" cy="859576"/>
        </a:xfrm>
      </xdr:grpSpPr>
      <xdr:pic>
        <xdr:nvPicPr>
          <xdr:cNvPr id="73" name="Picture 72" descr="Image result for MMPC logo">
            <a:extLst>
              <a:ext uri="{FF2B5EF4-FFF2-40B4-BE49-F238E27FC236}">
                <a16:creationId xmlns:a16="http://schemas.microsoft.com/office/drawing/2014/main" id="{00000000-0008-0000-0000-000049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sharpenSoften amount="50000"/>
                    </a14:imgEffect>
                    <a14:imgEffect>
                      <a14:brightnessContrast bright="-20000" contrast="4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9708" y="2165819"/>
            <a:ext cx="927594" cy="827448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74" name="TextBox 4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 txBox="1"/>
        </xdr:nvSpPr>
        <xdr:spPr>
          <a:xfrm>
            <a:off x="4329014" y="2620664"/>
            <a:ext cx="1944231" cy="40473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1000" b="1">
                <a:solidFill>
                  <a:schemeClr val="bg1"/>
                </a:solidFill>
                <a:latin typeface="Arial" panose="020B0604020202020204" pitchFamily="34" charset="0"/>
                <a:ea typeface="SimSun" panose="02010600030101010101" pitchFamily="2" charset="-122"/>
                <a:cs typeface="Arial" panose="020B0604020202020204" pitchFamily="34" charset="0"/>
              </a:rPr>
              <a:t>National Mouse Metabolic</a:t>
            </a:r>
          </a:p>
          <a:p>
            <a:r>
              <a:rPr lang="en-US" sz="1000" b="1">
                <a:solidFill>
                  <a:schemeClr val="bg1"/>
                </a:solidFill>
                <a:latin typeface="Arial" panose="020B0604020202020204" pitchFamily="34" charset="0"/>
                <a:ea typeface="SimSun" panose="02010600030101010101" pitchFamily="2" charset="-122"/>
                <a:cs typeface="Arial" panose="020B0604020202020204" pitchFamily="34" charset="0"/>
              </a:rPr>
              <a:t>Phenotyping Center </a:t>
            </a:r>
          </a:p>
        </xdr:txBody>
      </xdr:sp>
    </xdr:grpSp>
    <xdr:clientData/>
  </xdr:twoCellAnchor>
  <xdr:twoCellAnchor editAs="absolute">
    <xdr:from>
      <xdr:col>2</xdr:col>
      <xdr:colOff>0</xdr:colOff>
      <xdr:row>1</xdr:row>
      <xdr:rowOff>0</xdr:rowOff>
    </xdr:from>
    <xdr:to>
      <xdr:col>3</xdr:col>
      <xdr:colOff>380821</xdr:colOff>
      <xdr:row>5</xdr:row>
      <xdr:rowOff>79054</xdr:rowOff>
    </xdr:to>
    <xdr:pic>
      <xdr:nvPicPr>
        <xdr:cNvPr id="75" name="Picture 74" descr="Image result for university of michigan logo medical school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57175"/>
          <a:ext cx="1066621" cy="11077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28575</xdr:colOff>
      <xdr:row>24</xdr:row>
      <xdr:rowOff>123825</xdr:rowOff>
    </xdr:from>
    <xdr:ext cx="3481466" cy="328295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/>
      </xdr:nvSpPr>
      <xdr:spPr>
        <a:xfrm>
          <a:off x="28575" y="4524375"/>
          <a:ext cx="3481466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0">
              <a:solidFill>
                <a:srgbClr val="000099"/>
              </a:solidFill>
              <a:latin typeface="Arial" panose="020B0604020202020204" pitchFamily="34" charset="0"/>
              <a:cs typeface="Arial" panose="020B0604020202020204" pitchFamily="34" charset="0"/>
            </a:rPr>
            <a:t>Date and time:</a:t>
          </a:r>
          <a:r>
            <a:rPr lang="en-US" sz="1600" b="0" baseline="0">
              <a:solidFill>
                <a:srgbClr val="000099"/>
              </a:solidFill>
              <a:latin typeface="Arial" panose="020B0604020202020204" pitchFamily="34" charset="0"/>
              <a:cs typeface="Arial" panose="020B0604020202020204" pitchFamily="34" charset="0"/>
            </a:rPr>
            <a:t> 9/19/2019</a:t>
          </a:r>
          <a:r>
            <a:rPr lang="en-US" sz="1600" b="0">
              <a:solidFill>
                <a:srgbClr val="000099"/>
              </a:solidFill>
              <a:latin typeface="Arial" panose="020B0604020202020204" pitchFamily="34" charset="0"/>
              <a:cs typeface="Arial" panose="020B0604020202020204" pitchFamily="34" charset="0"/>
            </a:rPr>
            <a:t>, 11:00 AM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MNQI\MMOC-APC%20Data\CLAMS\Template\2019-01-11%20CLAMS%20Templat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VO2 Raw "/>
      <sheetName val="VCO2 Raw"/>
      <sheetName val="VO2-mouse "/>
      <sheetName val="VO2-BW"/>
      <sheetName val="VO2-LBM"/>
      <sheetName val="VCO2-mouse"/>
      <sheetName val="VCO2-BW "/>
      <sheetName val="VCO2-LBM"/>
      <sheetName val="RER"/>
      <sheetName val="EE-mouse"/>
      <sheetName val="EE-BW"/>
      <sheetName val="EE-LBM"/>
      <sheetName val="Fat Oxidation-LBM"/>
      <sheetName val="Glucose Oxidation-LBM"/>
      <sheetName val="Food Intake"/>
      <sheetName val="Activity-X total"/>
      <sheetName val="Activity-X Ambulatory"/>
      <sheetName val="Activity-Z total"/>
      <sheetName val="Body Composition"/>
      <sheetName val="Procedures and Referenc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27">
          <cell r="E27" t="str">
            <v>BW</v>
          </cell>
          <cell r="F27" t="str">
            <v>Fat</v>
          </cell>
          <cell r="G27" t="str">
            <v>Lean</v>
          </cell>
          <cell r="H27" t="str">
            <v>Fluid</v>
          </cell>
          <cell r="I27" t="str">
            <v>Fat</v>
          </cell>
          <cell r="J27" t="str">
            <v>Lean</v>
          </cell>
          <cell r="K27" t="str">
            <v>Fluid</v>
          </cell>
          <cell r="L27" t="str">
            <v>Sum</v>
          </cell>
        </row>
      </sheetData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5"/>
  <sheetViews>
    <sheetView tabSelected="1" topLeftCell="A24" workbookViewId="0">
      <selection activeCell="M26" sqref="M26"/>
    </sheetView>
  </sheetViews>
  <sheetFormatPr defaultColWidth="9" defaultRowHeight="14" x14ac:dyDescent="0.3"/>
  <cols>
    <col min="1" max="16384" width="9" style="5"/>
  </cols>
  <sheetData>
    <row r="1" spans="1:23" ht="20.25" customHeight="1" x14ac:dyDescent="0.4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3"/>
      <c r="V1" s="4"/>
      <c r="W1" s="4"/>
    </row>
    <row r="2" spans="1:23" ht="20.25" customHeight="1" x14ac:dyDescent="0.35">
      <c r="A2" s="197" t="s">
        <v>0</v>
      </c>
      <c r="B2" s="198"/>
      <c r="C2" s="198"/>
      <c r="D2" s="198"/>
      <c r="E2" s="198"/>
      <c r="F2" s="198"/>
      <c r="G2" s="198"/>
      <c r="H2" s="198"/>
      <c r="I2" s="198"/>
      <c r="J2" s="198"/>
      <c r="K2" s="198"/>
      <c r="L2" s="198"/>
      <c r="M2" s="198"/>
      <c r="N2" s="198"/>
      <c r="O2" s="198"/>
      <c r="P2" s="198"/>
      <c r="Q2" s="198"/>
      <c r="R2" s="198"/>
      <c r="S2" s="198"/>
      <c r="T2" s="198"/>
      <c r="U2" s="198"/>
      <c r="V2" s="198"/>
      <c r="W2" s="6"/>
    </row>
    <row r="3" spans="1:23" ht="20.25" customHeight="1" x14ac:dyDescent="0.35">
      <c r="A3" s="199" t="s">
        <v>1</v>
      </c>
      <c r="B3" s="200"/>
      <c r="C3" s="200"/>
      <c r="D3" s="200"/>
      <c r="E3" s="200"/>
      <c r="F3" s="200"/>
      <c r="G3" s="200"/>
      <c r="H3" s="200"/>
      <c r="I3" s="200"/>
      <c r="J3" s="200"/>
      <c r="K3" s="200"/>
      <c r="L3" s="200"/>
      <c r="M3" s="200"/>
      <c r="N3" s="200"/>
      <c r="O3" s="200"/>
      <c r="P3" s="200"/>
      <c r="Q3" s="200"/>
      <c r="R3" s="200"/>
      <c r="S3" s="200"/>
      <c r="T3" s="200"/>
      <c r="U3" s="200"/>
      <c r="V3" s="200"/>
      <c r="W3" s="7"/>
    </row>
    <row r="4" spans="1:23" ht="20.25" customHeight="1" x14ac:dyDescent="0.35">
      <c r="A4" s="199" t="s">
        <v>2</v>
      </c>
      <c r="B4" s="200"/>
      <c r="C4" s="200"/>
      <c r="D4" s="200"/>
      <c r="E4" s="200"/>
      <c r="F4" s="200"/>
      <c r="G4" s="200"/>
      <c r="H4" s="200"/>
      <c r="I4" s="200"/>
      <c r="J4" s="200"/>
      <c r="K4" s="200"/>
      <c r="L4" s="200"/>
      <c r="M4" s="200"/>
      <c r="N4" s="200"/>
      <c r="O4" s="200"/>
      <c r="P4" s="200"/>
      <c r="Q4" s="200"/>
      <c r="R4" s="200"/>
      <c r="S4" s="200"/>
      <c r="T4" s="200"/>
      <c r="U4" s="200"/>
      <c r="V4" s="200"/>
      <c r="W4" s="7"/>
    </row>
    <row r="5" spans="1:23" ht="20.25" customHeight="1" x14ac:dyDescent="0.35">
      <c r="A5" s="8"/>
      <c r="B5" s="9"/>
      <c r="C5" s="9"/>
      <c r="D5" s="9"/>
      <c r="E5" s="9"/>
      <c r="F5" s="10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11"/>
      <c r="T5" s="11"/>
      <c r="U5" s="11"/>
      <c r="V5" s="11"/>
      <c r="W5" s="11"/>
    </row>
    <row r="6" spans="1:23" ht="20.25" customHeight="1" x14ac:dyDescent="0.45">
      <c r="A6" s="201" t="s">
        <v>80</v>
      </c>
      <c r="B6" s="202"/>
      <c r="C6" s="202"/>
      <c r="D6" s="202"/>
      <c r="E6" s="202"/>
      <c r="F6" s="202"/>
      <c r="G6" s="202"/>
      <c r="H6" s="202"/>
      <c r="I6" s="202"/>
      <c r="J6" s="202"/>
      <c r="K6" s="202"/>
      <c r="L6" s="202"/>
      <c r="M6" s="202"/>
      <c r="N6" s="202"/>
      <c r="O6" s="202"/>
      <c r="P6" s="202"/>
      <c r="Q6" s="202"/>
      <c r="R6" s="202"/>
      <c r="S6" s="202"/>
      <c r="T6" s="202"/>
      <c r="U6" s="202"/>
      <c r="V6" s="202"/>
      <c r="W6" s="12"/>
    </row>
    <row r="7" spans="1:23" ht="12.75" customHeight="1" x14ac:dyDescent="0.3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5"/>
      <c r="V7" s="16" t="s">
        <v>3</v>
      </c>
      <c r="W7" s="4"/>
    </row>
    <row r="8" spans="1:23" x14ac:dyDescent="0.3">
      <c r="A8" s="203" t="s">
        <v>4</v>
      </c>
      <c r="B8" s="204"/>
      <c r="C8" s="204"/>
      <c r="D8" s="204"/>
      <c r="E8" s="204"/>
      <c r="F8" s="204"/>
      <c r="G8" s="205"/>
      <c r="H8" s="204" t="s">
        <v>5</v>
      </c>
      <c r="I8" s="204"/>
      <c r="J8" s="204"/>
      <c r="K8" s="204"/>
      <c r="L8" s="204"/>
      <c r="M8" s="204"/>
      <c r="N8" s="205"/>
      <c r="O8" s="206" t="s">
        <v>6</v>
      </c>
      <c r="P8" s="206"/>
      <c r="Q8" s="206"/>
      <c r="R8" s="206"/>
      <c r="S8" s="206"/>
      <c r="T8" s="206"/>
      <c r="U8" s="206"/>
      <c r="V8" s="206"/>
      <c r="W8" s="207"/>
    </row>
    <row r="9" spans="1:23" ht="12.75" customHeight="1" x14ac:dyDescent="0.35">
      <c r="A9" s="101" t="s">
        <v>7</v>
      </c>
      <c r="B9" s="102"/>
      <c r="C9" s="103"/>
      <c r="D9" s="102"/>
      <c r="E9" s="104">
        <v>0.45833333333333331</v>
      </c>
      <c r="F9" s="102"/>
      <c r="G9" s="105"/>
      <c r="H9" s="106" t="s">
        <v>8</v>
      </c>
      <c r="I9" s="106"/>
      <c r="J9" s="102"/>
      <c r="K9" s="106"/>
      <c r="L9" s="102"/>
      <c r="M9" s="106"/>
      <c r="N9" s="107"/>
      <c r="O9" s="183" t="s">
        <v>9</v>
      </c>
      <c r="P9" s="108"/>
      <c r="Q9" s="108"/>
      <c r="R9" s="109"/>
      <c r="S9" s="109"/>
      <c r="T9" s="109"/>
      <c r="U9" s="109"/>
      <c r="V9" s="109"/>
      <c r="W9" s="110"/>
    </row>
    <row r="10" spans="1:23" ht="12.75" customHeight="1" x14ac:dyDescent="0.35">
      <c r="A10" s="111" t="s">
        <v>10</v>
      </c>
      <c r="B10" s="112"/>
      <c r="C10" s="112"/>
      <c r="D10" s="112"/>
      <c r="E10" s="113" t="s">
        <v>11</v>
      </c>
      <c r="F10" s="112"/>
      <c r="G10" s="114"/>
      <c r="H10" s="113" t="s">
        <v>12</v>
      </c>
      <c r="I10" s="113"/>
      <c r="J10" s="112"/>
      <c r="K10" s="115"/>
      <c r="L10" s="112"/>
      <c r="M10" s="113" t="s">
        <v>13</v>
      </c>
      <c r="N10" s="116"/>
      <c r="O10" s="184" t="s">
        <v>14</v>
      </c>
      <c r="P10" s="117"/>
      <c r="Q10" s="117"/>
      <c r="R10" s="118"/>
      <c r="S10" s="118"/>
      <c r="T10" s="118"/>
      <c r="U10" s="118"/>
      <c r="V10" s="118"/>
      <c r="W10" s="119"/>
    </row>
    <row r="11" spans="1:23" ht="12.75" customHeight="1" x14ac:dyDescent="0.35">
      <c r="A11" s="111" t="s">
        <v>15</v>
      </c>
      <c r="B11" s="120"/>
      <c r="C11" s="120"/>
      <c r="D11" s="112"/>
      <c r="E11" s="113" t="s">
        <v>16</v>
      </c>
      <c r="F11" s="112"/>
      <c r="G11" s="114"/>
      <c r="H11" s="113" t="s">
        <v>17</v>
      </c>
      <c r="I11" s="113"/>
      <c r="J11" s="112"/>
      <c r="K11" s="115"/>
      <c r="L11" s="112"/>
      <c r="M11" s="113" t="s">
        <v>18</v>
      </c>
      <c r="N11" s="116"/>
      <c r="O11" s="185"/>
      <c r="P11" s="117"/>
      <c r="Q11" s="117"/>
      <c r="R11" s="121"/>
      <c r="S11" s="121"/>
      <c r="T11" s="121"/>
      <c r="U11" s="121"/>
      <c r="V11" s="121"/>
      <c r="W11" s="119"/>
    </row>
    <row r="12" spans="1:23" ht="12.75" customHeight="1" x14ac:dyDescent="0.35">
      <c r="A12" s="111" t="s">
        <v>19</v>
      </c>
      <c r="B12" s="112"/>
      <c r="C12" s="112"/>
      <c r="D12" s="112"/>
      <c r="E12" s="115">
        <v>2</v>
      </c>
      <c r="F12" s="112"/>
      <c r="G12" s="114"/>
      <c r="H12" s="113" t="s">
        <v>20</v>
      </c>
      <c r="I12" s="113"/>
      <c r="J12" s="112"/>
      <c r="K12" s="115"/>
      <c r="L12" s="112"/>
      <c r="M12" s="113" t="s">
        <v>21</v>
      </c>
      <c r="N12" s="116"/>
      <c r="O12" s="186" t="s">
        <v>22</v>
      </c>
      <c r="P12" s="117"/>
      <c r="Q12" s="117"/>
      <c r="R12" s="121"/>
      <c r="S12" s="121"/>
      <c r="T12" s="121"/>
      <c r="U12" s="121"/>
      <c r="V12" s="121"/>
      <c r="W12" s="119"/>
    </row>
    <row r="13" spans="1:23" ht="12.75" customHeight="1" x14ac:dyDescent="0.35">
      <c r="A13" s="111" t="s">
        <v>23</v>
      </c>
      <c r="B13" s="112"/>
      <c r="C13" s="112"/>
      <c r="D13" s="112"/>
      <c r="E13" s="113" t="s">
        <v>24</v>
      </c>
      <c r="F13" s="112"/>
      <c r="G13" s="114"/>
      <c r="H13" s="113" t="s">
        <v>25</v>
      </c>
      <c r="I13" s="113"/>
      <c r="J13" s="112"/>
      <c r="K13" s="115"/>
      <c r="L13" s="112"/>
      <c r="M13" s="113" t="s">
        <v>26</v>
      </c>
      <c r="N13" s="116"/>
      <c r="O13" s="184" t="s">
        <v>78</v>
      </c>
      <c r="P13" s="117"/>
      <c r="Q13" s="117"/>
      <c r="R13" s="121"/>
      <c r="S13" s="121"/>
      <c r="T13" s="121"/>
      <c r="U13" s="121"/>
      <c r="V13" s="121"/>
      <c r="W13" s="119"/>
    </row>
    <row r="14" spans="1:23" ht="12.75" customHeight="1" x14ac:dyDescent="0.35">
      <c r="A14" s="111" t="s">
        <v>27</v>
      </c>
      <c r="B14" s="120"/>
      <c r="C14" s="120"/>
      <c r="D14" s="112"/>
      <c r="E14" s="115" t="s">
        <v>28</v>
      </c>
      <c r="F14" s="112"/>
      <c r="G14" s="114"/>
      <c r="H14" s="113" t="s">
        <v>29</v>
      </c>
      <c r="I14" s="113"/>
      <c r="J14" s="112"/>
      <c r="K14" s="115"/>
      <c r="L14" s="112"/>
      <c r="M14" s="113" t="s">
        <v>30</v>
      </c>
      <c r="N14" s="116"/>
      <c r="O14" s="184" t="s">
        <v>79</v>
      </c>
      <c r="P14" s="117"/>
      <c r="Q14" s="117"/>
      <c r="R14" s="121"/>
      <c r="S14" s="121"/>
      <c r="T14" s="121"/>
      <c r="U14" s="121"/>
      <c r="V14" s="121"/>
      <c r="W14" s="119"/>
    </row>
    <row r="15" spans="1:23" ht="12.75" customHeight="1" x14ac:dyDescent="0.35">
      <c r="A15" s="111" t="s">
        <v>31</v>
      </c>
      <c r="B15" s="112"/>
      <c r="C15" s="112"/>
      <c r="D15" s="112"/>
      <c r="E15" s="113" t="s">
        <v>32</v>
      </c>
      <c r="F15" s="112"/>
      <c r="G15" s="114"/>
      <c r="H15" s="113" t="s">
        <v>33</v>
      </c>
      <c r="I15" s="113"/>
      <c r="J15" s="112"/>
      <c r="K15" s="115"/>
      <c r="L15" s="112"/>
      <c r="M15" s="113" t="s">
        <v>34</v>
      </c>
      <c r="N15" s="116"/>
      <c r="O15" s="184"/>
      <c r="P15" s="117"/>
      <c r="Q15" s="117"/>
      <c r="R15" s="121"/>
      <c r="S15" s="121"/>
      <c r="T15" s="121"/>
      <c r="U15" s="121"/>
      <c r="V15" s="121"/>
      <c r="W15" s="119"/>
    </row>
    <row r="16" spans="1:23" ht="12.75" customHeight="1" x14ac:dyDescent="0.35">
      <c r="A16" s="111" t="s">
        <v>36</v>
      </c>
      <c r="B16" s="120"/>
      <c r="C16" s="112"/>
      <c r="D16" s="112"/>
      <c r="E16" s="113" t="s">
        <v>37</v>
      </c>
      <c r="F16" s="112"/>
      <c r="G16" s="114"/>
      <c r="H16" s="113" t="s">
        <v>38</v>
      </c>
      <c r="I16" s="113"/>
      <c r="J16" s="112"/>
      <c r="K16" s="115"/>
      <c r="L16" s="112"/>
      <c r="M16" s="113" t="s">
        <v>39</v>
      </c>
      <c r="N16" s="123"/>
      <c r="O16" s="184" t="s">
        <v>35</v>
      </c>
      <c r="P16" s="117"/>
      <c r="Q16" s="117"/>
      <c r="R16" s="121"/>
      <c r="S16" s="121"/>
      <c r="T16" s="121"/>
      <c r="U16" s="121"/>
      <c r="V16" s="121"/>
      <c r="W16" s="119"/>
    </row>
    <row r="17" spans="1:23" ht="12.75" customHeight="1" x14ac:dyDescent="0.35">
      <c r="A17" s="111"/>
      <c r="B17" s="120"/>
      <c r="C17" s="112"/>
      <c r="D17" s="112"/>
      <c r="E17" s="113" t="s">
        <v>41</v>
      </c>
      <c r="F17" s="112"/>
      <c r="G17" s="114"/>
      <c r="H17" s="113" t="s">
        <v>42</v>
      </c>
      <c r="I17" s="113"/>
      <c r="J17" s="112"/>
      <c r="K17" s="115"/>
      <c r="L17" s="112"/>
      <c r="M17" s="115" t="s">
        <v>43</v>
      </c>
      <c r="N17" s="123"/>
      <c r="O17" s="184" t="s">
        <v>40</v>
      </c>
      <c r="P17" s="124"/>
      <c r="Q17" s="124"/>
      <c r="R17" s="121"/>
      <c r="S17" s="121"/>
      <c r="T17" s="121"/>
      <c r="U17" s="121"/>
      <c r="V17" s="121"/>
      <c r="W17" s="119"/>
    </row>
    <row r="18" spans="1:23" ht="12.75" customHeight="1" x14ac:dyDescent="0.35">
      <c r="A18" s="111" t="s">
        <v>45</v>
      </c>
      <c r="B18" s="120"/>
      <c r="C18" s="120"/>
      <c r="D18" s="112"/>
      <c r="E18" s="113" t="s">
        <v>46</v>
      </c>
      <c r="F18" s="112"/>
      <c r="G18" s="114"/>
      <c r="H18" s="113" t="s">
        <v>47</v>
      </c>
      <c r="I18" s="113"/>
      <c r="J18" s="112"/>
      <c r="K18" s="112"/>
      <c r="L18" s="112"/>
      <c r="M18" s="113" t="s">
        <v>48</v>
      </c>
      <c r="N18" s="123"/>
      <c r="O18" s="184" t="s">
        <v>44</v>
      </c>
      <c r="P18" s="124"/>
      <c r="Q18" s="124"/>
      <c r="R18" s="121"/>
      <c r="S18" s="121"/>
      <c r="T18" s="121"/>
      <c r="U18" s="121"/>
      <c r="V18" s="121"/>
      <c r="W18" s="119"/>
    </row>
    <row r="19" spans="1:23" ht="12.75" customHeight="1" x14ac:dyDescent="0.35">
      <c r="A19" s="111" t="s">
        <v>50</v>
      </c>
      <c r="B19" s="113"/>
      <c r="C19" s="120"/>
      <c r="D19" s="112"/>
      <c r="E19" s="125" t="s">
        <v>51</v>
      </c>
      <c r="F19" s="112"/>
      <c r="G19" s="114"/>
      <c r="H19" s="113" t="s">
        <v>52</v>
      </c>
      <c r="I19" s="113"/>
      <c r="J19" s="112"/>
      <c r="K19" s="126"/>
      <c r="L19" s="112"/>
      <c r="M19" s="115">
        <v>0</v>
      </c>
      <c r="N19" s="123"/>
      <c r="O19" s="186" t="s">
        <v>49</v>
      </c>
      <c r="P19" s="122"/>
      <c r="Q19" s="124"/>
      <c r="R19" s="124"/>
      <c r="S19" s="124"/>
      <c r="T19" s="121"/>
      <c r="U19" s="121"/>
      <c r="V19" s="121"/>
      <c r="W19" s="119"/>
    </row>
    <row r="20" spans="1:23" ht="12.75" customHeight="1" x14ac:dyDescent="0.35">
      <c r="A20" s="127"/>
      <c r="B20" s="113"/>
      <c r="C20" s="120"/>
      <c r="D20" s="112"/>
      <c r="E20" s="128" t="s">
        <v>54</v>
      </c>
      <c r="F20" s="112"/>
      <c r="G20" s="114"/>
      <c r="H20" s="129"/>
      <c r="I20" s="130"/>
      <c r="J20" s="131"/>
      <c r="K20" s="131"/>
      <c r="L20" s="131"/>
      <c r="M20" s="131"/>
      <c r="N20" s="123"/>
      <c r="O20" s="186" t="s">
        <v>53</v>
      </c>
      <c r="P20" s="122"/>
      <c r="Q20" s="124"/>
      <c r="R20" s="124"/>
      <c r="S20" s="124"/>
      <c r="T20" s="121"/>
      <c r="U20" s="121"/>
      <c r="V20" s="121"/>
      <c r="W20" s="119"/>
    </row>
    <row r="21" spans="1:23" ht="12.75" customHeight="1" x14ac:dyDescent="0.35">
      <c r="A21" s="111"/>
      <c r="B21" s="120"/>
      <c r="C21" s="120"/>
      <c r="D21" s="112"/>
      <c r="E21" s="113" t="s">
        <v>55</v>
      </c>
      <c r="F21" s="112"/>
      <c r="G21" s="114"/>
      <c r="H21" s="129"/>
      <c r="I21" s="131"/>
      <c r="J21" s="131"/>
      <c r="K21" s="131"/>
      <c r="L21" s="131"/>
      <c r="M21" s="131"/>
      <c r="N21" s="123"/>
      <c r="O21" s="195"/>
      <c r="P21" s="195"/>
      <c r="Q21" s="195"/>
      <c r="R21" s="195"/>
      <c r="S21" s="195"/>
      <c r="T21" s="195"/>
      <c r="U21" s="195"/>
      <c r="V21" s="195"/>
      <c r="W21" s="196"/>
    </row>
    <row r="22" spans="1:23" ht="12.75" customHeight="1" x14ac:dyDescent="0.35">
      <c r="A22" s="111"/>
      <c r="B22" s="120"/>
      <c r="C22" s="112"/>
      <c r="D22" s="112"/>
      <c r="E22" s="113" t="s">
        <v>56</v>
      </c>
      <c r="F22" s="112"/>
      <c r="G22" s="114"/>
      <c r="H22" s="131"/>
      <c r="I22" s="131"/>
      <c r="J22" s="131"/>
      <c r="K22" s="131"/>
      <c r="L22" s="131"/>
      <c r="M22" s="131"/>
      <c r="N22" s="123"/>
      <c r="O22" s="118"/>
      <c r="P22" s="132"/>
      <c r="Q22" s="132"/>
      <c r="R22" s="132"/>
      <c r="S22" s="132"/>
      <c r="T22" s="132"/>
      <c r="U22" s="132"/>
      <c r="V22" s="132"/>
      <c r="W22" s="133"/>
    </row>
    <row r="23" spans="1:23" ht="12.75" customHeight="1" x14ac:dyDescent="0.35">
      <c r="A23" s="134"/>
      <c r="B23" s="135"/>
      <c r="C23" s="136"/>
      <c r="D23" s="137"/>
      <c r="E23" s="137"/>
      <c r="F23" s="136"/>
      <c r="G23" s="138"/>
      <c r="H23" s="139"/>
      <c r="I23" s="139"/>
      <c r="J23" s="139"/>
      <c r="K23" s="139"/>
      <c r="L23" s="139"/>
      <c r="M23" s="139"/>
      <c r="N23" s="140"/>
      <c r="O23" s="141"/>
      <c r="P23" s="142"/>
      <c r="Q23" s="143"/>
      <c r="R23" s="141"/>
      <c r="S23" s="141"/>
      <c r="T23" s="141"/>
      <c r="U23" s="118"/>
      <c r="V23" s="141"/>
      <c r="W23" s="144"/>
    </row>
    <row r="24" spans="1:23" ht="12.75" customHeight="1" x14ac:dyDescent="0.35">
      <c r="A24" s="17"/>
      <c r="B24" s="18"/>
      <c r="C24" s="19"/>
      <c r="D24" s="20"/>
      <c r="E24" s="20"/>
      <c r="F24" s="21"/>
      <c r="G24" s="21"/>
      <c r="H24" s="21"/>
      <c r="I24" s="21"/>
      <c r="J24" s="21"/>
      <c r="K24" s="21"/>
      <c r="L24" s="21"/>
      <c r="M24" s="22"/>
      <c r="N24" s="23"/>
      <c r="O24" s="19"/>
      <c r="P24" s="19"/>
      <c r="Q24" s="19"/>
      <c r="R24" s="19"/>
      <c r="S24" s="19"/>
      <c r="T24" s="19"/>
      <c r="U24" s="24"/>
      <c r="V24" s="19"/>
      <c r="W24" s="19"/>
    </row>
    <row r="25" spans="1:23" ht="12.75" customHeight="1" x14ac:dyDescent="0.35">
      <c r="A25" s="25"/>
      <c r="B25" s="26"/>
      <c r="C25" s="27"/>
      <c r="D25" s="28"/>
      <c r="E25" s="28"/>
      <c r="F25" s="29"/>
      <c r="G25" s="29"/>
      <c r="H25" s="29"/>
      <c r="I25" s="29"/>
      <c r="J25" s="29"/>
      <c r="K25" s="29"/>
      <c r="L25" s="29"/>
      <c r="M25" s="30"/>
      <c r="N25" s="31"/>
      <c r="O25" s="27"/>
      <c r="P25" s="27"/>
      <c r="Q25" s="27"/>
      <c r="R25" s="27"/>
      <c r="S25" s="27"/>
      <c r="T25" s="27"/>
      <c r="U25" s="32"/>
      <c r="V25" s="27"/>
      <c r="W25" s="33"/>
    </row>
    <row r="26" spans="1:23" ht="12.75" customHeight="1" x14ac:dyDescent="0.35">
      <c r="A26" s="158"/>
      <c r="B26" s="70"/>
      <c r="C26" s="32"/>
      <c r="D26" s="159"/>
      <c r="E26" s="159"/>
      <c r="F26" s="160"/>
      <c r="G26" s="160"/>
      <c r="H26" s="160"/>
      <c r="I26" s="160"/>
      <c r="J26" s="160"/>
      <c r="K26" s="160"/>
      <c r="L26" s="160"/>
      <c r="M26" s="161"/>
      <c r="N26" s="162"/>
      <c r="O26" s="32"/>
      <c r="P26" s="32"/>
      <c r="Q26" s="32"/>
      <c r="R26" s="32"/>
      <c r="S26" s="32"/>
      <c r="T26" s="32"/>
      <c r="U26" s="32"/>
      <c r="V26" s="32"/>
      <c r="W26" s="43"/>
    </row>
    <row r="27" spans="1:23" ht="19" thickBot="1" x14ac:dyDescent="0.5">
      <c r="A27" s="34"/>
      <c r="B27" s="35"/>
      <c r="C27" s="36"/>
      <c r="D27" s="37"/>
      <c r="E27" s="38"/>
      <c r="F27" s="39"/>
      <c r="G27" s="39"/>
      <c r="H27" s="39"/>
      <c r="I27" s="39"/>
      <c r="J27" s="40"/>
      <c r="K27" s="40"/>
      <c r="L27" s="32"/>
      <c r="M27" s="32"/>
      <c r="N27" s="176" t="s">
        <v>77</v>
      </c>
      <c r="O27" s="176"/>
      <c r="P27" s="41"/>
      <c r="Q27" s="41"/>
      <c r="R27" s="41"/>
      <c r="S27" s="41"/>
      <c r="T27" s="42"/>
      <c r="U27" s="32"/>
      <c r="V27" s="32"/>
      <c r="W27" s="43"/>
    </row>
    <row r="28" spans="1:23" ht="12.75" customHeight="1" x14ac:dyDescent="0.35">
      <c r="A28" s="163"/>
      <c r="B28" s="164"/>
      <c r="C28" s="164"/>
      <c r="D28" s="165"/>
      <c r="E28" s="166" t="s">
        <v>57</v>
      </c>
      <c r="F28" s="167" t="s">
        <v>58</v>
      </c>
      <c r="G28" s="167" t="s">
        <v>59</v>
      </c>
      <c r="H28" s="167" t="s">
        <v>60</v>
      </c>
      <c r="I28" s="166" t="s">
        <v>58</v>
      </c>
      <c r="J28" s="167" t="s">
        <v>59</v>
      </c>
      <c r="K28" s="167" t="s">
        <v>60</v>
      </c>
      <c r="L28" s="168" t="s">
        <v>61</v>
      </c>
      <c r="M28" s="32"/>
      <c r="N28" s="44"/>
      <c r="O28" s="45"/>
      <c r="P28" s="46" t="s">
        <v>62</v>
      </c>
      <c r="Q28" s="47"/>
      <c r="R28" s="45"/>
      <c r="S28" s="46" t="s">
        <v>63</v>
      </c>
      <c r="T28" s="47"/>
      <c r="U28" s="48"/>
      <c r="V28" s="177"/>
      <c r="W28" s="43"/>
    </row>
    <row r="29" spans="1:23" ht="12.75" customHeight="1" thickBot="1" x14ac:dyDescent="0.4">
      <c r="A29" s="169" t="s">
        <v>76</v>
      </c>
      <c r="B29" s="170" t="s">
        <v>64</v>
      </c>
      <c r="C29" s="171" t="s">
        <v>65</v>
      </c>
      <c r="D29" s="172" t="s">
        <v>66</v>
      </c>
      <c r="E29" s="173" t="s">
        <v>67</v>
      </c>
      <c r="F29" s="174" t="s">
        <v>67</v>
      </c>
      <c r="G29" s="174" t="s">
        <v>67</v>
      </c>
      <c r="H29" s="174" t="s">
        <v>67</v>
      </c>
      <c r="I29" s="173" t="s">
        <v>68</v>
      </c>
      <c r="J29" s="174" t="s">
        <v>68</v>
      </c>
      <c r="K29" s="174" t="s">
        <v>68</v>
      </c>
      <c r="L29" s="175" t="s">
        <v>68</v>
      </c>
      <c r="M29" s="32"/>
      <c r="N29" s="49" t="s">
        <v>69</v>
      </c>
      <c r="O29" s="50" t="s">
        <v>70</v>
      </c>
      <c r="P29" s="51" t="s">
        <v>58</v>
      </c>
      <c r="Q29" s="52" t="s">
        <v>59</v>
      </c>
      <c r="R29" s="50" t="s">
        <v>60</v>
      </c>
      <c r="S29" s="51" t="s">
        <v>71</v>
      </c>
      <c r="T29" s="53" t="s">
        <v>72</v>
      </c>
      <c r="U29" s="54" t="s">
        <v>73</v>
      </c>
      <c r="V29" s="178"/>
      <c r="W29" s="43"/>
    </row>
    <row r="30" spans="1:23" ht="12.75" customHeight="1" thickBot="1" x14ac:dyDescent="0.4">
      <c r="A30" s="150"/>
      <c r="B30" s="151">
        <v>1</v>
      </c>
      <c r="C30" s="179" t="s">
        <v>84</v>
      </c>
      <c r="D30" s="180" t="s">
        <v>82</v>
      </c>
      <c r="E30" s="55">
        <v>31.1</v>
      </c>
      <c r="F30" s="56">
        <v>6.9</v>
      </c>
      <c r="G30" s="56">
        <v>16.399999999999999</v>
      </c>
      <c r="H30" s="57">
        <v>2.2000000000000002</v>
      </c>
      <c r="I30" s="55">
        <f t="shared" ref="I30:I31" si="0">F30/E30*100</f>
        <v>22.186495176848876</v>
      </c>
      <c r="J30" s="56">
        <f t="shared" ref="J30:J31" si="1">G30/E30*100</f>
        <v>52.733118971061089</v>
      </c>
      <c r="K30" s="56">
        <f t="shared" ref="K30:K31" si="2">H30/E30*100</f>
        <v>7.07395498392283</v>
      </c>
      <c r="L30" s="57">
        <f>SUM(I30:K30)</f>
        <v>81.9935691318328</v>
      </c>
      <c r="M30" s="32"/>
      <c r="N30" s="58">
        <v>1</v>
      </c>
      <c r="O30" s="59">
        <v>43727</v>
      </c>
      <c r="P30" s="60">
        <v>87.8</v>
      </c>
      <c r="Q30" s="60">
        <v>9.4</v>
      </c>
      <c r="R30" s="61">
        <v>-2.2000000000000002</v>
      </c>
      <c r="S30" s="62">
        <v>23.8</v>
      </c>
      <c r="T30" s="63">
        <v>0.34</v>
      </c>
      <c r="U30" s="64" t="s">
        <v>86</v>
      </c>
      <c r="V30" s="76"/>
      <c r="W30" s="43"/>
    </row>
    <row r="31" spans="1:23" ht="12.75" customHeight="1" x14ac:dyDescent="0.35">
      <c r="A31" s="152" t="s">
        <v>74</v>
      </c>
      <c r="B31" s="147">
        <v>2</v>
      </c>
      <c r="C31" s="182" t="s">
        <v>84</v>
      </c>
      <c r="D31" s="181" t="s">
        <v>83</v>
      </c>
      <c r="E31" s="67">
        <v>56.8</v>
      </c>
      <c r="F31" s="68">
        <v>24.3</v>
      </c>
      <c r="G31" s="68">
        <v>23.9</v>
      </c>
      <c r="H31" s="69">
        <v>3.7</v>
      </c>
      <c r="I31" s="67">
        <f t="shared" si="0"/>
        <v>42.781690140845072</v>
      </c>
      <c r="J31" s="68">
        <f t="shared" si="1"/>
        <v>42.077464788732392</v>
      </c>
      <c r="K31" s="68">
        <f t="shared" si="2"/>
        <v>6.5140845070422548</v>
      </c>
      <c r="L31" s="69">
        <f t="shared" ref="L31" si="3">SUM(I31:K31)</f>
        <v>91.373239436619727</v>
      </c>
      <c r="M31" s="32"/>
      <c r="N31" s="32"/>
      <c r="O31" s="70"/>
      <c r="P31" s="71"/>
      <c r="Q31" s="72"/>
      <c r="R31" s="73"/>
      <c r="S31" s="73"/>
      <c r="T31" s="74"/>
      <c r="U31" s="75"/>
      <c r="V31" s="76"/>
      <c r="W31" s="43"/>
    </row>
    <row r="32" spans="1:23" ht="12.75" customHeight="1" x14ac:dyDescent="0.35">
      <c r="A32" s="153" t="s">
        <v>81</v>
      </c>
      <c r="B32" s="147">
        <v>3</v>
      </c>
      <c r="C32" s="182"/>
      <c r="D32" s="181"/>
      <c r="E32" s="67"/>
      <c r="F32" s="68"/>
      <c r="G32" s="68"/>
      <c r="H32" s="69"/>
      <c r="I32" s="67"/>
      <c r="J32" s="68"/>
      <c r="K32" s="68"/>
      <c r="L32" s="69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43"/>
    </row>
    <row r="33" spans="1:23" ht="12.75" customHeight="1" x14ac:dyDescent="0.35">
      <c r="A33" s="153"/>
      <c r="B33" s="147">
        <v>4</v>
      </c>
      <c r="C33" s="182"/>
      <c r="D33" s="181"/>
      <c r="E33" s="67"/>
      <c r="F33" s="68"/>
      <c r="G33" s="68"/>
      <c r="H33" s="69"/>
      <c r="I33" s="67"/>
      <c r="J33" s="68"/>
      <c r="K33" s="68"/>
      <c r="L33" s="69"/>
      <c r="M33" s="32"/>
      <c r="N33" s="32"/>
      <c r="O33" s="32"/>
      <c r="P33" s="77"/>
      <c r="Q33" s="32"/>
      <c r="R33" s="32"/>
      <c r="S33" s="32"/>
      <c r="T33" s="77"/>
      <c r="U33" s="32"/>
      <c r="V33" s="32"/>
      <c r="W33" s="43"/>
    </row>
    <row r="34" spans="1:23" ht="12.75" customHeight="1" x14ac:dyDescent="0.35">
      <c r="A34" s="153"/>
      <c r="B34" s="147">
        <v>5</v>
      </c>
      <c r="C34" s="182"/>
      <c r="D34" s="181"/>
      <c r="E34" s="67"/>
      <c r="F34" s="68"/>
      <c r="G34" s="68"/>
      <c r="H34" s="69"/>
      <c r="I34" s="67"/>
      <c r="J34" s="68"/>
      <c r="K34" s="68"/>
      <c r="L34" s="69"/>
      <c r="M34" s="32"/>
      <c r="N34" s="32"/>
      <c r="O34" s="32"/>
      <c r="P34" s="77"/>
      <c r="Q34" s="32"/>
      <c r="R34" s="32"/>
      <c r="S34" s="32"/>
      <c r="T34" s="70"/>
      <c r="U34" s="32"/>
      <c r="V34" s="32"/>
      <c r="W34" s="43"/>
    </row>
    <row r="35" spans="1:23" ht="12.75" customHeight="1" x14ac:dyDescent="0.35">
      <c r="A35" s="153"/>
      <c r="B35" s="147">
        <v>6</v>
      </c>
      <c r="C35" s="65"/>
      <c r="D35" s="66"/>
      <c r="E35" s="67"/>
      <c r="F35" s="68"/>
      <c r="G35" s="68"/>
      <c r="H35" s="69"/>
      <c r="I35" s="67"/>
      <c r="J35" s="68"/>
      <c r="K35" s="68"/>
      <c r="L35" s="69"/>
      <c r="M35" s="32"/>
      <c r="N35" s="32"/>
      <c r="O35" s="32"/>
      <c r="P35" s="77"/>
      <c r="Q35" s="32"/>
      <c r="R35" s="32"/>
      <c r="S35" s="32"/>
      <c r="T35" s="70"/>
      <c r="U35" s="32"/>
      <c r="V35" s="32"/>
      <c r="W35" s="43"/>
    </row>
    <row r="36" spans="1:23" ht="12.75" customHeight="1" x14ac:dyDescent="0.35">
      <c r="A36" s="153"/>
      <c r="B36" s="147">
        <v>7</v>
      </c>
      <c r="C36" s="65"/>
      <c r="D36" s="66"/>
      <c r="E36" s="67"/>
      <c r="F36" s="68"/>
      <c r="G36" s="68"/>
      <c r="H36" s="69"/>
      <c r="I36" s="67"/>
      <c r="J36" s="68"/>
      <c r="K36" s="68"/>
      <c r="L36" s="69"/>
      <c r="M36" s="32"/>
      <c r="N36" s="32"/>
      <c r="O36" s="32"/>
      <c r="P36" s="77"/>
      <c r="Q36" s="73"/>
      <c r="R36" s="78"/>
      <c r="S36" s="76"/>
      <c r="T36" s="70"/>
      <c r="U36" s="32"/>
      <c r="V36" s="32"/>
      <c r="W36" s="43"/>
    </row>
    <row r="37" spans="1:23" ht="12.75" customHeight="1" x14ac:dyDescent="0.35">
      <c r="A37" s="153"/>
      <c r="B37" s="147">
        <v>8</v>
      </c>
      <c r="C37" s="145"/>
      <c r="D37" s="66"/>
      <c r="E37" s="67"/>
      <c r="F37" s="68"/>
      <c r="G37" s="68"/>
      <c r="H37" s="69"/>
      <c r="I37" s="67"/>
      <c r="J37" s="68"/>
      <c r="K37" s="68"/>
      <c r="L37" s="69"/>
      <c r="M37" s="32"/>
      <c r="N37" s="32"/>
      <c r="O37" s="32"/>
      <c r="P37" s="77"/>
      <c r="Q37" s="74"/>
      <c r="R37" s="75"/>
      <c r="S37" s="76"/>
      <c r="T37" s="70"/>
      <c r="U37" s="32"/>
      <c r="V37" s="32"/>
      <c r="W37" s="43"/>
    </row>
    <row r="38" spans="1:23" ht="12.75" customHeight="1" x14ac:dyDescent="0.35">
      <c r="A38" s="153"/>
      <c r="B38" s="147">
        <v>9</v>
      </c>
      <c r="C38" s="145"/>
      <c r="D38" s="66"/>
      <c r="E38" s="67"/>
      <c r="F38" s="68"/>
      <c r="G38" s="68"/>
      <c r="H38" s="69"/>
      <c r="I38" s="67"/>
      <c r="J38" s="68"/>
      <c r="K38" s="68"/>
      <c r="L38" s="69"/>
      <c r="M38" s="32"/>
      <c r="N38" s="32"/>
      <c r="O38" s="32"/>
      <c r="P38" s="77"/>
      <c r="Q38" s="74"/>
      <c r="R38" s="75"/>
      <c r="S38" s="76"/>
      <c r="T38" s="70"/>
      <c r="U38" s="32"/>
      <c r="V38" s="32"/>
      <c r="W38" s="43"/>
    </row>
    <row r="39" spans="1:23" ht="12.75" customHeight="1" x14ac:dyDescent="0.35">
      <c r="A39" s="153"/>
      <c r="B39" s="147">
        <v>10</v>
      </c>
      <c r="C39" s="145"/>
      <c r="D39" s="66"/>
      <c r="E39" s="67"/>
      <c r="F39" s="68"/>
      <c r="G39" s="68"/>
      <c r="H39" s="69"/>
      <c r="I39" s="67"/>
      <c r="J39" s="68"/>
      <c r="K39" s="68"/>
      <c r="L39" s="69"/>
      <c r="M39" s="32"/>
      <c r="N39" s="32"/>
      <c r="O39" s="32"/>
      <c r="P39" s="77"/>
      <c r="Q39" s="74"/>
      <c r="R39" s="75"/>
      <c r="S39" s="76"/>
      <c r="T39" s="70"/>
      <c r="U39" s="32"/>
      <c r="V39" s="32"/>
      <c r="W39" s="43"/>
    </row>
    <row r="40" spans="1:23" ht="12.75" customHeight="1" x14ac:dyDescent="0.35">
      <c r="A40" s="153"/>
      <c r="B40" s="147">
        <v>11</v>
      </c>
      <c r="C40" s="145"/>
      <c r="D40" s="66"/>
      <c r="E40" s="67"/>
      <c r="F40" s="68"/>
      <c r="G40" s="68"/>
      <c r="H40" s="69"/>
      <c r="I40" s="67"/>
      <c r="J40" s="68"/>
      <c r="K40" s="68"/>
      <c r="L40" s="69"/>
      <c r="M40" s="32"/>
      <c r="N40" s="32"/>
      <c r="O40" s="32"/>
      <c r="P40" s="77"/>
      <c r="Q40" s="74"/>
      <c r="R40" s="75"/>
      <c r="S40" s="76"/>
      <c r="T40" s="70"/>
      <c r="U40" s="32"/>
      <c r="V40" s="32"/>
      <c r="W40" s="43"/>
    </row>
    <row r="41" spans="1:23" ht="12.75" customHeight="1" x14ac:dyDescent="0.35">
      <c r="A41" s="153"/>
      <c r="B41" s="148">
        <v>12</v>
      </c>
      <c r="C41" s="79"/>
      <c r="D41" s="154"/>
      <c r="E41" s="67"/>
      <c r="F41" s="68"/>
      <c r="G41" s="68"/>
      <c r="H41" s="69"/>
      <c r="I41" s="67"/>
      <c r="J41" s="68"/>
      <c r="K41" s="68"/>
      <c r="L41" s="69"/>
      <c r="M41" s="32"/>
      <c r="N41" s="32"/>
      <c r="O41" s="32"/>
      <c r="P41" s="77"/>
      <c r="Q41" s="74"/>
      <c r="R41" s="75"/>
      <c r="S41" s="76"/>
      <c r="T41" s="70"/>
      <c r="U41" s="32"/>
      <c r="V41" s="32"/>
      <c r="W41" s="43"/>
    </row>
    <row r="42" spans="1:23" ht="12.75" customHeight="1" x14ac:dyDescent="0.35">
      <c r="A42" s="155"/>
      <c r="B42" s="149"/>
      <c r="C42" s="80"/>
      <c r="D42" s="146" t="s">
        <v>75</v>
      </c>
      <c r="E42" s="81">
        <f>AVERAGE(E30:E41)</f>
        <v>43.95</v>
      </c>
      <c r="F42" s="82">
        <f>AVERAGE(F30:F41)</f>
        <v>15.600000000000001</v>
      </c>
      <c r="G42" s="82">
        <f t="shared" ref="G42:H42" si="4">AVERAGE(G30:G41)</f>
        <v>20.149999999999999</v>
      </c>
      <c r="H42" s="83">
        <f t="shared" si="4"/>
        <v>2.95</v>
      </c>
      <c r="I42" s="81">
        <f t="shared" ref="I42:L42" si="5">AVERAGE(I30:I41)</f>
        <v>32.484092658846976</v>
      </c>
      <c r="J42" s="82">
        <f t="shared" si="5"/>
        <v>47.405291879896737</v>
      </c>
      <c r="K42" s="82">
        <f t="shared" si="5"/>
        <v>6.7940197454825419</v>
      </c>
      <c r="L42" s="83">
        <f t="shared" si="5"/>
        <v>86.68340428422627</v>
      </c>
      <c r="M42" s="32"/>
      <c r="N42" s="32"/>
      <c r="O42" s="84"/>
      <c r="P42" s="77"/>
      <c r="Q42" s="74"/>
      <c r="R42" s="75"/>
      <c r="S42" s="76"/>
      <c r="T42" s="77"/>
      <c r="U42" s="32"/>
      <c r="V42" s="32"/>
      <c r="W42" s="43"/>
    </row>
    <row r="43" spans="1:23" ht="12.75" customHeight="1" thickBot="1" x14ac:dyDescent="0.4">
      <c r="A43" s="156"/>
      <c r="B43" s="157"/>
      <c r="C43" s="85"/>
      <c r="D43" s="86" t="s">
        <v>85</v>
      </c>
      <c r="E43" s="87">
        <f>STDEV(E30:E31)/SQRT(COUNT(E30:E31))</f>
        <v>12.849999999999989</v>
      </c>
      <c r="F43" s="88">
        <f t="shared" ref="F43:L43" si="6">STDEV(F30:F31)/SQRT(COUNT(F30:F31))</f>
        <v>8.6999999999999975</v>
      </c>
      <c r="G43" s="88">
        <f t="shared" si="6"/>
        <v>3.75</v>
      </c>
      <c r="H43" s="88">
        <f t="shared" si="6"/>
        <v>0.74999999999999989</v>
      </c>
      <c r="I43" s="87">
        <f t="shared" si="6"/>
        <v>10.297597481998093</v>
      </c>
      <c r="J43" s="88">
        <f t="shared" si="6"/>
        <v>5.3278270911643926</v>
      </c>
      <c r="K43" s="88">
        <f t="shared" si="6"/>
        <v>0.27993523844028756</v>
      </c>
      <c r="L43" s="89">
        <f t="shared" si="6"/>
        <v>4.6898351523934636</v>
      </c>
      <c r="M43" s="32"/>
      <c r="N43" s="32"/>
      <c r="O43" s="84"/>
      <c r="P43" s="77"/>
      <c r="Q43" s="74"/>
      <c r="R43" s="75"/>
      <c r="S43" s="76"/>
      <c r="T43" s="77"/>
      <c r="U43" s="32"/>
      <c r="V43" s="32"/>
      <c r="W43" s="43"/>
    </row>
    <row r="44" spans="1:23" ht="12.75" customHeight="1" x14ac:dyDescent="0.35">
      <c r="A44" s="40"/>
      <c r="B44" s="187"/>
      <c r="C44" s="188"/>
      <c r="D44" s="189"/>
      <c r="E44" s="72"/>
      <c r="F44" s="72"/>
      <c r="G44" s="72"/>
      <c r="H44" s="72"/>
      <c r="I44" s="72"/>
      <c r="J44" s="72"/>
      <c r="K44" s="72"/>
      <c r="L44" s="7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43"/>
    </row>
    <row r="45" spans="1:23" ht="12.75" customHeight="1" x14ac:dyDescent="0.35">
      <c r="A45" s="40"/>
      <c r="B45" s="187"/>
      <c r="C45" s="188"/>
      <c r="D45" s="189"/>
      <c r="E45" s="72"/>
      <c r="F45" s="72"/>
      <c r="G45" s="72"/>
      <c r="H45" s="72"/>
      <c r="I45" s="72"/>
      <c r="J45" s="72"/>
      <c r="K45" s="72"/>
      <c r="L45" s="7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43"/>
    </row>
    <row r="46" spans="1:23" ht="12.75" customHeight="1" x14ac:dyDescent="0.35">
      <c r="A46" s="190"/>
      <c r="B46" s="187"/>
      <c r="C46" s="188"/>
      <c r="D46" s="189"/>
      <c r="E46" s="72"/>
      <c r="F46" s="72"/>
      <c r="G46" s="72"/>
      <c r="H46" s="72"/>
      <c r="I46" s="72"/>
      <c r="J46" s="72"/>
      <c r="K46" s="72"/>
      <c r="L46" s="7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43"/>
    </row>
    <row r="47" spans="1:23" ht="12.75" customHeight="1" x14ac:dyDescent="0.35">
      <c r="A47" s="190"/>
      <c r="B47" s="187"/>
      <c r="C47" s="188"/>
      <c r="D47" s="191"/>
      <c r="E47" s="72"/>
      <c r="F47" s="72"/>
      <c r="G47" s="72"/>
      <c r="H47" s="72"/>
      <c r="I47" s="72"/>
      <c r="J47" s="72"/>
      <c r="K47" s="72"/>
      <c r="L47" s="7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43"/>
    </row>
    <row r="48" spans="1:23" ht="12.75" customHeight="1" x14ac:dyDescent="0.35">
      <c r="A48" s="190"/>
      <c r="B48" s="187"/>
      <c r="C48" s="188"/>
      <c r="D48" s="191"/>
      <c r="E48" s="72"/>
      <c r="F48" s="72"/>
      <c r="G48" s="72"/>
      <c r="H48" s="72"/>
      <c r="I48" s="72"/>
      <c r="J48" s="72"/>
      <c r="K48" s="72"/>
      <c r="L48" s="7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43"/>
    </row>
    <row r="49" spans="1:23" ht="12.75" customHeight="1" x14ac:dyDescent="0.35">
      <c r="A49" s="190"/>
      <c r="B49" s="187"/>
      <c r="C49" s="188"/>
      <c r="D49" s="191"/>
      <c r="E49" s="72"/>
      <c r="F49" s="72"/>
      <c r="G49" s="72"/>
      <c r="H49" s="72"/>
      <c r="I49" s="72"/>
      <c r="J49" s="72"/>
      <c r="K49" s="72"/>
      <c r="L49" s="7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43"/>
    </row>
    <row r="50" spans="1:23" ht="12.75" customHeight="1" x14ac:dyDescent="0.35">
      <c r="A50" s="190"/>
      <c r="B50" s="187"/>
      <c r="C50" s="188"/>
      <c r="D50" s="191"/>
      <c r="E50" s="72"/>
      <c r="F50" s="72"/>
      <c r="G50" s="72"/>
      <c r="H50" s="72"/>
      <c r="I50" s="72"/>
      <c r="J50" s="72"/>
      <c r="K50" s="72"/>
      <c r="L50" s="7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43"/>
    </row>
    <row r="51" spans="1:23" ht="12.75" customHeight="1" x14ac:dyDescent="0.35">
      <c r="A51" s="190"/>
      <c r="B51" s="187"/>
      <c r="C51" s="192"/>
      <c r="D51" s="193"/>
      <c r="E51" s="72"/>
      <c r="F51" s="72"/>
      <c r="G51" s="72"/>
      <c r="H51" s="72"/>
      <c r="I51" s="72"/>
      <c r="J51" s="72"/>
      <c r="K51" s="72"/>
      <c r="L51" s="7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43"/>
    </row>
    <row r="52" spans="1:23" ht="12.75" customHeight="1" x14ac:dyDescent="0.35">
      <c r="A52" s="190"/>
      <c r="B52" s="187"/>
      <c r="C52" s="192"/>
      <c r="D52" s="193"/>
      <c r="E52" s="72"/>
      <c r="F52" s="72"/>
      <c r="G52" s="72"/>
      <c r="H52" s="72"/>
      <c r="I52" s="72"/>
      <c r="J52" s="72"/>
      <c r="K52" s="72"/>
      <c r="L52" s="7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43"/>
    </row>
    <row r="53" spans="1:23" ht="12.75" customHeight="1" x14ac:dyDescent="0.35">
      <c r="A53" s="190"/>
      <c r="B53" s="187"/>
      <c r="C53" s="192"/>
      <c r="D53" s="193"/>
      <c r="E53" s="72"/>
      <c r="F53" s="72"/>
      <c r="G53" s="72"/>
      <c r="H53" s="72"/>
      <c r="I53" s="72"/>
      <c r="J53" s="72"/>
      <c r="K53" s="72"/>
      <c r="L53" s="7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43"/>
    </row>
    <row r="54" spans="1:23" ht="12.75" customHeight="1" x14ac:dyDescent="0.35">
      <c r="A54" s="190"/>
      <c r="B54" s="187"/>
      <c r="C54" s="192"/>
      <c r="D54" s="193"/>
      <c r="E54" s="72"/>
      <c r="F54" s="72"/>
      <c r="G54" s="72"/>
      <c r="H54" s="72"/>
      <c r="I54" s="72"/>
      <c r="J54" s="72"/>
      <c r="K54" s="72"/>
      <c r="L54" s="7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43"/>
    </row>
    <row r="55" spans="1:23" ht="12.75" customHeight="1" x14ac:dyDescent="0.35">
      <c r="A55" s="190"/>
      <c r="B55" s="187"/>
      <c r="C55" s="192"/>
      <c r="D55" s="193"/>
      <c r="E55" s="72"/>
      <c r="F55" s="72"/>
      <c r="G55" s="72"/>
      <c r="H55" s="72"/>
      <c r="I55" s="72"/>
      <c r="J55" s="72"/>
      <c r="K55" s="72"/>
      <c r="L55" s="7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43"/>
    </row>
    <row r="56" spans="1:23" ht="12.75" customHeight="1" x14ac:dyDescent="0.35">
      <c r="A56" s="84"/>
      <c r="B56" s="90"/>
      <c r="C56" s="32"/>
      <c r="D56" s="187"/>
      <c r="E56" s="194"/>
      <c r="F56" s="194"/>
      <c r="G56" s="194"/>
      <c r="H56" s="194"/>
      <c r="I56" s="194"/>
      <c r="J56" s="194"/>
      <c r="K56" s="194"/>
      <c r="L56" s="194"/>
      <c r="M56" s="32"/>
      <c r="N56" s="32"/>
      <c r="O56" s="84"/>
      <c r="P56" s="32"/>
      <c r="Q56" s="32"/>
      <c r="R56" s="32"/>
      <c r="S56" s="32"/>
      <c r="T56" s="32"/>
      <c r="U56" s="32"/>
      <c r="V56" s="32"/>
      <c r="W56" s="43"/>
    </row>
    <row r="57" spans="1:23" ht="12.75" customHeight="1" x14ac:dyDescent="0.35">
      <c r="A57" s="84"/>
      <c r="B57" s="90"/>
      <c r="C57" s="32"/>
      <c r="D57" s="187"/>
      <c r="E57" s="194"/>
      <c r="F57" s="194"/>
      <c r="G57" s="194"/>
      <c r="H57" s="194"/>
      <c r="I57" s="194"/>
      <c r="J57" s="194"/>
      <c r="K57" s="194"/>
      <c r="L57" s="194"/>
      <c r="M57" s="32"/>
      <c r="N57" s="32"/>
      <c r="O57" s="84"/>
      <c r="P57" s="32"/>
      <c r="Q57" s="32"/>
      <c r="R57" s="32"/>
      <c r="S57" s="32"/>
      <c r="T57" s="32"/>
      <c r="U57" s="32"/>
      <c r="V57" s="32"/>
      <c r="W57" s="43"/>
    </row>
    <row r="58" spans="1:23" ht="12.75" customHeight="1" x14ac:dyDescent="0.35">
      <c r="A58" s="84"/>
      <c r="B58" s="90"/>
      <c r="C58" s="91"/>
      <c r="D58" s="91"/>
      <c r="E58" s="92"/>
      <c r="F58" s="93"/>
      <c r="G58" s="93"/>
      <c r="H58" s="93"/>
      <c r="I58" s="93"/>
      <c r="J58" s="92"/>
      <c r="K58" s="93"/>
      <c r="L58" s="92"/>
      <c r="M58" s="32"/>
      <c r="N58" s="32"/>
      <c r="O58" s="92"/>
      <c r="P58" s="32"/>
      <c r="Q58" s="32"/>
      <c r="R58" s="32"/>
      <c r="S58" s="32"/>
      <c r="T58" s="32"/>
      <c r="U58" s="32"/>
      <c r="V58" s="32"/>
      <c r="W58" s="43"/>
    </row>
    <row r="59" spans="1:23" ht="12.75" customHeight="1" x14ac:dyDescent="0.35">
      <c r="A59" s="94"/>
      <c r="B59" s="95"/>
      <c r="C59" s="96"/>
      <c r="D59" s="97"/>
      <c r="E59" s="96"/>
      <c r="F59" s="98"/>
      <c r="G59" s="98"/>
      <c r="H59" s="98"/>
      <c r="I59" s="99"/>
      <c r="J59" s="98"/>
      <c r="K59" s="98"/>
      <c r="L59" s="98"/>
      <c r="M59" s="98"/>
      <c r="N59" s="98"/>
      <c r="O59" s="98"/>
      <c r="P59" s="96"/>
      <c r="Q59" s="96"/>
      <c r="R59" s="96"/>
      <c r="S59" s="96"/>
      <c r="T59" s="96"/>
      <c r="U59" s="96"/>
      <c r="V59" s="96"/>
      <c r="W59" s="100"/>
    </row>
    <row r="60" spans="1:23" ht="12.75" customHeight="1" x14ac:dyDescent="0.3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</row>
    <row r="61" spans="1:23" ht="12.75" customHeight="1" x14ac:dyDescent="0.3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</row>
    <row r="62" spans="1:23" ht="12.75" customHeight="1" x14ac:dyDescent="0.3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</row>
    <row r="63" spans="1:23" ht="12.75" customHeight="1" x14ac:dyDescent="0.3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</row>
    <row r="64" spans="1:23" ht="12.75" customHeight="1" x14ac:dyDescent="0.3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</row>
    <row r="65" spans="1:23" ht="12.75" customHeight="1" x14ac:dyDescent="0.3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</row>
  </sheetData>
  <sheetProtection algorithmName="SHA-512" hashValue="hm0agZkVXmrVoPlRY0ZmwMMM9B0lG8F4iWBrD+CTHcgd1RGtZjdlDTgQJSD2RmVQpOCOYrjBkWZZRrmtV6bsOA==" saltValue="coaEniOINOyYru1rje803w==" spinCount="100000" sheet="1" objects="1" scenarios="1" selectLockedCells="1"/>
  <mergeCells count="8">
    <mergeCell ref="O21:W21"/>
    <mergeCell ref="A2:V2"/>
    <mergeCell ref="A3:V3"/>
    <mergeCell ref="A4:V4"/>
    <mergeCell ref="A6:V6"/>
    <mergeCell ref="A8:G8"/>
    <mergeCell ref="H8:N8"/>
    <mergeCell ref="O8:W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Qi, Nathan</dc:creator>
  <cp:lastModifiedBy>Tomlinson, Abigail</cp:lastModifiedBy>
  <dcterms:created xsi:type="dcterms:W3CDTF">2019-01-14T18:00:52Z</dcterms:created>
  <dcterms:modified xsi:type="dcterms:W3CDTF">2023-07-13T01:32:07Z</dcterms:modified>
</cp:coreProperties>
</file>