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benson\Desktop\LB Data\Internal\Myers - Abigail\2019\"/>
    </mc:Choice>
  </mc:AlternateContent>
  <bookViews>
    <workbookView xWindow="0" yWindow="0" windowWidth="28800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I32" i="1" l="1"/>
  <c r="J32" i="1"/>
  <c r="K32" i="1"/>
  <c r="L32" i="1" l="1"/>
  <c r="I31" i="1"/>
  <c r="J31" i="1"/>
  <c r="K31" i="1"/>
  <c r="L31" i="1" l="1"/>
  <c r="G42" i="1" l="1"/>
  <c r="H42" i="1"/>
  <c r="G43" i="1"/>
  <c r="H43" i="1"/>
  <c r="F42" i="1"/>
  <c r="F43" i="1"/>
  <c r="K30" i="1" l="1"/>
  <c r="J30" i="1"/>
  <c r="I30" i="1"/>
  <c r="I43" i="1" l="1"/>
  <c r="I42" i="1"/>
  <c r="J43" i="1"/>
  <c r="J42" i="1"/>
  <c r="K43" i="1"/>
  <c r="K42" i="1"/>
  <c r="L30" i="1"/>
  <c r="L42" i="1" l="1"/>
  <c r="L43" i="1"/>
</calcChain>
</file>

<file path=xl/sharedStrings.xml><?xml version="1.0" encoding="utf-8"?>
<sst xmlns="http://schemas.openxmlformats.org/spreadsheetml/2006/main" count="102" uniqueCount="89">
  <si>
    <t>Michigan Mouse Metabolic Phenotyping Center (Mi-MMPC)</t>
  </si>
  <si>
    <t xml:space="preserve">Michigan Nutrition and Obesity Research Center (MNORC) </t>
  </si>
  <si>
    <t>Michigan Diabetes and Research Center (MDRC)</t>
  </si>
  <si>
    <t>University of Michigan Animal Phenotyping Core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</si>
  <si>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</si>
  <si>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</si>
  <si>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</si>
  <si>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</si>
  <si>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</si>
  <si>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</si>
  <si>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</si>
  <si>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</si>
  <si>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</si>
  <si>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</si>
  <si>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</si>
  <si>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</si>
  <si>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</si>
  <si>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</si>
  <si>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</si>
  <si>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</si>
  <si>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</si>
  <si>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</si>
  <si>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</si>
  <si>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</si>
  <si>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</si>
  <si>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</si>
  <si>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</si>
  <si>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</si>
  <si>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r>
      <t xml:space="preserve">     please contact Debra Warrick at:    </t>
    </r>
    <r>
      <rPr>
        <b/>
        <sz val="8"/>
        <color rgb="FFC00000"/>
        <rFont val="Arial"/>
        <family val="2"/>
      </rPr>
      <t>(734) 647-2271 or warrickd@med.umich.edu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</si>
  <si>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</si>
  <si>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</si>
  <si>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</si>
  <si>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</si>
  <si>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</si>
  <si>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</si>
  <si>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</si>
  <si>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</si>
  <si>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</si>
  <si>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</si>
  <si>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</si>
  <si>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</si>
  <si>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</si>
  <si>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</si>
  <si>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</si>
  <si>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</si>
  <si>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</si>
  <si>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</si>
  <si>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</si>
  <si>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</si>
  <si>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</si>
  <si>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</si>
  <si>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</si>
  <si>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</si>
  <si>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Consistant, in which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</si>
  <si>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</si>
  <si>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</si>
  <si>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</si>
  <si>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</si>
  <si>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</si>
  <si>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</si>
  <si>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</si>
  <si>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</si>
  <si>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</si>
  <si>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</si>
  <si>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</si>
  <si>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</si>
  <si>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</si>
  <si>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</si>
  <si>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</si>
  <si>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</si>
  <si>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</si>
  <si>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</si>
  <si>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</si>
  <si>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</si>
  <si>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</si>
  <si>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</si>
  <si>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</si>
  <si>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</si>
  <si>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</si>
  <si>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Groups</t>
  </si>
  <si>
    <t>System calibration test using a reference sample provided by the manufacture:</t>
  </si>
  <si>
    <t>Low</t>
  </si>
  <si>
    <t>11:00:00AM</t>
  </si>
  <si>
    <t>Vgat</t>
  </si>
  <si>
    <t>G0804</t>
  </si>
  <si>
    <t>G0806</t>
  </si>
  <si>
    <t>G0809</t>
  </si>
  <si>
    <t>M-17wks</t>
  </si>
  <si>
    <t>F-17wks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</si>
</sst>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"/>
    <numFmt numFmtId="166" formatCode="[$-F400]h:mm:ss\ AM/PM"/>
  </numFmts>
  <fonts count="3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1" fillId="0" borderId="0"/>
  </cellStyleXfs>
  <cellXfs count="199">
    <xf numFmtId="0" fontId="0" fillId="0" borderId="0" xfId="0"/>
    <xf numFmtId="0" fontId="3" fillId="2" borderId="1" xfId="2" applyFont="1" applyFill="1" applyBorder="1" applyAlignment="1" applyProtection="1"/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/>
    <xf numFmtId="0" fontId="0" fillId="2" borderId="0" xfId="0" applyFill="1" applyProtection="1"/>
    <xf numFmtId="0" fontId="0" fillId="3" borderId="0" xfId="0" applyFill="1" applyProtection="1"/>
    <xf numFmtId="0" fontId="4" fillId="2" borderId="0" xfId="2" applyFont="1" applyFill="1" applyBorder="1" applyAlignment="1" applyProtection="1"/>
    <xf numFmtId="0" fontId="4" fillId="2" borderId="0" xfId="0" applyFont="1" applyFill="1" applyBorder="1" applyAlignment="1" applyProtection="1"/>
    <xf numFmtId="0" fontId="5" fillId="2" borderId="4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5" fillId="2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8" fillId="2" borderId="4" xfId="2" applyFont="1" applyFill="1" applyBorder="1" applyAlignment="1" applyProtection="1"/>
    <xf numFmtId="0" fontId="8" fillId="2" borderId="0" xfId="2" applyFont="1" applyFill="1" applyBorder="1" applyAlignment="1" applyProtection="1"/>
    <xf numFmtId="0" fontId="8" fillId="2" borderId="5" xfId="2" applyFont="1" applyFill="1" applyBorder="1" applyAlignment="1" applyProtection="1"/>
    <xf numFmtId="0" fontId="9" fillId="2" borderId="5" xfId="0" applyFont="1" applyFill="1" applyBorder="1" applyProtection="1"/>
    <xf numFmtId="0" fontId="11" fillId="4" borderId="1" xfId="2" applyFont="1" applyFill="1" applyBorder="1" applyProtection="1"/>
    <xf numFmtId="0" fontId="12" fillId="4" borderId="2" xfId="2" applyFont="1" applyFill="1" applyBorder="1" applyProtection="1"/>
    <xf numFmtId="0" fontId="2" fillId="4" borderId="2" xfId="2" applyFill="1" applyBorder="1" applyProtection="1"/>
    <xf numFmtId="18" fontId="11" fillId="4" borderId="2" xfId="2" applyNumberFormat="1" applyFont="1" applyFill="1" applyBorder="1" applyAlignment="1" applyProtection="1">
      <alignment horizontal="left"/>
    </xf>
    <xf numFmtId="0" fontId="12" fillId="4" borderId="3" xfId="2" applyFont="1" applyFill="1" applyBorder="1" applyProtection="1"/>
    <xf numFmtId="0" fontId="11" fillId="4" borderId="2" xfId="2" applyFont="1" applyFill="1" applyBorder="1" applyProtection="1"/>
    <xf numFmtId="0" fontId="11" fillId="4" borderId="3" xfId="2" applyFont="1" applyFill="1" applyBorder="1" applyProtection="1"/>
    <xf numFmtId="0" fontId="11" fillId="4" borderId="2" xfId="0" applyFont="1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11" fillId="4" borderId="4" xfId="2" applyFont="1" applyFill="1" applyBorder="1" applyProtection="1"/>
    <xf numFmtId="0" fontId="2" fillId="4" borderId="0" xfId="2" applyFill="1" applyBorder="1" applyProtection="1"/>
    <xf numFmtId="0" fontId="11" fillId="4" borderId="0" xfId="2" applyFont="1" applyFill="1" applyBorder="1" applyProtection="1"/>
    <xf numFmtId="0" fontId="2" fillId="4" borderId="5" xfId="2" applyFill="1" applyBorder="1" applyProtection="1"/>
    <xf numFmtId="0" fontId="11" fillId="4" borderId="0" xfId="2" applyFont="1" applyFill="1" applyBorder="1" applyAlignment="1" applyProtection="1">
      <alignment horizontal="left"/>
    </xf>
    <xf numFmtId="0" fontId="11" fillId="4" borderId="5" xfId="2" applyFont="1" applyFill="1" applyBorder="1" applyProtection="1"/>
    <xf numFmtId="0" fontId="11" fillId="4" borderId="0" xfId="0" applyFont="1" applyFill="1" applyBorder="1" applyProtection="1"/>
    <xf numFmtId="0" fontId="12" fillId="4" borderId="0" xfId="0" applyFont="1" applyFill="1" applyBorder="1" applyProtection="1"/>
    <xf numFmtId="0" fontId="0" fillId="4" borderId="5" xfId="0" applyFill="1" applyBorder="1" applyProtection="1"/>
    <xf numFmtId="0" fontId="12" fillId="4" borderId="0" xfId="2" applyFont="1" applyFill="1" applyBorder="1" applyProtection="1"/>
    <xf numFmtId="0" fontId="0" fillId="4" borderId="0" xfId="0" applyFill="1" applyBorder="1" applyProtection="1"/>
    <xf numFmtId="0" fontId="11" fillId="4" borderId="0" xfId="0" applyFont="1" applyFill="1" applyBorder="1" applyAlignment="1" applyProtection="1">
      <alignment horizontal="left"/>
    </xf>
    <xf numFmtId="0" fontId="11" fillId="4" borderId="5" xfId="2" applyFont="1" applyFill="1" applyBorder="1" applyAlignment="1" applyProtection="1">
      <alignment horizontal="center"/>
    </xf>
    <xf numFmtId="0" fontId="11" fillId="4" borderId="0" xfId="0" applyFont="1" applyFill="1" applyBorder="1" applyAlignment="1" applyProtection="1">
      <alignment horizontal="center"/>
    </xf>
    <xf numFmtId="10" fontId="11" fillId="4" borderId="0" xfId="2" applyNumberFormat="1" applyFont="1" applyFill="1" applyBorder="1" applyAlignment="1" applyProtection="1">
      <alignment horizontal="left"/>
    </xf>
    <xf numFmtId="0" fontId="12" fillId="4" borderId="0" xfId="2" applyFont="1" applyFill="1" applyBorder="1" applyAlignment="1" applyProtection="1">
      <alignment horizontal="left"/>
    </xf>
    <xf numFmtId="0" fontId="2" fillId="4" borderId="4" xfId="2" applyFill="1" applyBorder="1" applyProtection="1"/>
    <xf numFmtId="164" fontId="11" fillId="4" borderId="0" xfId="2" applyNumberFormat="1" applyFont="1" applyFill="1" applyBorder="1" applyAlignment="1" applyProtection="1">
      <alignment horizontal="left"/>
    </xf>
    <xf numFmtId="0" fontId="15" fillId="4" borderId="0" xfId="2" applyFont="1" applyFill="1" applyBorder="1" applyAlignment="1" applyProtection="1">
      <alignment vertical="top"/>
    </xf>
    <xf numFmtId="0" fontId="11" fillId="4" borderId="0" xfId="2" applyFont="1" applyFill="1" applyBorder="1" applyAlignment="1" applyProtection="1">
      <alignment vertical="top"/>
    </xf>
    <xf numFmtId="0" fontId="11" fillId="4" borderId="0" xfId="2" applyFont="1" applyFill="1" applyBorder="1" applyAlignment="1" applyProtection="1">
      <alignment vertical="top" wrapText="1"/>
    </xf>
    <xf numFmtId="0" fontId="11" fillId="4" borderId="0" xfId="2" applyFont="1" applyFill="1" applyBorder="1" applyAlignment="1" applyProtection="1">
      <alignment wrapText="1"/>
    </xf>
    <xf numFmtId="0" fontId="11" fillId="4" borderId="5" xfId="2" applyFont="1" applyFill="1" applyBorder="1" applyAlignment="1" applyProtection="1">
      <alignment wrapText="1"/>
    </xf>
    <xf numFmtId="0" fontId="11" fillId="4" borderId="6" xfId="2" applyFont="1" applyFill="1" applyBorder="1" applyProtection="1"/>
    <xf numFmtId="0" fontId="12" fillId="4" borderId="7" xfId="2" applyFont="1" applyFill="1" applyBorder="1" applyProtection="1"/>
    <xf numFmtId="0" fontId="2" fillId="4" borderId="7" xfId="2" applyFill="1" applyBorder="1" applyProtection="1"/>
    <xf numFmtId="0" fontId="11" fillId="4" borderId="7" xfId="2" applyFont="1" applyFill="1" applyBorder="1" applyProtection="1"/>
    <xf numFmtId="0" fontId="2" fillId="4" borderId="8" xfId="2" applyFill="1" applyBorder="1" applyProtection="1"/>
    <xf numFmtId="0" fontId="11" fillId="4" borderId="7" xfId="2" applyFont="1" applyFill="1" applyBorder="1" applyAlignment="1" applyProtection="1">
      <alignment vertical="top" wrapText="1"/>
    </xf>
    <xf numFmtId="0" fontId="11" fillId="4" borderId="8" xfId="2" applyFont="1" applyFill="1" applyBorder="1" applyAlignment="1" applyProtection="1">
      <alignment horizontal="center"/>
    </xf>
    <xf numFmtId="0" fontId="12" fillId="4" borderId="7" xfId="0" applyFont="1" applyFill="1" applyBorder="1" applyProtection="1"/>
    <xf numFmtId="0" fontId="11" fillId="4" borderId="7" xfId="0" applyFont="1" applyFill="1" applyBorder="1" applyAlignment="1" applyProtection="1">
      <alignment horizontal="left"/>
    </xf>
    <xf numFmtId="0" fontId="11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Protection="1"/>
    <xf numFmtId="0" fontId="11" fillId="3" borderId="4" xfId="2" applyFont="1" applyFill="1" applyBorder="1" applyProtection="1"/>
    <xf numFmtId="0" fontId="12" fillId="3" borderId="0" xfId="2" applyFont="1" applyFill="1" applyBorder="1" applyProtection="1"/>
    <xf numFmtId="0" fontId="2" fillId="3" borderId="0" xfId="2" applyFill="1" applyBorder="1" applyProtection="1"/>
    <xf numFmtId="0" fontId="11" fillId="3" borderId="0" xfId="2" applyFont="1" applyFill="1" applyBorder="1" applyProtection="1"/>
    <xf numFmtId="0" fontId="11" fillId="3" borderId="0" xfId="2" applyFont="1" applyFill="1" applyBorder="1" applyAlignment="1" applyProtection="1">
      <alignment vertical="top" wrapText="1"/>
    </xf>
    <xf numFmtId="0" fontId="11" fillId="3" borderId="0" xfId="2" applyFont="1" applyFill="1" applyBorder="1" applyAlignment="1" applyProtection="1">
      <alignment horizontal="left"/>
    </xf>
    <xf numFmtId="0" fontId="11" fillId="3" borderId="0" xfId="2" applyFont="1" applyFill="1" applyBorder="1" applyAlignment="1" applyProtection="1">
      <alignment horizontal="center"/>
    </xf>
    <xf numFmtId="0" fontId="2" fillId="3" borderId="9" xfId="2" applyFill="1" applyBorder="1" applyProtection="1"/>
    <xf numFmtId="0" fontId="2" fillId="3" borderId="0" xfId="2" applyFill="1" applyProtection="1"/>
    <xf numFmtId="0" fontId="11" fillId="5" borderId="1" xfId="2" applyFont="1" applyFill="1" applyBorder="1" applyProtection="1"/>
    <xf numFmtId="0" fontId="12" fillId="5" borderId="2" xfId="2" applyFont="1" applyFill="1" applyBorder="1" applyProtection="1"/>
    <xf numFmtId="0" fontId="2" fillId="5" borderId="2" xfId="2" applyFill="1" applyBorder="1" applyProtection="1"/>
    <xf numFmtId="0" fontId="11" fillId="5" borderId="2" xfId="2" applyFont="1" applyFill="1" applyBorder="1" applyProtection="1"/>
    <xf numFmtId="0" fontId="11" fillId="5" borderId="2" xfId="2" applyFont="1" applyFill="1" applyBorder="1" applyAlignment="1" applyProtection="1">
      <alignment vertical="top" wrapText="1"/>
    </xf>
    <xf numFmtId="0" fontId="11" fillId="5" borderId="2" xfId="2" applyFont="1" applyFill="1" applyBorder="1" applyAlignment="1" applyProtection="1">
      <alignment horizontal="left"/>
    </xf>
    <xf numFmtId="0" fontId="11" fillId="5" borderId="2" xfId="2" applyFont="1" applyFill="1" applyBorder="1" applyAlignment="1" applyProtection="1">
      <alignment horizontal="center"/>
    </xf>
    <xf numFmtId="0" fontId="2" fillId="5" borderId="3" xfId="2" applyFill="1" applyBorder="1" applyProtection="1"/>
    <xf numFmtId="0" fontId="11" fillId="5" borderId="4" xfId="2" applyFont="1" applyFill="1" applyBorder="1" applyProtection="1"/>
    <xf numFmtId="0" fontId="12" fillId="5" borderId="0" xfId="2" applyFont="1" applyFill="1" applyBorder="1" applyProtection="1"/>
    <xf numFmtId="0" fontId="2" fillId="5" borderId="0" xfId="2" applyFill="1" applyBorder="1" applyProtection="1"/>
    <xf numFmtId="0" fontId="11" fillId="5" borderId="0" xfId="2" applyFont="1" applyFill="1" applyBorder="1" applyProtection="1"/>
    <xf numFmtId="0" fontId="11" fillId="5" borderId="0" xfId="2" applyFont="1" applyFill="1" applyBorder="1" applyAlignment="1" applyProtection="1">
      <alignment vertical="top" wrapText="1"/>
    </xf>
    <xf numFmtId="0" fontId="11" fillId="5" borderId="0" xfId="2" applyFont="1" applyFill="1" applyBorder="1" applyAlignment="1" applyProtection="1">
      <alignment horizontal="left"/>
    </xf>
    <xf numFmtId="0" fontId="11" fillId="5" borderId="0" xfId="2" applyFont="1" applyFill="1" applyBorder="1" applyAlignment="1" applyProtection="1">
      <alignment horizontal="center"/>
    </xf>
    <xf numFmtId="0" fontId="2" fillId="5" borderId="5" xfId="2" applyFill="1" applyBorder="1" applyProtection="1"/>
    <xf numFmtId="0" fontId="16" fillId="5" borderId="4" xfId="2" applyFont="1" applyFill="1" applyBorder="1" applyProtection="1"/>
    <xf numFmtId="0" fontId="17" fillId="5" borderId="0" xfId="2" applyFont="1" applyFill="1" applyBorder="1" applyProtection="1"/>
    <xf numFmtId="14" fontId="18" fillId="5" borderId="0" xfId="0" applyNumberFormat="1" applyFont="1" applyFill="1" applyBorder="1" applyAlignment="1" applyProtection="1"/>
    <xf numFmtId="18" fontId="18" fillId="5" borderId="0" xfId="0" applyNumberFormat="1" applyFont="1" applyFill="1" applyBorder="1" applyAlignment="1" applyProtection="1"/>
    <xf numFmtId="14" fontId="19" fillId="5" borderId="0" xfId="0" applyNumberFormat="1" applyFont="1" applyFill="1" applyBorder="1" applyAlignment="1" applyProtection="1"/>
    <xf numFmtId="14" fontId="20" fillId="5" borderId="0" xfId="2" applyNumberFormat="1" applyFont="1" applyFill="1" applyBorder="1" applyAlignment="1" applyProtection="1">
      <alignment vertical="center"/>
    </xf>
    <xf numFmtId="0" fontId="20" fillId="5" borderId="0" xfId="2" applyFont="1" applyFill="1" applyBorder="1" applyAlignment="1" applyProtection="1"/>
    <xf numFmtId="0" fontId="30" fillId="5" borderId="0" xfId="2" applyFont="1" applyFill="1" applyBorder="1" applyAlignment="1" applyProtection="1">
      <alignment horizontal="left"/>
    </xf>
    <xf numFmtId="0" fontId="21" fillId="5" borderId="0" xfId="2" applyFont="1" applyFill="1" applyBorder="1" applyProtection="1"/>
    <xf numFmtId="0" fontId="22" fillId="5" borderId="0" xfId="2" applyFont="1" applyFill="1" applyBorder="1" applyProtection="1"/>
    <xf numFmtId="0" fontId="28" fillId="4" borderId="10" xfId="2" applyFont="1" applyFill="1" applyBorder="1" applyProtection="1"/>
    <xf numFmtId="0" fontId="28" fillId="4" borderId="11" xfId="2" applyFont="1" applyFill="1" applyBorder="1" applyProtection="1"/>
    <xf numFmtId="0" fontId="28" fillId="4" borderId="12" xfId="2" applyFont="1" applyFill="1" applyBorder="1" applyProtection="1"/>
    <xf numFmtId="0" fontId="29" fillId="4" borderId="13" xfId="2" applyFont="1" applyFill="1" applyBorder="1" applyAlignment="1" applyProtection="1">
      <alignment horizontal="center"/>
    </xf>
    <xf numFmtId="0" fontId="29" fillId="4" borderId="11" xfId="2" applyFont="1" applyFill="1" applyBorder="1" applyAlignment="1" applyProtection="1">
      <alignment horizontal="center"/>
    </xf>
    <xf numFmtId="0" fontId="29" fillId="4" borderId="12" xfId="2" applyFont="1" applyFill="1" applyBorder="1" applyAlignment="1" applyProtection="1">
      <alignment horizontal="center"/>
    </xf>
    <xf numFmtId="0" fontId="23" fillId="4" borderId="13" xfId="2" applyFont="1" applyFill="1" applyBorder="1" applyProtection="1"/>
    <xf numFmtId="0" fontId="23" fillId="4" borderId="14" xfId="2" applyFont="1" applyFill="1" applyBorder="1" applyProtection="1"/>
    <xf numFmtId="0" fontId="23" fillId="4" borderId="10" xfId="2" applyFont="1" applyFill="1" applyBorder="1" applyProtection="1"/>
    <xf numFmtId="0" fontId="23" fillId="4" borderId="11" xfId="2" applyFont="1" applyFill="1" applyBorder="1" applyProtection="1"/>
    <xf numFmtId="0" fontId="23" fillId="4" borderId="12" xfId="2" applyFont="1" applyFill="1" applyBorder="1" applyProtection="1"/>
    <xf numFmtId="0" fontId="23" fillId="5" borderId="0" xfId="2" applyFont="1" applyFill="1" applyBorder="1" applyProtection="1"/>
    <xf numFmtId="0" fontId="29" fillId="4" borderId="26" xfId="2" applyFont="1" applyFill="1" applyBorder="1" applyProtection="1"/>
    <xf numFmtId="0" fontId="29" fillId="4" borderId="21" xfId="2" applyFont="1" applyFill="1" applyBorder="1" applyAlignment="1" applyProtection="1">
      <alignment horizontal="center"/>
    </xf>
    <xf numFmtId="0" fontId="29" fillId="4" borderId="21" xfId="2" applyFont="1" applyFill="1" applyBorder="1" applyProtection="1"/>
    <xf numFmtId="0" fontId="29" fillId="4" borderId="23" xfId="2" applyFont="1" applyFill="1" applyBorder="1" applyAlignment="1" applyProtection="1">
      <alignment horizontal="center"/>
    </xf>
    <xf numFmtId="0" fontId="28" fillId="4" borderId="16" xfId="2" applyFont="1" applyFill="1" applyBorder="1" applyAlignment="1" applyProtection="1">
      <alignment horizontal="center"/>
    </xf>
    <xf numFmtId="0" fontId="28" fillId="4" borderId="0" xfId="2" applyFont="1" applyFill="1" applyBorder="1" applyAlignment="1" applyProtection="1">
      <alignment horizontal="center"/>
    </xf>
    <xf numFmtId="0" fontId="28" fillId="4" borderId="27" xfId="2" applyFont="1" applyFill="1" applyBorder="1" applyAlignment="1" applyProtection="1">
      <alignment horizontal="center"/>
    </xf>
    <xf numFmtId="0" fontId="28" fillId="4" borderId="21" xfId="2" applyFont="1" applyFill="1" applyBorder="1" applyAlignment="1" applyProtection="1">
      <alignment horizontal="center"/>
    </xf>
    <xf numFmtId="0" fontId="28" fillId="4" borderId="23" xfId="2" applyFont="1" applyFill="1" applyBorder="1" applyAlignment="1" applyProtection="1">
      <alignment horizontal="center"/>
    </xf>
    <xf numFmtId="0" fontId="24" fillId="4" borderId="17" xfId="2" applyFont="1" applyFill="1" applyBorder="1" applyProtection="1"/>
    <xf numFmtId="0" fontId="24" fillId="4" borderId="8" xfId="2" applyFont="1" applyFill="1" applyBorder="1" applyProtection="1"/>
    <xf numFmtId="0" fontId="24" fillId="4" borderId="6" xfId="2" applyFont="1" applyFill="1" applyBorder="1" applyProtection="1"/>
    <xf numFmtId="0" fontId="24" fillId="4" borderId="7" xfId="2" applyFont="1" applyFill="1" applyBorder="1" applyProtection="1"/>
    <xf numFmtId="14" fontId="24" fillId="4" borderId="7" xfId="2" applyNumberFormat="1" applyFont="1" applyFill="1" applyBorder="1" applyProtection="1"/>
    <xf numFmtId="165" fontId="24" fillId="4" borderId="18" xfId="2" applyNumberFormat="1" applyFont="1" applyFill="1" applyBorder="1" applyProtection="1"/>
    <xf numFmtId="165" fontId="24" fillId="5" borderId="0" xfId="2" applyNumberFormat="1" applyFont="1" applyFill="1" applyBorder="1" applyProtection="1"/>
    <xf numFmtId="0" fontId="24" fillId="6" borderId="11" xfId="2" applyFont="1" applyFill="1" applyBorder="1" applyAlignment="1" applyProtection="1">
      <alignment horizontal="center"/>
    </xf>
    <xf numFmtId="14" fontId="12" fillId="6" borderId="11" xfId="0" applyNumberFormat="1" applyFont="1" applyFill="1" applyBorder="1" applyProtection="1"/>
    <xf numFmtId="0" fontId="12" fillId="6" borderId="12" xfId="2" applyFont="1" applyFill="1" applyBorder="1" applyAlignment="1" applyProtection="1">
      <alignment horizontal="left"/>
    </xf>
    <xf numFmtId="165" fontId="12" fillId="0" borderId="11" xfId="2" applyNumberFormat="1" applyFont="1" applyFill="1" applyBorder="1" applyAlignment="1" applyProtection="1">
      <alignment horizontal="right"/>
    </xf>
    <xf numFmtId="165" fontId="12" fillId="0" borderId="13" xfId="2" applyNumberFormat="1" applyFont="1" applyBorder="1" applyAlignment="1" applyProtection="1">
      <alignment horizontal="right"/>
    </xf>
    <xf numFmtId="165" fontId="12" fillId="0" borderId="12" xfId="2" applyNumberFormat="1" applyFont="1" applyFill="1" applyBorder="1" applyAlignment="1" applyProtection="1">
      <alignment horizontal="right"/>
    </xf>
    <xf numFmtId="0" fontId="12" fillId="0" borderId="19" xfId="2" applyFont="1" applyFill="1" applyBorder="1" applyProtection="1"/>
    <xf numFmtId="14" fontId="12" fillId="0" borderId="20" xfId="2" applyNumberFormat="1" applyFont="1" applyFill="1" applyBorder="1" applyAlignment="1" applyProtection="1">
      <alignment horizontal="right"/>
    </xf>
    <xf numFmtId="165" fontId="12" fillId="0" borderId="21" xfId="2" applyNumberFormat="1" applyFont="1" applyFill="1" applyBorder="1" applyAlignment="1" applyProtection="1">
      <alignment horizontal="right"/>
    </xf>
    <xf numFmtId="165" fontId="12" fillId="0" borderId="22" xfId="2" applyNumberFormat="1" applyFont="1" applyFill="1" applyBorder="1" applyAlignment="1" applyProtection="1">
      <alignment horizontal="right"/>
    </xf>
    <xf numFmtId="0" fontId="12" fillId="0" borderId="21" xfId="2" applyFont="1" applyFill="1" applyBorder="1" applyAlignment="1" applyProtection="1">
      <alignment horizontal="right"/>
    </xf>
    <xf numFmtId="9" fontId="12" fillId="0" borderId="21" xfId="1" quotePrefix="1" applyFont="1" applyFill="1" applyBorder="1" applyAlignment="1" applyProtection="1">
      <alignment horizontal="right"/>
    </xf>
    <xf numFmtId="166" fontId="12" fillId="0" borderId="23" xfId="2" applyNumberFormat="1" applyFont="1" applyFill="1" applyBorder="1" applyAlignment="1" applyProtection="1">
      <alignment horizontal="right"/>
    </xf>
    <xf numFmtId="166" fontId="12" fillId="5" borderId="0" xfId="2" applyNumberFormat="1" applyFont="1" applyFill="1" applyBorder="1" applyAlignment="1" applyProtection="1">
      <alignment horizontal="right"/>
    </xf>
    <xf numFmtId="0" fontId="24" fillId="6" borderId="0" xfId="2" applyFont="1" applyFill="1" applyBorder="1" applyAlignment="1" applyProtection="1">
      <alignment horizontal="center"/>
    </xf>
    <xf numFmtId="14" fontId="12" fillId="6" borderId="0" xfId="0" applyNumberFormat="1" applyFont="1" applyFill="1" applyBorder="1" applyProtection="1"/>
    <xf numFmtId="0" fontId="12" fillId="6" borderId="15" xfId="2" applyFont="1" applyFill="1" applyBorder="1" applyAlignment="1" applyProtection="1">
      <alignment horizontal="left"/>
    </xf>
    <xf numFmtId="165" fontId="12" fillId="0" borderId="0" xfId="2" applyNumberFormat="1" applyFont="1" applyFill="1" applyBorder="1" applyAlignment="1" applyProtection="1">
      <alignment horizontal="right"/>
    </xf>
    <xf numFmtId="165" fontId="12" fillId="0" borderId="16" xfId="2" applyNumberFormat="1" applyFont="1" applyBorder="1" applyAlignment="1" applyProtection="1">
      <alignment horizontal="right"/>
    </xf>
    <xf numFmtId="165" fontId="12" fillId="0" borderId="15" xfId="2" applyNumberFormat="1" applyFont="1" applyFill="1" applyBorder="1" applyAlignment="1" applyProtection="1">
      <alignment horizontal="right"/>
    </xf>
    <xf numFmtId="14" fontId="12" fillId="5" borderId="0" xfId="2" applyNumberFormat="1" applyFont="1" applyFill="1" applyBorder="1" applyAlignment="1" applyProtection="1">
      <alignment horizontal="right"/>
    </xf>
    <xf numFmtId="165" fontId="12" fillId="5" borderId="0" xfId="2" applyNumberFormat="1" applyFont="1" applyFill="1" applyBorder="1" applyAlignment="1" applyProtection="1">
      <alignment horizontal="right"/>
    </xf>
    <xf numFmtId="0" fontId="12" fillId="5" borderId="0" xfId="2" applyFont="1" applyFill="1" applyBorder="1" applyAlignment="1" applyProtection="1">
      <alignment horizontal="right"/>
    </xf>
    <xf numFmtId="0" fontId="25" fillId="5" borderId="0" xfId="2" applyFont="1" applyFill="1" applyBorder="1" applyAlignment="1" applyProtection="1">
      <alignment horizontal="right"/>
    </xf>
    <xf numFmtId="9" fontId="25" fillId="5" borderId="0" xfId="1" applyFont="1" applyFill="1" applyBorder="1" applyAlignment="1" applyProtection="1">
      <alignment horizontal="right"/>
    </xf>
    <xf numFmtId="0" fontId="25" fillId="5" borderId="0" xfId="2" applyFont="1" applyFill="1" applyBorder="1" applyProtection="1"/>
    <xf numFmtId="9" fontId="12" fillId="5" borderId="0" xfId="1" quotePrefix="1" applyFont="1" applyFill="1" applyBorder="1" applyAlignment="1" applyProtection="1">
      <alignment horizontal="right"/>
    </xf>
    <xf numFmtId="14" fontId="26" fillId="6" borderId="0" xfId="0" applyNumberFormat="1" applyFont="1" applyFill="1" applyBorder="1" applyProtection="1"/>
    <xf numFmtId="0" fontId="24" fillId="6" borderId="7" xfId="2" applyFont="1" applyFill="1" applyBorder="1" applyAlignment="1" applyProtection="1">
      <alignment horizontal="center"/>
    </xf>
    <xf numFmtId="14" fontId="26" fillId="6" borderId="7" xfId="0" applyNumberFormat="1" applyFont="1" applyFill="1" applyBorder="1" applyProtection="1"/>
    <xf numFmtId="0" fontId="12" fillId="6" borderId="18" xfId="2" applyFont="1" applyFill="1" applyBorder="1" applyAlignment="1" applyProtection="1">
      <alignment horizontal="left"/>
    </xf>
    <xf numFmtId="0" fontId="24" fillId="6" borderId="0" xfId="2" applyFont="1" applyFill="1" applyBorder="1" applyProtection="1"/>
    <xf numFmtId="0" fontId="2" fillId="6" borderId="0" xfId="2" applyFill="1" applyBorder="1" applyProtection="1"/>
    <xf numFmtId="0" fontId="24" fillId="6" borderId="15" xfId="2" applyFont="1" applyFill="1" applyBorder="1" applyAlignment="1" applyProtection="1">
      <alignment horizontal="center"/>
    </xf>
    <xf numFmtId="2" fontId="27" fillId="0" borderId="2" xfId="2" applyNumberFormat="1" applyFont="1" applyFill="1" applyBorder="1" applyAlignment="1" applyProtection="1">
      <alignment horizontal="center"/>
    </xf>
    <xf numFmtId="2" fontId="27" fillId="0" borderId="25" xfId="2" applyNumberFormat="1" applyFont="1" applyFill="1" applyBorder="1" applyAlignment="1" applyProtection="1">
      <alignment horizontal="center"/>
    </xf>
    <xf numFmtId="2" fontId="27" fillId="0" borderId="24" xfId="2" applyNumberFormat="1" applyFont="1" applyFill="1" applyBorder="1" applyAlignment="1" applyProtection="1">
      <alignment horizontal="center"/>
    </xf>
    <xf numFmtId="0" fontId="2" fillId="5" borderId="0" xfId="2" applyFill="1" applyBorder="1" applyAlignment="1" applyProtection="1">
      <alignment horizontal="center"/>
    </xf>
    <xf numFmtId="0" fontId="2" fillId="5" borderId="7" xfId="2" applyFill="1" applyBorder="1" applyProtection="1"/>
    <xf numFmtId="0" fontId="2" fillId="5" borderId="8" xfId="2" applyFill="1" applyBorder="1" applyProtection="1"/>
    <xf numFmtId="0" fontId="10" fillId="4" borderId="0" xfId="0" applyFont="1" applyFill="1" applyBorder="1" applyAlignment="1" applyProtection="1">
      <alignment horizontal="center"/>
    </xf>
    <xf numFmtId="0" fontId="10" fillId="4" borderId="5" xfId="0" applyFont="1" applyFill="1" applyBorder="1" applyAlignment="1" applyProtection="1">
      <alignment horizontal="center"/>
    </xf>
    <xf numFmtId="0" fontId="4" fillId="2" borderId="4" xfId="2" applyFont="1" applyFill="1" applyBorder="1" applyAlignment="1" applyProtection="1">
      <alignment horizontal="center"/>
    </xf>
    <xf numFmtId="0" fontId="4" fillId="2" borderId="0" xfId="2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10" fillId="4" borderId="1" xfId="0" applyFont="1" applyFill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0" fontId="10" fillId="4" borderId="3" xfId="0" applyFont="1" applyFill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 applyProtection="1">
      <alignment horizontal="center" vertical="center"/>
    </xf>
    <xf numFmtId="0" fontId="33" fillId="5" borderId="0" xfId="2" applyFont="1" applyFill="1" applyBorder="1" applyAlignment="1" applyProtection="1"/>
    <xf numFmtId="14" fontId="34" fillId="5" borderId="0" xfId="0" applyNumberFormat="1" applyFont="1" applyFill="1" applyBorder="1" applyAlignment="1" applyProtection="1"/>
    <xf numFmtId="0" fontId="34" fillId="5" borderId="0" xfId="0" applyFont="1" applyFill="1" applyBorder="1" applyAlignment="1" applyProtection="1"/>
    <xf numFmtId="165" fontId="34" fillId="5" borderId="0" xfId="2" applyNumberFormat="1" applyFont="1" applyFill="1" applyBorder="1" applyAlignment="1" applyProtection="1"/>
    <xf numFmtId="0" fontId="24" fillId="6" borderId="21" xfId="2" applyFont="1" applyFill="1" applyBorder="1" applyProtection="1"/>
    <xf numFmtId="0" fontId="2" fillId="6" borderId="21" xfId="2" applyFill="1" applyBorder="1" applyProtection="1"/>
    <xf numFmtId="0" fontId="24" fillId="6" borderId="23" xfId="2" applyFont="1" applyFill="1" applyBorder="1" applyAlignment="1" applyProtection="1">
      <alignment horizontal="center"/>
    </xf>
    <xf numFmtId="2" fontId="27" fillId="0" borderId="21" xfId="2" applyNumberFormat="1" applyFont="1" applyFill="1" applyBorder="1" applyAlignment="1" applyProtection="1">
      <alignment horizontal="center"/>
    </xf>
    <xf numFmtId="2" fontId="27" fillId="0" borderId="27" xfId="2" applyNumberFormat="1" applyFont="1" applyFill="1" applyBorder="1" applyAlignment="1" applyProtection="1">
      <alignment horizontal="center"/>
    </xf>
    <xf numFmtId="2" fontId="27" fillId="0" borderId="23" xfId="2" applyNumberFormat="1" applyFont="1" applyFill="1" applyBorder="1" applyAlignment="1" applyProtection="1">
      <alignment horizontal="center"/>
    </xf>
    <xf numFmtId="0" fontId="20" fillId="6" borderId="28" xfId="2" applyFont="1" applyFill="1" applyBorder="1" applyProtection="1"/>
    <xf numFmtId="0" fontId="20" fillId="6" borderId="29" xfId="2" applyFont="1" applyFill="1" applyBorder="1" applyProtection="1"/>
    <xf numFmtId="0" fontId="20" fillId="6" borderId="29" xfId="2" applyFont="1" applyFill="1" applyBorder="1" applyAlignment="1" applyProtection="1">
      <alignment horizontal="center"/>
    </xf>
    <xf numFmtId="0" fontId="2" fillId="6" borderId="29" xfId="2" applyFill="1" applyBorder="1" applyProtection="1"/>
    <xf numFmtId="0" fontId="2" fillId="6" borderId="30" xfId="2" applyFill="1" applyBorder="1" applyProtection="1"/>
    <xf numFmtId="0" fontId="32" fillId="5" borderId="4" xfId="2" applyFont="1" applyFill="1" applyBorder="1" applyAlignment="1" applyProtection="1"/>
    <xf numFmtId="0" fontId="32" fillId="5" borderId="4" xfId="2" quotePrefix="1" applyFont="1" applyFill="1" applyBorder="1" applyAlignment="1" applyProtection="1"/>
    <xf numFmtId="0" fontId="32" fillId="5" borderId="6" xfId="2" applyFont="1" applyFill="1" applyBorder="1" applyAlignment="1" applyProtection="1"/>
    <xf numFmtId="0" fontId="33" fillId="5" borderId="7" xfId="2" applyFont="1" applyFill="1" applyBorder="1" applyAlignment="1" applyProtection="1"/>
    <xf numFmtId="14" fontId="34" fillId="5" borderId="7" xfId="0" applyNumberFormat="1" applyFont="1" applyFill="1" applyBorder="1" applyAlignment="1" applyProtection="1"/>
    <xf numFmtId="0" fontId="34" fillId="5" borderId="7" xfId="0" applyFont="1" applyFill="1" applyBorder="1" applyAlignment="1" applyProtection="1"/>
    <xf numFmtId="165" fontId="34" fillId="5" borderId="7" xfId="2" applyNumberFormat="1" applyFont="1" applyFill="1" applyBorder="1" applyAlignment="1" applyProtection="1"/>
  </cellXfs>
  <cellStyles count="4">
    <cellStyle name="Normal" xfId="0" builtinId="0"/>
    <cellStyle name="Normal 2" xfId="3"/>
    <cellStyle name="Normal 8" xfId="2"/>
    <cellStyle name="Percent" xfId="1" builtinId="5"/>
  </cellStyles>
  <dxfs count="0"/>
  <tableStyles count="0" defaultTableStyle="TableStyleMedium2" defaultPivotStyle="PivotStyleLight16"/>
  <colors>
    <mruColors>
      <color rgb="FF000099"/>
      <color rgb="FFFF99FF"/>
      <color rgb="FF92D050"/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  <c:pt idx="0">
                    <c:v>10.259358871023307</c:v>
                  </c:pt>
                  <c:pt idx="1">
                    <c:v>6.9234705491136781</c:v>
                  </c:pt>
                  <c:pt idx="2">
                    <c:v>2.7024680078279184</c:v>
                  </c:pt>
                  <c:pt idx="3">
                    <c:v>0.31797973380565014</c:v>
                  </c:pt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  <c:pt idx="0">
                    <c:v>10.259358871023307</c:v>
                  </c:pt>
                  <c:pt idx="1">
                    <c:v>6.9234705491136781</c:v>
                  </c:pt>
                  <c:pt idx="2">
                    <c:v>2.7024680078279184</c:v>
                  </c:pt>
                  <c:pt idx="3">
                    <c:v>0.31797973380565014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Sheet1!$E$28:$H$28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46.133333333333333</c:v>
                </c:pt>
                <c:pt idx="1">
                  <c:v>16.966666666666665</c:v>
                </c:pt>
                <c:pt idx="2">
                  <c:v>21.2</c:v>
                </c:pt>
                <c:pt idx="3">
                  <c:v>3.1666666666666665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6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44822559434965"/>
          <c:y val="0.13507759516637602"/>
          <c:w val="0.31843639918370292"/>
          <c:h val="0.22651165248639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  <c:pt idx="0">
                    <c:v>7.0814296945856094</c:v>
                  </c:pt>
                  <c:pt idx="1">
                    <c:v>4.3769803277430084</c:v>
                  </c:pt>
                  <c:pt idx="2">
                    <c:v>1.4734124719147321</c:v>
                  </c:pt>
                  <c:pt idx="3">
                    <c:v>1.3638245213610003</c:v>
                  </c:pt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  <c:pt idx="0">
                    <c:v>7.0814296945856094</c:v>
                  </c:pt>
                  <c:pt idx="1">
                    <c:v>4.3769803277430084</c:v>
                  </c:pt>
                  <c:pt idx="2">
                    <c:v>1.4734124719147321</c:v>
                  </c:pt>
                  <c:pt idx="3">
                    <c:v>1.3638245213610003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Sheet1!$I$28:$L$28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33.719129277517737</c:v>
                </c:pt>
                <c:pt idx="1">
                  <c:v>47.877659575094377</c:v>
                </c:pt>
                <c:pt idx="2">
                  <c:v>7.3964172306285185</c:v>
                </c:pt>
                <c:pt idx="3">
                  <c:v>88.993206083240636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689076349906461"/>
          <c:y val="0.12612904930507848"/>
          <c:w val="0.35837043822360881"/>
          <c:h val="0.21476510067114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23</xdr:col>
      <xdr:colOff>0</xdr:colOff>
      <xdr:row>56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468225" y="361950"/>
          <a:ext cx="2381252" cy="899305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1</xdr:col>
      <xdr:colOff>561975</xdr:colOff>
      <xdr:row>1</xdr:row>
      <xdr:rowOff>0</xdr:rowOff>
    </xdr:from>
    <xdr:to>
      <xdr:col>3</xdr:col>
      <xdr:colOff>256996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595600" cy="328295"/>
    <xdr:sp macro="" textlink="">
      <xdr:nvSpPr>
        <xdr:cNvPr id="65" name="TextBox 64"/>
        <xdr:cNvSpPr txBox="1"/>
      </xdr:nvSpPr>
      <xdr:spPr>
        <a:xfrm>
          <a:off x="28575" y="4610100"/>
          <a:ext cx="359560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 12/10/2019, 11:00 AM</a:t>
          </a:r>
        </a:p>
      </xdr:txBody>
    </xdr:sp>
    <xdr:clientData/>
  </xdr:oneCellAnchor>
  <xdr:twoCellAnchor>
    <xdr:from>
      <xdr:col>7</xdr:col>
      <xdr:colOff>57148</xdr:colOff>
      <xdr:row>19</xdr:row>
      <xdr:rowOff>66674</xdr:rowOff>
    </xdr:from>
    <xdr:to>
      <xdr:col>13</xdr:col>
      <xdr:colOff>628649</xdr:colOff>
      <xdr:row>22</xdr:row>
      <xdr:rowOff>114300</xdr:rowOff>
    </xdr:to>
    <xdr:sp macro="" textlink="">
      <xdr:nvSpPr>
        <xdr:cNvPr id="66" name="TextBox 65"/>
        <xdr:cNvSpPr txBox="1"/>
      </xdr:nvSpPr>
      <xdr:spPr>
        <a:xfrm>
          <a:off x="4981573" y="3743324"/>
          <a:ext cx="4686301" cy="5334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99"/>
              </a:solidFill>
            </a:rPr>
            <a:t>Experiment Notes: </a:t>
          </a:r>
          <a:r>
            <a:rPr lang="en-US" sz="1100" b="0">
              <a:solidFill>
                <a:sysClr val="windowText" lastClr="000000"/>
              </a:solidFill>
            </a:rPr>
            <a:t>Mice are housed</a:t>
          </a:r>
          <a:r>
            <a:rPr lang="en-US" sz="1100" b="0" baseline="0">
              <a:solidFill>
                <a:sysClr val="windowText" lastClr="000000"/>
              </a:solidFill>
            </a:rPr>
            <a:t> in 8130.</a:t>
          </a:r>
          <a:endParaRPr lang="en-US" sz="1200" b="1">
            <a:solidFill>
              <a:srgbClr val="000099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workbookViewId="0">
      <selection activeCell="Y51" sqref="Y51"/>
    </sheetView>
  </sheetViews>
  <sheetFormatPr defaultRowHeight="14.25" x14ac:dyDescent="0.2"/>
  <cols>
    <col min="1" max="1" width="10.625" style="5" customWidth="1"/>
    <col min="2" max="16384" width="9" style="5"/>
  </cols>
  <sheetData>
    <row r="1" spans="1:23" ht="20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3" ht="20.25" customHeight="1" x14ac:dyDescent="0.25">
      <c r="A2" s="166" t="s">
        <v>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6"/>
    </row>
    <row r="3" spans="1:23" ht="20.25" customHeight="1" x14ac:dyDescent="0.25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7"/>
    </row>
    <row r="4" spans="1:23" ht="20.25" customHeight="1" x14ac:dyDescent="0.25">
      <c r="A4" s="168" t="s">
        <v>2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7"/>
    </row>
    <row r="5" spans="1:23" ht="20.25" customHeight="1" x14ac:dyDescent="0.25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</row>
    <row r="6" spans="1:23" ht="20.25" customHeight="1" x14ac:dyDescent="0.3">
      <c r="A6" s="170" t="s">
        <v>3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2"/>
    </row>
    <row r="7" spans="1:23" ht="12.75" customHeight="1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 t="s">
        <v>4</v>
      </c>
      <c r="W7" s="4"/>
    </row>
    <row r="8" spans="1:23" ht="15" x14ac:dyDescent="0.25">
      <c r="A8" s="172" t="s">
        <v>5</v>
      </c>
      <c r="B8" s="173"/>
      <c r="C8" s="173"/>
      <c r="D8" s="173"/>
      <c r="E8" s="173"/>
      <c r="F8" s="173"/>
      <c r="G8" s="174"/>
      <c r="H8" s="173" t="s">
        <v>6</v>
      </c>
      <c r="I8" s="173"/>
      <c r="J8" s="173"/>
      <c r="K8" s="173"/>
      <c r="L8" s="173"/>
      <c r="M8" s="173"/>
      <c r="N8" s="174"/>
      <c r="O8" s="175" t="s">
        <v>7</v>
      </c>
      <c r="P8" s="175"/>
      <c r="Q8" s="175"/>
      <c r="R8" s="175"/>
      <c r="S8" s="175"/>
      <c r="T8" s="175"/>
      <c r="U8" s="175"/>
      <c r="V8" s="175"/>
      <c r="W8" s="176"/>
    </row>
    <row r="9" spans="1:23" ht="12.75" customHeight="1" x14ac:dyDescent="0.25">
      <c r="A9" s="17" t="s">
        <v>8</v>
      </c>
      <c r="B9" s="18"/>
      <c r="C9" s="19"/>
      <c r="D9" s="18"/>
      <c r="E9" s="20">
        <v>0.45833333333333331</v>
      </c>
      <c r="F9" s="18"/>
      <c r="G9" s="21"/>
      <c r="H9" s="22" t="s">
        <v>9</v>
      </c>
      <c r="I9" s="22"/>
      <c r="J9" s="18"/>
      <c r="K9" s="22"/>
      <c r="L9" s="18"/>
      <c r="M9" s="22"/>
      <c r="N9" s="23"/>
      <c r="O9" s="24" t="s">
        <v>10</v>
      </c>
      <c r="P9" s="24"/>
      <c r="Q9" s="24"/>
      <c r="R9" s="25"/>
      <c r="S9" s="25"/>
      <c r="T9" s="25"/>
      <c r="U9" s="25"/>
      <c r="V9" s="25"/>
      <c r="W9" s="26"/>
    </row>
    <row r="10" spans="1:23" ht="12.75" customHeight="1" x14ac:dyDescent="0.25">
      <c r="A10" s="27" t="s">
        <v>11</v>
      </c>
      <c r="B10" s="28"/>
      <c r="C10" s="28"/>
      <c r="D10" s="28"/>
      <c r="E10" s="29" t="s">
        <v>12</v>
      </c>
      <c r="F10" s="28"/>
      <c r="G10" s="30"/>
      <c r="H10" s="29" t="s">
        <v>13</v>
      </c>
      <c r="I10" s="29"/>
      <c r="J10" s="28"/>
      <c r="K10" s="31"/>
      <c r="L10" s="28"/>
      <c r="M10" s="29" t="s">
        <v>14</v>
      </c>
      <c r="N10" s="32"/>
      <c r="O10" s="33" t="s">
        <v>15</v>
      </c>
      <c r="P10" s="33"/>
      <c r="Q10" s="33"/>
      <c r="R10" s="34"/>
      <c r="S10" s="34"/>
      <c r="T10" s="34"/>
      <c r="U10" s="34"/>
      <c r="V10" s="34"/>
      <c r="W10" s="35"/>
    </row>
    <row r="11" spans="1:23" ht="12.75" customHeight="1" x14ac:dyDescent="0.25">
      <c r="A11" s="27" t="s">
        <v>16</v>
      </c>
      <c r="B11" s="36"/>
      <c r="C11" s="36"/>
      <c r="D11" s="28"/>
      <c r="E11" s="29" t="s">
        <v>17</v>
      </c>
      <c r="F11" s="28"/>
      <c r="G11" s="30"/>
      <c r="H11" s="29" t="s">
        <v>18</v>
      </c>
      <c r="I11" s="29"/>
      <c r="J11" s="28"/>
      <c r="K11" s="31"/>
      <c r="L11" s="28"/>
      <c r="M11" s="29" t="s">
        <v>19</v>
      </c>
      <c r="N11" s="32"/>
      <c r="O11" s="37"/>
      <c r="P11" s="33"/>
      <c r="Q11" s="33"/>
      <c r="R11" s="37"/>
      <c r="S11" s="37"/>
      <c r="T11" s="37"/>
      <c r="U11" s="37"/>
      <c r="V11" s="37"/>
      <c r="W11" s="35"/>
    </row>
    <row r="12" spans="1:23" ht="12.75" customHeight="1" x14ac:dyDescent="0.25">
      <c r="A12" s="27" t="s">
        <v>20</v>
      </c>
      <c r="B12" s="28"/>
      <c r="C12" s="28"/>
      <c r="D12" s="28"/>
      <c r="E12" s="31">
        <v>2</v>
      </c>
      <c r="F12" s="28"/>
      <c r="G12" s="30"/>
      <c r="H12" s="29" t="s">
        <v>21</v>
      </c>
      <c r="I12" s="29"/>
      <c r="J12" s="28"/>
      <c r="K12" s="31"/>
      <c r="L12" s="28"/>
      <c r="M12" s="29" t="s">
        <v>22</v>
      </c>
      <c r="N12" s="32"/>
      <c r="O12" s="38" t="s">
        <v>23</v>
      </c>
      <c r="P12" s="33"/>
      <c r="Q12" s="33"/>
      <c r="R12" s="37"/>
      <c r="S12" s="37"/>
      <c r="T12" s="37"/>
      <c r="U12" s="37"/>
      <c r="V12" s="37"/>
      <c r="W12" s="35"/>
    </row>
    <row r="13" spans="1:23" ht="12.75" customHeight="1" x14ac:dyDescent="0.25">
      <c r="A13" s="27" t="s">
        <v>24</v>
      </c>
      <c r="B13" s="28"/>
      <c r="C13" s="28"/>
      <c r="D13" s="28"/>
      <c r="E13" s="29" t="s">
        <v>25</v>
      </c>
      <c r="F13" s="28"/>
      <c r="G13" s="30"/>
      <c r="H13" s="29" t="s">
        <v>26</v>
      </c>
      <c r="I13" s="29"/>
      <c r="J13" s="28"/>
      <c r="K13" s="31"/>
      <c r="L13" s="28"/>
      <c r="M13" s="29" t="s">
        <v>27</v>
      </c>
      <c r="N13" s="32"/>
      <c r="O13" s="33" t="s">
        <v>28</v>
      </c>
      <c r="P13" s="33"/>
      <c r="Q13" s="33"/>
      <c r="R13" s="37"/>
      <c r="S13" s="37"/>
      <c r="T13" s="37"/>
      <c r="U13" s="37"/>
      <c r="V13" s="37"/>
      <c r="W13" s="35"/>
    </row>
    <row r="14" spans="1:23" ht="12.75" customHeight="1" x14ac:dyDescent="0.25">
      <c r="A14" s="27" t="s">
        <v>29</v>
      </c>
      <c r="B14" s="36"/>
      <c r="C14" s="36"/>
      <c r="D14" s="28"/>
      <c r="E14" s="31" t="s">
        <v>30</v>
      </c>
      <c r="F14" s="28"/>
      <c r="G14" s="30"/>
      <c r="H14" s="29" t="s">
        <v>31</v>
      </c>
      <c r="I14" s="29"/>
      <c r="J14" s="28"/>
      <c r="K14" s="31"/>
      <c r="L14" s="28"/>
      <c r="M14" s="29" t="s">
        <v>32</v>
      </c>
      <c r="N14" s="32"/>
      <c r="O14" s="37"/>
      <c r="P14" s="33"/>
      <c r="Q14" s="33"/>
      <c r="R14" s="37"/>
      <c r="S14" s="37"/>
      <c r="T14" s="37"/>
      <c r="U14" s="37"/>
      <c r="V14" s="37"/>
      <c r="W14" s="35"/>
    </row>
    <row r="15" spans="1:23" ht="12.75" customHeight="1" x14ac:dyDescent="0.25">
      <c r="A15" s="27" t="s">
        <v>33</v>
      </c>
      <c r="B15" s="28"/>
      <c r="C15" s="28"/>
      <c r="D15" s="28"/>
      <c r="E15" s="29" t="s">
        <v>34</v>
      </c>
      <c r="F15" s="28"/>
      <c r="G15" s="30"/>
      <c r="H15" s="29" t="s">
        <v>35</v>
      </c>
      <c r="I15" s="29"/>
      <c r="J15" s="28"/>
      <c r="K15" s="31"/>
      <c r="L15" s="28"/>
      <c r="M15" s="29" t="s">
        <v>36</v>
      </c>
      <c r="N15" s="32"/>
      <c r="O15" s="33" t="s">
        <v>37</v>
      </c>
      <c r="P15" s="33"/>
      <c r="Q15" s="33"/>
      <c r="R15" s="37"/>
      <c r="S15" s="37"/>
      <c r="T15" s="37"/>
      <c r="U15" s="37"/>
      <c r="V15" s="37"/>
      <c r="W15" s="35"/>
    </row>
    <row r="16" spans="1:23" ht="12.75" customHeight="1" x14ac:dyDescent="0.25">
      <c r="A16" s="27" t="s">
        <v>38</v>
      </c>
      <c r="B16" s="36"/>
      <c r="C16" s="28"/>
      <c r="D16" s="28"/>
      <c r="E16" s="29" t="s">
        <v>39</v>
      </c>
      <c r="F16" s="28"/>
      <c r="G16" s="30"/>
      <c r="H16" s="29" t="s">
        <v>40</v>
      </c>
      <c r="I16" s="29"/>
      <c r="J16" s="28"/>
      <c r="K16" s="31"/>
      <c r="L16" s="28"/>
      <c r="M16" s="29" t="s">
        <v>41</v>
      </c>
      <c r="N16" s="39"/>
      <c r="O16" s="33" t="s">
        <v>42</v>
      </c>
      <c r="P16" s="40"/>
      <c r="Q16" s="40"/>
      <c r="R16" s="37"/>
      <c r="S16" s="37"/>
      <c r="T16" s="37"/>
      <c r="U16" s="37"/>
      <c r="V16" s="37"/>
      <c r="W16" s="35"/>
    </row>
    <row r="17" spans="1:23" ht="12.75" customHeight="1" x14ac:dyDescent="0.25">
      <c r="A17" s="27"/>
      <c r="B17" s="36"/>
      <c r="C17" s="28"/>
      <c r="D17" s="28"/>
      <c r="E17" s="29" t="s">
        <v>43</v>
      </c>
      <c r="F17" s="28"/>
      <c r="G17" s="30"/>
      <c r="H17" s="29" t="s">
        <v>44</v>
      </c>
      <c r="I17" s="29"/>
      <c r="J17" s="28"/>
      <c r="K17" s="31"/>
      <c r="L17" s="28"/>
      <c r="M17" s="31" t="s">
        <v>45</v>
      </c>
      <c r="N17" s="39"/>
      <c r="O17" s="33" t="s">
        <v>46</v>
      </c>
      <c r="P17" s="40"/>
      <c r="Q17" s="40"/>
      <c r="R17" s="37"/>
      <c r="S17" s="37"/>
      <c r="T17" s="37"/>
      <c r="U17" s="37"/>
      <c r="V17" s="37"/>
      <c r="W17" s="35"/>
    </row>
    <row r="18" spans="1:23" ht="12.75" customHeight="1" x14ac:dyDescent="0.25">
      <c r="A18" s="27" t="s">
        <v>47</v>
      </c>
      <c r="B18" s="36"/>
      <c r="C18" s="36"/>
      <c r="D18" s="28"/>
      <c r="E18" s="29" t="s">
        <v>48</v>
      </c>
      <c r="F18" s="28"/>
      <c r="G18" s="30"/>
      <c r="H18" s="29" t="s">
        <v>49</v>
      </c>
      <c r="I18" s="29"/>
      <c r="J18" s="28"/>
      <c r="K18" s="28"/>
      <c r="L18" s="28"/>
      <c r="M18" s="29" t="s">
        <v>50</v>
      </c>
      <c r="N18" s="39"/>
      <c r="O18" s="38" t="s">
        <v>51</v>
      </c>
      <c r="P18" s="38"/>
      <c r="Q18" s="40"/>
      <c r="R18" s="40"/>
      <c r="S18" s="40"/>
      <c r="T18" s="37"/>
      <c r="U18" s="37"/>
      <c r="V18" s="37"/>
      <c r="W18" s="35"/>
    </row>
    <row r="19" spans="1:23" ht="12.75" customHeight="1" x14ac:dyDescent="0.25">
      <c r="A19" s="27" t="s">
        <v>52</v>
      </c>
      <c r="B19" s="29"/>
      <c r="C19" s="36"/>
      <c r="D19" s="28"/>
      <c r="E19" s="41" t="s">
        <v>53</v>
      </c>
      <c r="F19" s="28"/>
      <c r="G19" s="30"/>
      <c r="H19" s="29" t="s">
        <v>54</v>
      </c>
      <c r="I19" s="29"/>
      <c r="J19" s="28"/>
      <c r="K19" s="42"/>
      <c r="L19" s="28"/>
      <c r="M19" s="31">
        <v>0</v>
      </c>
      <c r="N19" s="39"/>
      <c r="O19" s="38" t="s">
        <v>55</v>
      </c>
      <c r="P19" s="38"/>
      <c r="Q19" s="40"/>
      <c r="R19" s="40"/>
      <c r="S19" s="40"/>
      <c r="T19" s="37"/>
      <c r="U19" s="37"/>
      <c r="V19" s="37"/>
      <c r="W19" s="35"/>
    </row>
    <row r="20" spans="1:23" ht="12.75" customHeight="1" x14ac:dyDescent="0.25">
      <c r="A20" s="43"/>
      <c r="B20" s="29"/>
      <c r="C20" s="36"/>
      <c r="D20" s="28"/>
      <c r="E20" s="44" t="s">
        <v>56</v>
      </c>
      <c r="F20" s="28"/>
      <c r="G20" s="30"/>
      <c r="H20" s="45"/>
      <c r="I20" s="46"/>
      <c r="J20" s="47"/>
      <c r="K20" s="47"/>
      <c r="L20" s="47"/>
      <c r="M20" s="47"/>
      <c r="N20" s="39"/>
      <c r="O20" s="38"/>
      <c r="P20" s="38"/>
      <c r="Q20" s="40"/>
      <c r="R20" s="40"/>
      <c r="S20" s="40"/>
      <c r="T20" s="37"/>
      <c r="U20" s="37"/>
      <c r="V20" s="37"/>
      <c r="W20" s="35"/>
    </row>
    <row r="21" spans="1:23" ht="12.75" customHeight="1" x14ac:dyDescent="0.25">
      <c r="A21" s="27"/>
      <c r="B21" s="36"/>
      <c r="C21" s="36"/>
      <c r="D21" s="28"/>
      <c r="E21" s="29" t="s">
        <v>57</v>
      </c>
      <c r="F21" s="28"/>
      <c r="G21" s="30"/>
      <c r="H21" s="45"/>
      <c r="I21" s="47"/>
      <c r="J21" s="47"/>
      <c r="K21" s="47"/>
      <c r="L21" s="47"/>
      <c r="M21" s="47"/>
      <c r="N21" s="39"/>
      <c r="O21" s="164"/>
      <c r="P21" s="164"/>
      <c r="Q21" s="164"/>
      <c r="R21" s="164"/>
      <c r="S21" s="164"/>
      <c r="T21" s="164"/>
      <c r="U21" s="164"/>
      <c r="V21" s="164"/>
      <c r="W21" s="165"/>
    </row>
    <row r="22" spans="1:23" ht="12.75" customHeight="1" x14ac:dyDescent="0.25">
      <c r="A22" s="27"/>
      <c r="B22" s="36"/>
      <c r="C22" s="28"/>
      <c r="D22" s="28"/>
      <c r="E22" s="29" t="s">
        <v>58</v>
      </c>
      <c r="F22" s="28"/>
      <c r="G22" s="30"/>
      <c r="H22" s="47"/>
      <c r="I22" s="47"/>
      <c r="J22" s="47"/>
      <c r="K22" s="47"/>
      <c r="L22" s="47"/>
      <c r="M22" s="47"/>
      <c r="N22" s="39"/>
      <c r="O22" s="34"/>
      <c r="P22" s="48"/>
      <c r="Q22" s="48"/>
      <c r="R22" s="48"/>
      <c r="S22" s="48"/>
      <c r="T22" s="48"/>
      <c r="U22" s="48"/>
      <c r="V22" s="48"/>
      <c r="W22" s="49"/>
    </row>
    <row r="23" spans="1:23" ht="12.75" customHeight="1" x14ac:dyDescent="0.25">
      <c r="A23" s="50"/>
      <c r="B23" s="51"/>
      <c r="C23" s="52"/>
      <c r="D23" s="53"/>
      <c r="E23" s="53"/>
      <c r="F23" s="52"/>
      <c r="G23" s="54"/>
      <c r="H23" s="55"/>
      <c r="I23" s="55"/>
      <c r="J23" s="55"/>
      <c r="K23" s="55"/>
      <c r="L23" s="55"/>
      <c r="M23" s="55"/>
      <c r="N23" s="56"/>
      <c r="O23" s="57"/>
      <c r="P23" s="58"/>
      <c r="Q23" s="59"/>
      <c r="R23" s="57"/>
      <c r="S23" s="57"/>
      <c r="T23" s="57"/>
      <c r="U23" s="34"/>
      <c r="V23" s="57"/>
      <c r="W23" s="60"/>
    </row>
    <row r="24" spans="1:23" ht="12.75" customHeight="1" x14ac:dyDescent="0.25">
      <c r="A24" s="61"/>
      <c r="B24" s="62"/>
      <c r="C24" s="63"/>
      <c r="D24" s="64"/>
      <c r="E24" s="64"/>
      <c r="F24" s="65"/>
      <c r="G24" s="65"/>
      <c r="H24" s="65"/>
      <c r="I24" s="65"/>
      <c r="J24" s="65"/>
      <c r="K24" s="65"/>
      <c r="L24" s="65"/>
      <c r="M24" s="66"/>
      <c r="N24" s="67"/>
      <c r="O24" s="63"/>
      <c r="P24" s="63"/>
      <c r="Q24" s="63"/>
      <c r="R24" s="63"/>
      <c r="S24" s="63"/>
      <c r="T24" s="63"/>
      <c r="U24" s="68"/>
      <c r="V24" s="69"/>
      <c r="W24" s="69"/>
    </row>
    <row r="25" spans="1:23" ht="12.75" customHeight="1" x14ac:dyDescent="0.25">
      <c r="A25" s="70"/>
      <c r="B25" s="71"/>
      <c r="C25" s="72"/>
      <c r="D25" s="73"/>
      <c r="E25" s="73"/>
      <c r="F25" s="74"/>
      <c r="G25" s="74"/>
      <c r="H25" s="74"/>
      <c r="I25" s="74"/>
      <c r="J25" s="74"/>
      <c r="K25" s="74"/>
      <c r="L25" s="74"/>
      <c r="M25" s="75"/>
      <c r="N25" s="76"/>
      <c r="O25" s="72"/>
      <c r="P25" s="72"/>
      <c r="Q25" s="72"/>
      <c r="R25" s="72"/>
      <c r="S25" s="72"/>
      <c r="T25" s="72"/>
      <c r="U25" s="72"/>
      <c r="V25" s="72"/>
      <c r="W25" s="77"/>
    </row>
    <row r="26" spans="1:23" ht="12.75" customHeight="1" x14ac:dyDescent="0.25">
      <c r="A26" s="78"/>
      <c r="B26" s="79"/>
      <c r="C26" s="80"/>
      <c r="D26" s="81"/>
      <c r="E26" s="81"/>
      <c r="F26" s="82"/>
      <c r="G26" s="82"/>
      <c r="H26" s="82"/>
      <c r="I26" s="82"/>
      <c r="J26" s="82"/>
      <c r="K26" s="82"/>
      <c r="L26" s="82"/>
      <c r="M26" s="83"/>
      <c r="N26" s="84"/>
      <c r="O26" s="80"/>
      <c r="P26" s="80"/>
      <c r="Q26" s="80"/>
      <c r="R26" s="80"/>
      <c r="S26" s="80"/>
      <c r="T26" s="80"/>
      <c r="U26" s="80"/>
      <c r="V26" s="80"/>
      <c r="W26" s="85"/>
    </row>
    <row r="27" spans="1:23" ht="19.5" thickBot="1" x14ac:dyDescent="0.35">
      <c r="A27" s="86"/>
      <c r="B27" s="87"/>
      <c r="C27" s="88"/>
      <c r="D27" s="89"/>
      <c r="E27" s="90"/>
      <c r="F27" s="91"/>
      <c r="G27" s="91"/>
      <c r="H27" s="91"/>
      <c r="I27" s="91"/>
      <c r="J27" s="92"/>
      <c r="K27" s="92"/>
      <c r="L27" s="80"/>
      <c r="M27" s="80"/>
      <c r="N27" s="93" t="s">
        <v>80</v>
      </c>
      <c r="O27" s="93"/>
      <c r="P27" s="94"/>
      <c r="Q27" s="94"/>
      <c r="R27" s="94"/>
      <c r="S27" s="94"/>
      <c r="T27" s="95"/>
      <c r="U27" s="80"/>
      <c r="V27" s="80"/>
      <c r="W27" s="85"/>
    </row>
    <row r="28" spans="1:23" ht="12.75" customHeight="1" x14ac:dyDescent="0.25">
      <c r="A28" s="96"/>
      <c r="B28" s="97"/>
      <c r="C28" s="97"/>
      <c r="D28" s="98"/>
      <c r="E28" s="99" t="s">
        <v>59</v>
      </c>
      <c r="F28" s="100" t="s">
        <v>60</v>
      </c>
      <c r="G28" s="100" t="s">
        <v>61</v>
      </c>
      <c r="H28" s="100" t="s">
        <v>62</v>
      </c>
      <c r="I28" s="99" t="s">
        <v>60</v>
      </c>
      <c r="J28" s="100" t="s">
        <v>61</v>
      </c>
      <c r="K28" s="100" t="s">
        <v>62</v>
      </c>
      <c r="L28" s="101" t="s">
        <v>63</v>
      </c>
      <c r="M28" s="80"/>
      <c r="N28" s="102"/>
      <c r="O28" s="103"/>
      <c r="P28" s="104" t="s">
        <v>64</v>
      </c>
      <c r="Q28" s="105"/>
      <c r="R28" s="103"/>
      <c r="S28" s="104" t="s">
        <v>65</v>
      </c>
      <c r="T28" s="105"/>
      <c r="U28" s="106"/>
      <c r="V28" s="107"/>
      <c r="W28" s="85"/>
    </row>
    <row r="29" spans="1:23" ht="12.75" customHeight="1" thickBot="1" x14ac:dyDescent="0.3">
      <c r="A29" s="108" t="s">
        <v>79</v>
      </c>
      <c r="B29" s="109" t="s">
        <v>66</v>
      </c>
      <c r="C29" s="110" t="s">
        <v>67</v>
      </c>
      <c r="D29" s="111" t="s">
        <v>68</v>
      </c>
      <c r="E29" s="112" t="s">
        <v>69</v>
      </c>
      <c r="F29" s="113" t="s">
        <v>69</v>
      </c>
      <c r="G29" s="113" t="s">
        <v>69</v>
      </c>
      <c r="H29" s="113" t="s">
        <v>69</v>
      </c>
      <c r="I29" s="114" t="s">
        <v>70</v>
      </c>
      <c r="J29" s="115" t="s">
        <v>70</v>
      </c>
      <c r="K29" s="115" t="s">
        <v>70</v>
      </c>
      <c r="L29" s="116" t="s">
        <v>70</v>
      </c>
      <c r="M29" s="80"/>
      <c r="N29" s="117" t="s">
        <v>71</v>
      </c>
      <c r="O29" s="118" t="s">
        <v>72</v>
      </c>
      <c r="P29" s="119" t="s">
        <v>60</v>
      </c>
      <c r="Q29" s="120" t="s">
        <v>61</v>
      </c>
      <c r="R29" s="118" t="s">
        <v>62</v>
      </c>
      <c r="S29" s="119" t="s">
        <v>73</v>
      </c>
      <c r="T29" s="121" t="s">
        <v>74</v>
      </c>
      <c r="U29" s="122" t="s">
        <v>75</v>
      </c>
      <c r="V29" s="123"/>
      <c r="W29" s="85"/>
    </row>
    <row r="30" spans="1:23" ht="12.75" customHeight="1" thickBot="1" x14ac:dyDescent="0.3">
      <c r="A30" s="187"/>
      <c r="B30" s="124">
        <v>1</v>
      </c>
      <c r="C30" s="125" t="s">
        <v>87</v>
      </c>
      <c r="D30" s="126" t="s">
        <v>84</v>
      </c>
      <c r="E30" s="127">
        <v>41.7</v>
      </c>
      <c r="F30" s="127">
        <v>14.2</v>
      </c>
      <c r="G30" s="127">
        <v>20.2</v>
      </c>
      <c r="H30" s="127">
        <v>2.6</v>
      </c>
      <c r="I30" s="128">
        <f t="shared" ref="I30" si="0">F30/E30*100</f>
        <v>34.052757793764982</v>
      </c>
      <c r="J30" s="127">
        <f t="shared" ref="J30" si="1">G30/E30*100</f>
        <v>48.441247002398072</v>
      </c>
      <c r="K30" s="127">
        <f t="shared" ref="K30" si="2">H30/E30*100</f>
        <v>6.2350119904076742</v>
      </c>
      <c r="L30" s="129">
        <f>SUM(I30:K30)</f>
        <v>88.729016786570725</v>
      </c>
      <c r="M30" s="80"/>
      <c r="N30" s="130">
        <v>1</v>
      </c>
      <c r="O30" s="131">
        <v>43809</v>
      </c>
      <c r="P30" s="132">
        <v>87.8</v>
      </c>
      <c r="Q30" s="132">
        <v>9.1</v>
      </c>
      <c r="R30" s="133">
        <v>-2</v>
      </c>
      <c r="S30" s="134">
        <v>23.8</v>
      </c>
      <c r="T30" s="135" t="s">
        <v>81</v>
      </c>
      <c r="U30" s="136" t="s">
        <v>82</v>
      </c>
      <c r="V30" s="137"/>
      <c r="W30" s="85"/>
    </row>
    <row r="31" spans="1:23" ht="12.75" customHeight="1" x14ac:dyDescent="0.25">
      <c r="A31" s="188" t="s">
        <v>76</v>
      </c>
      <c r="B31" s="138">
        <v>2</v>
      </c>
      <c r="C31" s="139" t="s">
        <v>87</v>
      </c>
      <c r="D31" s="140" t="s">
        <v>85</v>
      </c>
      <c r="E31" s="141">
        <v>31</v>
      </c>
      <c r="F31" s="141">
        <v>6.6</v>
      </c>
      <c r="G31" s="141">
        <v>17.100000000000001</v>
      </c>
      <c r="H31" s="141">
        <v>3.2</v>
      </c>
      <c r="I31" s="142">
        <f t="shared" ref="I31" si="3">F31/E31*100</f>
        <v>21.29032258064516</v>
      </c>
      <c r="J31" s="141">
        <f t="shared" ref="J31" si="4">G31/E31*100</f>
        <v>55.161290322580648</v>
      </c>
      <c r="K31" s="141">
        <f t="shared" ref="K31" si="5">H31/E31*100</f>
        <v>10.32258064516129</v>
      </c>
      <c r="L31" s="143">
        <f>SUM(I31:K31)</f>
        <v>86.774193548387103</v>
      </c>
      <c r="M31" s="80"/>
      <c r="N31" s="80"/>
      <c r="O31" s="79"/>
      <c r="P31" s="144"/>
      <c r="Q31" s="145"/>
      <c r="R31" s="146"/>
      <c r="S31" s="146"/>
      <c r="T31" s="147"/>
      <c r="U31" s="148"/>
      <c r="V31" s="137"/>
      <c r="W31" s="85"/>
    </row>
    <row r="32" spans="1:23" ht="12.75" customHeight="1" x14ac:dyDescent="0.25">
      <c r="A32" s="189" t="s">
        <v>83</v>
      </c>
      <c r="B32" s="138">
        <v>3</v>
      </c>
      <c r="C32" s="139" t="s">
        <v>88</v>
      </c>
      <c r="D32" s="140" t="s">
        <v>86</v>
      </c>
      <c r="E32" s="141">
        <v>65.7</v>
      </c>
      <c r="F32" s="141">
        <v>30.1</v>
      </c>
      <c r="G32" s="141">
        <v>26.3</v>
      </c>
      <c r="H32" s="141">
        <v>3.7</v>
      </c>
      <c r="I32" s="142">
        <f t="shared" ref="I32" si="6">F32/E32*100</f>
        <v>45.81430745814307</v>
      </c>
      <c r="J32" s="141">
        <f t="shared" ref="J32" si="7">G32/E32*100</f>
        <v>40.030441400304412</v>
      </c>
      <c r="K32" s="141">
        <f t="shared" ref="K32" si="8">H32/E32*100</f>
        <v>5.6316590563165905</v>
      </c>
      <c r="L32" s="143">
        <f t="shared" ref="L32" si="9">SUM(I32:K32)</f>
        <v>91.476407914764067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5"/>
    </row>
    <row r="33" spans="1:23" ht="12.75" customHeight="1" x14ac:dyDescent="0.25">
      <c r="A33" s="189"/>
      <c r="B33" s="138">
        <v>4</v>
      </c>
      <c r="C33" s="139"/>
      <c r="D33" s="140"/>
      <c r="E33" s="141"/>
      <c r="F33" s="141"/>
      <c r="G33" s="141"/>
      <c r="H33" s="141"/>
      <c r="I33" s="142"/>
      <c r="J33" s="141"/>
      <c r="K33" s="141"/>
      <c r="L33" s="143"/>
      <c r="M33" s="80"/>
      <c r="N33" s="80"/>
      <c r="O33" s="80"/>
      <c r="P33" s="149"/>
      <c r="Q33" s="80"/>
      <c r="R33" s="80"/>
      <c r="S33" s="80"/>
      <c r="T33" s="149"/>
      <c r="U33" s="80"/>
      <c r="V33" s="80"/>
      <c r="W33" s="85"/>
    </row>
    <row r="34" spans="1:23" ht="12.75" customHeight="1" x14ac:dyDescent="0.25">
      <c r="A34" s="189"/>
      <c r="B34" s="138">
        <v>5</v>
      </c>
      <c r="C34" s="139"/>
      <c r="D34" s="140"/>
      <c r="E34" s="141"/>
      <c r="F34" s="141"/>
      <c r="G34" s="141"/>
      <c r="H34" s="141"/>
      <c r="I34" s="142"/>
      <c r="J34" s="141"/>
      <c r="K34" s="141"/>
      <c r="L34" s="143"/>
      <c r="M34" s="80"/>
      <c r="N34" s="80"/>
      <c r="O34" s="80"/>
      <c r="P34" s="149"/>
      <c r="Q34" s="80"/>
      <c r="R34" s="80"/>
      <c r="S34" s="80"/>
      <c r="T34" s="79"/>
      <c r="U34" s="80"/>
      <c r="V34" s="80"/>
      <c r="W34" s="85"/>
    </row>
    <row r="35" spans="1:23" ht="12.75" customHeight="1" x14ac:dyDescent="0.25">
      <c r="A35" s="189"/>
      <c r="B35" s="138">
        <v>6</v>
      </c>
      <c r="C35" s="139"/>
      <c r="D35" s="140"/>
      <c r="E35" s="141"/>
      <c r="F35" s="141"/>
      <c r="G35" s="141"/>
      <c r="H35" s="141"/>
      <c r="I35" s="142"/>
      <c r="J35" s="141"/>
      <c r="K35" s="141"/>
      <c r="L35" s="143"/>
      <c r="M35" s="80"/>
      <c r="N35" s="80"/>
      <c r="O35" s="80"/>
      <c r="P35" s="149"/>
      <c r="Q35" s="80"/>
      <c r="R35" s="80"/>
      <c r="S35" s="80"/>
      <c r="T35" s="79"/>
      <c r="U35" s="80"/>
      <c r="V35" s="80"/>
      <c r="W35" s="85"/>
    </row>
    <row r="36" spans="1:23" ht="12.75" customHeight="1" x14ac:dyDescent="0.25">
      <c r="A36" s="189"/>
      <c r="B36" s="138">
        <v>7</v>
      </c>
      <c r="C36" s="139"/>
      <c r="D36" s="140"/>
      <c r="E36" s="141"/>
      <c r="F36" s="141"/>
      <c r="G36" s="141"/>
      <c r="H36" s="141"/>
      <c r="I36" s="142"/>
      <c r="J36" s="141"/>
      <c r="K36" s="141"/>
      <c r="L36" s="143"/>
      <c r="M36" s="80"/>
      <c r="N36" s="80"/>
      <c r="O36" s="80"/>
      <c r="P36" s="149"/>
      <c r="Q36" s="146"/>
      <c r="R36" s="150"/>
      <c r="S36" s="137"/>
      <c r="T36" s="79"/>
      <c r="U36" s="80"/>
      <c r="V36" s="80"/>
      <c r="W36" s="85"/>
    </row>
    <row r="37" spans="1:23" ht="12.75" customHeight="1" x14ac:dyDescent="0.25">
      <c r="A37" s="189"/>
      <c r="B37" s="138">
        <v>8</v>
      </c>
      <c r="C37" s="151"/>
      <c r="D37" s="140"/>
      <c r="E37" s="141"/>
      <c r="F37" s="141"/>
      <c r="G37" s="141"/>
      <c r="H37" s="141"/>
      <c r="I37" s="142"/>
      <c r="J37" s="141"/>
      <c r="K37" s="141"/>
      <c r="L37" s="143"/>
      <c r="M37" s="80"/>
      <c r="N37" s="80"/>
      <c r="O37" s="80"/>
      <c r="P37" s="149"/>
      <c r="Q37" s="147"/>
      <c r="R37" s="148"/>
      <c r="S37" s="137"/>
      <c r="T37" s="79"/>
      <c r="U37" s="80"/>
      <c r="V37" s="80"/>
      <c r="W37" s="85"/>
    </row>
    <row r="38" spans="1:23" ht="12.75" customHeight="1" x14ac:dyDescent="0.25">
      <c r="A38" s="189"/>
      <c r="B38" s="138">
        <v>9</v>
      </c>
      <c r="C38" s="151"/>
      <c r="D38" s="140"/>
      <c r="E38" s="141"/>
      <c r="F38" s="141"/>
      <c r="G38" s="141"/>
      <c r="H38" s="141"/>
      <c r="I38" s="142"/>
      <c r="J38" s="141"/>
      <c r="K38" s="141"/>
      <c r="L38" s="143"/>
      <c r="M38" s="80"/>
      <c r="N38" s="80"/>
      <c r="O38" s="80"/>
      <c r="P38" s="149"/>
      <c r="Q38" s="147"/>
      <c r="R38" s="148"/>
      <c r="S38" s="137"/>
      <c r="T38" s="79"/>
      <c r="U38" s="80"/>
      <c r="V38" s="80"/>
      <c r="W38" s="85"/>
    </row>
    <row r="39" spans="1:23" ht="12.75" customHeight="1" x14ac:dyDescent="0.25">
      <c r="A39" s="189"/>
      <c r="B39" s="138">
        <v>10</v>
      </c>
      <c r="C39" s="151"/>
      <c r="D39" s="140"/>
      <c r="E39" s="141"/>
      <c r="F39" s="141"/>
      <c r="G39" s="141"/>
      <c r="H39" s="141"/>
      <c r="I39" s="142"/>
      <c r="J39" s="141"/>
      <c r="K39" s="141"/>
      <c r="L39" s="143"/>
      <c r="M39" s="80"/>
      <c r="N39" s="80"/>
      <c r="O39" s="80"/>
      <c r="P39" s="149"/>
      <c r="Q39" s="147"/>
      <c r="R39" s="148"/>
      <c r="S39" s="137"/>
      <c r="T39" s="79"/>
      <c r="U39" s="80"/>
      <c r="V39" s="80"/>
      <c r="W39" s="85"/>
    </row>
    <row r="40" spans="1:23" ht="12.75" customHeight="1" x14ac:dyDescent="0.25">
      <c r="A40" s="189"/>
      <c r="B40" s="138">
        <v>11</v>
      </c>
      <c r="C40" s="151"/>
      <c r="D40" s="140"/>
      <c r="E40" s="141"/>
      <c r="F40" s="141"/>
      <c r="G40" s="141"/>
      <c r="H40" s="141"/>
      <c r="I40" s="142"/>
      <c r="J40" s="141"/>
      <c r="K40" s="141"/>
      <c r="L40" s="143"/>
      <c r="M40" s="80"/>
      <c r="N40" s="80"/>
      <c r="O40" s="80"/>
      <c r="P40" s="149"/>
      <c r="Q40" s="147"/>
      <c r="R40" s="148"/>
      <c r="S40" s="137"/>
      <c r="T40" s="79"/>
      <c r="U40" s="80"/>
      <c r="V40" s="80"/>
      <c r="W40" s="85"/>
    </row>
    <row r="41" spans="1:23" ht="12.75" customHeight="1" x14ac:dyDescent="0.25">
      <c r="A41" s="189"/>
      <c r="B41" s="152">
        <v>12</v>
      </c>
      <c r="C41" s="153"/>
      <c r="D41" s="154"/>
      <c r="E41" s="141"/>
      <c r="F41" s="141"/>
      <c r="G41" s="141"/>
      <c r="H41" s="141"/>
      <c r="I41" s="142"/>
      <c r="J41" s="141"/>
      <c r="K41" s="141"/>
      <c r="L41" s="143"/>
      <c r="M41" s="80"/>
      <c r="N41" s="80"/>
      <c r="O41" s="80"/>
      <c r="P41" s="149"/>
      <c r="Q41" s="147"/>
      <c r="R41" s="148"/>
      <c r="S41" s="137"/>
      <c r="T41" s="79"/>
      <c r="U41" s="80"/>
      <c r="V41" s="80"/>
      <c r="W41" s="85"/>
    </row>
    <row r="42" spans="1:23" ht="12.75" customHeight="1" x14ac:dyDescent="0.25">
      <c r="A42" s="190"/>
      <c r="B42" s="155"/>
      <c r="C42" s="156"/>
      <c r="D42" s="157" t="s">
        <v>77</v>
      </c>
      <c r="E42" s="158">
        <f>AVERAGE(E30:E41)</f>
        <v>46.133333333333333</v>
      </c>
      <c r="F42" s="158">
        <f>AVERAGE(F30:F41)</f>
        <v>16.966666666666665</v>
      </c>
      <c r="G42" s="158">
        <f t="shared" ref="G42:L42" si="10">AVERAGE(G30:G41)</f>
        <v>21.2</v>
      </c>
      <c r="H42" s="158">
        <f t="shared" si="10"/>
        <v>3.1666666666666665</v>
      </c>
      <c r="I42" s="159">
        <f t="shared" si="10"/>
        <v>33.719129277517737</v>
      </c>
      <c r="J42" s="158">
        <f t="shared" si="10"/>
        <v>47.877659575094377</v>
      </c>
      <c r="K42" s="158">
        <f t="shared" si="10"/>
        <v>7.3964172306285185</v>
      </c>
      <c r="L42" s="160">
        <f t="shared" si="10"/>
        <v>88.993206083240636</v>
      </c>
      <c r="M42" s="80"/>
      <c r="N42" s="80"/>
      <c r="O42" s="161"/>
      <c r="P42" s="149"/>
      <c r="Q42" s="147"/>
      <c r="R42" s="148"/>
      <c r="S42" s="137"/>
      <c r="T42" s="149"/>
      <c r="U42" s="80"/>
      <c r="V42" s="80"/>
      <c r="W42" s="85"/>
    </row>
    <row r="43" spans="1:23" ht="12.75" customHeight="1" thickBot="1" x14ac:dyDescent="0.3">
      <c r="A43" s="191"/>
      <c r="B43" s="181"/>
      <c r="C43" s="182"/>
      <c r="D43" s="183" t="s">
        <v>78</v>
      </c>
      <c r="E43" s="184">
        <f>STDEV(E30:E41)/SQRT(COUNT(E30:E41))</f>
        <v>10.259358871023307</v>
      </c>
      <c r="F43" s="184">
        <f>STDEV(F30:F41)/SQRT(COUNT(F30:F41))</f>
        <v>6.9234705491136781</v>
      </c>
      <c r="G43" s="184">
        <f t="shared" ref="G43:L43" si="11">STDEV(G30:G41)/SQRT(COUNT(G30:G41))</f>
        <v>2.7024680078279184</v>
      </c>
      <c r="H43" s="184">
        <f t="shared" si="11"/>
        <v>0.31797973380565014</v>
      </c>
      <c r="I43" s="185">
        <f t="shared" si="11"/>
        <v>7.0814296945856094</v>
      </c>
      <c r="J43" s="184">
        <f t="shared" si="11"/>
        <v>4.3769803277430084</v>
      </c>
      <c r="K43" s="184">
        <f t="shared" si="11"/>
        <v>1.4734124719147321</v>
      </c>
      <c r="L43" s="186">
        <f t="shared" si="11"/>
        <v>1.3638245213610003</v>
      </c>
      <c r="M43" s="80"/>
      <c r="N43" s="80"/>
      <c r="O43" s="161"/>
      <c r="P43" s="149"/>
      <c r="Q43" s="147"/>
      <c r="R43" s="148"/>
      <c r="S43" s="137"/>
      <c r="T43" s="149"/>
      <c r="U43" s="80"/>
      <c r="V43" s="80"/>
      <c r="W43" s="85"/>
    </row>
    <row r="44" spans="1:23" ht="12.75" customHeight="1" x14ac:dyDescent="0.25">
      <c r="A44" s="192"/>
      <c r="B44" s="177"/>
      <c r="C44" s="178"/>
      <c r="D44" s="179"/>
      <c r="E44" s="180"/>
      <c r="F44" s="180"/>
      <c r="G44" s="180"/>
      <c r="H44" s="180"/>
      <c r="I44" s="180"/>
      <c r="J44" s="180"/>
      <c r="K44" s="180"/>
      <c r="L44" s="1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5"/>
    </row>
    <row r="45" spans="1:23" ht="12.75" customHeight="1" x14ac:dyDescent="0.25">
      <c r="A45" s="192"/>
      <c r="B45" s="177"/>
      <c r="C45" s="178"/>
      <c r="D45" s="179"/>
      <c r="E45" s="180"/>
      <c r="F45" s="180"/>
      <c r="G45" s="180"/>
      <c r="H45" s="180"/>
      <c r="I45" s="180"/>
      <c r="J45" s="180"/>
      <c r="K45" s="180"/>
      <c r="L45" s="1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5"/>
    </row>
    <row r="46" spans="1:23" ht="12.75" customHeight="1" x14ac:dyDescent="0.25">
      <c r="A46" s="192"/>
      <c r="B46" s="177"/>
      <c r="C46" s="178"/>
      <c r="D46" s="179"/>
      <c r="E46" s="180"/>
      <c r="F46" s="180"/>
      <c r="G46" s="180"/>
      <c r="H46" s="180"/>
      <c r="I46" s="180"/>
      <c r="J46" s="180"/>
      <c r="K46" s="180"/>
      <c r="L46" s="1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5"/>
    </row>
    <row r="47" spans="1:23" ht="12.75" customHeight="1" x14ac:dyDescent="0.25">
      <c r="A47" s="193"/>
      <c r="B47" s="177"/>
      <c r="C47" s="178"/>
      <c r="D47" s="179"/>
      <c r="E47" s="180"/>
      <c r="F47" s="180"/>
      <c r="G47" s="180"/>
      <c r="H47" s="180"/>
      <c r="I47" s="180"/>
      <c r="J47" s="180"/>
      <c r="K47" s="180"/>
      <c r="L47" s="1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5"/>
    </row>
    <row r="48" spans="1:23" ht="12.75" customHeight="1" x14ac:dyDescent="0.25">
      <c r="A48" s="192"/>
      <c r="B48" s="177"/>
      <c r="C48" s="178"/>
      <c r="D48" s="179"/>
      <c r="E48" s="180"/>
      <c r="F48" s="180"/>
      <c r="G48" s="180"/>
      <c r="H48" s="180"/>
      <c r="I48" s="180"/>
      <c r="J48" s="180"/>
      <c r="K48" s="180"/>
      <c r="L48" s="1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5"/>
    </row>
    <row r="49" spans="1:23" ht="12.75" customHeight="1" x14ac:dyDescent="0.25">
      <c r="A49" s="192"/>
      <c r="B49" s="177"/>
      <c r="C49" s="178"/>
      <c r="D49" s="179"/>
      <c r="E49" s="180"/>
      <c r="F49" s="180"/>
      <c r="G49" s="180"/>
      <c r="H49" s="180"/>
      <c r="I49" s="180"/>
      <c r="J49" s="180"/>
      <c r="K49" s="180"/>
      <c r="L49" s="1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5"/>
    </row>
    <row r="50" spans="1:23" ht="12.75" customHeight="1" x14ac:dyDescent="0.25">
      <c r="A50" s="194"/>
      <c r="B50" s="195"/>
      <c r="C50" s="196"/>
      <c r="D50" s="197"/>
      <c r="E50" s="198"/>
      <c r="F50" s="198"/>
      <c r="G50" s="198"/>
      <c r="H50" s="198"/>
      <c r="I50" s="198"/>
      <c r="J50" s="198"/>
      <c r="K50" s="198"/>
      <c r="L50" s="198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3"/>
    </row>
    <row r="51" spans="1:23" ht="12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</row>
    <row r="52" spans="1:23" ht="12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</row>
    <row r="53" spans="1:23" ht="12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</row>
    <row r="54" spans="1:23" ht="12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</row>
    <row r="55" spans="1:23" ht="12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</row>
    <row r="56" spans="1:23" ht="12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</row>
  </sheetData>
  <sheetProtection algorithmName="SHA-512" hashValue="sKx8m7WV++U3asCoLbWR+Q5ogGsi/QuBWm06xoA/+Nun7MsiytpX1tWOqqGSg8eeV8kMGFrF4Sz344airQzXoQ==" saltValue="GitpU2h3FnYf9UB5YJP+mw==" spinCount="100000" sheet="1" objects="1" scenario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Benson, Lauren</cp:lastModifiedBy>
  <dcterms:created xsi:type="dcterms:W3CDTF">2019-01-14T18:00:52Z</dcterms:created>
  <dcterms:modified xsi:type="dcterms:W3CDTF">2019-12-10T16:51:14Z</dcterms:modified>
</cp:coreProperties>
</file>