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ython\betfairData\"/>
    </mc:Choice>
  </mc:AlternateContent>
  <xr:revisionPtr revIDLastSave="0" documentId="8_{2614108A-47FA-4431-9011-3EDE8B91BA77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definedNames>
    <definedName name="_xlnm._FilterDatabase" localSheetId="0" hidden="1">results!$A$1:$F$73</definedName>
  </definedNames>
  <calcPr calcId="0"/>
</workbook>
</file>

<file path=xl/calcChain.xml><?xml version="1.0" encoding="utf-8"?>
<calcChain xmlns="http://schemas.openxmlformats.org/spreadsheetml/2006/main">
  <c r="C82" i="1" l="1"/>
  <c r="D78" i="1"/>
  <c r="D77" i="1"/>
  <c r="C80" i="1"/>
  <c r="C78" i="1"/>
  <c r="C77" i="1"/>
  <c r="C75" i="1"/>
</calcChain>
</file>

<file path=xl/sharedStrings.xml><?xml version="1.0" encoding="utf-8"?>
<sst xmlns="http://schemas.openxmlformats.org/spreadsheetml/2006/main" count="219" uniqueCount="142">
  <si>
    <t>['020224', 'Karlsruhe v Wehen Wiesbaden']</t>
  </si>
  <si>
    <t>Exit position at minute 19.0 at level odds 1.98 - profit =</t>
  </si>
  <si>
    <t>minute =</t>
  </si>
  <si>
    <t>['020923', 'FC Cincinnati v Orlando City']</t>
  </si>
  <si>
    <t>Exit position at minute 10.0 on away goal at odds 1.94 - profit =</t>
  </si>
  <si>
    <t>['020923', 'Leicester v Hull']</t>
  </si>
  <si>
    <t>Exit position at minute 15.0 at level odds 2.58 - profit =</t>
  </si>
  <si>
    <t>['021223', 'Atletico MG v Sao Paulo']</t>
  </si>
  <si>
    <t>Exit position at minute 26.0 at level odds 1.97 - profit =</t>
  </si>
  <si>
    <t>['021223', 'Lens v Lyon']</t>
  </si>
  <si>
    <t>Exit position at minute 27.0 at level odds 1.9 - profit =</t>
  </si>
  <si>
    <t>['030224', 'Peterborough v Wigan']</t>
  </si>
  <si>
    <t>Exit position at minute 15.0 at level odds 1.64 - profit =</t>
  </si>
  <si>
    <t>['030923', 'Girona v Las Palmas']</t>
  </si>
  <si>
    <t>Exit position at minute 18.0 at level odds 1.91 - profit =</t>
  </si>
  <si>
    <t>['030923', 'Hearts v Motherwell']</t>
  </si>
  <si>
    <t>Exit position at minute 15.0 at level odds 1.99 - profit =</t>
  </si>
  <si>
    <t>['040224', 'Real Madrid v Atletico Madrid']</t>
  </si>
  <si>
    <t>Exit position at minute 15.0 at level odds 1.87 - profit =</t>
  </si>
  <si>
    <t>['041223', 'Celta Vigo v Cadiz']</t>
  </si>
  <si>
    <t>Exit position at minute 16.0 at level odds 2.57 - profit =</t>
  </si>
  <si>
    <t>['061123', 'Norrkoping v Varbergs BoIS']</t>
  </si>
  <si>
    <t>Exit position at minute 34.0 at level odds 1.93 - profit =</t>
  </si>
  <si>
    <t>['061223', 'Fiorentina v Parma']</t>
  </si>
  <si>
    <t>Exit position at minute 24.0 at level odds 5.5 - profit =</t>
  </si>
  <si>
    <t>['071223', 'Brest v Strasbourg']</t>
  </si>
  <si>
    <t>Exit position at minute 15.0 at level odds 2.0 - profit =</t>
  </si>
  <si>
    <t>['081123', 'America MG v Coritiba']</t>
  </si>
  <si>
    <t>Exit position at minute 15.0 at level odds 1.89 - profit =</t>
  </si>
  <si>
    <t>['090224', 'Hamburger SV v Hannover']</t>
  </si>
  <si>
    <t>Exit position at minute 23.0 at level odds 6.6 - profit =</t>
  </si>
  <si>
    <t>['100224', 'Bristol Rovers v Burton Albion']</t>
  </si>
  <si>
    <t>Exit position at minute 29.0 at level odds 2.04 - profit =</t>
  </si>
  <si>
    <t>['100224', 'Derby v Shrewsbury']</t>
  </si>
  <si>
    <t>Exit position at minute 15.0 at level odds 1.61 - profit =</t>
  </si>
  <si>
    <t>['100224', 'Eintracht Frankfurt v Bochum']</t>
  </si>
  <si>
    <t>Exit position at minute 17.0 on away goal at odds 2.06 - profit =</t>
  </si>
  <si>
    <t>['100224', 'Hull v Swansea']</t>
  </si>
  <si>
    <t>Exit position at minute 23.0 at level odds 3.35 - profit =</t>
  </si>
  <si>
    <t>['100224', 'Luton v Sheff Utd']</t>
  </si>
  <si>
    <t>Exit position at minute 15.0 at level odds 1.85 - profit =</t>
  </si>
  <si>
    <t>['100224', 'Middlesbrough v Bristol City']</t>
  </si>
  <si>
    <t>Exit position at minute 15.0 at level odds 1.98 - profit =</t>
  </si>
  <si>
    <t>['100224', 'Werder Bremen v FC Heidenheim']</t>
  </si>
  <si>
    <t>Exit position at minute 18.0 on away goal at odds 8.0 - profit =</t>
  </si>
  <si>
    <t>['111123', 'Hertha Berlin v Karlsruhe']</t>
  </si>
  <si>
    <t>Exit position at minute 12.0 on away goal at odds 3.23 - profit =</t>
  </si>
  <si>
    <t>['121123', 'Lille v Toulouse']</t>
  </si>
  <si>
    <t>Exit position at minute 17.0 at level odds 1.75 - profit =</t>
  </si>
  <si>
    <t>['121123', 'Malmo FF v Elfsborg']</t>
  </si>
  <si>
    <t>Exit position at minute 15.0 at level odds 1.84 - profit =</t>
  </si>
  <si>
    <t>['121123', 'OB v Hvidovre']</t>
  </si>
  <si>
    <t>Exit position at minute 24.0 at level odds 1.73 - profit =</t>
  </si>
  <si>
    <t>['121123', 'Sirius v Norrkoping']</t>
  </si>
  <si>
    <t>Exit position at minute 20.0 at level odds 1.78 - profit =</t>
  </si>
  <si>
    <t>['130124', 'Betis v Granada']</t>
  </si>
  <si>
    <t>Exit position at minute 24.0 at level odds 2.0 - profit =</t>
  </si>
  <si>
    <t>['140124', 'Fiorentina v Udinese']</t>
  </si>
  <si>
    <t>Exit position at minute 22.0 at level odds 3.18 - profit =</t>
  </si>
  <si>
    <t>['161223', 'Bolton v Bristol Rovers']</t>
  </si>
  <si>
    <t>Exit position at minute 14.0 on away goal at odds 2.7 - profit =</t>
  </si>
  <si>
    <t>['161223', 'Plymouth v Rotherham']</t>
  </si>
  <si>
    <t>Exit position at minute 15.0 at level odds 1.74 - profit =</t>
  </si>
  <si>
    <t>['170224', 'Bolton v Charlton']</t>
  </si>
  <si>
    <t>Exit position at minute 21.0 at level odds 1.36 - profit =</t>
  </si>
  <si>
    <t>['170224', 'Cheltenham v Port Vale']</t>
  </si>
  <si>
    <t>['170224', 'Hearts v Motherwell']</t>
  </si>
  <si>
    <t>Exit position at minute 15.0 at level odds 1.8 - profit =</t>
  </si>
  <si>
    <t>['170224', 'Hoffenheim v Union Berlin']</t>
  </si>
  <si>
    <t>Exit position at minute 15.0 at level odds 2.04 - profit =</t>
  </si>
  <si>
    <t>['170224', 'Schalke 04 v Wehen Wiesbaden']</t>
  </si>
  <si>
    <t>Exit position at minute 31.0 at level odds 2.16 - profit =</t>
  </si>
  <si>
    <t>['170224', 'Tottenham v Wolves']</t>
  </si>
  <si>
    <t>Exit position at minute 17.0 at level odds 1.65 - profit =</t>
  </si>
  <si>
    <t>['190823', 'Bolton v Wigan']</t>
  </si>
  <si>
    <t>Exit position at minute 17.0 on away goal at odds 3.65 - profit =</t>
  </si>
  <si>
    <t>['190823', 'Leicester v Cardiff']</t>
  </si>
  <si>
    <t>Exit position at minute 15.0 at level odds 1.59 - profit =</t>
  </si>
  <si>
    <t>['191223', 'Napoli v Frosinone']</t>
  </si>
  <si>
    <t>Exit position at minute 23.0 at level odds 1.65 - profit =</t>
  </si>
  <si>
    <t>['200124', 'Blackburn v Huddersfield']</t>
  </si>
  <si>
    <t>Exit position at minute 15.0 at level odds 1.36 - profit =</t>
  </si>
  <si>
    <t>['200823', 'Roma v Salernitana']</t>
  </si>
  <si>
    <t>Exit position at minute 16.0 at level odds 1.66 - profit =</t>
  </si>
  <si>
    <t>['201223', 'Eintracht Frankfurt v Mgladbach']</t>
  </si>
  <si>
    <t>['211023', 'Freiburg v Bochum']</t>
  </si>
  <si>
    <t>Exit position at minute 27.0 at level odds 2.02 - profit =</t>
  </si>
  <si>
    <t>['211023', 'Peterborough v Wycombe']</t>
  </si>
  <si>
    <t>Exit position at minute 15.0 at level odds 1.94 - profit =</t>
  </si>
  <si>
    <t>['240224', 'Bristol Rovers v Carlisle']</t>
  </si>
  <si>
    <t>Exit position at minute 19.0 on away goal at odds 3.7 - profit =</t>
  </si>
  <si>
    <t>['240224', 'Man Utd v Fulham']</t>
  </si>
  <si>
    <t>Exit position at minute 36.0 at level odds 2.2 - profit =</t>
  </si>
  <si>
    <t>['240224', 'Middlesbrough v Plymouth']</t>
  </si>
  <si>
    <t>Exit position at minute 10.0 on away goal at odds 2.26 - profit =</t>
  </si>
  <si>
    <t>['240224', 'QPR v Rotherham']</t>
  </si>
  <si>
    <t>Exit position at minute 10.0 on away goal at odds 3.0 - profit =</t>
  </si>
  <si>
    <t>['250224', 'FC Cincinnati v Toronto FC']</t>
  </si>
  <si>
    <t>Exit position at minute 24.0 at level odds 2.04 - profit =</t>
  </si>
  <si>
    <t>['251023', 'Newcastle v Dortmund']</t>
  </si>
  <si>
    <t>Exit position at minute 28.0 at level odds 1.91 - profit =</t>
  </si>
  <si>
    <t>['260823', 'Hibernian v Livingston']</t>
  </si>
  <si>
    <t>Exit position at minute 11.0 on away goal at odds 3.45 - profit =</t>
  </si>
  <si>
    <t>['261123', 'Hoffenheim v Mainz']</t>
  </si>
  <si>
    <t>Exit position at minute 17.0 at level odds 2.08 - profit =</t>
  </si>
  <si>
    <t>['270124', 'Barnsley v Exeter']</t>
  </si>
  <si>
    <t>Exit position at minute 33.0 on away goal at odds 11.5 - profit =</t>
  </si>
  <si>
    <t>['270124', 'Derby v Cheltenham']</t>
  </si>
  <si>
    <t>Exit position at minute 16.0 at level odds 1.7 - profit =</t>
  </si>
  <si>
    <t>['270124', 'Everton v Luton']</t>
  </si>
  <si>
    <t>Exit position at minute 15.0 at level odds 1.66 - profit =</t>
  </si>
  <si>
    <t>['270124', 'Leicester v Birmingham']</t>
  </si>
  <si>
    <t>Exit position at minute 24.0 at level odds 2.06 - profit =</t>
  </si>
  <si>
    <t>['270124', 'Wolfsburg v FC Koln']</t>
  </si>
  <si>
    <t>Exit position at minute 16.0 at level odds 1.77 - profit =</t>
  </si>
  <si>
    <t>['270124', 'Wycombe v Fleetwood Town']</t>
  </si>
  <si>
    <t>Exit position at minute 16.0 on away goal at odds 3.3 - profit =</t>
  </si>
  <si>
    <t>['270224', 'Bournemouth v Leicester']</t>
  </si>
  <si>
    <t>['270823', 'Juventus v Bologna']</t>
  </si>
  <si>
    <t>Exit position at minute 37.0 at level odds 4.0 - profit =</t>
  </si>
  <si>
    <t>['270823', 'St Pauli v FC Magdeburg']</t>
  </si>
  <si>
    <t>Exit position at minute 15.0 at level odds 2.02 - profit =</t>
  </si>
  <si>
    <t>['270823', 'Valencia v Osasuna']</t>
  </si>
  <si>
    <t>Exit position at minute 15.0 at level odds 1.95 - profit =</t>
  </si>
  <si>
    <t>['281123', 'Barnsley v Wycombe']</t>
  </si>
  <si>
    <t>Exit position at minute 15.0 at level odds 1.97 - profit =</t>
  </si>
  <si>
    <t>['281123', 'Charlton v Cheltenham']</t>
  </si>
  <si>
    <t>Exit position at minute 19.0 on away goal at odds 1.69 - profit =</t>
  </si>
  <si>
    <t>['290823', 'Wycombe v Sutton Utd']</t>
  </si>
  <si>
    <t>Exit position at minute 15.0 at level odds 1.9 - profit =</t>
  </si>
  <si>
    <t>['291223', 'Ipswich v QPR']</t>
  </si>
  <si>
    <t>Exit position at minute 15.0 at level odds 1.78 - profit =</t>
  </si>
  <si>
    <t>['300124', 'Aston Villa v Newcastle']</t>
  </si>
  <si>
    <t>Exit position at minute 24.0 at level odds 2.18 - profit =</t>
  </si>
  <si>
    <t>['300124', 'Coventry v Bristol City']</t>
  </si>
  <si>
    <t>['300124', 'Morocco v South Africa']</t>
  </si>
  <si>
    <t>Exit position at minute 15.0 at level odds 1.6 - profit =</t>
  </si>
  <si>
    <t>['300124', 'St Pauli v Fortuna Dusseldorf']</t>
  </si>
  <si>
    <t>Exit position at minute 25.0 at level odds 1.98 - profit =</t>
  </si>
  <si>
    <t>['300823', 'Inter Miami CF v Nashville SC']</t>
  </si>
  <si>
    <t>Exit position at minute 20.0 at level odds 1.63 - profit =</t>
  </si>
  <si>
    <t>['301123', 'Eintracht Frankfurt v PAOK']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</si>
</sst>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43" workbookViewId="0">
      <selection activeCell="I67" sqref="I67"/>
    </sheetView>
  </sheetViews>
  <sheetFormatPr defaultRowHeight="15" x14ac:dyDescent="0.25"/>
  <cols>
    <col min="1" max="1" width="40.5703125" bestFit="1" customWidth="1"/>
    <col min="2" max="2" width="56.85546875" bestFit="1" customWidth="1"/>
    <col min="3" max="4" width="12" bestFit="1" customWidth="1"/>
    <col min="5" max="5" width="8.5703125" bestFit="1" customWidth="1"/>
    <col min="6" max="6" width="3" bestFit="1" customWidth="1"/>
  </cols>
  <sheetData>
    <row r="1" spans="1:6" x14ac:dyDescent="0.25">
      <c r="A1" t="s">
        <v>63</v>
      </c>
      <c r="B1" t="s">
        <v>64</v>
      </c>
      <c r="C1">
        <v>-0.42649999999999999</v>
      </c>
      <c r="D1">
        <v>1.94</v>
      </c>
      <c r="E1" t="s">
        <v>2</v>
      </c>
      <c r="F1">
        <v>8</v>
      </c>
    </row>
    <row r="2" spans="1:6" x14ac:dyDescent="0.25">
      <c r="A2" t="s">
        <v>80</v>
      </c>
      <c r="B2" t="s">
        <v>81</v>
      </c>
      <c r="C2">
        <v>-0.40110000000000001</v>
      </c>
      <c r="D2">
        <v>1.9055</v>
      </c>
      <c r="E2" t="s">
        <v>2</v>
      </c>
      <c r="F2">
        <v>6</v>
      </c>
    </row>
    <row r="3" spans="1:6" x14ac:dyDescent="0.25">
      <c r="A3" t="s">
        <v>61</v>
      </c>
      <c r="B3" t="s">
        <v>62</v>
      </c>
      <c r="C3">
        <v>-4.2799999999999998E-2</v>
      </c>
      <c r="D3">
        <v>1.8145</v>
      </c>
      <c r="E3" t="s">
        <v>2</v>
      </c>
      <c r="F3">
        <v>6</v>
      </c>
    </row>
    <row r="4" spans="1:6" x14ac:dyDescent="0.25">
      <c r="A4" t="s">
        <v>11</v>
      </c>
      <c r="B4" t="s">
        <v>12</v>
      </c>
      <c r="C4">
        <v>-1.8700000000000001E-2</v>
      </c>
      <c r="D4">
        <v>1.6706666666666601</v>
      </c>
      <c r="E4" t="s">
        <v>2</v>
      </c>
      <c r="F4">
        <v>6</v>
      </c>
    </row>
    <row r="5" spans="1:6" x14ac:dyDescent="0.25">
      <c r="A5" t="s">
        <v>113</v>
      </c>
      <c r="B5" t="s">
        <v>114</v>
      </c>
      <c r="C5">
        <v>-1.84E-2</v>
      </c>
      <c r="D5">
        <v>1.8025</v>
      </c>
      <c r="E5" t="s">
        <v>2</v>
      </c>
      <c r="F5">
        <v>6</v>
      </c>
    </row>
    <row r="6" spans="1:6" x14ac:dyDescent="0.25">
      <c r="A6" t="s">
        <v>9</v>
      </c>
      <c r="B6" t="s">
        <v>10</v>
      </c>
      <c r="C6">
        <v>-1.6799999999999999E-2</v>
      </c>
      <c r="D6">
        <v>1.9319999999999999</v>
      </c>
      <c r="E6" t="s">
        <v>2</v>
      </c>
      <c r="F6">
        <v>10</v>
      </c>
    </row>
    <row r="7" spans="1:6" x14ac:dyDescent="0.25">
      <c r="A7" t="s">
        <v>109</v>
      </c>
      <c r="B7" t="s">
        <v>110</v>
      </c>
      <c r="C7">
        <v>-1.6799999999999999E-2</v>
      </c>
      <c r="D7">
        <v>1.68783333333333</v>
      </c>
      <c r="E7" t="s">
        <v>2</v>
      </c>
      <c r="F7">
        <v>6</v>
      </c>
    </row>
    <row r="8" spans="1:6" x14ac:dyDescent="0.25">
      <c r="A8" t="s">
        <v>117</v>
      </c>
      <c r="B8" t="s">
        <v>77</v>
      </c>
      <c r="C8">
        <v>-1.38E-2</v>
      </c>
      <c r="D8">
        <v>1.6120000000000001</v>
      </c>
      <c r="E8" t="s">
        <v>2</v>
      </c>
      <c r="F8">
        <v>6</v>
      </c>
    </row>
    <row r="9" spans="1:6" x14ac:dyDescent="0.25">
      <c r="A9" t="s">
        <v>65</v>
      </c>
      <c r="B9" t="s">
        <v>26</v>
      </c>
      <c r="C9">
        <v>-8.0000000000000004E-4</v>
      </c>
      <c r="D9">
        <v>2.0015000000000001</v>
      </c>
      <c r="E9" t="s">
        <v>2</v>
      </c>
      <c r="F9">
        <v>6</v>
      </c>
    </row>
    <row r="10" spans="1:6" x14ac:dyDescent="0.25">
      <c r="A10" t="s">
        <v>122</v>
      </c>
      <c r="B10" t="s">
        <v>123</v>
      </c>
      <c r="C10">
        <v>2.3999999999999998E-3</v>
      </c>
      <c r="D10">
        <v>1.94533333333333</v>
      </c>
      <c r="E10" t="s">
        <v>2</v>
      </c>
      <c r="F10">
        <v>6</v>
      </c>
    </row>
    <row r="11" spans="1:6" x14ac:dyDescent="0.25">
      <c r="A11" t="s">
        <v>128</v>
      </c>
      <c r="B11" t="s">
        <v>129</v>
      </c>
      <c r="C11">
        <v>3.0999999999999999E-3</v>
      </c>
      <c r="D11">
        <v>1.8941666666666599</v>
      </c>
      <c r="E11" t="s">
        <v>2</v>
      </c>
      <c r="F11">
        <v>6</v>
      </c>
    </row>
    <row r="12" spans="1:6" x14ac:dyDescent="0.25">
      <c r="A12" t="s">
        <v>25</v>
      </c>
      <c r="B12" t="s">
        <v>26</v>
      </c>
      <c r="C12">
        <v>4.7000000000000002E-3</v>
      </c>
      <c r="D12">
        <v>1.9906666666666599</v>
      </c>
      <c r="E12" t="s">
        <v>2</v>
      </c>
      <c r="F12">
        <v>6</v>
      </c>
    </row>
    <row r="13" spans="1:6" x14ac:dyDescent="0.25">
      <c r="A13" t="s">
        <v>82</v>
      </c>
      <c r="B13" t="s">
        <v>83</v>
      </c>
      <c r="C13">
        <v>5.1999999999999998E-3</v>
      </c>
      <c r="D13">
        <v>1.65133333333333</v>
      </c>
      <c r="E13" t="s">
        <v>2</v>
      </c>
      <c r="F13">
        <v>6</v>
      </c>
    </row>
    <row r="14" spans="1:6" x14ac:dyDescent="0.25">
      <c r="A14" t="s">
        <v>84</v>
      </c>
      <c r="B14" t="s">
        <v>28</v>
      </c>
      <c r="C14">
        <v>5.7999999999999996E-3</v>
      </c>
      <c r="D14">
        <v>1.879</v>
      </c>
      <c r="E14" t="s">
        <v>2</v>
      </c>
      <c r="F14">
        <v>6</v>
      </c>
    </row>
    <row r="15" spans="1:6" x14ac:dyDescent="0.25">
      <c r="A15" t="s">
        <v>66</v>
      </c>
      <c r="B15" t="s">
        <v>67</v>
      </c>
      <c r="C15">
        <v>6.8999999999999999E-3</v>
      </c>
      <c r="D15">
        <v>1.7876666666666601</v>
      </c>
      <c r="E15" t="s">
        <v>2</v>
      </c>
      <c r="F15">
        <v>8</v>
      </c>
    </row>
    <row r="16" spans="1:6" x14ac:dyDescent="0.25">
      <c r="A16" t="s">
        <v>13</v>
      </c>
      <c r="B16" t="s">
        <v>14</v>
      </c>
      <c r="C16">
        <v>7.4000000000000003E-3</v>
      </c>
      <c r="D16">
        <v>1.8958333333333299</v>
      </c>
      <c r="E16" t="s">
        <v>2</v>
      </c>
      <c r="F16">
        <v>6</v>
      </c>
    </row>
    <row r="17" spans="1:6" x14ac:dyDescent="0.25">
      <c r="A17" t="s">
        <v>135</v>
      </c>
      <c r="B17" t="s">
        <v>136</v>
      </c>
      <c r="C17">
        <v>7.7999999999999996E-3</v>
      </c>
      <c r="D17">
        <v>1.5874999999999999</v>
      </c>
      <c r="E17" t="s">
        <v>2</v>
      </c>
      <c r="F17">
        <v>6</v>
      </c>
    </row>
    <row r="18" spans="1:6" x14ac:dyDescent="0.25">
      <c r="A18" t="s">
        <v>53</v>
      </c>
      <c r="B18" t="s">
        <v>54</v>
      </c>
      <c r="C18">
        <v>8.0000000000000002E-3</v>
      </c>
      <c r="D18">
        <v>1.76583333333333</v>
      </c>
      <c r="E18" t="s">
        <v>2</v>
      </c>
      <c r="F18">
        <v>16</v>
      </c>
    </row>
    <row r="19" spans="1:6" x14ac:dyDescent="0.25">
      <c r="A19" t="s">
        <v>141</v>
      </c>
      <c r="B19" t="s">
        <v>77</v>
      </c>
      <c r="C19">
        <v>9.1000000000000004E-3</v>
      </c>
      <c r="D19">
        <v>1.5754999999999999</v>
      </c>
      <c r="E19" t="s">
        <v>2</v>
      </c>
      <c r="F19">
        <v>6</v>
      </c>
    </row>
    <row r="20" spans="1:6" x14ac:dyDescent="0.25">
      <c r="A20" t="s">
        <v>55</v>
      </c>
      <c r="B20" t="s">
        <v>56</v>
      </c>
      <c r="C20">
        <v>9.7000000000000003E-3</v>
      </c>
      <c r="D20">
        <v>1.9806666666666599</v>
      </c>
      <c r="E20" t="s">
        <v>2</v>
      </c>
      <c r="F20">
        <v>20</v>
      </c>
    </row>
    <row r="21" spans="1:6" x14ac:dyDescent="0.25">
      <c r="A21" t="s">
        <v>137</v>
      </c>
      <c r="B21" t="s">
        <v>138</v>
      </c>
      <c r="C21">
        <v>9.7999999999999997E-3</v>
      </c>
      <c r="D21">
        <v>1.9606666666666599</v>
      </c>
      <c r="E21" t="s">
        <v>2</v>
      </c>
      <c r="F21">
        <v>20</v>
      </c>
    </row>
    <row r="22" spans="1:6" x14ac:dyDescent="0.25">
      <c r="A22" t="s">
        <v>47</v>
      </c>
      <c r="B22" t="s">
        <v>48</v>
      </c>
      <c r="C22">
        <v>1.0500000000000001E-2</v>
      </c>
      <c r="D22">
        <v>1.73166666666666</v>
      </c>
      <c r="E22" t="s">
        <v>2</v>
      </c>
      <c r="F22">
        <v>12</v>
      </c>
    </row>
    <row r="23" spans="1:6" x14ac:dyDescent="0.25">
      <c r="A23" t="s">
        <v>87</v>
      </c>
      <c r="B23" t="s">
        <v>88</v>
      </c>
      <c r="C23">
        <v>1.0500000000000001E-2</v>
      </c>
      <c r="D23">
        <v>1.91966666666666</v>
      </c>
      <c r="E23" t="s">
        <v>2</v>
      </c>
      <c r="F23">
        <v>6</v>
      </c>
    </row>
    <row r="24" spans="1:6" x14ac:dyDescent="0.25">
      <c r="A24" t="s">
        <v>107</v>
      </c>
      <c r="B24" t="s">
        <v>108</v>
      </c>
      <c r="C24">
        <v>1.1599999999999999E-2</v>
      </c>
      <c r="D24">
        <v>1.6803333333333299</v>
      </c>
      <c r="E24" t="s">
        <v>2</v>
      </c>
      <c r="F24">
        <v>12</v>
      </c>
    </row>
    <row r="25" spans="1:6" x14ac:dyDescent="0.25">
      <c r="A25" t="s">
        <v>49</v>
      </c>
      <c r="B25" t="s">
        <v>50</v>
      </c>
      <c r="C25">
        <v>1.21E-2</v>
      </c>
      <c r="D25">
        <v>1.8176666666666601</v>
      </c>
      <c r="E25" t="s">
        <v>2</v>
      </c>
      <c r="F25">
        <v>10</v>
      </c>
    </row>
    <row r="26" spans="1:6" x14ac:dyDescent="0.25">
      <c r="A26" t="s">
        <v>39</v>
      </c>
      <c r="B26" t="s">
        <v>40</v>
      </c>
      <c r="C26">
        <v>1.41E-2</v>
      </c>
      <c r="D26">
        <v>1.8238333333333301</v>
      </c>
      <c r="E26" t="s">
        <v>2</v>
      </c>
      <c r="F26">
        <v>6</v>
      </c>
    </row>
    <row r="27" spans="1:6" x14ac:dyDescent="0.25">
      <c r="A27" t="s">
        <v>68</v>
      </c>
      <c r="B27" t="s">
        <v>69</v>
      </c>
      <c r="C27">
        <v>1.47E-2</v>
      </c>
      <c r="D27">
        <v>2.0099999999999998</v>
      </c>
      <c r="E27" t="s">
        <v>2</v>
      </c>
      <c r="F27">
        <v>6</v>
      </c>
    </row>
    <row r="28" spans="1:6" x14ac:dyDescent="0.25">
      <c r="A28" t="s">
        <v>124</v>
      </c>
      <c r="B28" t="s">
        <v>125</v>
      </c>
      <c r="C28">
        <v>1.7299999999999999E-2</v>
      </c>
      <c r="D28">
        <v>1.93583333333333</v>
      </c>
      <c r="E28" t="s">
        <v>2</v>
      </c>
      <c r="F28">
        <v>8</v>
      </c>
    </row>
    <row r="29" spans="1:6" x14ac:dyDescent="0.25">
      <c r="A29" t="s">
        <v>126</v>
      </c>
      <c r="B29" t="s">
        <v>127</v>
      </c>
      <c r="C29">
        <v>1.7299999999999999E-2</v>
      </c>
      <c r="D29">
        <v>1.6608333333333301</v>
      </c>
      <c r="E29" t="s">
        <v>2</v>
      </c>
      <c r="F29">
        <v>6</v>
      </c>
    </row>
    <row r="30" spans="1:6" x14ac:dyDescent="0.25">
      <c r="A30" t="s">
        <v>139</v>
      </c>
      <c r="B30" t="s">
        <v>140</v>
      </c>
      <c r="C30">
        <v>2.01E-2</v>
      </c>
      <c r="D30">
        <v>1.59716666666666</v>
      </c>
      <c r="E30" t="s">
        <v>2</v>
      </c>
      <c r="F30">
        <v>10</v>
      </c>
    </row>
    <row r="31" spans="1:6" x14ac:dyDescent="0.25">
      <c r="A31" t="s">
        <v>120</v>
      </c>
      <c r="B31" t="s">
        <v>121</v>
      </c>
      <c r="C31">
        <v>2.1499999999999998E-2</v>
      </c>
      <c r="D31">
        <v>1.9766666666666599</v>
      </c>
      <c r="E31" t="s">
        <v>2</v>
      </c>
      <c r="F31">
        <v>6</v>
      </c>
    </row>
    <row r="32" spans="1:6" x14ac:dyDescent="0.25">
      <c r="A32" t="s">
        <v>51</v>
      </c>
      <c r="B32" t="s">
        <v>52</v>
      </c>
      <c r="C32">
        <v>2.1700000000000001E-2</v>
      </c>
      <c r="D32">
        <v>1.6924999999999999</v>
      </c>
      <c r="E32" t="s">
        <v>2</v>
      </c>
      <c r="F32">
        <v>12</v>
      </c>
    </row>
    <row r="33" spans="1:6" x14ac:dyDescent="0.25">
      <c r="A33" t="s">
        <v>3</v>
      </c>
      <c r="B33" t="s">
        <v>4</v>
      </c>
      <c r="C33">
        <v>2.4299999999999999E-2</v>
      </c>
      <c r="D33">
        <v>1.89283333333333</v>
      </c>
      <c r="E33" t="s">
        <v>2</v>
      </c>
      <c r="F33">
        <v>6</v>
      </c>
    </row>
    <row r="34" spans="1:6" x14ac:dyDescent="0.25">
      <c r="A34" t="s">
        <v>76</v>
      </c>
      <c r="B34" t="s">
        <v>77</v>
      </c>
      <c r="C34">
        <v>2.4500000000000001E-2</v>
      </c>
      <c r="D34">
        <v>1.5509999999999999</v>
      </c>
      <c r="E34" t="s">
        <v>2</v>
      </c>
      <c r="F34">
        <v>6</v>
      </c>
    </row>
    <row r="35" spans="1:6" x14ac:dyDescent="0.25">
      <c r="A35" t="s">
        <v>17</v>
      </c>
      <c r="B35" t="s">
        <v>18</v>
      </c>
      <c r="C35">
        <v>2.5499999999999998E-2</v>
      </c>
      <c r="D35">
        <v>1.82233333333333</v>
      </c>
      <c r="E35" t="s">
        <v>2</v>
      </c>
      <c r="F35">
        <v>8</v>
      </c>
    </row>
    <row r="36" spans="1:6" x14ac:dyDescent="0.25">
      <c r="A36" t="s">
        <v>72</v>
      </c>
      <c r="B36" t="s">
        <v>73</v>
      </c>
      <c r="C36">
        <v>2.8199999999999999E-2</v>
      </c>
      <c r="D36">
        <v>1.6034999999999999</v>
      </c>
      <c r="E36" t="s">
        <v>2</v>
      </c>
      <c r="F36">
        <v>10</v>
      </c>
    </row>
    <row r="37" spans="1:6" x14ac:dyDescent="0.25">
      <c r="A37" t="s">
        <v>111</v>
      </c>
      <c r="B37" t="s">
        <v>112</v>
      </c>
      <c r="C37">
        <v>2.9600000000000001E-2</v>
      </c>
      <c r="D37">
        <v>1.9989999999999899</v>
      </c>
      <c r="E37" t="s">
        <v>2</v>
      </c>
      <c r="F37">
        <v>20</v>
      </c>
    </row>
    <row r="38" spans="1:6" x14ac:dyDescent="0.25">
      <c r="A38" t="s">
        <v>27</v>
      </c>
      <c r="B38" t="s">
        <v>28</v>
      </c>
      <c r="C38">
        <v>3.1199999999999999E-2</v>
      </c>
      <c r="D38">
        <v>1.831</v>
      </c>
      <c r="E38" t="s">
        <v>2</v>
      </c>
      <c r="F38">
        <v>6</v>
      </c>
    </row>
    <row r="39" spans="1:6" x14ac:dyDescent="0.25">
      <c r="A39" t="s">
        <v>130</v>
      </c>
      <c r="B39" t="s">
        <v>131</v>
      </c>
      <c r="C39">
        <v>3.5799999999999998E-2</v>
      </c>
      <c r="D39">
        <v>1.7163333333333299</v>
      </c>
      <c r="E39" t="s">
        <v>2</v>
      </c>
      <c r="F39">
        <v>6</v>
      </c>
    </row>
    <row r="40" spans="1:6" x14ac:dyDescent="0.25">
      <c r="A40" t="s">
        <v>41</v>
      </c>
      <c r="B40" t="s">
        <v>42</v>
      </c>
      <c r="C40">
        <v>4.3099999999999999E-2</v>
      </c>
      <c r="D40">
        <v>1.8946666666666601</v>
      </c>
      <c r="E40" t="s">
        <v>2</v>
      </c>
      <c r="F40">
        <v>6</v>
      </c>
    </row>
    <row r="41" spans="1:6" x14ac:dyDescent="0.25">
      <c r="A41" t="s">
        <v>134</v>
      </c>
      <c r="B41" t="s">
        <v>26</v>
      </c>
      <c r="C41">
        <v>4.3400000000000001E-2</v>
      </c>
      <c r="D41">
        <v>1.91316666666666</v>
      </c>
      <c r="E41" t="s">
        <v>2</v>
      </c>
      <c r="F41">
        <v>6</v>
      </c>
    </row>
    <row r="42" spans="1:6" x14ac:dyDescent="0.25">
      <c r="A42" t="s">
        <v>33</v>
      </c>
      <c r="B42" t="s">
        <v>34</v>
      </c>
      <c r="C42">
        <v>4.3900000000000002E-2</v>
      </c>
      <c r="D42">
        <v>1.5393333333333299</v>
      </c>
      <c r="E42" t="s">
        <v>2</v>
      </c>
      <c r="F42">
        <v>8</v>
      </c>
    </row>
    <row r="43" spans="1:6" x14ac:dyDescent="0.25">
      <c r="A43" t="s">
        <v>103</v>
      </c>
      <c r="B43" t="s">
        <v>104</v>
      </c>
      <c r="C43">
        <v>5.5E-2</v>
      </c>
      <c r="D43">
        <v>1.9655</v>
      </c>
      <c r="E43" t="s">
        <v>2</v>
      </c>
      <c r="F43">
        <v>6</v>
      </c>
    </row>
    <row r="44" spans="1:6" x14ac:dyDescent="0.25">
      <c r="A44" t="s">
        <v>85</v>
      </c>
      <c r="B44" t="s">
        <v>86</v>
      </c>
      <c r="C44">
        <v>5.9200000000000003E-2</v>
      </c>
      <c r="D44">
        <v>1.9004999999999901</v>
      </c>
      <c r="E44" t="s">
        <v>2</v>
      </c>
      <c r="F44">
        <v>10</v>
      </c>
    </row>
    <row r="45" spans="1:6" x14ac:dyDescent="0.25">
      <c r="A45" t="s">
        <v>78</v>
      </c>
      <c r="B45" t="s">
        <v>79</v>
      </c>
      <c r="C45">
        <v>6.7299999999999999E-2</v>
      </c>
      <c r="D45">
        <v>1.5389999999999999</v>
      </c>
      <c r="E45" t="s">
        <v>2</v>
      </c>
      <c r="F45">
        <v>6</v>
      </c>
    </row>
    <row r="46" spans="1:6" x14ac:dyDescent="0.25">
      <c r="A46" t="s">
        <v>0</v>
      </c>
      <c r="B46" t="s">
        <v>1</v>
      </c>
      <c r="C46">
        <v>7.2400000000000006E-2</v>
      </c>
      <c r="D46">
        <v>1.83666666666666</v>
      </c>
      <c r="E46" t="s">
        <v>2</v>
      </c>
      <c r="F46">
        <v>6</v>
      </c>
    </row>
    <row r="47" spans="1:6" x14ac:dyDescent="0.25">
      <c r="A47" t="s">
        <v>35</v>
      </c>
      <c r="B47" t="s">
        <v>36</v>
      </c>
      <c r="C47">
        <v>7.5800000000000006E-2</v>
      </c>
      <c r="D47">
        <v>1.9038333333333299</v>
      </c>
      <c r="E47" t="s">
        <v>2</v>
      </c>
      <c r="F47">
        <v>6</v>
      </c>
    </row>
    <row r="48" spans="1:6" x14ac:dyDescent="0.25">
      <c r="A48" t="s">
        <v>132</v>
      </c>
      <c r="B48" t="s">
        <v>133</v>
      </c>
      <c r="C48">
        <v>7.8200000000000006E-2</v>
      </c>
      <c r="D48">
        <v>2.0095000000000001</v>
      </c>
      <c r="E48" t="s">
        <v>2</v>
      </c>
      <c r="F48">
        <v>12</v>
      </c>
    </row>
    <row r="49" spans="1:6" x14ac:dyDescent="0.25">
      <c r="A49" t="s">
        <v>15</v>
      </c>
      <c r="B49" t="s">
        <v>16</v>
      </c>
      <c r="C49">
        <v>8.2000000000000003E-2</v>
      </c>
      <c r="D49">
        <v>1.82683333333333</v>
      </c>
      <c r="E49" t="s">
        <v>2</v>
      </c>
      <c r="F49">
        <v>6</v>
      </c>
    </row>
    <row r="50" spans="1:6" x14ac:dyDescent="0.25">
      <c r="A50" t="s">
        <v>7</v>
      </c>
      <c r="B50" t="s">
        <v>8</v>
      </c>
      <c r="C50">
        <v>8.4000000000000005E-2</v>
      </c>
      <c r="D50">
        <v>1.8045</v>
      </c>
      <c r="E50" t="s">
        <v>2</v>
      </c>
      <c r="F50">
        <v>16</v>
      </c>
    </row>
    <row r="51" spans="1:6" x14ac:dyDescent="0.25">
      <c r="A51" t="s">
        <v>97</v>
      </c>
      <c r="B51" t="s">
        <v>98</v>
      </c>
      <c r="C51">
        <v>8.7300000000000003E-2</v>
      </c>
      <c r="D51">
        <v>1.8618333333333299</v>
      </c>
      <c r="E51" t="s">
        <v>2</v>
      </c>
      <c r="F51">
        <v>20</v>
      </c>
    </row>
    <row r="52" spans="1:6" x14ac:dyDescent="0.25">
      <c r="A52" t="s">
        <v>99</v>
      </c>
      <c r="B52" t="s">
        <v>100</v>
      </c>
      <c r="C52">
        <v>0.1038</v>
      </c>
      <c r="D52">
        <v>1.71166666666666</v>
      </c>
      <c r="E52" t="s">
        <v>2</v>
      </c>
      <c r="F52">
        <v>12</v>
      </c>
    </row>
    <row r="53" spans="1:6" x14ac:dyDescent="0.25">
      <c r="A53" t="s">
        <v>70</v>
      </c>
      <c r="B53" t="s">
        <v>71</v>
      </c>
      <c r="C53">
        <v>0.13869999999999999</v>
      </c>
      <c r="D53">
        <v>1.8605</v>
      </c>
      <c r="E53" t="s">
        <v>2</v>
      </c>
      <c r="F53">
        <v>6</v>
      </c>
    </row>
    <row r="54" spans="1:6" x14ac:dyDescent="0.25">
      <c r="A54" t="s">
        <v>31</v>
      </c>
      <c r="B54" t="s">
        <v>32</v>
      </c>
      <c r="C54">
        <v>0.15379999999999999</v>
      </c>
      <c r="D54">
        <v>1.7263333333333299</v>
      </c>
      <c r="E54" t="s">
        <v>2</v>
      </c>
      <c r="F54">
        <v>6</v>
      </c>
    </row>
    <row r="55" spans="1:6" x14ac:dyDescent="0.25">
      <c r="A55" t="s">
        <v>21</v>
      </c>
      <c r="B55" t="s">
        <v>22</v>
      </c>
      <c r="C55">
        <v>0.16200000000000001</v>
      </c>
      <c r="D55">
        <v>1.61733333333333</v>
      </c>
      <c r="E55" t="s">
        <v>2</v>
      </c>
      <c r="F55">
        <v>12</v>
      </c>
    </row>
    <row r="56" spans="1:6" x14ac:dyDescent="0.25">
      <c r="A56" t="s">
        <v>91</v>
      </c>
      <c r="B56" t="s">
        <v>92</v>
      </c>
      <c r="C56">
        <v>0.16350000000000001</v>
      </c>
      <c r="D56">
        <v>1.84033333333333</v>
      </c>
      <c r="E56" t="s">
        <v>2</v>
      </c>
      <c r="F56">
        <v>12</v>
      </c>
    </row>
    <row r="57" spans="1:6" x14ac:dyDescent="0.25">
      <c r="A57" t="s">
        <v>59</v>
      </c>
      <c r="B57" t="s">
        <v>60</v>
      </c>
      <c r="C57">
        <v>0.31990000000000002</v>
      </c>
      <c r="D57">
        <v>1.8361666666666601</v>
      </c>
      <c r="E57" t="s">
        <v>2</v>
      </c>
      <c r="F57">
        <v>10</v>
      </c>
    </row>
    <row r="58" spans="1:6" x14ac:dyDescent="0.25">
      <c r="A58" t="s">
        <v>93</v>
      </c>
      <c r="B58" t="s">
        <v>94</v>
      </c>
      <c r="C58">
        <v>0.3221</v>
      </c>
      <c r="D58">
        <v>1.53216666666666</v>
      </c>
      <c r="E58" t="s">
        <v>2</v>
      </c>
      <c r="F58">
        <v>6</v>
      </c>
    </row>
    <row r="59" spans="1:6" x14ac:dyDescent="0.25">
      <c r="A59" t="s">
        <v>19</v>
      </c>
      <c r="B59" t="s">
        <v>20</v>
      </c>
      <c r="C59">
        <v>0.3538</v>
      </c>
      <c r="D59">
        <v>1.6606666666666601</v>
      </c>
      <c r="E59" t="s">
        <v>2</v>
      </c>
      <c r="F59">
        <v>6</v>
      </c>
    </row>
    <row r="60" spans="1:6" x14ac:dyDescent="0.25">
      <c r="A60" t="s">
        <v>5</v>
      </c>
      <c r="B60" t="s">
        <v>6</v>
      </c>
      <c r="C60">
        <v>0.38229999999999997</v>
      </c>
      <c r="D60">
        <v>1.5936666666666599</v>
      </c>
      <c r="E60" t="s">
        <v>2</v>
      </c>
      <c r="F60">
        <v>6</v>
      </c>
    </row>
    <row r="61" spans="1:6" x14ac:dyDescent="0.25">
      <c r="A61" t="s">
        <v>45</v>
      </c>
      <c r="B61" t="s">
        <v>46</v>
      </c>
      <c r="C61">
        <v>0.38500000000000001</v>
      </c>
      <c r="D61">
        <v>1.98633333333333</v>
      </c>
      <c r="E61" t="s">
        <v>2</v>
      </c>
      <c r="F61">
        <v>8</v>
      </c>
    </row>
    <row r="62" spans="1:6" x14ac:dyDescent="0.25">
      <c r="A62" t="s">
        <v>95</v>
      </c>
      <c r="B62" t="s">
        <v>96</v>
      </c>
      <c r="C62">
        <v>0.42009999999999997</v>
      </c>
      <c r="D62">
        <v>1.73966666666666</v>
      </c>
      <c r="E62" t="s">
        <v>2</v>
      </c>
      <c r="F62">
        <v>6</v>
      </c>
    </row>
    <row r="63" spans="1:6" x14ac:dyDescent="0.25">
      <c r="A63" t="s">
        <v>57</v>
      </c>
      <c r="B63" t="s">
        <v>58</v>
      </c>
      <c r="C63">
        <v>0.42649999999999999</v>
      </c>
      <c r="D63">
        <v>1.8238333333333301</v>
      </c>
      <c r="E63" t="s">
        <v>2</v>
      </c>
      <c r="F63">
        <v>8</v>
      </c>
    </row>
    <row r="64" spans="1:6" x14ac:dyDescent="0.25">
      <c r="A64" t="s">
        <v>101</v>
      </c>
      <c r="B64" t="s">
        <v>102</v>
      </c>
      <c r="C64">
        <v>0.4456</v>
      </c>
      <c r="D64">
        <v>1.9128333333333301</v>
      </c>
      <c r="E64" t="s">
        <v>2</v>
      </c>
      <c r="F64">
        <v>6</v>
      </c>
    </row>
    <row r="65" spans="1:6" x14ac:dyDescent="0.25">
      <c r="A65" t="s">
        <v>37</v>
      </c>
      <c r="B65" t="s">
        <v>38</v>
      </c>
      <c r="C65">
        <v>0.45369999999999999</v>
      </c>
      <c r="D65">
        <v>1.83</v>
      </c>
      <c r="E65" t="s">
        <v>2</v>
      </c>
      <c r="F65">
        <v>6</v>
      </c>
    </row>
    <row r="66" spans="1:6" x14ac:dyDescent="0.25">
      <c r="A66" t="s">
        <v>74</v>
      </c>
      <c r="B66" t="s">
        <v>75</v>
      </c>
      <c r="C66">
        <v>0.46339999999999998</v>
      </c>
      <c r="D66">
        <v>1.9586666666666599</v>
      </c>
      <c r="E66" t="s">
        <v>2</v>
      </c>
      <c r="F66">
        <v>10</v>
      </c>
    </row>
    <row r="67" spans="1:6" x14ac:dyDescent="0.25">
      <c r="A67" t="s">
        <v>115</v>
      </c>
      <c r="B67" t="s">
        <v>116</v>
      </c>
      <c r="C67">
        <v>0.4657</v>
      </c>
      <c r="D67">
        <v>1.7633333333333301</v>
      </c>
      <c r="E67" t="s">
        <v>2</v>
      </c>
      <c r="F67">
        <v>8</v>
      </c>
    </row>
    <row r="68" spans="1:6" x14ac:dyDescent="0.25">
      <c r="A68" t="s">
        <v>89</v>
      </c>
      <c r="B68" t="s">
        <v>90</v>
      </c>
      <c r="C68">
        <v>0.49959999999999999</v>
      </c>
      <c r="D68">
        <v>1.8513333333333299</v>
      </c>
      <c r="E68" t="s">
        <v>2</v>
      </c>
      <c r="F68">
        <v>6</v>
      </c>
    </row>
    <row r="69" spans="1:6" x14ac:dyDescent="0.25">
      <c r="A69" t="s">
        <v>118</v>
      </c>
      <c r="B69" t="s">
        <v>119</v>
      </c>
      <c r="C69">
        <v>0.50219999999999998</v>
      </c>
      <c r="D69">
        <v>1.9913333333333301</v>
      </c>
      <c r="E69" t="s">
        <v>2</v>
      </c>
      <c r="F69">
        <v>20</v>
      </c>
    </row>
    <row r="70" spans="1:6" x14ac:dyDescent="0.25">
      <c r="A70" t="s">
        <v>23</v>
      </c>
      <c r="B70" t="s">
        <v>24</v>
      </c>
      <c r="C70">
        <v>0.7127</v>
      </c>
      <c r="D70">
        <v>1.5801666666666601</v>
      </c>
      <c r="E70" t="s">
        <v>2</v>
      </c>
      <c r="F70">
        <v>8</v>
      </c>
    </row>
    <row r="71" spans="1:6" x14ac:dyDescent="0.25">
      <c r="A71" t="s">
        <v>29</v>
      </c>
      <c r="B71" t="s">
        <v>30</v>
      </c>
      <c r="C71">
        <v>0.72009999999999996</v>
      </c>
      <c r="D71">
        <v>1.84716666666666</v>
      </c>
      <c r="E71" t="s">
        <v>2</v>
      </c>
      <c r="F71">
        <v>6</v>
      </c>
    </row>
    <row r="72" spans="1:6" x14ac:dyDescent="0.25">
      <c r="A72" t="s">
        <v>43</v>
      </c>
      <c r="B72" t="s">
        <v>44</v>
      </c>
      <c r="C72">
        <v>0.75790000000000002</v>
      </c>
      <c r="D72">
        <v>1.93716666666666</v>
      </c>
      <c r="E72" t="s">
        <v>2</v>
      </c>
      <c r="F72">
        <v>6</v>
      </c>
    </row>
    <row r="73" spans="1:6" x14ac:dyDescent="0.25">
      <c r="A73" t="s">
        <v>105</v>
      </c>
      <c r="B73" t="s">
        <v>106</v>
      </c>
      <c r="C73">
        <v>0.84509999999999996</v>
      </c>
      <c r="D73">
        <v>1.7811666666666599</v>
      </c>
      <c r="E73" t="s">
        <v>2</v>
      </c>
      <c r="F73">
        <v>8</v>
      </c>
    </row>
    <row r="75" spans="1:6" x14ac:dyDescent="0.25">
      <c r="C75">
        <f>SUM(C1:C74)</f>
        <v>9.4837999999999987</v>
      </c>
    </row>
    <row r="77" spans="1:6" x14ac:dyDescent="0.25">
      <c r="C77">
        <f>COUNTIF(C1:C73,"&gt;0")</f>
        <v>64</v>
      </c>
      <c r="D77" s="1">
        <f>C77/C80</f>
        <v>0.87671232876712324</v>
      </c>
    </row>
    <row r="78" spans="1:6" x14ac:dyDescent="0.25">
      <c r="C78">
        <f>COUNTIF(C1:C73,"&lt;0")</f>
        <v>9</v>
      </c>
      <c r="D78" s="1">
        <f>C78/C80</f>
        <v>0.12328767123287671</v>
      </c>
    </row>
    <row r="80" spans="1:6" x14ac:dyDescent="0.25">
      <c r="C80">
        <f>SUM(C77:C79)</f>
        <v>73</v>
      </c>
    </row>
    <row r="82" spans="3:3" x14ac:dyDescent="0.25">
      <c r="C82">
        <f>C75/C80</f>
        <v>0.12991506849315065</v>
      </c>
    </row>
  </sheetData>
  <sortState xmlns:xlrd2="http://schemas.microsoft.com/office/spreadsheetml/2017/richdata2" ref="A1:F159">
    <sortCondition ref="C1:C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Trimnell</dc:creator>
  <cp:lastModifiedBy>Asa Trimnell</cp:lastModifiedBy>
  <dcterms:created xsi:type="dcterms:W3CDTF">2024-02-28T17:50:58Z</dcterms:created>
  <dcterms:modified xsi:type="dcterms:W3CDTF">2024-02-28T17:50:58Z</dcterms:modified>
</cp:coreProperties>
</file>