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\Dropbox\Directorio\Certificacion SPG Demeter\"/>
    </mc:Choice>
  </mc:AlternateContent>
  <xr:revisionPtr revIDLastSave="0" documentId="13_ncr:1_{5DCAF1F7-42A7-4D45-8B10-5795F48D3693}" xr6:coauthVersionLast="47" xr6:coauthVersionMax="47" xr10:uidLastSave="{00000000-0000-0000-0000-000000000000}"/>
  <bookViews>
    <workbookView xWindow="-120" yWindow="-120" windowWidth="20730" windowHeight="11040" tabRatio="342" firstSheet="1" activeTab="2" xr2:uid="{00000000-000D-0000-FFFF-FFFF00000000}"/>
  </bookViews>
  <sheets>
    <sheet name="2019" sheetId="1" state="hidden" r:id="rId1"/>
    <sheet name="Cert Demeter" sheetId="2" r:id="rId2"/>
    <sheet name="SPG" sheetId="3" r:id="rId3"/>
  </sheets>
  <definedNames>
    <definedName name="_xlnm._FilterDatabase" localSheetId="2" hidden="1">SPG!$A$3:$P$294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K2" i="1"/>
  <c r="L2" i="1"/>
  <c r="M2" i="1"/>
  <c r="N2" i="1"/>
  <c r="O2" i="1"/>
  <c r="P2" i="1"/>
  <c r="Q2" i="1"/>
  <c r="R2" i="1"/>
  <c r="S2" i="1"/>
  <c r="T2" i="1"/>
  <c r="U2" i="1"/>
  <c r="V2" i="1"/>
  <c r="W2" i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D17" i="2"/>
  <c r="D2" i="2" s="1"/>
  <c r="V2" i="2" s="1"/>
  <c r="D17" i="1"/>
  <c r="D16" i="1"/>
  <c r="D14" i="1"/>
  <c r="D12" i="1"/>
  <c r="D21" i="1"/>
  <c r="D20" i="1"/>
  <c r="J8" i="1"/>
  <c r="D22" i="1"/>
  <c r="J6" i="1"/>
  <c r="D2" i="1" l="1"/>
  <c r="X2" i="1" s="1"/>
  <c r="J2" i="1"/>
</calcChain>
</file>

<file path=xl/sharedStrings.xml><?xml version="1.0" encoding="utf-8"?>
<sst xmlns="http://schemas.openxmlformats.org/spreadsheetml/2006/main" count="2906" uniqueCount="560">
  <si>
    <t xml:space="preserve">Antiyal </t>
  </si>
  <si>
    <t>Viñedo</t>
  </si>
  <si>
    <t>Almendras</t>
  </si>
  <si>
    <t>alfalfa</t>
  </si>
  <si>
    <t>olivos</t>
  </si>
  <si>
    <t>vino</t>
  </si>
  <si>
    <t>Agr Ceres</t>
  </si>
  <si>
    <t>Arándanos</t>
  </si>
  <si>
    <t>frutas</t>
  </si>
  <si>
    <t>empacados</t>
  </si>
  <si>
    <t>blueberries</t>
  </si>
  <si>
    <t>Quinoa</t>
  </si>
  <si>
    <t>+ conv</t>
  </si>
  <si>
    <t>conv</t>
  </si>
  <si>
    <t>Fanoa</t>
  </si>
  <si>
    <t>3 marca y etiquetado</t>
  </si>
  <si>
    <t>Barbecho</t>
  </si>
  <si>
    <t>Vegetales</t>
  </si>
  <si>
    <t>10 maraca etiquetas</t>
  </si>
  <si>
    <t>Gidding Berries</t>
  </si>
  <si>
    <t>Manzana</t>
  </si>
  <si>
    <t>Kiwi</t>
  </si>
  <si>
    <t>peras</t>
  </si>
  <si>
    <t>Seedlings</t>
  </si>
  <si>
    <t>+conv</t>
  </si>
  <si>
    <t>Matetic El rosario</t>
  </si>
  <si>
    <t>Odfjell Bodega</t>
  </si>
  <si>
    <t>1 marca etiqueta</t>
  </si>
  <si>
    <t>Odfjell Rio Claro</t>
  </si>
  <si>
    <t>Odfjell Tres esquinas</t>
  </si>
  <si>
    <t>Odfjell P.Hurtado</t>
  </si>
  <si>
    <t>Arantruf</t>
  </si>
  <si>
    <t>cereza</t>
  </si>
  <si>
    <t>alcachofas</t>
  </si>
  <si>
    <t>Lavanda</t>
  </si>
  <si>
    <t>otros permanentes</t>
  </si>
  <si>
    <t>frambuesa</t>
  </si>
  <si>
    <t>Crisol</t>
  </si>
  <si>
    <t>Paltas</t>
  </si>
  <si>
    <t>Martini</t>
  </si>
  <si>
    <t>grassland</t>
  </si>
  <si>
    <t>Tipaume</t>
  </si>
  <si>
    <t>7 marca</t>
  </si>
  <si>
    <t>Araucano</t>
  </si>
  <si>
    <t>6 marca</t>
  </si>
  <si>
    <t>Koyle</t>
  </si>
  <si>
    <t>12 marca</t>
  </si>
  <si>
    <t>Emiliana Bodega Los robles y las palmeras</t>
  </si>
  <si>
    <t>22 marca y etiqueta</t>
  </si>
  <si>
    <t>Emiliana Casablanca y Cordillera</t>
  </si>
  <si>
    <t>Emiliana, Manque</t>
  </si>
  <si>
    <t>Emiliana las palmeras</t>
  </si>
  <si>
    <t>Emiliana Los Morros</t>
  </si>
  <si>
    <t>Emiliana Los robles</t>
  </si>
  <si>
    <t>Emiliana Totihue</t>
  </si>
  <si>
    <t>Sauco (wildpata)</t>
  </si>
  <si>
    <t>(Fuente: sitio web Demeter.net; al 22 de febrero 2020)</t>
  </si>
  <si>
    <t>(Fuente: sitio web Demeter.net; al 22 de diciembre 2021)</t>
  </si>
  <si>
    <t>bosque</t>
  </si>
  <si>
    <t>Rio Chepu, Lo tordos</t>
  </si>
  <si>
    <t>Rio Chepu, Chaignal</t>
  </si>
  <si>
    <t>Valdeperillo</t>
  </si>
  <si>
    <t>Muigel Ellisalt</t>
  </si>
  <si>
    <t>avena</t>
  </si>
  <si>
    <t>trigo</t>
  </si>
  <si>
    <t>Hierbas</t>
  </si>
  <si>
    <t>Agricola Mirarios</t>
  </si>
  <si>
    <t>36 marca y etiqueta</t>
  </si>
  <si>
    <t>41 marca</t>
  </si>
  <si>
    <t>12 maraca etiquetas</t>
  </si>
  <si>
    <t>21 marca</t>
  </si>
  <si>
    <t>puré de manzana</t>
  </si>
  <si>
    <t>empacado</t>
  </si>
  <si>
    <t>Ama Time SPA  (proc)</t>
  </si>
  <si>
    <t>Comercial Greenvic  (proc)</t>
  </si>
  <si>
    <t>Gidding Berries   (proc)</t>
  </si>
  <si>
    <t>Miguel Elissalt</t>
  </si>
  <si>
    <t>PAIS</t>
  </si>
  <si>
    <t>CIUDAD</t>
  </si>
  <si>
    <t>NOMBRE</t>
  </si>
  <si>
    <t>CONTACTO</t>
  </si>
  <si>
    <t>WHATSAPP</t>
  </si>
  <si>
    <t>E-MAIL</t>
  </si>
  <si>
    <t>CERTIFICACION BD</t>
  </si>
  <si>
    <t>PRODUCTOS</t>
  </si>
  <si>
    <t>VARIEDAD</t>
  </si>
  <si>
    <t>SUPERFICIE</t>
  </si>
  <si>
    <t>PRODUCCION</t>
  </si>
  <si>
    <t>UNIDAD</t>
  </si>
  <si>
    <t>LOCAL/EXPO</t>
  </si>
  <si>
    <t>OBS</t>
  </si>
  <si>
    <t>Chile</t>
  </si>
  <si>
    <t>La Serena</t>
  </si>
  <si>
    <t xml:space="preserve">SANTA ANA </t>
  </si>
  <si>
    <t>Eduardo Galvez</t>
  </si>
  <si>
    <t>En transicion</t>
  </si>
  <si>
    <t>Chirimoyos</t>
  </si>
  <si>
    <t xml:space="preserve">Local </t>
  </si>
  <si>
    <t>Papayos</t>
  </si>
  <si>
    <t>Frambuesas</t>
  </si>
  <si>
    <t>Zapallos italianos</t>
  </si>
  <si>
    <t>Praderas de mezcla forrajera</t>
  </si>
  <si>
    <t>Alfalfa (sin sembrar aún)</t>
  </si>
  <si>
    <t>Alfalfa</t>
  </si>
  <si>
    <t>4.5</t>
  </si>
  <si>
    <t>La Cruz</t>
  </si>
  <si>
    <t>CRISOL</t>
  </si>
  <si>
    <t>Marcela Garcia</t>
  </si>
  <si>
    <t>Palto</t>
  </si>
  <si>
    <t>Hortalizas</t>
  </si>
  <si>
    <t>Paltos (primavera 21)</t>
  </si>
  <si>
    <t>Pastura Mixta (primavera 21)</t>
  </si>
  <si>
    <t>Palto Hass</t>
  </si>
  <si>
    <t>Paltos y Frutales varios ( duraznos, manzanos, perales, nogales, almendros, damascos, ciruelas, naranjos, feijoa boysenberry, frambuesa)</t>
  </si>
  <si>
    <t>Con Con</t>
  </si>
  <si>
    <t>ALQUIMIA PURA</t>
  </si>
  <si>
    <t>Claudia Porzio</t>
  </si>
  <si>
    <t>Cedron</t>
  </si>
  <si>
    <t>Alosya citrodora</t>
  </si>
  <si>
    <t>kg</t>
  </si>
  <si>
    <t>Geranio</t>
  </si>
  <si>
    <t>Pelargonium Graveolens</t>
  </si>
  <si>
    <t>Pelargonium Asperum</t>
  </si>
  <si>
    <t xml:space="preserve">Lavandula Angustifolia </t>
  </si>
  <si>
    <t xml:space="preserve">Lavandula Stoechas </t>
  </si>
  <si>
    <t>Lavandin</t>
  </si>
  <si>
    <t>Lavandin grosso</t>
  </si>
  <si>
    <t>Lemon grass</t>
  </si>
  <si>
    <t xml:space="preserve">Cymbopogon </t>
  </si>
  <si>
    <t>Romero</t>
  </si>
  <si>
    <t>Rosmarinus officinalis</t>
  </si>
  <si>
    <t xml:space="preserve"> Rosmarinus primley blue  </t>
  </si>
  <si>
    <t>Rosa</t>
  </si>
  <si>
    <t xml:space="preserve">Rosa Damascena </t>
  </si>
  <si>
    <t>Salvia</t>
  </si>
  <si>
    <t xml:space="preserve">Salvia Officinalis </t>
  </si>
  <si>
    <t>Tomillo</t>
  </si>
  <si>
    <t xml:space="preserve"> Thymus vulgaris </t>
  </si>
  <si>
    <t>Vetiver</t>
  </si>
  <si>
    <t>Chrysopogon zizanioides</t>
  </si>
  <si>
    <t>Menta</t>
  </si>
  <si>
    <t xml:space="preserve">Piperita </t>
  </si>
  <si>
    <t>Blanca Me</t>
  </si>
  <si>
    <t>Poleo</t>
  </si>
  <si>
    <t>Mentha pulegium</t>
  </si>
  <si>
    <t>Melisa</t>
  </si>
  <si>
    <t>Albahaca</t>
  </si>
  <si>
    <t>Buin</t>
  </si>
  <si>
    <t>EL MOLINO</t>
  </si>
  <si>
    <t>Harry Lee</t>
  </si>
  <si>
    <t>Manzano</t>
  </si>
  <si>
    <t>Fuji</t>
  </si>
  <si>
    <t>Royal Gala</t>
  </si>
  <si>
    <t>Verde</t>
  </si>
  <si>
    <t>Duraznero</t>
  </si>
  <si>
    <t>Conservero</t>
  </si>
  <si>
    <t>Damasco</t>
  </si>
  <si>
    <t>sin informacion</t>
  </si>
  <si>
    <t>Nogal</t>
  </si>
  <si>
    <t>Pera</t>
  </si>
  <si>
    <t>Ciruelo</t>
  </si>
  <si>
    <t>D´Agen</t>
  </si>
  <si>
    <t>Uva</t>
  </si>
  <si>
    <t>Ribier</t>
  </si>
  <si>
    <t>Membrillo</t>
  </si>
  <si>
    <t>Ajo</t>
  </si>
  <si>
    <t>Chileno</t>
  </si>
  <si>
    <t>unidad</t>
  </si>
  <si>
    <t>Chilote</t>
  </si>
  <si>
    <t>Chalota</t>
  </si>
  <si>
    <t>Habas</t>
  </si>
  <si>
    <t>Frambuesa</t>
  </si>
  <si>
    <t>Mora</t>
  </si>
  <si>
    <t>Melon</t>
  </si>
  <si>
    <t>Amarillo</t>
  </si>
  <si>
    <t>Poroto</t>
  </si>
  <si>
    <t>Negro</t>
  </si>
  <si>
    <t>Sandia</t>
  </si>
  <si>
    <t>Tomate cherry</t>
  </si>
  <si>
    <t>Tomate Perita</t>
  </si>
  <si>
    <t>Perita</t>
  </si>
  <si>
    <t>Tomate</t>
  </si>
  <si>
    <t>Corazon de buey</t>
  </si>
  <si>
    <t>Topinambur</t>
  </si>
  <si>
    <t>Trigo</t>
  </si>
  <si>
    <t>Zapallo</t>
  </si>
  <si>
    <t>Butternut</t>
  </si>
  <si>
    <t>Yamboree</t>
  </si>
  <si>
    <t>Camote</t>
  </si>
  <si>
    <t>Diente de leon</t>
  </si>
  <si>
    <t>100 atado</t>
  </si>
  <si>
    <t>300 atado</t>
  </si>
  <si>
    <t>150 atado</t>
  </si>
  <si>
    <t>Melissa</t>
  </si>
  <si>
    <t>120 atado</t>
  </si>
  <si>
    <t>Matico</t>
  </si>
  <si>
    <t>Llantén</t>
  </si>
  <si>
    <t>Paico</t>
  </si>
  <si>
    <t>50 atado</t>
  </si>
  <si>
    <t>Poleo Arbustivo</t>
  </si>
  <si>
    <t>200 atado</t>
  </si>
  <si>
    <t>Orégano</t>
  </si>
  <si>
    <t>Ciboulette</t>
  </si>
  <si>
    <t>60 atado</t>
  </si>
  <si>
    <t>Aranto</t>
  </si>
  <si>
    <t>planta</t>
  </si>
  <si>
    <t>Cactus y suculentas</t>
  </si>
  <si>
    <t>Ruda</t>
  </si>
  <si>
    <t>JC PLAZA</t>
  </si>
  <si>
    <t>Juan Carlos Plaza</t>
  </si>
  <si>
    <t>Frutillas</t>
  </si>
  <si>
    <t>Ñuble</t>
  </si>
  <si>
    <t xml:space="preserve">LETICIA VALLEJOS </t>
  </si>
  <si>
    <t>Osvaldo Monsalve</t>
  </si>
  <si>
    <t>Arandano</t>
  </si>
  <si>
    <t>Exportacion</t>
  </si>
  <si>
    <t>Arandano y nativas</t>
  </si>
  <si>
    <t>Pradera natural</t>
  </si>
  <si>
    <t>alfalfa - Avena Vicia</t>
  </si>
  <si>
    <t>Longavi</t>
  </si>
  <si>
    <t>HUERTOS HUAIQUIVILO</t>
  </si>
  <si>
    <t>Certificado</t>
  </si>
  <si>
    <t>MANZANO</t>
  </si>
  <si>
    <t>PERA</t>
  </si>
  <si>
    <t>AVENA</t>
  </si>
  <si>
    <t>TRIGO</t>
  </si>
  <si>
    <t>KIWI</t>
  </si>
  <si>
    <t>FRAMBUESA</t>
  </si>
  <si>
    <t>CHACRA Y HORTALIZAS</t>
  </si>
  <si>
    <t>VIVERO MANZANOS Y PERALES</t>
  </si>
  <si>
    <t>Coñaripe</t>
  </si>
  <si>
    <t>MARTINI</t>
  </si>
  <si>
    <t>Patricio Martini</t>
  </si>
  <si>
    <t xml:space="preserve">Plantas medicinales </t>
  </si>
  <si>
    <t xml:space="preserve">Bosque nativo </t>
  </si>
  <si>
    <t>Futrono</t>
  </si>
  <si>
    <t>TRUFEROS GRAU</t>
  </si>
  <si>
    <t>Jordi Grau</t>
  </si>
  <si>
    <t>Trufas</t>
  </si>
  <si>
    <t>producto</t>
  </si>
  <si>
    <t>superficie</t>
  </si>
  <si>
    <t>cosecha estimada</t>
  </si>
  <si>
    <t>fecha cosecha</t>
  </si>
  <si>
    <t>ajo</t>
  </si>
  <si>
    <t>5 x 100</t>
  </si>
  <si>
    <t>200 kg</t>
  </si>
  <si>
    <t>febrero</t>
  </si>
  <si>
    <t>acelga</t>
  </si>
  <si>
    <t>30 plantas</t>
  </si>
  <si>
    <t>40 atados</t>
  </si>
  <si>
    <t>todo el año</t>
  </si>
  <si>
    <t>50 plantas</t>
  </si>
  <si>
    <t>70 atados</t>
  </si>
  <si>
    <t>250 un</t>
  </si>
  <si>
    <t>nov y dic</t>
  </si>
  <si>
    <t>10 plantas</t>
  </si>
  <si>
    <t>50 un</t>
  </si>
  <si>
    <t>arandanos</t>
  </si>
  <si>
    <t>20 kilos</t>
  </si>
  <si>
    <t>enero</t>
  </si>
  <si>
    <t>arvejas</t>
  </si>
  <si>
    <t>2 (1,5 x10)</t>
  </si>
  <si>
    <t>10 kg</t>
  </si>
  <si>
    <t>betarragas</t>
  </si>
  <si>
    <t>50 m2</t>
  </si>
  <si>
    <t>70 kilos</t>
  </si>
  <si>
    <t>oto inv 2023</t>
  </si>
  <si>
    <t>boldo</t>
  </si>
  <si>
    <t>2 árboles</t>
  </si>
  <si>
    <t>3 kilos</t>
  </si>
  <si>
    <t>borraja</t>
  </si>
  <si>
    <t>2 kilos</t>
  </si>
  <si>
    <t>borraja flor</t>
  </si>
  <si>
    <t>500 flores</t>
  </si>
  <si>
    <t>calendula flor</t>
  </si>
  <si>
    <t>20 m2</t>
  </si>
  <si>
    <t>5 kilos</t>
  </si>
  <si>
    <t>prim-verano</t>
  </si>
  <si>
    <t>cedrón</t>
  </si>
  <si>
    <t>10 arboles</t>
  </si>
  <si>
    <t>centeno</t>
  </si>
  <si>
    <t>1 há</t>
  </si>
  <si>
    <t>marzo</t>
  </si>
  <si>
    <t>cerezas</t>
  </si>
  <si>
    <t>5 árboles</t>
  </si>
  <si>
    <t>verano</t>
  </si>
  <si>
    <t>chalotas</t>
  </si>
  <si>
    <t>3 x 5</t>
  </si>
  <si>
    <t>otoño</t>
  </si>
  <si>
    <t>ciboulette</t>
  </si>
  <si>
    <t>20 plantas</t>
  </si>
  <si>
    <t>50 atados</t>
  </si>
  <si>
    <t>cilantro</t>
  </si>
  <si>
    <t>16 m2</t>
  </si>
  <si>
    <t>200 atados</t>
  </si>
  <si>
    <t>ciruela</t>
  </si>
  <si>
    <t>7árboles</t>
  </si>
  <si>
    <t>100 kilos</t>
  </si>
  <si>
    <t>marzo-abril</t>
  </si>
  <si>
    <t>primerizos</t>
  </si>
  <si>
    <t>espinacas</t>
  </si>
  <si>
    <t>frambuesas</t>
  </si>
  <si>
    <t>4 x (28 mts)</t>
  </si>
  <si>
    <t>100 kg</t>
  </si>
  <si>
    <t xml:space="preserve">inicio dic </t>
  </si>
  <si>
    <t>3 x (45 mts)</t>
  </si>
  <si>
    <t>1 x 15 mts</t>
  </si>
  <si>
    <t>50 kg</t>
  </si>
  <si>
    <t>grosellas</t>
  </si>
  <si>
    <t>5 plantas</t>
  </si>
  <si>
    <t>5 kg</t>
  </si>
  <si>
    <t xml:space="preserve">nov  </t>
  </si>
  <si>
    <t>habas</t>
  </si>
  <si>
    <t>2 x 3</t>
  </si>
  <si>
    <t>10 kilos</t>
  </si>
  <si>
    <t>3 x 3</t>
  </si>
  <si>
    <t>20 kg</t>
  </si>
  <si>
    <t>hinojo semillas</t>
  </si>
  <si>
    <t>hinojo papa</t>
  </si>
  <si>
    <t>kale</t>
  </si>
  <si>
    <t>40 plantas</t>
  </si>
  <si>
    <t>60 atados</t>
  </si>
  <si>
    <t>kale morada</t>
  </si>
  <si>
    <t>112 plantas</t>
  </si>
  <si>
    <t>100 plantas</t>
  </si>
  <si>
    <t>100 atados</t>
  </si>
  <si>
    <t>kale verde</t>
  </si>
  <si>
    <t>laurel cocina</t>
  </si>
  <si>
    <t>5 arboles</t>
  </si>
  <si>
    <t>30 kilos</t>
  </si>
  <si>
    <t>lavanda</t>
  </si>
  <si>
    <t>lechugas</t>
  </si>
  <si>
    <t>1000 plantas</t>
  </si>
  <si>
    <t>200 plantas</t>
  </si>
  <si>
    <t>300 plantas</t>
  </si>
  <si>
    <t>lenteja rosada</t>
  </si>
  <si>
    <t>1 x 2 mts</t>
  </si>
  <si>
    <t>1 kg</t>
  </si>
  <si>
    <t>5 x 100 mts</t>
  </si>
  <si>
    <t>maggi</t>
  </si>
  <si>
    <t>15 plantas</t>
  </si>
  <si>
    <t>30 atados</t>
  </si>
  <si>
    <t>primavera</t>
  </si>
  <si>
    <t>manzanas</t>
  </si>
  <si>
    <t>20 arboles</t>
  </si>
  <si>
    <t>1500 kilos</t>
  </si>
  <si>
    <t>abril</t>
  </si>
  <si>
    <t>75 arboles</t>
  </si>
  <si>
    <t>50 kilos</t>
  </si>
  <si>
    <t>matico</t>
  </si>
  <si>
    <t>3 arboles</t>
  </si>
  <si>
    <t>matuerzo</t>
  </si>
  <si>
    <t>5 (2 x 3)</t>
  </si>
  <si>
    <t>prim - verano</t>
  </si>
  <si>
    <t>3 (2 x 3)</t>
  </si>
  <si>
    <t>melisa</t>
  </si>
  <si>
    <t>menta</t>
  </si>
  <si>
    <t>mosquetas</t>
  </si>
  <si>
    <t>4 arbustos</t>
  </si>
  <si>
    <t>murtas</t>
  </si>
  <si>
    <t>8 arbustos</t>
  </si>
  <si>
    <t>24 kilos</t>
  </si>
  <si>
    <t xml:space="preserve">marzo  </t>
  </si>
  <si>
    <t>15 arbustos</t>
  </si>
  <si>
    <t>45 kilos</t>
  </si>
  <si>
    <t>3 kilos por arbusto</t>
  </si>
  <si>
    <t>55 arbustos</t>
  </si>
  <si>
    <t>165 kilos</t>
  </si>
  <si>
    <t>narcisos (flores)</t>
  </si>
  <si>
    <t>50 bulbos</t>
  </si>
  <si>
    <t>150 flores</t>
  </si>
  <si>
    <t>septiembre</t>
  </si>
  <si>
    <t>oca</t>
  </si>
  <si>
    <t>10 m2</t>
  </si>
  <si>
    <t>ortigas</t>
  </si>
  <si>
    <t>poleo</t>
  </si>
  <si>
    <t>10 planta</t>
  </si>
  <si>
    <t xml:space="preserve">papa  </t>
  </si>
  <si>
    <t>3 x 10</t>
  </si>
  <si>
    <t>5 sacos</t>
  </si>
  <si>
    <t>papa nativa</t>
  </si>
  <si>
    <t>0,06 há</t>
  </si>
  <si>
    <t>20 sacos</t>
  </si>
  <si>
    <t>5 x 10</t>
  </si>
  <si>
    <t>200 kilos</t>
  </si>
  <si>
    <t>pepinos</t>
  </si>
  <si>
    <t>11 plantas</t>
  </si>
  <si>
    <t>150 un</t>
  </si>
  <si>
    <t>febrero - mar</t>
  </si>
  <si>
    <t>1 árbol</t>
  </si>
  <si>
    <t>peras asiaticas</t>
  </si>
  <si>
    <t>perejil</t>
  </si>
  <si>
    <t>porotos</t>
  </si>
  <si>
    <t>40 kilos</t>
  </si>
  <si>
    <t>portulak</t>
  </si>
  <si>
    <t>1 x 6</t>
  </si>
  <si>
    <t>praderas</t>
  </si>
  <si>
    <t>120 há</t>
  </si>
  <si>
    <t>puerro</t>
  </si>
  <si>
    <t>rabanitos</t>
  </si>
  <si>
    <t>diciembre</t>
  </si>
  <si>
    <t>raiz picante</t>
  </si>
  <si>
    <t>invierno</t>
  </si>
  <si>
    <t>ranunculos (flores)</t>
  </si>
  <si>
    <t xml:space="preserve">sept-dic </t>
  </si>
  <si>
    <t>repollo blanco</t>
  </si>
  <si>
    <t>80 unidades</t>
  </si>
  <si>
    <t>repollo morado</t>
  </si>
  <si>
    <t>romero</t>
  </si>
  <si>
    <t>6 plantas</t>
  </si>
  <si>
    <t>rúcula</t>
  </si>
  <si>
    <t>1 x 3</t>
  </si>
  <si>
    <t>ruibarbo</t>
  </si>
  <si>
    <t>400 varitas</t>
  </si>
  <si>
    <t>30 varitas por planta</t>
  </si>
  <si>
    <t>salvia</t>
  </si>
  <si>
    <t>sauco</t>
  </si>
  <si>
    <t>20 arbustos</t>
  </si>
  <si>
    <t>5 kilos por arbusto</t>
  </si>
  <si>
    <t>tilo</t>
  </si>
  <si>
    <t>1 arbol</t>
  </si>
  <si>
    <t>topinambur</t>
  </si>
  <si>
    <t>75 kilos</t>
  </si>
  <si>
    <t>1,5 kilos por m2</t>
  </si>
  <si>
    <t>30 m2</t>
  </si>
  <si>
    <t>tomate</t>
  </si>
  <si>
    <t>5 x 8</t>
  </si>
  <si>
    <t>40 kg</t>
  </si>
  <si>
    <t>febrero marzo</t>
  </si>
  <si>
    <t xml:space="preserve">trigo </t>
  </si>
  <si>
    <t>vinagrillo</t>
  </si>
  <si>
    <t>zanahorias</t>
  </si>
  <si>
    <t>0,2há</t>
  </si>
  <si>
    <t>2000 kilos</t>
  </si>
  <si>
    <t>inicio en feb</t>
  </si>
  <si>
    <t>zapallo</t>
  </si>
  <si>
    <t>zapallo italiano</t>
  </si>
  <si>
    <t>zarzaparrilla negra</t>
  </si>
  <si>
    <t>ovejas</t>
  </si>
  <si>
    <t>500 corderos</t>
  </si>
  <si>
    <t xml:space="preserve">ene a marzo </t>
  </si>
  <si>
    <t>vacunos</t>
  </si>
  <si>
    <t>180 terneros</t>
  </si>
  <si>
    <t>Acedera</t>
  </si>
  <si>
    <t>Acelga</t>
  </si>
  <si>
    <t>Crespa ,lisa y colores</t>
  </si>
  <si>
    <t>Ají</t>
  </si>
  <si>
    <t>Cristal, americano</t>
  </si>
  <si>
    <t xml:space="preserve">Pradera trébol/ballica </t>
  </si>
  <si>
    <t>Betarraga hojas</t>
  </si>
  <si>
    <t>Cilantro</t>
  </si>
  <si>
    <t>Santos</t>
  </si>
  <si>
    <t>Cibulette</t>
  </si>
  <si>
    <t xml:space="preserve">Camara rosa, </t>
  </si>
  <si>
    <t>Floresde corte Aster</t>
  </si>
  <si>
    <t>Flores de corte Celosia</t>
  </si>
  <si>
    <t>Flores fde corte clavelinas</t>
  </si>
  <si>
    <t>Flores de corte Crisantemo</t>
  </si>
  <si>
    <t>Flores de corte Gradiolos</t>
  </si>
  <si>
    <t>Floresde corte Marble</t>
  </si>
  <si>
    <t>Flores de corte Narcisos</t>
  </si>
  <si>
    <t>Flores de corte Statice</t>
  </si>
  <si>
    <t>Lufa</t>
  </si>
  <si>
    <t>Kale</t>
  </si>
  <si>
    <t>Mizuna</t>
  </si>
  <si>
    <t>Pepino de Invernadero</t>
  </si>
  <si>
    <t xml:space="preserve">Perejil </t>
  </si>
  <si>
    <t>Pimentón Invernadero</t>
  </si>
  <si>
    <t>Rábanito</t>
  </si>
  <si>
    <t>ruby</t>
  </si>
  <si>
    <t>Rúcula</t>
  </si>
  <si>
    <t xml:space="preserve">rustica, </t>
  </si>
  <si>
    <t>Tatsoi</t>
  </si>
  <si>
    <t>Tomate Invernadero</t>
  </si>
  <si>
    <t>Tomate Cherry</t>
  </si>
  <si>
    <t>Zapallito italiano</t>
  </si>
  <si>
    <t>ercules</t>
  </si>
  <si>
    <t>Cereza</t>
  </si>
  <si>
    <t>Cedrón</t>
  </si>
  <si>
    <t>Ciruela silvestres</t>
  </si>
  <si>
    <t>     </t>
  </si>
  <si>
    <t>Ciruela</t>
  </si>
  <si>
    <t>Durazno</t>
  </si>
  <si>
    <t>Granada</t>
  </si>
  <si>
    <t>Laurel</t>
  </si>
  <si>
    <t>Limón</t>
  </si>
  <si>
    <t>Mandarina</t>
  </si>
  <si>
    <t>Naranja</t>
  </si>
  <si>
    <t>Olivo</t>
  </si>
  <si>
    <t>Pomelo</t>
  </si>
  <si>
    <t>Borraja flor</t>
  </si>
  <si>
    <t>Tomillo fresco y/o seco</t>
  </si>
  <si>
    <t>Achicoria</t>
  </si>
  <si>
    <t>cristal, americano, cacho de cabra</t>
  </si>
  <si>
    <t>chilena</t>
  </si>
  <si>
    <t>Arvejas</t>
  </si>
  <si>
    <t>arverjon</t>
  </si>
  <si>
    <t>Apio</t>
  </si>
  <si>
    <t>Berenjena</t>
  </si>
  <si>
    <t>Brócoli</t>
  </si>
  <si>
    <t>Cebollín blanco</t>
  </si>
  <si>
    <t xml:space="preserve">Coliflor </t>
  </si>
  <si>
    <t>Espinaca</t>
  </si>
  <si>
    <t>Garbanzo</t>
  </si>
  <si>
    <t>Agua dulce y luz de Otoño</t>
  </si>
  <si>
    <t>Lechuga</t>
  </si>
  <si>
    <t>Marinas, costina,francesas, españolas.</t>
  </si>
  <si>
    <t>crespo, toscano, russian, lizo</t>
  </si>
  <si>
    <t xml:space="preserve"> choclo</t>
  </si>
  <si>
    <t>graciela</t>
  </si>
  <si>
    <t>Choclo dulce</t>
  </si>
  <si>
    <t>Maní</t>
  </si>
  <si>
    <t>valencia</t>
  </si>
  <si>
    <t>Maíz curagua</t>
  </si>
  <si>
    <t>Poroto mum</t>
  </si>
  <si>
    <t>Mun</t>
  </si>
  <si>
    <t>Pimenton</t>
  </si>
  <si>
    <t>Puerro</t>
  </si>
  <si>
    <t>Rabanito</t>
  </si>
  <si>
    <t>Repollo crespo</t>
  </si>
  <si>
    <t>Repollo liso</t>
  </si>
  <si>
    <t>corazon de buey, redondo</t>
  </si>
  <si>
    <t>Repollo morado</t>
  </si>
  <si>
    <t>Flores calendula</t>
  </si>
  <si>
    <t>Tomate Salsero</t>
  </si>
  <si>
    <t>Zapallo baternut</t>
  </si>
  <si>
    <t>Zapallo naranja</t>
  </si>
  <si>
    <t>Zapallo camote</t>
  </si>
  <si>
    <t>Parras</t>
  </si>
  <si>
    <t>Pais</t>
  </si>
  <si>
    <t>Paltos</t>
  </si>
  <si>
    <t>palta chilena</t>
  </si>
  <si>
    <t xml:space="preserve">PAlfalfa </t>
  </si>
  <si>
    <t>penca blanca</t>
  </si>
  <si>
    <t>Betarraga</t>
  </si>
  <si>
    <t>chata egipto</t>
  </si>
  <si>
    <t>Arveja</t>
  </si>
  <si>
    <t>russian</t>
  </si>
  <si>
    <t>Haba</t>
  </si>
  <si>
    <t>Agua Dulce</t>
  </si>
  <si>
    <t>Papa</t>
  </si>
  <si>
    <t>Pepino ensalada</t>
  </si>
  <si>
    <t>Marketmore</t>
  </si>
  <si>
    <t>Zanahoria</t>
  </si>
  <si>
    <t>Choclos</t>
  </si>
  <si>
    <t>Zapallito Italiano</t>
  </si>
  <si>
    <t>m2</t>
  </si>
  <si>
    <t>ROSITA SALINAS</t>
  </si>
  <si>
    <t>rosita@buencampo.cl</t>
  </si>
  <si>
    <t>Alimentos Buencampo SPA</t>
  </si>
  <si>
    <t>CHEPICA</t>
  </si>
  <si>
    <t>CHILE</t>
  </si>
  <si>
    <t>PUERTO OCTAY</t>
  </si>
  <si>
    <t>Agricola Calendula Ltda</t>
  </si>
  <si>
    <t>Matthias Lischka</t>
  </si>
  <si>
    <t>mrlischka@gmail.com</t>
  </si>
  <si>
    <t>egalvezy@hotmail.com</t>
  </si>
  <si>
    <t>marcelagarciato@gmail.com</t>
  </si>
  <si>
    <t>vDic22</t>
  </si>
  <si>
    <t>LISTADO PRODUCCION PARTICIPANTES DEL SPG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</si>
</sst>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15" fontId="0" fillId="0" borderId="0" xfId="0" applyNumberFormat="1"/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6" fillId="0" borderId="1" xfId="3" applyBorder="1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6" fillId="0" borderId="1" xfId="3" applyFont="1" applyBorder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7" fontId="0" fillId="0" borderId="1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17" fontId="0" fillId="6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17" fontId="0" fillId="8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vertical="center" wrapText="1"/>
    </xf>
    <xf numFmtId="41" fontId="4" fillId="0" borderId="1" xfId="1" applyFont="1" applyBorder="1"/>
    <xf numFmtId="41" fontId="4" fillId="0" borderId="1" xfId="1" applyFont="1" applyBorder="1" applyAlignment="1">
      <alignment horizontal="center" vertical="center" wrapText="1"/>
    </xf>
  </cellXfs>
  <cellStyles count="4">
    <cellStyle name="Hipervínculo" xfId="3" builtinId="8"/>
    <cellStyle name="Millares [0]" xfId="1" builtinId="6"/>
    <cellStyle name="Normal" xfId="0" builtinId="0"/>
    <cellStyle name="Normal 2" xfId="2" xr:uid="{B1A4361D-1709-41AC-AD0B-4E3968090D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osita@buencampo.cl" TargetMode="External"/><Relationship Id="rId21" Type="http://schemas.openxmlformats.org/officeDocument/2006/relationships/hyperlink" Target="mailto:mrlischka@gmail.com" TargetMode="External"/><Relationship Id="rId42" Type="http://schemas.openxmlformats.org/officeDocument/2006/relationships/hyperlink" Target="mailto:mrlischka@gmail.com" TargetMode="External"/><Relationship Id="rId63" Type="http://schemas.openxmlformats.org/officeDocument/2006/relationships/hyperlink" Target="mailto:mrlischka@gmail.com" TargetMode="External"/><Relationship Id="rId84" Type="http://schemas.openxmlformats.org/officeDocument/2006/relationships/hyperlink" Target="mailto:mrlischka@gmail.com" TargetMode="External"/><Relationship Id="rId138" Type="http://schemas.openxmlformats.org/officeDocument/2006/relationships/hyperlink" Target="mailto:rosita@buencampo.cl" TargetMode="External"/><Relationship Id="rId159" Type="http://schemas.openxmlformats.org/officeDocument/2006/relationships/hyperlink" Target="mailto:rosita@buencampo.cl" TargetMode="External"/><Relationship Id="rId170" Type="http://schemas.openxmlformats.org/officeDocument/2006/relationships/hyperlink" Target="mailto:rosita@buencampo.cl" TargetMode="External"/><Relationship Id="rId191" Type="http://schemas.openxmlformats.org/officeDocument/2006/relationships/hyperlink" Target="mailto:rosita@buencampo.cl" TargetMode="External"/><Relationship Id="rId205" Type="http://schemas.openxmlformats.org/officeDocument/2006/relationships/hyperlink" Target="mailto:marcelagarciato@gmail.com" TargetMode="External"/><Relationship Id="rId107" Type="http://schemas.openxmlformats.org/officeDocument/2006/relationships/hyperlink" Target="mailto:rosita@buencampo.cl" TargetMode="External"/><Relationship Id="rId11" Type="http://schemas.openxmlformats.org/officeDocument/2006/relationships/hyperlink" Target="mailto:mrlischka@gmail.com" TargetMode="External"/><Relationship Id="rId32" Type="http://schemas.openxmlformats.org/officeDocument/2006/relationships/hyperlink" Target="mailto:mrlischka@gmail.com" TargetMode="External"/><Relationship Id="rId53" Type="http://schemas.openxmlformats.org/officeDocument/2006/relationships/hyperlink" Target="mailto:mrlischka@gmail.com" TargetMode="External"/><Relationship Id="rId74" Type="http://schemas.openxmlformats.org/officeDocument/2006/relationships/hyperlink" Target="mailto:mrlischka@gmail.com" TargetMode="External"/><Relationship Id="rId128" Type="http://schemas.openxmlformats.org/officeDocument/2006/relationships/hyperlink" Target="mailto:rosita@buencampo.cl" TargetMode="External"/><Relationship Id="rId149" Type="http://schemas.openxmlformats.org/officeDocument/2006/relationships/hyperlink" Target="mailto:rosita@buencampo.cl" TargetMode="External"/><Relationship Id="rId5" Type="http://schemas.openxmlformats.org/officeDocument/2006/relationships/hyperlink" Target="mailto:mrlischka@gmail.com" TargetMode="External"/><Relationship Id="rId95" Type="http://schemas.openxmlformats.org/officeDocument/2006/relationships/hyperlink" Target="mailto:rosita@buencampo.cl" TargetMode="External"/><Relationship Id="rId160" Type="http://schemas.openxmlformats.org/officeDocument/2006/relationships/hyperlink" Target="mailto:rosita@buencampo.cl" TargetMode="External"/><Relationship Id="rId181" Type="http://schemas.openxmlformats.org/officeDocument/2006/relationships/hyperlink" Target="mailto:rosita@buencampo.cl" TargetMode="External"/><Relationship Id="rId22" Type="http://schemas.openxmlformats.org/officeDocument/2006/relationships/hyperlink" Target="mailto:mrlischka@gmail.com" TargetMode="External"/><Relationship Id="rId43" Type="http://schemas.openxmlformats.org/officeDocument/2006/relationships/hyperlink" Target="mailto:mrlischka@gmail.com" TargetMode="External"/><Relationship Id="rId64" Type="http://schemas.openxmlformats.org/officeDocument/2006/relationships/hyperlink" Target="mailto:mrlischka@gmail.com" TargetMode="External"/><Relationship Id="rId118" Type="http://schemas.openxmlformats.org/officeDocument/2006/relationships/hyperlink" Target="mailto:rosita@buencampo.cl" TargetMode="External"/><Relationship Id="rId139" Type="http://schemas.openxmlformats.org/officeDocument/2006/relationships/hyperlink" Target="mailto:rosita@buencampo.cl" TargetMode="External"/><Relationship Id="rId85" Type="http://schemas.openxmlformats.org/officeDocument/2006/relationships/hyperlink" Target="mailto:mrlischka@gmail.com" TargetMode="External"/><Relationship Id="rId150" Type="http://schemas.openxmlformats.org/officeDocument/2006/relationships/hyperlink" Target="mailto:rosita@buencampo.cl" TargetMode="External"/><Relationship Id="rId171" Type="http://schemas.openxmlformats.org/officeDocument/2006/relationships/hyperlink" Target="mailto:rosita@buencampo.cl" TargetMode="External"/><Relationship Id="rId192" Type="http://schemas.openxmlformats.org/officeDocument/2006/relationships/hyperlink" Target="mailto:rosita@buencampo.cl" TargetMode="External"/><Relationship Id="rId206" Type="http://schemas.openxmlformats.org/officeDocument/2006/relationships/hyperlink" Target="mailto:marcelagarciato@gmail.com" TargetMode="External"/><Relationship Id="rId12" Type="http://schemas.openxmlformats.org/officeDocument/2006/relationships/hyperlink" Target="mailto:mrlischka@gmail.com" TargetMode="External"/><Relationship Id="rId33" Type="http://schemas.openxmlformats.org/officeDocument/2006/relationships/hyperlink" Target="mailto:mrlischka@gmail.com" TargetMode="External"/><Relationship Id="rId108" Type="http://schemas.openxmlformats.org/officeDocument/2006/relationships/hyperlink" Target="mailto:rosita@buencampo.cl" TargetMode="External"/><Relationship Id="rId129" Type="http://schemas.openxmlformats.org/officeDocument/2006/relationships/hyperlink" Target="mailto:rosita@buencampo.cl" TargetMode="External"/><Relationship Id="rId54" Type="http://schemas.openxmlformats.org/officeDocument/2006/relationships/hyperlink" Target="mailto:mrlischka@gmail.com" TargetMode="External"/><Relationship Id="rId75" Type="http://schemas.openxmlformats.org/officeDocument/2006/relationships/hyperlink" Target="mailto:mrlischka@gmail.com" TargetMode="External"/><Relationship Id="rId96" Type="http://schemas.openxmlformats.org/officeDocument/2006/relationships/hyperlink" Target="mailto:rosita@buencampo.cl" TargetMode="External"/><Relationship Id="rId140" Type="http://schemas.openxmlformats.org/officeDocument/2006/relationships/hyperlink" Target="mailto:rosita@buencampo.cl" TargetMode="External"/><Relationship Id="rId161" Type="http://schemas.openxmlformats.org/officeDocument/2006/relationships/hyperlink" Target="mailto:rosita@buencampo.cl" TargetMode="External"/><Relationship Id="rId182" Type="http://schemas.openxmlformats.org/officeDocument/2006/relationships/hyperlink" Target="mailto:rosita@buencampo.cl" TargetMode="External"/><Relationship Id="rId6" Type="http://schemas.openxmlformats.org/officeDocument/2006/relationships/hyperlink" Target="mailto:mrlischka@gmail.com" TargetMode="External"/><Relationship Id="rId23" Type="http://schemas.openxmlformats.org/officeDocument/2006/relationships/hyperlink" Target="mailto:mrlischka@gmail.com" TargetMode="External"/><Relationship Id="rId119" Type="http://schemas.openxmlformats.org/officeDocument/2006/relationships/hyperlink" Target="mailto:rosita@buencampo.cl" TargetMode="External"/><Relationship Id="rId44" Type="http://schemas.openxmlformats.org/officeDocument/2006/relationships/hyperlink" Target="mailto:mrlischka@gmail.com" TargetMode="External"/><Relationship Id="rId65" Type="http://schemas.openxmlformats.org/officeDocument/2006/relationships/hyperlink" Target="mailto:mrlischka@gmail.com" TargetMode="External"/><Relationship Id="rId86" Type="http://schemas.openxmlformats.org/officeDocument/2006/relationships/hyperlink" Target="mailto:mrlischka@gmail.com" TargetMode="External"/><Relationship Id="rId130" Type="http://schemas.openxmlformats.org/officeDocument/2006/relationships/hyperlink" Target="mailto:rosita@buencampo.cl" TargetMode="External"/><Relationship Id="rId151" Type="http://schemas.openxmlformats.org/officeDocument/2006/relationships/hyperlink" Target="mailto:rosita@buencampo.cl" TargetMode="External"/><Relationship Id="rId172" Type="http://schemas.openxmlformats.org/officeDocument/2006/relationships/hyperlink" Target="mailto:rosita@buencampo.cl" TargetMode="External"/><Relationship Id="rId193" Type="http://schemas.openxmlformats.org/officeDocument/2006/relationships/hyperlink" Target="mailto:egalvezy@hotmail.com" TargetMode="External"/><Relationship Id="rId207" Type="http://schemas.openxmlformats.org/officeDocument/2006/relationships/hyperlink" Target="mailto:marcelagarciato@gmail.com" TargetMode="External"/><Relationship Id="rId13" Type="http://schemas.openxmlformats.org/officeDocument/2006/relationships/hyperlink" Target="mailto:mrlischka@gmail.com" TargetMode="External"/><Relationship Id="rId109" Type="http://schemas.openxmlformats.org/officeDocument/2006/relationships/hyperlink" Target="mailto:rosita@buencampo.cl" TargetMode="External"/><Relationship Id="rId34" Type="http://schemas.openxmlformats.org/officeDocument/2006/relationships/hyperlink" Target="mailto:mrlischka@gmail.com" TargetMode="External"/><Relationship Id="rId55" Type="http://schemas.openxmlformats.org/officeDocument/2006/relationships/hyperlink" Target="mailto:mrlischka@gmail.com" TargetMode="External"/><Relationship Id="rId76" Type="http://schemas.openxmlformats.org/officeDocument/2006/relationships/hyperlink" Target="mailto:mrlischka@gmail.com" TargetMode="External"/><Relationship Id="rId97" Type="http://schemas.openxmlformats.org/officeDocument/2006/relationships/hyperlink" Target="mailto:rosita@buencampo.cl" TargetMode="External"/><Relationship Id="rId120" Type="http://schemas.openxmlformats.org/officeDocument/2006/relationships/hyperlink" Target="mailto:rosita@buencampo.cl" TargetMode="External"/><Relationship Id="rId141" Type="http://schemas.openxmlformats.org/officeDocument/2006/relationships/hyperlink" Target="mailto:rosita@buencampo.cl" TargetMode="External"/><Relationship Id="rId7" Type="http://schemas.openxmlformats.org/officeDocument/2006/relationships/hyperlink" Target="mailto:mrlischka@gmail.com" TargetMode="External"/><Relationship Id="rId162" Type="http://schemas.openxmlformats.org/officeDocument/2006/relationships/hyperlink" Target="mailto:rosita@buencampo.cl" TargetMode="External"/><Relationship Id="rId183" Type="http://schemas.openxmlformats.org/officeDocument/2006/relationships/hyperlink" Target="mailto:rosita@buencampo.cl" TargetMode="External"/><Relationship Id="rId24" Type="http://schemas.openxmlformats.org/officeDocument/2006/relationships/hyperlink" Target="mailto:mrlischka@gmail.com" TargetMode="External"/><Relationship Id="rId45" Type="http://schemas.openxmlformats.org/officeDocument/2006/relationships/hyperlink" Target="mailto:mrlischka@gmail.com" TargetMode="External"/><Relationship Id="rId66" Type="http://schemas.openxmlformats.org/officeDocument/2006/relationships/hyperlink" Target="mailto:mrlischka@gmail.com" TargetMode="External"/><Relationship Id="rId87" Type="http://schemas.openxmlformats.org/officeDocument/2006/relationships/hyperlink" Target="mailto:mrlischka@gmail.com" TargetMode="External"/><Relationship Id="rId110" Type="http://schemas.openxmlformats.org/officeDocument/2006/relationships/hyperlink" Target="mailto:rosita@buencampo.cl" TargetMode="External"/><Relationship Id="rId131" Type="http://schemas.openxmlformats.org/officeDocument/2006/relationships/hyperlink" Target="mailto:rosita@buencampo.cl" TargetMode="External"/><Relationship Id="rId152" Type="http://schemas.openxmlformats.org/officeDocument/2006/relationships/hyperlink" Target="mailto:rosita@buencampo.cl" TargetMode="External"/><Relationship Id="rId173" Type="http://schemas.openxmlformats.org/officeDocument/2006/relationships/hyperlink" Target="mailto:rosita@buencampo.cl" TargetMode="External"/><Relationship Id="rId194" Type="http://schemas.openxmlformats.org/officeDocument/2006/relationships/hyperlink" Target="mailto:egalvezy@hotmail.com" TargetMode="External"/><Relationship Id="rId208" Type="http://schemas.openxmlformats.org/officeDocument/2006/relationships/hyperlink" Target="mailto:marcelagarciato@gmail.com" TargetMode="External"/><Relationship Id="rId19" Type="http://schemas.openxmlformats.org/officeDocument/2006/relationships/hyperlink" Target="mailto:mrlischka@gmail.com" TargetMode="External"/><Relationship Id="rId14" Type="http://schemas.openxmlformats.org/officeDocument/2006/relationships/hyperlink" Target="mailto:mrlischka@gmail.com" TargetMode="External"/><Relationship Id="rId30" Type="http://schemas.openxmlformats.org/officeDocument/2006/relationships/hyperlink" Target="mailto:mrlischka@gmail.com" TargetMode="External"/><Relationship Id="rId35" Type="http://schemas.openxmlformats.org/officeDocument/2006/relationships/hyperlink" Target="mailto:mrlischka@gmail.com" TargetMode="External"/><Relationship Id="rId56" Type="http://schemas.openxmlformats.org/officeDocument/2006/relationships/hyperlink" Target="mailto:mrlischka@gmail.com" TargetMode="External"/><Relationship Id="rId77" Type="http://schemas.openxmlformats.org/officeDocument/2006/relationships/hyperlink" Target="mailto:mrlischka@gmail.com" TargetMode="External"/><Relationship Id="rId100" Type="http://schemas.openxmlformats.org/officeDocument/2006/relationships/hyperlink" Target="mailto:rosita@buencampo.cl" TargetMode="External"/><Relationship Id="rId105" Type="http://schemas.openxmlformats.org/officeDocument/2006/relationships/hyperlink" Target="mailto:rosita@buencampo.cl" TargetMode="External"/><Relationship Id="rId126" Type="http://schemas.openxmlformats.org/officeDocument/2006/relationships/hyperlink" Target="mailto:rosita@buencampo.cl" TargetMode="External"/><Relationship Id="rId147" Type="http://schemas.openxmlformats.org/officeDocument/2006/relationships/hyperlink" Target="mailto:rosita@buencampo.cl" TargetMode="External"/><Relationship Id="rId168" Type="http://schemas.openxmlformats.org/officeDocument/2006/relationships/hyperlink" Target="mailto:rosita@buencampo.cl" TargetMode="External"/><Relationship Id="rId8" Type="http://schemas.openxmlformats.org/officeDocument/2006/relationships/hyperlink" Target="mailto:mrlischka@gmail.com" TargetMode="External"/><Relationship Id="rId51" Type="http://schemas.openxmlformats.org/officeDocument/2006/relationships/hyperlink" Target="mailto:mrlischka@gmail.com" TargetMode="External"/><Relationship Id="rId72" Type="http://schemas.openxmlformats.org/officeDocument/2006/relationships/hyperlink" Target="mailto:mrlischka@gmail.com" TargetMode="External"/><Relationship Id="rId93" Type="http://schemas.openxmlformats.org/officeDocument/2006/relationships/hyperlink" Target="mailto:mrlischka@gmail.com" TargetMode="External"/><Relationship Id="rId98" Type="http://schemas.openxmlformats.org/officeDocument/2006/relationships/hyperlink" Target="mailto:rosita@buencampo.cl" TargetMode="External"/><Relationship Id="rId121" Type="http://schemas.openxmlformats.org/officeDocument/2006/relationships/hyperlink" Target="mailto:rosita@buencampo.cl" TargetMode="External"/><Relationship Id="rId142" Type="http://schemas.openxmlformats.org/officeDocument/2006/relationships/hyperlink" Target="mailto:rosita@buencampo.cl" TargetMode="External"/><Relationship Id="rId163" Type="http://schemas.openxmlformats.org/officeDocument/2006/relationships/hyperlink" Target="mailto:rosita@buencampo.cl" TargetMode="External"/><Relationship Id="rId184" Type="http://schemas.openxmlformats.org/officeDocument/2006/relationships/hyperlink" Target="mailto:rosita@buencampo.cl" TargetMode="External"/><Relationship Id="rId189" Type="http://schemas.openxmlformats.org/officeDocument/2006/relationships/hyperlink" Target="mailto:rosita@buencampo.cl" TargetMode="External"/><Relationship Id="rId3" Type="http://schemas.openxmlformats.org/officeDocument/2006/relationships/hyperlink" Target="mailto:mrlischka@gmail.com" TargetMode="External"/><Relationship Id="rId214" Type="http://schemas.openxmlformats.org/officeDocument/2006/relationships/printerSettings" Target="../printerSettings/printerSettings2.bin"/><Relationship Id="rId25" Type="http://schemas.openxmlformats.org/officeDocument/2006/relationships/hyperlink" Target="mailto:mrlischka@gmail.com" TargetMode="External"/><Relationship Id="rId46" Type="http://schemas.openxmlformats.org/officeDocument/2006/relationships/hyperlink" Target="mailto:mrlischka@gmail.com" TargetMode="External"/><Relationship Id="rId67" Type="http://schemas.openxmlformats.org/officeDocument/2006/relationships/hyperlink" Target="mailto:mrlischka@gmail.com" TargetMode="External"/><Relationship Id="rId116" Type="http://schemas.openxmlformats.org/officeDocument/2006/relationships/hyperlink" Target="mailto:rosita@buencampo.cl" TargetMode="External"/><Relationship Id="rId137" Type="http://schemas.openxmlformats.org/officeDocument/2006/relationships/hyperlink" Target="mailto:rosita@buencampo.cl" TargetMode="External"/><Relationship Id="rId158" Type="http://schemas.openxmlformats.org/officeDocument/2006/relationships/hyperlink" Target="mailto:rosita@buencampo.cl" TargetMode="External"/><Relationship Id="rId20" Type="http://schemas.openxmlformats.org/officeDocument/2006/relationships/hyperlink" Target="mailto:mrlischka@gmail.com" TargetMode="External"/><Relationship Id="rId41" Type="http://schemas.openxmlformats.org/officeDocument/2006/relationships/hyperlink" Target="mailto:mrlischka@gmail.com" TargetMode="External"/><Relationship Id="rId62" Type="http://schemas.openxmlformats.org/officeDocument/2006/relationships/hyperlink" Target="mailto:mrlischka@gmail.com" TargetMode="External"/><Relationship Id="rId83" Type="http://schemas.openxmlformats.org/officeDocument/2006/relationships/hyperlink" Target="mailto:mrlischka@gmail.com" TargetMode="External"/><Relationship Id="rId88" Type="http://schemas.openxmlformats.org/officeDocument/2006/relationships/hyperlink" Target="mailto:mrlischka@gmail.com" TargetMode="External"/><Relationship Id="rId111" Type="http://schemas.openxmlformats.org/officeDocument/2006/relationships/hyperlink" Target="mailto:rosita@buencampo.cl" TargetMode="External"/><Relationship Id="rId132" Type="http://schemas.openxmlformats.org/officeDocument/2006/relationships/hyperlink" Target="mailto:rosita@buencampo.cl" TargetMode="External"/><Relationship Id="rId153" Type="http://schemas.openxmlformats.org/officeDocument/2006/relationships/hyperlink" Target="mailto:rosita@buencampo.cl" TargetMode="External"/><Relationship Id="rId174" Type="http://schemas.openxmlformats.org/officeDocument/2006/relationships/hyperlink" Target="mailto:rosita@buencampo.cl" TargetMode="External"/><Relationship Id="rId179" Type="http://schemas.openxmlformats.org/officeDocument/2006/relationships/hyperlink" Target="mailto:rosita@buencampo.cl" TargetMode="External"/><Relationship Id="rId195" Type="http://schemas.openxmlformats.org/officeDocument/2006/relationships/hyperlink" Target="mailto:egalvezy@hotmail.com" TargetMode="External"/><Relationship Id="rId209" Type="http://schemas.openxmlformats.org/officeDocument/2006/relationships/hyperlink" Target="mailto:marcelagarciato@gmail.com" TargetMode="External"/><Relationship Id="rId190" Type="http://schemas.openxmlformats.org/officeDocument/2006/relationships/hyperlink" Target="mailto:rosita@buencampo.cl" TargetMode="External"/><Relationship Id="rId204" Type="http://schemas.openxmlformats.org/officeDocument/2006/relationships/hyperlink" Target="mailto:marcelagarciato@gmail.com" TargetMode="External"/><Relationship Id="rId15" Type="http://schemas.openxmlformats.org/officeDocument/2006/relationships/hyperlink" Target="mailto:mrlischka@gmail.com" TargetMode="External"/><Relationship Id="rId36" Type="http://schemas.openxmlformats.org/officeDocument/2006/relationships/hyperlink" Target="mailto:mrlischka@gmail.com" TargetMode="External"/><Relationship Id="rId57" Type="http://schemas.openxmlformats.org/officeDocument/2006/relationships/hyperlink" Target="mailto:mrlischka@gmail.com" TargetMode="External"/><Relationship Id="rId106" Type="http://schemas.openxmlformats.org/officeDocument/2006/relationships/hyperlink" Target="mailto:rosita@buencampo.cl" TargetMode="External"/><Relationship Id="rId127" Type="http://schemas.openxmlformats.org/officeDocument/2006/relationships/hyperlink" Target="mailto:rosita@buencampo.cl" TargetMode="External"/><Relationship Id="rId10" Type="http://schemas.openxmlformats.org/officeDocument/2006/relationships/hyperlink" Target="mailto:mrlischka@gmail.com" TargetMode="External"/><Relationship Id="rId31" Type="http://schemas.openxmlformats.org/officeDocument/2006/relationships/hyperlink" Target="mailto:mrlischka@gmail.com" TargetMode="External"/><Relationship Id="rId52" Type="http://schemas.openxmlformats.org/officeDocument/2006/relationships/hyperlink" Target="mailto:mrlischka@gmail.com" TargetMode="External"/><Relationship Id="rId73" Type="http://schemas.openxmlformats.org/officeDocument/2006/relationships/hyperlink" Target="mailto:mrlischka@gmail.com" TargetMode="External"/><Relationship Id="rId78" Type="http://schemas.openxmlformats.org/officeDocument/2006/relationships/hyperlink" Target="mailto:mrlischka@gmail.com" TargetMode="External"/><Relationship Id="rId94" Type="http://schemas.openxmlformats.org/officeDocument/2006/relationships/hyperlink" Target="mailto:mrlischka@gmail.com" TargetMode="External"/><Relationship Id="rId99" Type="http://schemas.openxmlformats.org/officeDocument/2006/relationships/hyperlink" Target="mailto:rosita@buencampo.cl" TargetMode="External"/><Relationship Id="rId101" Type="http://schemas.openxmlformats.org/officeDocument/2006/relationships/hyperlink" Target="mailto:rosita@buencampo.cl" TargetMode="External"/><Relationship Id="rId122" Type="http://schemas.openxmlformats.org/officeDocument/2006/relationships/hyperlink" Target="mailto:rosita@buencampo.cl" TargetMode="External"/><Relationship Id="rId143" Type="http://schemas.openxmlformats.org/officeDocument/2006/relationships/hyperlink" Target="mailto:rosita@buencampo.cl" TargetMode="External"/><Relationship Id="rId148" Type="http://schemas.openxmlformats.org/officeDocument/2006/relationships/hyperlink" Target="mailto:rosita@buencampo.cl" TargetMode="External"/><Relationship Id="rId164" Type="http://schemas.openxmlformats.org/officeDocument/2006/relationships/hyperlink" Target="mailto:rosita@buencampo.cl" TargetMode="External"/><Relationship Id="rId169" Type="http://schemas.openxmlformats.org/officeDocument/2006/relationships/hyperlink" Target="mailto:rosita@buencampo.cl" TargetMode="External"/><Relationship Id="rId185" Type="http://schemas.openxmlformats.org/officeDocument/2006/relationships/hyperlink" Target="mailto:rosita@buencampo.cl" TargetMode="External"/><Relationship Id="rId4" Type="http://schemas.openxmlformats.org/officeDocument/2006/relationships/hyperlink" Target="mailto:mrlischka@gmail.com" TargetMode="External"/><Relationship Id="rId9" Type="http://schemas.openxmlformats.org/officeDocument/2006/relationships/hyperlink" Target="mailto:mrlischka@gmail.com" TargetMode="External"/><Relationship Id="rId180" Type="http://schemas.openxmlformats.org/officeDocument/2006/relationships/hyperlink" Target="mailto:rosita@buencampo.cl" TargetMode="External"/><Relationship Id="rId210" Type="http://schemas.openxmlformats.org/officeDocument/2006/relationships/hyperlink" Target="mailto:marcelagarciato@gmail.com" TargetMode="External"/><Relationship Id="rId26" Type="http://schemas.openxmlformats.org/officeDocument/2006/relationships/hyperlink" Target="mailto:mrlischka@gmail.com" TargetMode="External"/><Relationship Id="rId47" Type="http://schemas.openxmlformats.org/officeDocument/2006/relationships/hyperlink" Target="mailto:mrlischka@gmail.com" TargetMode="External"/><Relationship Id="rId68" Type="http://schemas.openxmlformats.org/officeDocument/2006/relationships/hyperlink" Target="mailto:mrlischka@gmail.com" TargetMode="External"/><Relationship Id="rId89" Type="http://schemas.openxmlformats.org/officeDocument/2006/relationships/hyperlink" Target="mailto:mrlischka@gmail.com" TargetMode="External"/><Relationship Id="rId112" Type="http://schemas.openxmlformats.org/officeDocument/2006/relationships/hyperlink" Target="mailto:rosita@buencampo.cl" TargetMode="External"/><Relationship Id="rId133" Type="http://schemas.openxmlformats.org/officeDocument/2006/relationships/hyperlink" Target="mailto:rosita@buencampo.cl" TargetMode="External"/><Relationship Id="rId154" Type="http://schemas.openxmlformats.org/officeDocument/2006/relationships/hyperlink" Target="mailto:rosita@buencampo.cl" TargetMode="External"/><Relationship Id="rId175" Type="http://schemas.openxmlformats.org/officeDocument/2006/relationships/hyperlink" Target="mailto:rosita@buencampo.cl" TargetMode="External"/><Relationship Id="rId196" Type="http://schemas.openxmlformats.org/officeDocument/2006/relationships/hyperlink" Target="mailto:egalvezy@hotmail.com" TargetMode="External"/><Relationship Id="rId200" Type="http://schemas.openxmlformats.org/officeDocument/2006/relationships/hyperlink" Target="mailto:egalvezy@hotmail.com" TargetMode="External"/><Relationship Id="rId16" Type="http://schemas.openxmlformats.org/officeDocument/2006/relationships/hyperlink" Target="mailto:mrlischka@gmail.com" TargetMode="External"/><Relationship Id="rId37" Type="http://schemas.openxmlformats.org/officeDocument/2006/relationships/hyperlink" Target="mailto:mrlischka@gmail.com" TargetMode="External"/><Relationship Id="rId58" Type="http://schemas.openxmlformats.org/officeDocument/2006/relationships/hyperlink" Target="mailto:mrlischka@gmail.com" TargetMode="External"/><Relationship Id="rId79" Type="http://schemas.openxmlformats.org/officeDocument/2006/relationships/hyperlink" Target="mailto:mrlischka@gmail.com" TargetMode="External"/><Relationship Id="rId102" Type="http://schemas.openxmlformats.org/officeDocument/2006/relationships/hyperlink" Target="mailto:rosita@buencampo.cl" TargetMode="External"/><Relationship Id="rId123" Type="http://schemas.openxmlformats.org/officeDocument/2006/relationships/hyperlink" Target="mailto:rosita@buencampo.cl" TargetMode="External"/><Relationship Id="rId144" Type="http://schemas.openxmlformats.org/officeDocument/2006/relationships/hyperlink" Target="mailto:rosita@buencampo.cl" TargetMode="External"/><Relationship Id="rId90" Type="http://schemas.openxmlformats.org/officeDocument/2006/relationships/hyperlink" Target="mailto:mrlischka@gmail.com" TargetMode="External"/><Relationship Id="rId165" Type="http://schemas.openxmlformats.org/officeDocument/2006/relationships/hyperlink" Target="mailto:rosita@buencampo.cl" TargetMode="External"/><Relationship Id="rId186" Type="http://schemas.openxmlformats.org/officeDocument/2006/relationships/hyperlink" Target="mailto:rosita@buencampo.cl" TargetMode="External"/><Relationship Id="rId211" Type="http://schemas.openxmlformats.org/officeDocument/2006/relationships/hyperlink" Target="mailto:marcelagarciato@gmail.com" TargetMode="External"/><Relationship Id="rId27" Type="http://schemas.openxmlformats.org/officeDocument/2006/relationships/hyperlink" Target="mailto:mrlischka@gmail.com" TargetMode="External"/><Relationship Id="rId48" Type="http://schemas.openxmlformats.org/officeDocument/2006/relationships/hyperlink" Target="mailto:mrlischka@gmail.com" TargetMode="External"/><Relationship Id="rId69" Type="http://schemas.openxmlformats.org/officeDocument/2006/relationships/hyperlink" Target="mailto:mrlischka@gmail.com" TargetMode="External"/><Relationship Id="rId113" Type="http://schemas.openxmlformats.org/officeDocument/2006/relationships/hyperlink" Target="mailto:rosita@buencampo.cl" TargetMode="External"/><Relationship Id="rId134" Type="http://schemas.openxmlformats.org/officeDocument/2006/relationships/hyperlink" Target="mailto:rosita@buencampo.cl" TargetMode="External"/><Relationship Id="rId80" Type="http://schemas.openxmlformats.org/officeDocument/2006/relationships/hyperlink" Target="mailto:mrlischka@gmail.com" TargetMode="External"/><Relationship Id="rId155" Type="http://schemas.openxmlformats.org/officeDocument/2006/relationships/hyperlink" Target="mailto:rosita@buencampo.cl" TargetMode="External"/><Relationship Id="rId176" Type="http://schemas.openxmlformats.org/officeDocument/2006/relationships/hyperlink" Target="mailto:rosita@buencampo.cl" TargetMode="External"/><Relationship Id="rId197" Type="http://schemas.openxmlformats.org/officeDocument/2006/relationships/hyperlink" Target="mailto:egalvezy@hotmail.com" TargetMode="External"/><Relationship Id="rId201" Type="http://schemas.openxmlformats.org/officeDocument/2006/relationships/hyperlink" Target="mailto:egalvezy@hotmail.com" TargetMode="External"/><Relationship Id="rId17" Type="http://schemas.openxmlformats.org/officeDocument/2006/relationships/hyperlink" Target="mailto:mrlischka@gmail.com" TargetMode="External"/><Relationship Id="rId38" Type="http://schemas.openxmlformats.org/officeDocument/2006/relationships/hyperlink" Target="mailto:mrlischka@gmail.com" TargetMode="External"/><Relationship Id="rId59" Type="http://schemas.openxmlformats.org/officeDocument/2006/relationships/hyperlink" Target="mailto:mrlischka@gmail.com" TargetMode="External"/><Relationship Id="rId103" Type="http://schemas.openxmlformats.org/officeDocument/2006/relationships/hyperlink" Target="mailto:rosita@buencampo.cl" TargetMode="External"/><Relationship Id="rId124" Type="http://schemas.openxmlformats.org/officeDocument/2006/relationships/hyperlink" Target="mailto:rosita@buencampo.cl" TargetMode="External"/><Relationship Id="rId70" Type="http://schemas.openxmlformats.org/officeDocument/2006/relationships/hyperlink" Target="mailto:mrlischka@gmail.com" TargetMode="External"/><Relationship Id="rId91" Type="http://schemas.openxmlformats.org/officeDocument/2006/relationships/hyperlink" Target="mailto:mrlischka@gmail.com" TargetMode="External"/><Relationship Id="rId145" Type="http://schemas.openxmlformats.org/officeDocument/2006/relationships/hyperlink" Target="mailto:rosita@buencampo.cl" TargetMode="External"/><Relationship Id="rId166" Type="http://schemas.openxmlformats.org/officeDocument/2006/relationships/hyperlink" Target="mailto:rosita@buencampo.cl" TargetMode="External"/><Relationship Id="rId187" Type="http://schemas.openxmlformats.org/officeDocument/2006/relationships/hyperlink" Target="mailto:rosita@buencampo.cl" TargetMode="External"/><Relationship Id="rId1" Type="http://schemas.openxmlformats.org/officeDocument/2006/relationships/hyperlink" Target="mailto:mrlischka@gmail.com" TargetMode="External"/><Relationship Id="rId212" Type="http://schemas.openxmlformats.org/officeDocument/2006/relationships/hyperlink" Target="mailto:marcelagarciato@gmail.com" TargetMode="External"/><Relationship Id="rId28" Type="http://schemas.openxmlformats.org/officeDocument/2006/relationships/hyperlink" Target="mailto:mrlischka@gmail.com" TargetMode="External"/><Relationship Id="rId49" Type="http://schemas.openxmlformats.org/officeDocument/2006/relationships/hyperlink" Target="mailto:mrlischka@gmail.com" TargetMode="External"/><Relationship Id="rId114" Type="http://schemas.openxmlformats.org/officeDocument/2006/relationships/hyperlink" Target="mailto:rosita@buencampo.cl" TargetMode="External"/><Relationship Id="rId60" Type="http://schemas.openxmlformats.org/officeDocument/2006/relationships/hyperlink" Target="mailto:mrlischka@gmail.com" TargetMode="External"/><Relationship Id="rId81" Type="http://schemas.openxmlformats.org/officeDocument/2006/relationships/hyperlink" Target="mailto:mrlischka@gmail.com" TargetMode="External"/><Relationship Id="rId135" Type="http://schemas.openxmlformats.org/officeDocument/2006/relationships/hyperlink" Target="mailto:rosita@buencampo.cl" TargetMode="External"/><Relationship Id="rId156" Type="http://schemas.openxmlformats.org/officeDocument/2006/relationships/hyperlink" Target="mailto:rosita@buencampo.cl" TargetMode="External"/><Relationship Id="rId177" Type="http://schemas.openxmlformats.org/officeDocument/2006/relationships/hyperlink" Target="mailto:rosita@buencampo.cl" TargetMode="External"/><Relationship Id="rId198" Type="http://schemas.openxmlformats.org/officeDocument/2006/relationships/hyperlink" Target="mailto:egalvezy@hotmail.com" TargetMode="External"/><Relationship Id="rId202" Type="http://schemas.openxmlformats.org/officeDocument/2006/relationships/hyperlink" Target="mailto:marcelagarciato@gmail.com" TargetMode="External"/><Relationship Id="rId18" Type="http://schemas.openxmlformats.org/officeDocument/2006/relationships/hyperlink" Target="mailto:mrlischka@gmail.com" TargetMode="External"/><Relationship Id="rId39" Type="http://schemas.openxmlformats.org/officeDocument/2006/relationships/hyperlink" Target="mailto:mrlischka@gmail.com" TargetMode="External"/><Relationship Id="rId50" Type="http://schemas.openxmlformats.org/officeDocument/2006/relationships/hyperlink" Target="mailto:mrlischka@gmail.com" TargetMode="External"/><Relationship Id="rId104" Type="http://schemas.openxmlformats.org/officeDocument/2006/relationships/hyperlink" Target="mailto:rosita@buencampo.cl" TargetMode="External"/><Relationship Id="rId125" Type="http://schemas.openxmlformats.org/officeDocument/2006/relationships/hyperlink" Target="mailto:rosita@buencampo.cl" TargetMode="External"/><Relationship Id="rId146" Type="http://schemas.openxmlformats.org/officeDocument/2006/relationships/hyperlink" Target="mailto:rosita@buencampo.cl" TargetMode="External"/><Relationship Id="rId167" Type="http://schemas.openxmlformats.org/officeDocument/2006/relationships/hyperlink" Target="mailto:rosita@buencampo.cl" TargetMode="External"/><Relationship Id="rId188" Type="http://schemas.openxmlformats.org/officeDocument/2006/relationships/hyperlink" Target="mailto:rosita@buencampo.cl" TargetMode="External"/><Relationship Id="rId71" Type="http://schemas.openxmlformats.org/officeDocument/2006/relationships/hyperlink" Target="mailto:mrlischka@gmail.com" TargetMode="External"/><Relationship Id="rId92" Type="http://schemas.openxmlformats.org/officeDocument/2006/relationships/hyperlink" Target="mailto:mrlischka@gmail.com" TargetMode="External"/><Relationship Id="rId213" Type="http://schemas.openxmlformats.org/officeDocument/2006/relationships/hyperlink" Target="mailto:marcelagarciato@gmail.com" TargetMode="External"/><Relationship Id="rId2" Type="http://schemas.openxmlformats.org/officeDocument/2006/relationships/hyperlink" Target="mailto:mrlischka@gmail.com" TargetMode="External"/><Relationship Id="rId29" Type="http://schemas.openxmlformats.org/officeDocument/2006/relationships/hyperlink" Target="mailto:mrlischka@gmail.com" TargetMode="External"/><Relationship Id="rId40" Type="http://schemas.openxmlformats.org/officeDocument/2006/relationships/hyperlink" Target="mailto:mrlischka@gmail.com" TargetMode="External"/><Relationship Id="rId115" Type="http://schemas.openxmlformats.org/officeDocument/2006/relationships/hyperlink" Target="mailto:rosita@buencampo.cl" TargetMode="External"/><Relationship Id="rId136" Type="http://schemas.openxmlformats.org/officeDocument/2006/relationships/hyperlink" Target="mailto:rosita@buencampo.cl" TargetMode="External"/><Relationship Id="rId157" Type="http://schemas.openxmlformats.org/officeDocument/2006/relationships/hyperlink" Target="mailto:rosita@buencampo.cl" TargetMode="External"/><Relationship Id="rId178" Type="http://schemas.openxmlformats.org/officeDocument/2006/relationships/hyperlink" Target="mailto:rosita@buencampo.cl" TargetMode="External"/><Relationship Id="rId61" Type="http://schemas.openxmlformats.org/officeDocument/2006/relationships/hyperlink" Target="mailto:mrlischka@gmail.com" TargetMode="External"/><Relationship Id="rId82" Type="http://schemas.openxmlformats.org/officeDocument/2006/relationships/hyperlink" Target="mailto:mrlischka@gmail.com" TargetMode="External"/><Relationship Id="rId199" Type="http://schemas.openxmlformats.org/officeDocument/2006/relationships/hyperlink" Target="mailto:egalvezy@hotmail.com" TargetMode="External"/><Relationship Id="rId203" Type="http://schemas.openxmlformats.org/officeDocument/2006/relationships/hyperlink" Target="mailto:marcelagarcia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opLeftCell="D1" zoomScale="70" zoomScaleNormal="70" workbookViewId="0">
      <selection activeCell="Q36" sqref="Q36"/>
    </sheetView>
  </sheetViews>
  <sheetFormatPr baseColWidth="10" defaultRowHeight="15" x14ac:dyDescent="0.25"/>
  <cols>
    <col min="2" max="2" width="11.85546875" bestFit="1" customWidth="1"/>
    <col min="3" max="3" width="41.42578125" bestFit="1" customWidth="1"/>
    <col min="12" max="12" width="12.5703125" customWidth="1"/>
    <col min="20" max="20" width="15.85546875" customWidth="1"/>
  </cols>
  <sheetData>
    <row r="1" spans="1:25" x14ac:dyDescent="0.25">
      <c r="A1" t="s">
        <v>56</v>
      </c>
    </row>
    <row r="2" spans="1:25" x14ac:dyDescent="0.25">
      <c r="D2" s="4">
        <f>SUM(D4:D27)</f>
        <v>1153.2</v>
      </c>
      <c r="E2" s="4">
        <f t="shared" ref="E2:W2" si="0">SUM(E4:E27)</f>
        <v>0.5</v>
      </c>
      <c r="F2" s="4">
        <f t="shared" si="0"/>
        <v>8.4600000000000009</v>
      </c>
      <c r="G2" s="4">
        <f t="shared" si="0"/>
        <v>6.3</v>
      </c>
      <c r="H2" s="4">
        <f t="shared" si="0"/>
        <v>20</v>
      </c>
      <c r="I2" s="4">
        <f t="shared" si="0"/>
        <v>7.99</v>
      </c>
      <c r="J2" s="4">
        <f t="shared" si="0"/>
        <v>64.459999999999994</v>
      </c>
      <c r="K2" s="4">
        <f t="shared" si="0"/>
        <v>7.0000000000000007E-2</v>
      </c>
      <c r="L2" s="4">
        <f t="shared" si="0"/>
        <v>0.15</v>
      </c>
      <c r="M2" s="4">
        <f t="shared" si="0"/>
        <v>0.02</v>
      </c>
      <c r="N2" s="4">
        <f t="shared" si="0"/>
        <v>0.5</v>
      </c>
      <c r="O2" s="4">
        <f t="shared" si="0"/>
        <v>64.47999999999999</v>
      </c>
      <c r="P2" s="4">
        <f t="shared" si="0"/>
        <v>0.5</v>
      </c>
      <c r="Q2" s="4">
        <f t="shared" si="0"/>
        <v>18.3</v>
      </c>
      <c r="R2" s="4">
        <f t="shared" si="0"/>
        <v>4.7</v>
      </c>
      <c r="S2" s="4">
        <f t="shared" si="0"/>
        <v>2</v>
      </c>
      <c r="T2" s="4">
        <f t="shared" si="0"/>
        <v>3.5</v>
      </c>
      <c r="U2" s="4">
        <f t="shared" si="0"/>
        <v>4.9000000000000004</v>
      </c>
      <c r="V2" s="4">
        <f t="shared" si="0"/>
        <v>48.649999999999991</v>
      </c>
      <c r="W2" s="4">
        <f t="shared" si="0"/>
        <v>3.5599999999999996</v>
      </c>
      <c r="X2" s="4">
        <f>SUM(D2:W2)</f>
        <v>1412.2400000000002</v>
      </c>
    </row>
    <row r="3" spans="1:25" x14ac:dyDescent="0.25">
      <c r="D3" t="s">
        <v>1</v>
      </c>
      <c r="E3" t="s">
        <v>2</v>
      </c>
      <c r="F3" t="s">
        <v>3</v>
      </c>
      <c r="G3" t="s">
        <v>4</v>
      </c>
      <c r="H3" t="s">
        <v>11</v>
      </c>
      <c r="I3" t="s">
        <v>38</v>
      </c>
      <c r="J3" t="s">
        <v>7</v>
      </c>
      <c r="K3" t="s">
        <v>32</v>
      </c>
      <c r="L3" t="s">
        <v>36</v>
      </c>
      <c r="M3" t="s">
        <v>33</v>
      </c>
      <c r="N3" t="s">
        <v>34</v>
      </c>
      <c r="O3" t="s">
        <v>20</v>
      </c>
      <c r="P3" t="s">
        <v>21</v>
      </c>
      <c r="Q3" t="s">
        <v>22</v>
      </c>
      <c r="R3" t="s">
        <v>8</v>
      </c>
      <c r="S3" t="s">
        <v>17</v>
      </c>
      <c r="T3" t="s">
        <v>35</v>
      </c>
      <c r="U3" t="s">
        <v>40</v>
      </c>
      <c r="V3" t="s">
        <v>16</v>
      </c>
      <c r="W3" t="s">
        <v>23</v>
      </c>
      <c r="X3" t="s">
        <v>9</v>
      </c>
      <c r="Y3" t="s">
        <v>5</v>
      </c>
    </row>
    <row r="4" spans="1:25" x14ac:dyDescent="0.25">
      <c r="A4" s="1">
        <v>43830</v>
      </c>
      <c r="C4" t="s">
        <v>19</v>
      </c>
      <c r="X4" t="s">
        <v>10</v>
      </c>
    </row>
    <row r="5" spans="1:25" x14ac:dyDescent="0.25">
      <c r="A5" s="1">
        <v>43830</v>
      </c>
      <c r="B5" t="s">
        <v>13</v>
      </c>
      <c r="C5" t="s">
        <v>76</v>
      </c>
      <c r="O5">
        <v>64.41</v>
      </c>
      <c r="P5">
        <v>0.5</v>
      </c>
      <c r="Q5">
        <v>18.3</v>
      </c>
      <c r="W5">
        <v>2.76</v>
      </c>
    </row>
    <row r="6" spans="1:25" x14ac:dyDescent="0.25">
      <c r="A6" s="1">
        <v>43830</v>
      </c>
      <c r="B6" s="2" t="s">
        <v>12</v>
      </c>
      <c r="C6" t="s">
        <v>6</v>
      </c>
      <c r="H6">
        <v>20</v>
      </c>
      <c r="J6">
        <f>19.27+8.09</f>
        <v>27.36</v>
      </c>
      <c r="R6">
        <v>1.98</v>
      </c>
      <c r="X6" t="s">
        <v>10</v>
      </c>
    </row>
    <row r="7" spans="1:25" x14ac:dyDescent="0.25">
      <c r="A7" s="1">
        <v>43830</v>
      </c>
      <c r="B7" t="s">
        <v>13</v>
      </c>
      <c r="C7" t="s">
        <v>55</v>
      </c>
      <c r="R7">
        <v>2.72</v>
      </c>
    </row>
    <row r="8" spans="1:25" x14ac:dyDescent="0.25">
      <c r="A8" s="1">
        <v>43830</v>
      </c>
      <c r="B8" s="2" t="s">
        <v>24</v>
      </c>
      <c r="C8" t="s">
        <v>31</v>
      </c>
      <c r="J8">
        <f>3.96+7.94</f>
        <v>11.9</v>
      </c>
      <c r="K8">
        <v>7.0000000000000007E-2</v>
      </c>
      <c r="L8">
        <v>0.15</v>
      </c>
      <c r="M8">
        <v>0.02</v>
      </c>
      <c r="N8">
        <v>0.5</v>
      </c>
      <c r="O8">
        <v>7.0000000000000007E-2</v>
      </c>
      <c r="T8">
        <v>3.5</v>
      </c>
    </row>
    <row r="9" spans="1:25" x14ac:dyDescent="0.25">
      <c r="A9" s="1">
        <v>43830</v>
      </c>
      <c r="C9" t="s">
        <v>39</v>
      </c>
      <c r="J9">
        <v>25.2</v>
      </c>
      <c r="U9">
        <v>4.9000000000000004</v>
      </c>
      <c r="W9">
        <v>0.5</v>
      </c>
      <c r="X9" t="s">
        <v>10</v>
      </c>
    </row>
    <row r="10" spans="1:25" x14ac:dyDescent="0.25">
      <c r="A10" s="1">
        <v>43830</v>
      </c>
      <c r="C10" t="s">
        <v>37</v>
      </c>
      <c r="I10">
        <v>7.99</v>
      </c>
    </row>
    <row r="11" spans="1:25" x14ac:dyDescent="0.25">
      <c r="A11" s="1">
        <v>43830</v>
      </c>
      <c r="B11" s="1"/>
      <c r="C11" t="s">
        <v>0</v>
      </c>
      <c r="D11">
        <v>9.34</v>
      </c>
      <c r="E11">
        <v>0.5</v>
      </c>
      <c r="F11">
        <v>1</v>
      </c>
      <c r="G11">
        <v>0.1</v>
      </c>
      <c r="Y11" t="s">
        <v>15</v>
      </c>
    </row>
    <row r="12" spans="1:25" x14ac:dyDescent="0.25">
      <c r="A12" s="1">
        <v>43830</v>
      </c>
      <c r="B12" s="2" t="s">
        <v>24</v>
      </c>
      <c r="C12" t="s">
        <v>49</v>
      </c>
      <c r="D12">
        <f>202.18+69.01</f>
        <v>271.19</v>
      </c>
    </row>
    <row r="13" spans="1:25" x14ac:dyDescent="0.25">
      <c r="A13" s="1">
        <v>43830</v>
      </c>
      <c r="C13" t="s">
        <v>50</v>
      </c>
      <c r="D13">
        <v>11.37</v>
      </c>
    </row>
    <row r="14" spans="1:25" x14ac:dyDescent="0.25">
      <c r="A14" s="1">
        <v>43830</v>
      </c>
      <c r="B14" s="2" t="s">
        <v>24</v>
      </c>
      <c r="C14" t="s">
        <v>51</v>
      </c>
      <c r="D14">
        <f>165.2+13.42</f>
        <v>178.61999999999998</v>
      </c>
    </row>
    <row r="15" spans="1:25" x14ac:dyDescent="0.25">
      <c r="A15" s="1">
        <v>43830</v>
      </c>
      <c r="C15" t="s">
        <v>52</v>
      </c>
      <c r="D15">
        <v>36.57</v>
      </c>
    </row>
    <row r="16" spans="1:25" x14ac:dyDescent="0.25">
      <c r="A16" s="1">
        <v>43830</v>
      </c>
      <c r="B16" s="2" t="s">
        <v>24</v>
      </c>
      <c r="C16" t="s">
        <v>53</v>
      </c>
      <c r="D16">
        <f>134.22+11.86</f>
        <v>146.07999999999998</v>
      </c>
      <c r="G16">
        <v>5.2</v>
      </c>
      <c r="S16">
        <v>1.5</v>
      </c>
      <c r="V16">
        <v>8.44</v>
      </c>
    </row>
    <row r="17" spans="1:25" x14ac:dyDescent="0.25">
      <c r="A17" s="1">
        <v>43830</v>
      </c>
      <c r="B17" s="2" t="s">
        <v>24</v>
      </c>
      <c r="C17" t="s">
        <v>54</v>
      </c>
      <c r="D17">
        <f>140.37+15.33</f>
        <v>155.70000000000002</v>
      </c>
      <c r="G17">
        <v>1</v>
      </c>
    </row>
    <row r="18" spans="1:25" x14ac:dyDescent="0.25">
      <c r="A18" s="1">
        <v>43830</v>
      </c>
      <c r="C18" t="s">
        <v>47</v>
      </c>
      <c r="Y18" t="s">
        <v>48</v>
      </c>
    </row>
    <row r="19" spans="1:25" x14ac:dyDescent="0.25">
      <c r="A19" s="1">
        <v>43830</v>
      </c>
      <c r="C19" t="s">
        <v>41</v>
      </c>
      <c r="D19">
        <v>7.02</v>
      </c>
      <c r="F19">
        <v>7</v>
      </c>
      <c r="V19">
        <v>0.56999999999999995</v>
      </c>
      <c r="Y19" t="s">
        <v>42</v>
      </c>
    </row>
    <row r="20" spans="1:25" x14ac:dyDescent="0.25">
      <c r="A20" s="1">
        <v>43830</v>
      </c>
      <c r="B20" s="2" t="s">
        <v>24</v>
      </c>
      <c r="C20" t="s">
        <v>43</v>
      </c>
      <c r="D20">
        <f>24.33+1.4</f>
        <v>25.729999999999997</v>
      </c>
      <c r="Y20" t="s">
        <v>44</v>
      </c>
    </row>
    <row r="21" spans="1:25" x14ac:dyDescent="0.25">
      <c r="A21" s="1">
        <v>43830</v>
      </c>
      <c r="B21" s="2" t="s">
        <v>24</v>
      </c>
      <c r="C21" t="s">
        <v>45</v>
      </c>
      <c r="D21">
        <f>62.65+3.62</f>
        <v>66.27</v>
      </c>
      <c r="Y21" t="s">
        <v>46</v>
      </c>
    </row>
    <row r="22" spans="1:25" x14ac:dyDescent="0.25">
      <c r="A22" s="1">
        <v>43830</v>
      </c>
      <c r="B22" s="2" t="s">
        <v>24</v>
      </c>
      <c r="C22" t="s">
        <v>25</v>
      </c>
      <c r="D22">
        <f>143+8.09</f>
        <v>151.09</v>
      </c>
      <c r="V22">
        <v>17.82</v>
      </c>
      <c r="W22">
        <v>0.3</v>
      </c>
    </row>
    <row r="23" spans="1:25" x14ac:dyDescent="0.25">
      <c r="A23" s="1">
        <v>43830</v>
      </c>
      <c r="C23" t="s">
        <v>26</v>
      </c>
      <c r="Y23" t="s">
        <v>27</v>
      </c>
    </row>
    <row r="24" spans="1:25" x14ac:dyDescent="0.25">
      <c r="A24" s="1">
        <v>43830</v>
      </c>
      <c r="C24" t="s">
        <v>28</v>
      </c>
      <c r="D24">
        <v>6.53</v>
      </c>
    </row>
    <row r="25" spans="1:25" x14ac:dyDescent="0.25">
      <c r="A25" s="1">
        <v>43830</v>
      </c>
      <c r="C25" t="s">
        <v>29</v>
      </c>
      <c r="D25">
        <v>17.55</v>
      </c>
    </row>
    <row r="26" spans="1:25" x14ac:dyDescent="0.25">
      <c r="A26" s="1">
        <v>43830</v>
      </c>
      <c r="C26" t="s">
        <v>30</v>
      </c>
      <c r="D26">
        <v>68</v>
      </c>
      <c r="V26">
        <v>15.3</v>
      </c>
    </row>
    <row r="27" spans="1:25" x14ac:dyDescent="0.25">
      <c r="A27" s="1">
        <v>43830</v>
      </c>
      <c r="C27" t="s">
        <v>14</v>
      </c>
      <c r="D27">
        <v>2.14</v>
      </c>
      <c r="F27">
        <v>0.46</v>
      </c>
      <c r="S27">
        <v>0.5</v>
      </c>
      <c r="V27">
        <v>6.52</v>
      </c>
      <c r="Y2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zoomScale="55" zoomScaleNormal="55" workbookViewId="0">
      <selection activeCell="H30" sqref="H30"/>
    </sheetView>
  </sheetViews>
  <sheetFormatPr baseColWidth="10" defaultRowHeight="15" x14ac:dyDescent="0.25"/>
  <cols>
    <col min="2" max="2" width="13.5703125" bestFit="1" customWidth="1"/>
    <col min="3" max="3" width="41.42578125" bestFit="1" customWidth="1"/>
    <col min="5" max="5" width="11.5703125" bestFit="1" customWidth="1"/>
    <col min="6" max="6" width="7.42578125" bestFit="1" customWidth="1"/>
    <col min="9" max="9" width="12.5703125" customWidth="1"/>
    <col min="10" max="10" width="11.5703125" bestFit="1" customWidth="1"/>
    <col min="11" max="11" width="6.85546875" bestFit="1" customWidth="1"/>
    <col min="12" max="12" width="8.42578125" bestFit="1" customWidth="1"/>
    <col min="13" max="13" width="7.140625" bestFit="1" customWidth="1"/>
    <col min="15" max="15" width="8.5703125" bestFit="1" customWidth="1"/>
    <col min="17" max="17" width="8.42578125" bestFit="1" customWidth="1"/>
    <col min="18" max="18" width="6.85546875" bestFit="1" customWidth="1"/>
    <col min="19" max="19" width="8.7109375" bestFit="1" customWidth="1"/>
    <col min="20" max="21" width="10.85546875" bestFit="1" customWidth="1"/>
    <col min="22" max="22" width="11.5703125" bestFit="1" customWidth="1"/>
  </cols>
  <sheetData>
    <row r="1" spans="1:23" x14ac:dyDescent="0.25">
      <c r="A1" t="s">
        <v>57</v>
      </c>
    </row>
    <row r="2" spans="1:23" x14ac:dyDescent="0.25">
      <c r="D2" s="4">
        <f>SUM(D4:D29)</f>
        <v>1067.3500000000001</v>
      </c>
      <c r="E2" s="4">
        <f t="shared" ref="E2:U2" si="0">SUM(E4:E29)</f>
        <v>0.5</v>
      </c>
      <c r="F2" s="4">
        <f t="shared" si="0"/>
        <v>9.3000000000000007</v>
      </c>
      <c r="G2" s="4">
        <f t="shared" si="0"/>
        <v>8.31</v>
      </c>
      <c r="H2" s="4">
        <f t="shared" si="0"/>
        <v>112.13</v>
      </c>
      <c r="I2" s="4">
        <f t="shared" si="0"/>
        <v>0.6</v>
      </c>
      <c r="J2" s="4">
        <f t="shared" si="0"/>
        <v>130.87</v>
      </c>
      <c r="K2" s="4">
        <f t="shared" si="0"/>
        <v>0.5</v>
      </c>
      <c r="L2" s="4">
        <f t="shared" si="0"/>
        <v>14.8</v>
      </c>
      <c r="M2" s="4">
        <f t="shared" si="0"/>
        <v>1.7</v>
      </c>
      <c r="N2" s="4">
        <f t="shared" si="0"/>
        <v>1.23</v>
      </c>
      <c r="O2" s="4">
        <f t="shared" si="0"/>
        <v>2.9</v>
      </c>
      <c r="P2" s="4">
        <f t="shared" si="0"/>
        <v>4.51</v>
      </c>
      <c r="Q2" s="4">
        <f t="shared" si="0"/>
        <v>6.31</v>
      </c>
      <c r="R2" s="4">
        <f t="shared" si="0"/>
        <v>1.2</v>
      </c>
      <c r="S2" s="4">
        <f t="shared" si="0"/>
        <v>1</v>
      </c>
      <c r="T2" s="4">
        <f t="shared" si="0"/>
        <v>81.28</v>
      </c>
      <c r="U2" s="4">
        <f t="shared" si="0"/>
        <v>3.0599999999999996</v>
      </c>
      <c r="V2" s="5">
        <f>SUM(D2:U2)</f>
        <v>1447.55</v>
      </c>
    </row>
    <row r="3" spans="1:23" x14ac:dyDescent="0.25">
      <c r="D3" t="s">
        <v>1</v>
      </c>
      <c r="E3" t="s">
        <v>2</v>
      </c>
      <c r="F3" t="s">
        <v>3</v>
      </c>
      <c r="G3" t="s">
        <v>4</v>
      </c>
      <c r="H3" t="s">
        <v>7</v>
      </c>
      <c r="I3" t="s">
        <v>36</v>
      </c>
      <c r="J3" t="s">
        <v>20</v>
      </c>
      <c r="K3" t="s">
        <v>21</v>
      </c>
      <c r="L3" t="s">
        <v>22</v>
      </c>
      <c r="M3" t="s">
        <v>8</v>
      </c>
      <c r="N3" t="s">
        <v>17</v>
      </c>
      <c r="O3" t="s">
        <v>65</v>
      </c>
      <c r="P3" t="s">
        <v>40</v>
      </c>
      <c r="Q3" t="s">
        <v>63</v>
      </c>
      <c r="R3" t="s">
        <v>64</v>
      </c>
      <c r="S3" t="s">
        <v>58</v>
      </c>
      <c r="T3" t="s">
        <v>16</v>
      </c>
      <c r="U3" t="s">
        <v>23</v>
      </c>
      <c r="V3" t="s">
        <v>9</v>
      </c>
      <c r="W3" t="s">
        <v>5</v>
      </c>
    </row>
    <row r="4" spans="1:23" x14ac:dyDescent="0.25">
      <c r="A4" s="1">
        <v>44496</v>
      </c>
      <c r="C4" t="s">
        <v>75</v>
      </c>
      <c r="V4" t="s">
        <v>10</v>
      </c>
    </row>
    <row r="5" spans="1:23" x14ac:dyDescent="0.25">
      <c r="A5" s="1">
        <v>44496</v>
      </c>
      <c r="C5" t="s">
        <v>62</v>
      </c>
      <c r="I5">
        <v>0.6</v>
      </c>
      <c r="J5">
        <v>64.41</v>
      </c>
      <c r="K5">
        <v>0.5</v>
      </c>
      <c r="L5">
        <v>14.8</v>
      </c>
      <c r="N5">
        <v>0.5</v>
      </c>
      <c r="Q5">
        <v>6.31</v>
      </c>
      <c r="R5">
        <v>1.2</v>
      </c>
      <c r="T5">
        <v>16.62</v>
      </c>
      <c r="U5">
        <v>2.76</v>
      </c>
    </row>
    <row r="6" spans="1:23" x14ac:dyDescent="0.25">
      <c r="A6" s="1">
        <v>44496</v>
      </c>
      <c r="B6" s="2"/>
      <c r="C6" t="s">
        <v>6</v>
      </c>
      <c r="H6">
        <v>31.03</v>
      </c>
      <c r="M6">
        <v>1.7</v>
      </c>
      <c r="V6" t="s">
        <v>10</v>
      </c>
    </row>
    <row r="7" spans="1:23" x14ac:dyDescent="0.25">
      <c r="A7" s="1">
        <v>44496</v>
      </c>
      <c r="C7" t="s">
        <v>39</v>
      </c>
      <c r="H7">
        <v>25.7</v>
      </c>
      <c r="O7">
        <v>2.9</v>
      </c>
      <c r="V7" t="s">
        <v>10</v>
      </c>
    </row>
    <row r="8" spans="1:23" x14ac:dyDescent="0.25">
      <c r="A8" s="1">
        <v>44496</v>
      </c>
      <c r="B8" s="1"/>
      <c r="C8" t="s">
        <v>0</v>
      </c>
      <c r="D8">
        <v>9.34</v>
      </c>
      <c r="E8">
        <v>0.5</v>
      </c>
      <c r="F8">
        <v>1</v>
      </c>
      <c r="G8">
        <v>0.1</v>
      </c>
      <c r="W8" t="s">
        <v>15</v>
      </c>
    </row>
    <row r="9" spans="1:23" x14ac:dyDescent="0.25">
      <c r="A9" s="1">
        <v>44496</v>
      </c>
      <c r="B9" s="2"/>
      <c r="C9" t="s">
        <v>49</v>
      </c>
      <c r="D9">
        <v>271.47000000000003</v>
      </c>
      <c r="G9">
        <v>2</v>
      </c>
    </row>
    <row r="10" spans="1:23" x14ac:dyDescent="0.25">
      <c r="A10" s="1">
        <v>44496</v>
      </c>
      <c r="B10" s="2"/>
      <c r="C10" t="s">
        <v>51</v>
      </c>
      <c r="D10">
        <v>127.73</v>
      </c>
    </row>
    <row r="11" spans="1:23" x14ac:dyDescent="0.25">
      <c r="A11" s="1">
        <v>44496</v>
      </c>
      <c r="C11" t="s">
        <v>52</v>
      </c>
      <c r="D11">
        <v>47.73</v>
      </c>
      <c r="G11">
        <v>0.21</v>
      </c>
    </row>
    <row r="12" spans="1:23" x14ac:dyDescent="0.25">
      <c r="A12" s="1">
        <v>44496</v>
      </c>
      <c r="B12" s="2"/>
      <c r="C12" t="s">
        <v>53</v>
      </c>
      <c r="D12">
        <v>145.07</v>
      </c>
      <c r="G12">
        <v>5</v>
      </c>
    </row>
    <row r="13" spans="1:23" x14ac:dyDescent="0.25">
      <c r="A13" s="1">
        <v>44496</v>
      </c>
      <c r="B13" s="2" t="s">
        <v>12</v>
      </c>
      <c r="C13" t="s">
        <v>54</v>
      </c>
      <c r="D13">
        <v>141.38</v>
      </c>
      <c r="G13">
        <v>1</v>
      </c>
      <c r="T13">
        <v>4.13</v>
      </c>
    </row>
    <row r="14" spans="1:23" x14ac:dyDescent="0.25">
      <c r="A14" s="1">
        <v>44496</v>
      </c>
      <c r="C14" t="s">
        <v>47</v>
      </c>
      <c r="W14" t="s">
        <v>67</v>
      </c>
    </row>
    <row r="15" spans="1:23" x14ac:dyDescent="0.25">
      <c r="A15" s="1">
        <v>44496</v>
      </c>
      <c r="B15" s="2" t="s">
        <v>24</v>
      </c>
      <c r="C15" t="s">
        <v>41</v>
      </c>
      <c r="D15">
        <v>5.63</v>
      </c>
      <c r="F15">
        <v>8.3000000000000007</v>
      </c>
      <c r="S15">
        <v>1</v>
      </c>
      <c r="T15">
        <v>1.91</v>
      </c>
      <c r="W15" t="s">
        <v>44</v>
      </c>
    </row>
    <row r="16" spans="1:23" x14ac:dyDescent="0.25">
      <c r="A16" s="1">
        <v>44496</v>
      </c>
      <c r="B16" s="2"/>
      <c r="C16" t="s">
        <v>43</v>
      </c>
      <c r="D16">
        <v>26.36</v>
      </c>
      <c r="T16">
        <v>1.7</v>
      </c>
      <c r="W16" t="s">
        <v>70</v>
      </c>
    </row>
    <row r="17" spans="1:23" x14ac:dyDescent="0.25">
      <c r="A17" s="1">
        <v>44496</v>
      </c>
      <c r="B17" s="2"/>
      <c r="C17" t="s">
        <v>45</v>
      </c>
      <c r="D17">
        <f>62.65+3.62</f>
        <v>66.27</v>
      </c>
      <c r="W17" t="s">
        <v>68</v>
      </c>
    </row>
    <row r="18" spans="1:23" x14ac:dyDescent="0.25">
      <c r="A18" s="1">
        <v>44496</v>
      </c>
      <c r="B18" s="2"/>
      <c r="C18" t="s">
        <v>25</v>
      </c>
      <c r="D18">
        <v>130.47999999999999</v>
      </c>
      <c r="T18">
        <v>37.200000000000003</v>
      </c>
      <c r="U18">
        <v>0.3</v>
      </c>
    </row>
    <row r="19" spans="1:23" x14ac:dyDescent="0.25">
      <c r="A19" s="1">
        <v>44496</v>
      </c>
      <c r="C19" t="s">
        <v>26</v>
      </c>
      <c r="W19" t="s">
        <v>27</v>
      </c>
    </row>
    <row r="20" spans="1:23" x14ac:dyDescent="0.25">
      <c r="A20" s="1">
        <v>44496</v>
      </c>
      <c r="C20" t="s">
        <v>28</v>
      </c>
      <c r="D20">
        <v>6.53</v>
      </c>
    </row>
    <row r="21" spans="1:23" x14ac:dyDescent="0.25">
      <c r="A21" s="1">
        <v>44496</v>
      </c>
      <c r="C21" t="s">
        <v>29</v>
      </c>
      <c r="D21">
        <v>16.899999999999999</v>
      </c>
    </row>
    <row r="22" spans="1:23" x14ac:dyDescent="0.25">
      <c r="A22" s="1">
        <v>44496</v>
      </c>
      <c r="C22" t="s">
        <v>30</v>
      </c>
      <c r="D22">
        <v>68.400000000000006</v>
      </c>
      <c r="T22">
        <v>13.2</v>
      </c>
    </row>
    <row r="23" spans="1:23" x14ac:dyDescent="0.25">
      <c r="A23" s="1">
        <v>44496</v>
      </c>
      <c r="C23" t="s">
        <v>14</v>
      </c>
      <c r="D23">
        <v>2.14</v>
      </c>
      <c r="N23">
        <v>0.5</v>
      </c>
      <c r="P23">
        <v>4.51</v>
      </c>
      <c r="T23">
        <v>6.52</v>
      </c>
      <c r="W23" t="s">
        <v>69</v>
      </c>
    </row>
    <row r="24" spans="1:23" x14ac:dyDescent="0.25">
      <c r="A24" s="1">
        <v>44496</v>
      </c>
      <c r="C24" s="3" t="s">
        <v>59</v>
      </c>
      <c r="H24">
        <v>14.3</v>
      </c>
    </row>
    <row r="25" spans="1:23" x14ac:dyDescent="0.25">
      <c r="A25" s="1">
        <v>44496</v>
      </c>
      <c r="C25" s="3" t="s">
        <v>60</v>
      </c>
      <c r="H25">
        <v>41.1</v>
      </c>
    </row>
    <row r="26" spans="1:23" x14ac:dyDescent="0.25">
      <c r="A26" s="1">
        <v>44496</v>
      </c>
      <c r="C26" s="3" t="s">
        <v>61</v>
      </c>
      <c r="D26">
        <v>1.92</v>
      </c>
      <c r="N26">
        <v>0.23</v>
      </c>
    </row>
    <row r="27" spans="1:23" x14ac:dyDescent="0.25">
      <c r="A27" s="1">
        <v>44496</v>
      </c>
      <c r="C27" s="3" t="s">
        <v>66</v>
      </c>
      <c r="J27">
        <v>66.459999999999994</v>
      </c>
    </row>
    <row r="28" spans="1:23" x14ac:dyDescent="0.25">
      <c r="A28" s="1">
        <v>44496</v>
      </c>
      <c r="C28" s="3" t="s">
        <v>73</v>
      </c>
      <c r="V28" t="s">
        <v>71</v>
      </c>
    </row>
    <row r="29" spans="1:23" x14ac:dyDescent="0.25">
      <c r="A29" s="1">
        <v>44496</v>
      </c>
      <c r="C29" s="3" t="s">
        <v>74</v>
      </c>
      <c r="V29" t="s">
        <v>72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94"/>
  <sheetViews>
    <sheetView tabSelected="1" topLeftCell="B1" zoomScale="70" zoomScaleNormal="70" workbookViewId="0">
      <selection activeCell="O295" sqref="O295"/>
    </sheetView>
  </sheetViews>
  <sheetFormatPr baseColWidth="10" defaultRowHeight="15" x14ac:dyDescent="0.25"/>
  <cols>
    <col min="1" max="1" width="3.85546875" style="15" bestFit="1" customWidth="1"/>
    <col min="2" max="2" width="7.28515625" style="15" bestFit="1" customWidth="1"/>
    <col min="3" max="3" width="17.28515625" style="15" bestFit="1" customWidth="1"/>
    <col min="4" max="4" width="23.85546875" style="15" customWidth="1"/>
    <col min="5" max="5" width="18.5703125" style="15" bestFit="1" customWidth="1"/>
    <col min="6" max="6" width="15" style="15" hidden="1" customWidth="1"/>
    <col min="7" max="7" width="22.42578125" style="15" hidden="1" customWidth="1"/>
    <col min="8" max="8" width="23.5703125" style="15" bestFit="1" customWidth="1"/>
    <col min="9" max="9" width="26.5703125" style="15" customWidth="1"/>
    <col min="10" max="10" width="38.85546875" style="15" bestFit="1" customWidth="1"/>
    <col min="11" max="11" width="15.42578125" style="49" bestFit="1" customWidth="1"/>
    <col min="12" max="12" width="15.42578125" style="49" customWidth="1"/>
    <col min="13" max="13" width="18.7109375" style="15" bestFit="1" customWidth="1"/>
    <col min="14" max="14" width="15.7109375" style="15" bestFit="1" customWidth="1"/>
    <col min="15" max="15" width="17.140625" style="15" bestFit="1" customWidth="1"/>
    <col min="16" max="16" width="20.28515625" style="15" bestFit="1" customWidth="1"/>
    <col min="17" max="16384" width="11.42578125" style="15"/>
  </cols>
  <sheetData>
    <row r="1" spans="1:16" ht="27" customHeight="1" x14ac:dyDescent="0.25">
      <c r="D1" s="47" t="s">
        <v>559</v>
      </c>
      <c r="E1" s="47"/>
      <c r="F1" s="47"/>
      <c r="G1" s="47"/>
      <c r="H1" s="47"/>
      <c r="I1" s="47"/>
      <c r="J1" s="47"/>
      <c r="K1" s="48"/>
      <c r="L1" s="48"/>
      <c r="M1" s="47"/>
      <c r="N1" s="47"/>
      <c r="O1" s="15" t="s">
        <v>558</v>
      </c>
    </row>
    <row r="3" spans="1:16" x14ac:dyDescent="0.25">
      <c r="B3" s="6" t="s">
        <v>77</v>
      </c>
      <c r="C3" s="6" t="s">
        <v>78</v>
      </c>
      <c r="D3" s="6" t="s">
        <v>79</v>
      </c>
      <c r="E3" s="6" t="s">
        <v>80</v>
      </c>
      <c r="F3" s="6" t="s">
        <v>81</v>
      </c>
      <c r="G3" s="6" t="s">
        <v>82</v>
      </c>
      <c r="H3" s="6" t="s">
        <v>83</v>
      </c>
      <c r="I3" s="6" t="s">
        <v>84</v>
      </c>
      <c r="J3" s="6" t="s">
        <v>85</v>
      </c>
      <c r="K3" s="50" t="s">
        <v>86</v>
      </c>
      <c r="L3" s="50" t="s">
        <v>88</v>
      </c>
      <c r="M3" s="6" t="s">
        <v>87</v>
      </c>
      <c r="N3" s="6" t="s">
        <v>88</v>
      </c>
      <c r="O3" s="7" t="s">
        <v>89</v>
      </c>
      <c r="P3" s="7" t="s">
        <v>90</v>
      </c>
    </row>
    <row r="4" spans="1:16" ht="15.75" customHeight="1" x14ac:dyDescent="0.25">
      <c r="A4" s="8">
        <v>1</v>
      </c>
      <c r="B4" s="16" t="s">
        <v>91</v>
      </c>
      <c r="C4" s="16" t="s">
        <v>92</v>
      </c>
      <c r="D4" s="9" t="s">
        <v>93</v>
      </c>
      <c r="E4" s="16" t="s">
        <v>94</v>
      </c>
      <c r="F4" s="16">
        <v>56968579120</v>
      </c>
      <c r="G4" s="14" t="s">
        <v>556</v>
      </c>
      <c r="H4" s="16" t="s">
        <v>95</v>
      </c>
      <c r="I4" s="25" t="s">
        <v>96</v>
      </c>
      <c r="J4" s="25"/>
      <c r="K4" s="26">
        <v>3</v>
      </c>
      <c r="L4" s="26"/>
      <c r="M4" s="27"/>
      <c r="N4" s="27"/>
      <c r="O4" s="16" t="s">
        <v>97</v>
      </c>
      <c r="P4" s="16"/>
    </row>
    <row r="5" spans="1:16" ht="15.75" customHeight="1" x14ac:dyDescent="0.25">
      <c r="A5" s="8">
        <v>1</v>
      </c>
      <c r="B5" s="16" t="s">
        <v>91</v>
      </c>
      <c r="C5" s="16" t="s">
        <v>92</v>
      </c>
      <c r="D5" s="9" t="s">
        <v>93</v>
      </c>
      <c r="E5" s="16" t="s">
        <v>94</v>
      </c>
      <c r="F5" s="16">
        <v>56968579121</v>
      </c>
      <c r="G5" s="14" t="s">
        <v>556</v>
      </c>
      <c r="H5" s="16" t="s">
        <v>95</v>
      </c>
      <c r="I5" s="25" t="s">
        <v>98</v>
      </c>
      <c r="J5" s="25"/>
      <c r="K5" s="26">
        <v>0.03</v>
      </c>
      <c r="L5" s="26"/>
      <c r="M5" s="27"/>
      <c r="N5" s="27"/>
      <c r="O5" s="16" t="s">
        <v>97</v>
      </c>
      <c r="P5" s="16"/>
    </row>
    <row r="6" spans="1:16" ht="15.75" customHeight="1" x14ac:dyDescent="0.25">
      <c r="A6" s="8">
        <v>1</v>
      </c>
      <c r="B6" s="16" t="s">
        <v>91</v>
      </c>
      <c r="C6" s="16" t="s">
        <v>92</v>
      </c>
      <c r="D6" s="9" t="s">
        <v>93</v>
      </c>
      <c r="E6" s="16" t="s">
        <v>94</v>
      </c>
      <c r="F6" s="16">
        <v>56968579122</v>
      </c>
      <c r="G6" s="14" t="s">
        <v>556</v>
      </c>
      <c r="H6" s="16" t="s">
        <v>95</v>
      </c>
      <c r="I6" s="25" t="s">
        <v>99</v>
      </c>
      <c r="J6" s="25"/>
      <c r="K6" s="26">
        <v>0.06</v>
      </c>
      <c r="L6" s="26"/>
      <c r="M6" s="27"/>
      <c r="N6" s="27"/>
      <c r="O6" s="16" t="s">
        <v>97</v>
      </c>
      <c r="P6" s="16"/>
    </row>
    <row r="7" spans="1:16" ht="15.75" customHeight="1" x14ac:dyDescent="0.25">
      <c r="A7" s="8">
        <v>1</v>
      </c>
      <c r="B7" s="16" t="s">
        <v>91</v>
      </c>
      <c r="C7" s="16" t="s">
        <v>92</v>
      </c>
      <c r="D7" s="9" t="s">
        <v>93</v>
      </c>
      <c r="E7" s="16" t="s">
        <v>94</v>
      </c>
      <c r="F7" s="16">
        <v>56968579123</v>
      </c>
      <c r="G7" s="14" t="s">
        <v>556</v>
      </c>
      <c r="H7" s="16" t="s">
        <v>95</v>
      </c>
      <c r="I7" s="25" t="s">
        <v>100</v>
      </c>
      <c r="J7" s="25"/>
      <c r="K7" s="26">
        <v>0.09</v>
      </c>
      <c r="L7" s="26"/>
      <c r="M7" s="27"/>
      <c r="N7" s="27"/>
      <c r="O7" s="16" t="s">
        <v>97</v>
      </c>
      <c r="P7" s="16"/>
    </row>
    <row r="8" spans="1:16" ht="15.75" customHeight="1" x14ac:dyDescent="0.25">
      <c r="A8" s="8">
        <v>1</v>
      </c>
      <c r="B8" s="16" t="s">
        <v>91</v>
      </c>
      <c r="C8" s="16" t="s">
        <v>92</v>
      </c>
      <c r="D8" s="9" t="s">
        <v>93</v>
      </c>
      <c r="E8" s="16" t="s">
        <v>94</v>
      </c>
      <c r="F8" s="16">
        <v>56968579124</v>
      </c>
      <c r="G8" s="14" t="s">
        <v>556</v>
      </c>
      <c r="H8" s="16" t="s">
        <v>95</v>
      </c>
      <c r="I8" s="25" t="s">
        <v>101</v>
      </c>
      <c r="J8" s="25"/>
      <c r="K8" s="26">
        <v>1.7</v>
      </c>
      <c r="L8" s="26"/>
      <c r="M8" s="27"/>
      <c r="N8" s="27"/>
      <c r="O8" s="16" t="s">
        <v>97</v>
      </c>
      <c r="P8" s="16"/>
    </row>
    <row r="9" spans="1:16" ht="15.75" customHeight="1" x14ac:dyDescent="0.25">
      <c r="A9" s="8">
        <v>1</v>
      </c>
      <c r="B9" s="16" t="s">
        <v>91</v>
      </c>
      <c r="C9" s="16" t="s">
        <v>92</v>
      </c>
      <c r="D9" s="9" t="s">
        <v>93</v>
      </c>
      <c r="E9" s="16" t="s">
        <v>94</v>
      </c>
      <c r="F9" s="16">
        <v>56968579125</v>
      </c>
      <c r="G9" s="14" t="s">
        <v>556</v>
      </c>
      <c r="H9" s="16" t="s">
        <v>95</v>
      </c>
      <c r="I9" s="25" t="s">
        <v>101</v>
      </c>
      <c r="J9" s="25"/>
      <c r="K9" s="26">
        <v>2</v>
      </c>
      <c r="L9" s="26"/>
      <c r="M9" s="27"/>
      <c r="N9" s="27"/>
      <c r="O9" s="16" t="s">
        <v>97</v>
      </c>
      <c r="P9" s="16"/>
    </row>
    <row r="10" spans="1:16" ht="15.75" customHeight="1" x14ac:dyDescent="0.25">
      <c r="A10" s="8">
        <v>1</v>
      </c>
      <c r="B10" s="16" t="s">
        <v>91</v>
      </c>
      <c r="C10" s="16" t="s">
        <v>92</v>
      </c>
      <c r="D10" s="9" t="s">
        <v>93</v>
      </c>
      <c r="E10" s="16" t="s">
        <v>94</v>
      </c>
      <c r="F10" s="16">
        <v>56968579126</v>
      </c>
      <c r="G10" s="14" t="s">
        <v>556</v>
      </c>
      <c r="H10" s="16" t="s">
        <v>95</v>
      </c>
      <c r="I10" s="25" t="s">
        <v>102</v>
      </c>
      <c r="J10" s="25"/>
      <c r="K10" s="26">
        <v>3</v>
      </c>
      <c r="L10" s="26"/>
      <c r="M10" s="27"/>
      <c r="N10" s="27"/>
      <c r="O10" s="16" t="s">
        <v>97</v>
      </c>
      <c r="P10" s="16"/>
    </row>
    <row r="11" spans="1:16" ht="15.75" customHeight="1" x14ac:dyDescent="0.25">
      <c r="A11" s="8">
        <v>1</v>
      </c>
      <c r="B11" s="16" t="s">
        <v>91</v>
      </c>
      <c r="C11" s="16" t="s">
        <v>92</v>
      </c>
      <c r="D11" s="9" t="s">
        <v>93</v>
      </c>
      <c r="E11" s="16" t="s">
        <v>94</v>
      </c>
      <c r="F11" s="16">
        <v>56968579127</v>
      </c>
      <c r="G11" s="14" t="s">
        <v>556</v>
      </c>
      <c r="H11" s="16" t="s">
        <v>95</v>
      </c>
      <c r="I11" s="25" t="s">
        <v>103</v>
      </c>
      <c r="J11" s="25"/>
      <c r="K11" s="26">
        <v>6.5</v>
      </c>
      <c r="L11" s="26"/>
      <c r="M11" s="27"/>
      <c r="N11" s="27"/>
      <c r="O11" s="16" t="s">
        <v>97</v>
      </c>
      <c r="P11" s="16"/>
    </row>
    <row r="12" spans="1:16" ht="15.75" customHeight="1" x14ac:dyDescent="0.25">
      <c r="A12" s="8">
        <v>1</v>
      </c>
      <c r="B12" s="16" t="s">
        <v>91</v>
      </c>
      <c r="C12" s="16" t="s">
        <v>92</v>
      </c>
      <c r="D12" s="9" t="s">
        <v>93</v>
      </c>
      <c r="E12" s="16" t="s">
        <v>94</v>
      </c>
      <c r="F12" s="16">
        <v>56968579128</v>
      </c>
      <c r="G12" s="14" t="s">
        <v>556</v>
      </c>
      <c r="H12" s="16" t="s">
        <v>95</v>
      </c>
      <c r="I12" s="25" t="s">
        <v>103</v>
      </c>
      <c r="J12" s="25"/>
      <c r="K12" s="26" t="s">
        <v>104</v>
      </c>
      <c r="L12" s="26"/>
      <c r="M12" s="27"/>
      <c r="N12" s="27"/>
      <c r="O12" s="16" t="s">
        <v>97</v>
      </c>
      <c r="P12" s="16"/>
    </row>
    <row r="13" spans="1:16" ht="15.75" customHeight="1" x14ac:dyDescent="0.25">
      <c r="A13" s="8">
        <v>2</v>
      </c>
      <c r="B13" s="16" t="s">
        <v>91</v>
      </c>
      <c r="C13" s="16" t="s">
        <v>105</v>
      </c>
      <c r="D13" s="9" t="s">
        <v>106</v>
      </c>
      <c r="E13" s="16" t="s">
        <v>107</v>
      </c>
      <c r="F13" s="16">
        <v>56985374849</v>
      </c>
      <c r="G13" s="14" t="s">
        <v>557</v>
      </c>
      <c r="H13" s="16" t="s">
        <v>95</v>
      </c>
      <c r="I13" s="12" t="s">
        <v>108</v>
      </c>
      <c r="J13" s="12"/>
      <c r="K13" s="17">
        <v>1</v>
      </c>
      <c r="L13" s="17"/>
      <c r="M13" s="16"/>
      <c r="N13" s="16"/>
      <c r="O13" s="16" t="s">
        <v>97</v>
      </c>
      <c r="P13" s="16"/>
    </row>
    <row r="14" spans="1:16" ht="15.75" customHeight="1" x14ac:dyDescent="0.25">
      <c r="A14" s="8">
        <v>2</v>
      </c>
      <c r="B14" s="16" t="s">
        <v>91</v>
      </c>
      <c r="C14" s="16" t="s">
        <v>105</v>
      </c>
      <c r="D14" s="9" t="s">
        <v>106</v>
      </c>
      <c r="E14" s="16" t="s">
        <v>107</v>
      </c>
      <c r="F14" s="16">
        <v>56985374850</v>
      </c>
      <c r="G14" s="14" t="s">
        <v>557</v>
      </c>
      <c r="H14" s="16" t="s">
        <v>95</v>
      </c>
      <c r="I14" s="12" t="s">
        <v>108</v>
      </c>
      <c r="J14" s="12"/>
      <c r="K14" s="17">
        <v>1.7</v>
      </c>
      <c r="L14" s="17"/>
      <c r="M14" s="16"/>
      <c r="N14" s="16"/>
      <c r="O14" s="16" t="s">
        <v>97</v>
      </c>
      <c r="P14" s="16"/>
    </row>
    <row r="15" spans="1:16" ht="15.75" customHeight="1" x14ac:dyDescent="0.25">
      <c r="A15" s="8">
        <v>2</v>
      </c>
      <c r="B15" s="16" t="s">
        <v>91</v>
      </c>
      <c r="C15" s="16" t="s">
        <v>105</v>
      </c>
      <c r="D15" s="9" t="s">
        <v>106</v>
      </c>
      <c r="E15" s="16" t="s">
        <v>107</v>
      </c>
      <c r="F15" s="16">
        <v>56985374851</v>
      </c>
      <c r="G15" s="14" t="s">
        <v>557</v>
      </c>
      <c r="H15" s="16" t="s">
        <v>95</v>
      </c>
      <c r="I15" s="12" t="s">
        <v>108</v>
      </c>
      <c r="J15" s="12"/>
      <c r="K15" s="17">
        <v>1.2</v>
      </c>
      <c r="L15" s="17"/>
      <c r="M15" s="16"/>
      <c r="N15" s="16"/>
      <c r="O15" s="16" t="s">
        <v>97</v>
      </c>
      <c r="P15" s="16"/>
    </row>
    <row r="16" spans="1:16" ht="15.75" customHeight="1" x14ac:dyDescent="0.25">
      <c r="A16" s="8">
        <v>2</v>
      </c>
      <c r="B16" s="16" t="s">
        <v>91</v>
      </c>
      <c r="C16" s="16" t="s">
        <v>105</v>
      </c>
      <c r="D16" s="9" t="s">
        <v>106</v>
      </c>
      <c r="E16" s="16" t="s">
        <v>107</v>
      </c>
      <c r="F16" s="16">
        <v>56985374852</v>
      </c>
      <c r="G16" s="14" t="s">
        <v>557</v>
      </c>
      <c r="H16" s="16" t="s">
        <v>95</v>
      </c>
      <c r="I16" s="12" t="s">
        <v>109</v>
      </c>
      <c r="J16" s="12"/>
      <c r="K16" s="17">
        <v>0.1</v>
      </c>
      <c r="L16" s="17"/>
      <c r="M16" s="16"/>
      <c r="N16" s="16"/>
      <c r="O16" s="16" t="s">
        <v>97</v>
      </c>
      <c r="P16" s="16"/>
    </row>
    <row r="17" spans="1:16" ht="15.75" customHeight="1" x14ac:dyDescent="0.25">
      <c r="A17" s="8">
        <v>2</v>
      </c>
      <c r="B17" s="16" t="s">
        <v>91</v>
      </c>
      <c r="C17" s="16" t="s">
        <v>105</v>
      </c>
      <c r="D17" s="9" t="s">
        <v>106</v>
      </c>
      <c r="E17" s="16" t="s">
        <v>107</v>
      </c>
      <c r="F17" s="16">
        <v>56985374853</v>
      </c>
      <c r="G17" s="14" t="s">
        <v>557</v>
      </c>
      <c r="H17" s="16" t="s">
        <v>95</v>
      </c>
      <c r="I17" s="12" t="s">
        <v>110</v>
      </c>
      <c r="J17" s="12"/>
      <c r="K17" s="17">
        <v>0.1</v>
      </c>
      <c r="L17" s="17"/>
      <c r="M17" s="16"/>
      <c r="N17" s="16"/>
      <c r="O17" s="16" t="s">
        <v>97</v>
      </c>
      <c r="P17" s="16"/>
    </row>
    <row r="18" spans="1:16" ht="15.75" customHeight="1" x14ac:dyDescent="0.25">
      <c r="A18" s="8">
        <v>2</v>
      </c>
      <c r="B18" s="16" t="s">
        <v>91</v>
      </c>
      <c r="C18" s="16" t="s">
        <v>105</v>
      </c>
      <c r="D18" s="9" t="s">
        <v>106</v>
      </c>
      <c r="E18" s="16" t="s">
        <v>107</v>
      </c>
      <c r="F18" s="16">
        <v>56985374854</v>
      </c>
      <c r="G18" s="14" t="s">
        <v>557</v>
      </c>
      <c r="H18" s="16" t="s">
        <v>95</v>
      </c>
      <c r="I18" s="28" t="s">
        <v>111</v>
      </c>
      <c r="J18" s="28"/>
      <c r="K18" s="18">
        <v>0.1</v>
      </c>
      <c r="L18" s="18"/>
      <c r="M18" s="16"/>
      <c r="N18" s="16"/>
      <c r="O18" s="16" t="s">
        <v>97</v>
      </c>
      <c r="P18" s="16"/>
    </row>
    <row r="19" spans="1:16" ht="15.75" customHeight="1" x14ac:dyDescent="0.25">
      <c r="A19" s="8">
        <v>2</v>
      </c>
      <c r="B19" s="16" t="s">
        <v>91</v>
      </c>
      <c r="C19" s="16" t="s">
        <v>105</v>
      </c>
      <c r="D19" s="9" t="s">
        <v>106</v>
      </c>
      <c r="E19" s="16" t="s">
        <v>107</v>
      </c>
      <c r="F19" s="16">
        <v>56985374855</v>
      </c>
      <c r="G19" s="14" t="s">
        <v>557</v>
      </c>
      <c r="H19" s="16" t="s">
        <v>95</v>
      </c>
      <c r="I19" s="12" t="s">
        <v>108</v>
      </c>
      <c r="J19" s="12"/>
      <c r="K19" s="17">
        <v>1.45</v>
      </c>
      <c r="L19" s="17"/>
      <c r="M19" s="16"/>
      <c r="N19" s="16"/>
      <c r="O19" s="16" t="s">
        <v>97</v>
      </c>
      <c r="P19" s="16"/>
    </row>
    <row r="20" spans="1:16" ht="15.75" customHeight="1" x14ac:dyDescent="0.25">
      <c r="A20" s="8">
        <v>2</v>
      </c>
      <c r="B20" s="16" t="s">
        <v>91</v>
      </c>
      <c r="C20" s="16" t="s">
        <v>105</v>
      </c>
      <c r="D20" s="9" t="s">
        <v>106</v>
      </c>
      <c r="E20" s="16" t="s">
        <v>107</v>
      </c>
      <c r="F20" s="16">
        <v>56985374856</v>
      </c>
      <c r="G20" s="14" t="s">
        <v>557</v>
      </c>
      <c r="H20" s="16" t="s">
        <v>95</v>
      </c>
      <c r="I20" s="12" t="s">
        <v>109</v>
      </c>
      <c r="J20" s="12"/>
      <c r="K20" s="17">
        <v>0.05</v>
      </c>
      <c r="L20" s="17"/>
      <c r="M20" s="16"/>
      <c r="N20" s="16"/>
      <c r="O20" s="16" t="s">
        <v>97</v>
      </c>
      <c r="P20" s="16"/>
    </row>
    <row r="21" spans="1:16" ht="15.75" customHeight="1" x14ac:dyDescent="0.25">
      <c r="A21" s="8">
        <v>2</v>
      </c>
      <c r="B21" s="16" t="s">
        <v>91</v>
      </c>
      <c r="C21" s="16" t="s">
        <v>105</v>
      </c>
      <c r="D21" s="9" t="s">
        <v>106</v>
      </c>
      <c r="E21" s="16" t="s">
        <v>107</v>
      </c>
      <c r="F21" s="16">
        <v>56985374857</v>
      </c>
      <c r="G21" s="14" t="s">
        <v>557</v>
      </c>
      <c r="H21" s="16" t="s">
        <v>95</v>
      </c>
      <c r="I21" s="12" t="s">
        <v>108</v>
      </c>
      <c r="J21" s="12"/>
      <c r="K21" s="17">
        <v>1</v>
      </c>
      <c r="L21" s="17"/>
      <c r="M21" s="16"/>
      <c r="N21" s="16"/>
      <c r="O21" s="16" t="s">
        <v>97</v>
      </c>
      <c r="P21" s="16"/>
    </row>
    <row r="22" spans="1:16" ht="15.75" customHeight="1" x14ac:dyDescent="0.25">
      <c r="A22" s="8">
        <v>2</v>
      </c>
      <c r="B22" s="16" t="s">
        <v>91</v>
      </c>
      <c r="C22" s="16" t="s">
        <v>105</v>
      </c>
      <c r="D22" s="9" t="s">
        <v>106</v>
      </c>
      <c r="E22" s="16" t="s">
        <v>107</v>
      </c>
      <c r="F22" s="16">
        <v>56985374858</v>
      </c>
      <c r="G22" s="14" t="s">
        <v>557</v>
      </c>
      <c r="H22" s="16" t="s">
        <v>95</v>
      </c>
      <c r="I22" s="12" t="s">
        <v>108</v>
      </c>
      <c r="J22" s="12"/>
      <c r="K22" s="17">
        <v>0.9</v>
      </c>
      <c r="L22" s="17"/>
      <c r="M22" s="16"/>
      <c r="N22" s="16"/>
      <c r="O22" s="16" t="s">
        <v>97</v>
      </c>
      <c r="P22" s="16"/>
    </row>
    <row r="23" spans="1:16" ht="15.75" customHeight="1" x14ac:dyDescent="0.25">
      <c r="A23" s="8">
        <v>2</v>
      </c>
      <c r="B23" s="16" t="s">
        <v>91</v>
      </c>
      <c r="C23" s="16" t="s">
        <v>105</v>
      </c>
      <c r="D23" s="9" t="s">
        <v>106</v>
      </c>
      <c r="E23" s="16" t="s">
        <v>107</v>
      </c>
      <c r="F23" s="16">
        <v>56985374859</v>
      </c>
      <c r="G23" s="14" t="s">
        <v>557</v>
      </c>
      <c r="H23" s="16" t="s">
        <v>95</v>
      </c>
      <c r="I23" s="12" t="s">
        <v>112</v>
      </c>
      <c r="J23" s="12"/>
      <c r="K23" s="17">
        <v>0.4</v>
      </c>
      <c r="L23" s="17"/>
      <c r="M23" s="16"/>
      <c r="N23" s="16"/>
      <c r="O23" s="16" t="s">
        <v>97</v>
      </c>
      <c r="P23" s="16"/>
    </row>
    <row r="24" spans="1:16" ht="15.75" customHeight="1" x14ac:dyDescent="0.25">
      <c r="A24" s="8">
        <v>2</v>
      </c>
      <c r="B24" s="16" t="s">
        <v>91</v>
      </c>
      <c r="C24" s="16" t="s">
        <v>105</v>
      </c>
      <c r="D24" s="9" t="s">
        <v>106</v>
      </c>
      <c r="E24" s="16" t="s">
        <v>107</v>
      </c>
      <c r="F24" s="16">
        <v>56985374860</v>
      </c>
      <c r="G24" s="14" t="s">
        <v>557</v>
      </c>
      <c r="H24" s="16" t="s">
        <v>95</v>
      </c>
      <c r="I24" s="29" t="s">
        <v>113</v>
      </c>
      <c r="J24" s="29"/>
      <c r="K24" s="17">
        <v>0.4</v>
      </c>
      <c r="L24" s="17"/>
      <c r="M24" s="16"/>
      <c r="N24" s="16"/>
      <c r="O24" s="16" t="s">
        <v>97</v>
      </c>
      <c r="P24" s="16"/>
    </row>
    <row r="25" spans="1:16" ht="15.75" customHeight="1" x14ac:dyDescent="0.25">
      <c r="A25" s="8">
        <v>3</v>
      </c>
      <c r="B25" s="16" t="s">
        <v>91</v>
      </c>
      <c r="C25" s="16" t="s">
        <v>114</v>
      </c>
      <c r="D25" s="9" t="s">
        <v>115</v>
      </c>
      <c r="E25" s="16" t="s">
        <v>116</v>
      </c>
      <c r="F25" s="16"/>
      <c r="G25" s="16"/>
      <c r="H25" s="16" t="s">
        <v>95</v>
      </c>
      <c r="I25" s="16" t="s">
        <v>117</v>
      </c>
      <c r="J25" s="16" t="s">
        <v>118</v>
      </c>
      <c r="K25" s="19"/>
      <c r="L25" s="19"/>
      <c r="M25" s="16">
        <v>90</v>
      </c>
      <c r="N25" s="16" t="s">
        <v>119</v>
      </c>
      <c r="O25" s="16" t="s">
        <v>97</v>
      </c>
      <c r="P25" s="16"/>
    </row>
    <row r="26" spans="1:16" ht="15.75" customHeight="1" x14ac:dyDescent="0.25">
      <c r="A26" s="8">
        <v>3</v>
      </c>
      <c r="B26" s="16" t="s">
        <v>91</v>
      </c>
      <c r="C26" s="16" t="s">
        <v>114</v>
      </c>
      <c r="D26" s="9" t="s">
        <v>115</v>
      </c>
      <c r="E26" s="16" t="s">
        <v>116</v>
      </c>
      <c r="F26" s="16"/>
      <c r="G26" s="16"/>
      <c r="H26" s="16" t="s">
        <v>95</v>
      </c>
      <c r="I26" s="16" t="s">
        <v>120</v>
      </c>
      <c r="J26" s="16" t="s">
        <v>121</v>
      </c>
      <c r="K26" s="19"/>
      <c r="L26" s="19"/>
      <c r="M26" s="16">
        <v>360</v>
      </c>
      <c r="N26" s="16" t="s">
        <v>119</v>
      </c>
      <c r="O26" s="16" t="s">
        <v>97</v>
      </c>
      <c r="P26" s="16"/>
    </row>
    <row r="27" spans="1:16" ht="15.75" customHeight="1" x14ac:dyDescent="0.25">
      <c r="A27" s="8">
        <v>3</v>
      </c>
      <c r="B27" s="16" t="s">
        <v>91</v>
      </c>
      <c r="C27" s="16" t="s">
        <v>114</v>
      </c>
      <c r="D27" s="9" t="s">
        <v>115</v>
      </c>
      <c r="E27" s="16" t="s">
        <v>116</v>
      </c>
      <c r="F27" s="16"/>
      <c r="G27" s="16"/>
      <c r="H27" s="16" t="s">
        <v>95</v>
      </c>
      <c r="I27" s="16" t="s">
        <v>120</v>
      </c>
      <c r="J27" s="16" t="s">
        <v>122</v>
      </c>
      <c r="K27" s="19"/>
      <c r="L27" s="19"/>
      <c r="M27" s="16">
        <v>100</v>
      </c>
      <c r="N27" s="16" t="s">
        <v>119</v>
      </c>
      <c r="O27" s="16" t="s">
        <v>97</v>
      </c>
      <c r="P27" s="16"/>
    </row>
    <row r="28" spans="1:16" ht="15.75" customHeight="1" x14ac:dyDescent="0.25">
      <c r="A28" s="8">
        <v>3</v>
      </c>
      <c r="B28" s="16" t="s">
        <v>91</v>
      </c>
      <c r="C28" s="16" t="s">
        <v>114</v>
      </c>
      <c r="D28" s="9" t="s">
        <v>115</v>
      </c>
      <c r="E28" s="16" t="s">
        <v>116</v>
      </c>
      <c r="F28" s="16"/>
      <c r="G28" s="16"/>
      <c r="H28" s="16" t="s">
        <v>95</v>
      </c>
      <c r="I28" s="16" t="s">
        <v>34</v>
      </c>
      <c r="J28" s="16" t="s">
        <v>123</v>
      </c>
      <c r="K28" s="19"/>
      <c r="L28" s="19"/>
      <c r="M28" s="16">
        <v>100</v>
      </c>
      <c r="N28" s="16" t="s">
        <v>119</v>
      </c>
      <c r="O28" s="16" t="s">
        <v>97</v>
      </c>
      <c r="P28" s="16"/>
    </row>
    <row r="29" spans="1:16" ht="15.75" customHeight="1" x14ac:dyDescent="0.25">
      <c r="A29" s="8">
        <v>3</v>
      </c>
      <c r="B29" s="16" t="s">
        <v>91</v>
      </c>
      <c r="C29" s="16" t="s">
        <v>114</v>
      </c>
      <c r="D29" s="9" t="s">
        <v>115</v>
      </c>
      <c r="E29" s="16" t="s">
        <v>116</v>
      </c>
      <c r="F29" s="16"/>
      <c r="G29" s="16"/>
      <c r="H29" s="16" t="s">
        <v>95</v>
      </c>
      <c r="I29" s="16" t="s">
        <v>34</v>
      </c>
      <c r="J29" s="16" t="s">
        <v>124</v>
      </c>
      <c r="K29" s="19"/>
      <c r="L29" s="19"/>
      <c r="M29" s="16">
        <v>30</v>
      </c>
      <c r="N29" s="16" t="s">
        <v>119</v>
      </c>
      <c r="O29" s="16" t="s">
        <v>97</v>
      </c>
      <c r="P29" s="16"/>
    </row>
    <row r="30" spans="1:16" ht="15.75" customHeight="1" x14ac:dyDescent="0.25">
      <c r="A30" s="8">
        <v>3</v>
      </c>
      <c r="B30" s="16" t="s">
        <v>91</v>
      </c>
      <c r="C30" s="16" t="s">
        <v>114</v>
      </c>
      <c r="D30" s="9" t="s">
        <v>115</v>
      </c>
      <c r="E30" s="16" t="s">
        <v>116</v>
      </c>
      <c r="F30" s="16"/>
      <c r="G30" s="16"/>
      <c r="H30" s="16" t="s">
        <v>95</v>
      </c>
      <c r="I30" s="16" t="s">
        <v>125</v>
      </c>
      <c r="J30" s="16" t="s">
        <v>126</v>
      </c>
      <c r="K30" s="19"/>
      <c r="L30" s="19"/>
      <c r="M30" s="16">
        <v>0</v>
      </c>
      <c r="N30" s="16" t="s">
        <v>119</v>
      </c>
      <c r="O30" s="16" t="s">
        <v>97</v>
      </c>
      <c r="P30" s="16"/>
    </row>
    <row r="31" spans="1:16" x14ac:dyDescent="0.25">
      <c r="A31" s="8">
        <v>3</v>
      </c>
      <c r="B31" s="16" t="s">
        <v>91</v>
      </c>
      <c r="C31" s="16" t="s">
        <v>114</v>
      </c>
      <c r="D31" s="9" t="s">
        <v>115</v>
      </c>
      <c r="E31" s="16" t="s">
        <v>116</v>
      </c>
      <c r="F31" s="16"/>
      <c r="G31" s="16"/>
      <c r="H31" s="16" t="s">
        <v>95</v>
      </c>
      <c r="I31" s="16" t="s">
        <v>127</v>
      </c>
      <c r="J31" s="16" t="s">
        <v>128</v>
      </c>
      <c r="K31" s="19"/>
      <c r="L31" s="19"/>
      <c r="M31" s="16">
        <v>10</v>
      </c>
      <c r="N31" s="16" t="s">
        <v>119</v>
      </c>
      <c r="O31" s="16" t="s">
        <v>97</v>
      </c>
      <c r="P31" s="16"/>
    </row>
    <row r="32" spans="1:16" x14ac:dyDescent="0.25">
      <c r="A32" s="8">
        <v>3</v>
      </c>
      <c r="B32" s="16" t="s">
        <v>91</v>
      </c>
      <c r="C32" s="16" t="s">
        <v>114</v>
      </c>
      <c r="D32" s="9" t="s">
        <v>115</v>
      </c>
      <c r="E32" s="16" t="s">
        <v>116</v>
      </c>
      <c r="F32" s="16"/>
      <c r="G32" s="16"/>
      <c r="H32" s="16" t="s">
        <v>95</v>
      </c>
      <c r="I32" s="16" t="s">
        <v>129</v>
      </c>
      <c r="J32" s="16" t="s">
        <v>130</v>
      </c>
      <c r="K32" s="19"/>
      <c r="L32" s="19"/>
      <c r="M32" s="16">
        <v>200</v>
      </c>
      <c r="N32" s="16" t="s">
        <v>119</v>
      </c>
      <c r="O32" s="16" t="s">
        <v>97</v>
      </c>
      <c r="P32" s="16"/>
    </row>
    <row r="33" spans="1:16" x14ac:dyDescent="0.25">
      <c r="A33" s="8">
        <v>3</v>
      </c>
      <c r="B33" s="16" t="s">
        <v>91</v>
      </c>
      <c r="C33" s="16" t="s">
        <v>114</v>
      </c>
      <c r="D33" s="9" t="s">
        <v>115</v>
      </c>
      <c r="E33" s="16" t="s">
        <v>116</v>
      </c>
      <c r="F33" s="16"/>
      <c r="G33" s="16"/>
      <c r="H33" s="16" t="s">
        <v>95</v>
      </c>
      <c r="I33" s="16" t="s">
        <v>129</v>
      </c>
      <c r="J33" s="16" t="s">
        <v>131</v>
      </c>
      <c r="K33" s="19"/>
      <c r="L33" s="19"/>
      <c r="M33" s="16">
        <v>50</v>
      </c>
      <c r="N33" s="16" t="s">
        <v>119</v>
      </c>
      <c r="O33" s="16" t="s">
        <v>97</v>
      </c>
      <c r="P33" s="16"/>
    </row>
    <row r="34" spans="1:16" x14ac:dyDescent="0.25">
      <c r="A34" s="8">
        <v>3</v>
      </c>
      <c r="B34" s="16" t="s">
        <v>91</v>
      </c>
      <c r="C34" s="16" t="s">
        <v>114</v>
      </c>
      <c r="D34" s="9" t="s">
        <v>115</v>
      </c>
      <c r="E34" s="16" t="s">
        <v>116</v>
      </c>
      <c r="F34" s="16"/>
      <c r="G34" s="16"/>
      <c r="H34" s="16" t="s">
        <v>95</v>
      </c>
      <c r="I34" s="16" t="s">
        <v>132</v>
      </c>
      <c r="J34" s="16" t="s">
        <v>133</v>
      </c>
      <c r="K34" s="19"/>
      <c r="L34" s="19"/>
      <c r="M34" s="16">
        <v>10</v>
      </c>
      <c r="N34" s="16" t="s">
        <v>119</v>
      </c>
      <c r="O34" s="16" t="s">
        <v>97</v>
      </c>
      <c r="P34" s="16"/>
    </row>
    <row r="35" spans="1:16" x14ac:dyDescent="0.25">
      <c r="A35" s="8">
        <v>3</v>
      </c>
      <c r="B35" s="16" t="s">
        <v>91</v>
      </c>
      <c r="C35" s="16" t="s">
        <v>114</v>
      </c>
      <c r="D35" s="9" t="s">
        <v>115</v>
      </c>
      <c r="E35" s="16" t="s">
        <v>116</v>
      </c>
      <c r="F35" s="16"/>
      <c r="G35" s="16"/>
      <c r="H35" s="16" t="s">
        <v>95</v>
      </c>
      <c r="I35" s="16" t="s">
        <v>134</v>
      </c>
      <c r="J35" s="16" t="s">
        <v>135</v>
      </c>
      <c r="K35" s="19"/>
      <c r="L35" s="19"/>
      <c r="M35" s="16">
        <v>2</v>
      </c>
      <c r="N35" s="16" t="s">
        <v>119</v>
      </c>
      <c r="O35" s="16" t="s">
        <v>97</v>
      </c>
      <c r="P35" s="16"/>
    </row>
    <row r="36" spans="1:16" x14ac:dyDescent="0.25">
      <c r="A36" s="8">
        <v>3</v>
      </c>
      <c r="B36" s="16" t="s">
        <v>91</v>
      </c>
      <c r="C36" s="16" t="s">
        <v>114</v>
      </c>
      <c r="D36" s="9" t="s">
        <v>115</v>
      </c>
      <c r="E36" s="16" t="s">
        <v>116</v>
      </c>
      <c r="F36" s="16"/>
      <c r="G36" s="16"/>
      <c r="H36" s="16" t="s">
        <v>95</v>
      </c>
      <c r="I36" s="16" t="s">
        <v>136</v>
      </c>
      <c r="J36" s="16" t="s">
        <v>137</v>
      </c>
      <c r="K36" s="19"/>
      <c r="L36" s="19"/>
      <c r="M36" s="16">
        <v>10</v>
      </c>
      <c r="N36" s="16" t="s">
        <v>119</v>
      </c>
      <c r="O36" s="16" t="s">
        <v>97</v>
      </c>
      <c r="P36" s="16"/>
    </row>
    <row r="37" spans="1:16" x14ac:dyDescent="0.25">
      <c r="A37" s="8">
        <v>3</v>
      </c>
      <c r="B37" s="16" t="s">
        <v>91</v>
      </c>
      <c r="C37" s="16" t="s">
        <v>114</v>
      </c>
      <c r="D37" s="9" t="s">
        <v>115</v>
      </c>
      <c r="E37" s="16" t="s">
        <v>116</v>
      </c>
      <c r="F37" s="16"/>
      <c r="G37" s="16"/>
      <c r="H37" s="16" t="s">
        <v>95</v>
      </c>
      <c r="I37" s="16" t="s">
        <v>138</v>
      </c>
      <c r="J37" s="16" t="s">
        <v>139</v>
      </c>
      <c r="K37" s="19"/>
      <c r="L37" s="19"/>
      <c r="M37" s="16">
        <v>10</v>
      </c>
      <c r="N37" s="16" t="s">
        <v>119</v>
      </c>
      <c r="O37" s="16" t="s">
        <v>97</v>
      </c>
      <c r="P37" s="16"/>
    </row>
    <row r="38" spans="1:16" x14ac:dyDescent="0.25">
      <c r="A38" s="8">
        <v>3</v>
      </c>
      <c r="B38" s="16" t="s">
        <v>91</v>
      </c>
      <c r="C38" s="16" t="s">
        <v>114</v>
      </c>
      <c r="D38" s="9" t="s">
        <v>115</v>
      </c>
      <c r="E38" s="16" t="s">
        <v>116</v>
      </c>
      <c r="F38" s="16"/>
      <c r="G38" s="16"/>
      <c r="H38" s="16" t="s">
        <v>95</v>
      </c>
      <c r="I38" s="16" t="s">
        <v>140</v>
      </c>
      <c r="J38" s="16" t="s">
        <v>141</v>
      </c>
      <c r="K38" s="19"/>
      <c r="L38" s="19"/>
      <c r="M38" s="16">
        <v>10</v>
      </c>
      <c r="N38" s="16" t="s">
        <v>119</v>
      </c>
      <c r="O38" s="16" t="s">
        <v>97</v>
      </c>
      <c r="P38" s="16"/>
    </row>
    <row r="39" spans="1:16" x14ac:dyDescent="0.25">
      <c r="A39" s="8">
        <v>3</v>
      </c>
      <c r="B39" s="16" t="s">
        <v>91</v>
      </c>
      <c r="C39" s="16" t="s">
        <v>114</v>
      </c>
      <c r="D39" s="9" t="s">
        <v>115</v>
      </c>
      <c r="E39" s="16" t="s">
        <v>116</v>
      </c>
      <c r="F39" s="16"/>
      <c r="G39" s="16"/>
      <c r="H39" s="16" t="s">
        <v>95</v>
      </c>
      <c r="I39" s="16" t="s">
        <v>140</v>
      </c>
      <c r="J39" s="16" t="s">
        <v>142</v>
      </c>
      <c r="K39" s="19"/>
      <c r="L39" s="19"/>
      <c r="M39" s="16">
        <v>10</v>
      </c>
      <c r="N39" s="16" t="s">
        <v>119</v>
      </c>
      <c r="O39" s="16" t="s">
        <v>97</v>
      </c>
      <c r="P39" s="16"/>
    </row>
    <row r="40" spans="1:16" x14ac:dyDescent="0.25">
      <c r="A40" s="8">
        <v>3</v>
      </c>
      <c r="B40" s="16" t="s">
        <v>91</v>
      </c>
      <c r="C40" s="16" t="s">
        <v>114</v>
      </c>
      <c r="D40" s="9" t="s">
        <v>115</v>
      </c>
      <c r="E40" s="16" t="s">
        <v>116</v>
      </c>
      <c r="F40" s="16"/>
      <c r="G40" s="16"/>
      <c r="H40" s="16" t="s">
        <v>95</v>
      </c>
      <c r="I40" s="16" t="s">
        <v>143</v>
      </c>
      <c r="J40" s="16" t="s">
        <v>144</v>
      </c>
      <c r="K40" s="19"/>
      <c r="L40" s="19"/>
      <c r="M40" s="16">
        <v>2</v>
      </c>
      <c r="N40" s="16" t="s">
        <v>119</v>
      </c>
      <c r="O40" s="16" t="s">
        <v>97</v>
      </c>
      <c r="P40" s="16"/>
    </row>
    <row r="41" spans="1:16" x14ac:dyDescent="0.25">
      <c r="A41" s="8">
        <v>3</v>
      </c>
      <c r="B41" s="16" t="s">
        <v>91</v>
      </c>
      <c r="C41" s="16" t="s">
        <v>114</v>
      </c>
      <c r="D41" s="9" t="s">
        <v>115</v>
      </c>
      <c r="E41" s="16" t="s">
        <v>116</v>
      </c>
      <c r="F41" s="16"/>
      <c r="G41" s="16"/>
      <c r="H41" s="16" t="s">
        <v>95</v>
      </c>
      <c r="I41" s="16" t="s">
        <v>145</v>
      </c>
      <c r="J41" s="16"/>
      <c r="K41" s="19"/>
      <c r="L41" s="19"/>
      <c r="M41" s="16">
        <v>2</v>
      </c>
      <c r="N41" s="16" t="s">
        <v>119</v>
      </c>
      <c r="O41" s="16" t="s">
        <v>97</v>
      </c>
      <c r="P41" s="16"/>
    </row>
    <row r="42" spans="1:16" x14ac:dyDescent="0.25">
      <c r="A42" s="8">
        <v>3</v>
      </c>
      <c r="B42" s="16" t="s">
        <v>91</v>
      </c>
      <c r="C42" s="16" t="s">
        <v>114</v>
      </c>
      <c r="D42" s="9" t="s">
        <v>115</v>
      </c>
      <c r="E42" s="16" t="s">
        <v>116</v>
      </c>
      <c r="F42" s="16"/>
      <c r="G42" s="16"/>
      <c r="H42" s="16" t="s">
        <v>95</v>
      </c>
      <c r="I42" s="16" t="s">
        <v>146</v>
      </c>
      <c r="J42" s="16"/>
      <c r="K42" s="19"/>
      <c r="L42" s="19"/>
      <c r="M42" s="16">
        <v>3</v>
      </c>
      <c r="N42" s="16" t="s">
        <v>119</v>
      </c>
      <c r="O42" s="16" t="s">
        <v>97</v>
      </c>
      <c r="P42" s="16"/>
    </row>
    <row r="43" spans="1:16" x14ac:dyDescent="0.25">
      <c r="A43" s="8">
        <v>4</v>
      </c>
      <c r="B43" s="16" t="s">
        <v>91</v>
      </c>
      <c r="C43" s="16" t="s">
        <v>147</v>
      </c>
      <c r="D43" s="9" t="s">
        <v>148</v>
      </c>
      <c r="E43" s="16" t="s">
        <v>149</v>
      </c>
      <c r="F43" s="16"/>
      <c r="G43" s="16"/>
      <c r="H43" s="16" t="s">
        <v>95</v>
      </c>
      <c r="I43" s="16" t="s">
        <v>150</v>
      </c>
      <c r="J43" s="16" t="s">
        <v>151</v>
      </c>
      <c r="K43" s="19"/>
      <c r="L43" s="19"/>
      <c r="M43" s="16">
        <v>150</v>
      </c>
      <c r="N43" s="16" t="s">
        <v>119</v>
      </c>
      <c r="O43" s="16" t="s">
        <v>97</v>
      </c>
      <c r="P43" s="16"/>
    </row>
    <row r="44" spans="1:16" x14ac:dyDescent="0.25">
      <c r="A44" s="8">
        <v>4</v>
      </c>
      <c r="B44" s="16" t="s">
        <v>91</v>
      </c>
      <c r="C44" s="16" t="s">
        <v>147</v>
      </c>
      <c r="D44" s="9" t="s">
        <v>148</v>
      </c>
      <c r="E44" s="16" t="s">
        <v>149</v>
      </c>
      <c r="F44" s="16"/>
      <c r="G44" s="16"/>
      <c r="H44" s="16" t="s">
        <v>95</v>
      </c>
      <c r="I44" s="16" t="s">
        <v>150</v>
      </c>
      <c r="J44" s="16" t="s">
        <v>152</v>
      </c>
      <c r="K44" s="19"/>
      <c r="L44" s="19"/>
      <c r="M44" s="16">
        <v>200</v>
      </c>
      <c r="N44" s="16" t="s">
        <v>119</v>
      </c>
      <c r="O44" s="16" t="s">
        <v>97</v>
      </c>
      <c r="P44" s="16"/>
    </row>
    <row r="45" spans="1:16" x14ac:dyDescent="0.25">
      <c r="A45" s="8">
        <v>4</v>
      </c>
      <c r="B45" s="16" t="s">
        <v>91</v>
      </c>
      <c r="C45" s="16" t="s">
        <v>147</v>
      </c>
      <c r="D45" s="9" t="s">
        <v>148</v>
      </c>
      <c r="E45" s="16" t="s">
        <v>149</v>
      </c>
      <c r="F45" s="16"/>
      <c r="G45" s="16"/>
      <c r="H45" s="16" t="s">
        <v>95</v>
      </c>
      <c r="I45" s="16" t="s">
        <v>150</v>
      </c>
      <c r="J45" s="16" t="s">
        <v>153</v>
      </c>
      <c r="K45" s="19"/>
      <c r="L45" s="19"/>
      <c r="M45" s="16">
        <v>100</v>
      </c>
      <c r="N45" s="16" t="s">
        <v>119</v>
      </c>
      <c r="O45" s="16" t="s">
        <v>97</v>
      </c>
      <c r="P45" s="16"/>
    </row>
    <row r="46" spans="1:16" x14ac:dyDescent="0.25">
      <c r="A46" s="8">
        <v>4</v>
      </c>
      <c r="B46" s="16" t="s">
        <v>91</v>
      </c>
      <c r="C46" s="16" t="s">
        <v>147</v>
      </c>
      <c r="D46" s="9" t="s">
        <v>148</v>
      </c>
      <c r="E46" s="16" t="s">
        <v>149</v>
      </c>
      <c r="F46" s="16"/>
      <c r="G46" s="16"/>
      <c r="H46" s="16" t="s">
        <v>95</v>
      </c>
      <c r="I46" s="16" t="s">
        <v>154</v>
      </c>
      <c r="J46" s="16" t="s">
        <v>155</v>
      </c>
      <c r="K46" s="19"/>
      <c r="L46" s="19"/>
      <c r="M46" s="16">
        <v>500</v>
      </c>
      <c r="N46" s="16" t="s">
        <v>119</v>
      </c>
      <c r="O46" s="16" t="s">
        <v>97</v>
      </c>
      <c r="P46" s="16"/>
    </row>
    <row r="47" spans="1:16" x14ac:dyDescent="0.25">
      <c r="A47" s="8">
        <v>4</v>
      </c>
      <c r="B47" s="16" t="s">
        <v>91</v>
      </c>
      <c r="C47" s="16" t="s">
        <v>147</v>
      </c>
      <c r="D47" s="9" t="s">
        <v>148</v>
      </c>
      <c r="E47" s="16" t="s">
        <v>149</v>
      </c>
      <c r="F47" s="16"/>
      <c r="G47" s="16"/>
      <c r="H47" s="16" t="s">
        <v>95</v>
      </c>
      <c r="I47" s="16" t="s">
        <v>156</v>
      </c>
      <c r="J47" s="16" t="s">
        <v>157</v>
      </c>
      <c r="K47" s="19"/>
      <c r="L47" s="19"/>
      <c r="M47" s="16">
        <v>400</v>
      </c>
      <c r="N47" s="16" t="s">
        <v>119</v>
      </c>
      <c r="O47" s="16" t="s">
        <v>97</v>
      </c>
      <c r="P47" s="16"/>
    </row>
    <row r="48" spans="1:16" x14ac:dyDescent="0.25">
      <c r="A48" s="8">
        <v>4</v>
      </c>
      <c r="B48" s="16" t="s">
        <v>91</v>
      </c>
      <c r="C48" s="16" t="s">
        <v>147</v>
      </c>
      <c r="D48" s="9" t="s">
        <v>148</v>
      </c>
      <c r="E48" s="16" t="s">
        <v>149</v>
      </c>
      <c r="F48" s="16"/>
      <c r="G48" s="16"/>
      <c r="H48" s="16" t="s">
        <v>95</v>
      </c>
      <c r="I48" s="16" t="s">
        <v>158</v>
      </c>
      <c r="J48" s="16" t="s">
        <v>157</v>
      </c>
      <c r="K48" s="19"/>
      <c r="L48" s="19"/>
      <c r="M48" s="16">
        <v>900</v>
      </c>
      <c r="N48" s="16" t="s">
        <v>119</v>
      </c>
      <c r="O48" s="16" t="s">
        <v>97</v>
      </c>
      <c r="P48" s="16"/>
    </row>
    <row r="49" spans="1:16" x14ac:dyDescent="0.25">
      <c r="A49" s="8">
        <v>4</v>
      </c>
      <c r="B49" s="16" t="s">
        <v>91</v>
      </c>
      <c r="C49" s="16" t="s">
        <v>147</v>
      </c>
      <c r="D49" s="9" t="s">
        <v>148</v>
      </c>
      <c r="E49" s="16" t="s">
        <v>149</v>
      </c>
      <c r="F49" s="16"/>
      <c r="G49" s="16"/>
      <c r="H49" s="16" t="s">
        <v>95</v>
      </c>
      <c r="I49" s="16" t="s">
        <v>159</v>
      </c>
      <c r="J49" s="16" t="s">
        <v>157</v>
      </c>
      <c r="K49" s="19"/>
      <c r="L49" s="19"/>
      <c r="M49" s="16">
        <v>400</v>
      </c>
      <c r="N49" s="16" t="s">
        <v>119</v>
      </c>
      <c r="O49" s="16" t="s">
        <v>97</v>
      </c>
      <c r="P49" s="16"/>
    </row>
    <row r="50" spans="1:16" x14ac:dyDescent="0.25">
      <c r="A50" s="8">
        <v>4</v>
      </c>
      <c r="B50" s="16" t="s">
        <v>91</v>
      </c>
      <c r="C50" s="16" t="s">
        <v>147</v>
      </c>
      <c r="D50" s="9" t="s">
        <v>148</v>
      </c>
      <c r="E50" s="16" t="s">
        <v>149</v>
      </c>
      <c r="F50" s="16"/>
      <c r="G50" s="16"/>
      <c r="H50" s="16" t="s">
        <v>95</v>
      </c>
      <c r="I50" s="16" t="s">
        <v>160</v>
      </c>
      <c r="J50" s="16" t="s">
        <v>161</v>
      </c>
      <c r="K50" s="19"/>
      <c r="L50" s="19"/>
      <c r="M50" s="16">
        <v>250</v>
      </c>
      <c r="N50" s="16" t="s">
        <v>119</v>
      </c>
      <c r="O50" s="16" t="s">
        <v>97</v>
      </c>
      <c r="P50" s="16"/>
    </row>
    <row r="51" spans="1:16" x14ac:dyDescent="0.25">
      <c r="A51" s="8">
        <v>4</v>
      </c>
      <c r="B51" s="16" t="s">
        <v>91</v>
      </c>
      <c r="C51" s="16" t="s">
        <v>147</v>
      </c>
      <c r="D51" s="9" t="s">
        <v>148</v>
      </c>
      <c r="E51" s="16" t="s">
        <v>149</v>
      </c>
      <c r="F51" s="16"/>
      <c r="G51" s="16"/>
      <c r="H51" s="16" t="s">
        <v>95</v>
      </c>
      <c r="I51" s="16" t="s">
        <v>162</v>
      </c>
      <c r="J51" s="16" t="s">
        <v>163</v>
      </c>
      <c r="K51" s="19"/>
      <c r="L51" s="19"/>
      <c r="M51" s="16">
        <v>1400</v>
      </c>
      <c r="N51" s="16" t="s">
        <v>119</v>
      </c>
      <c r="O51" s="16" t="s">
        <v>97</v>
      </c>
      <c r="P51" s="16"/>
    </row>
    <row r="52" spans="1:16" x14ac:dyDescent="0.25">
      <c r="A52" s="8">
        <v>4</v>
      </c>
      <c r="B52" s="16" t="s">
        <v>91</v>
      </c>
      <c r="C52" s="16" t="s">
        <v>147</v>
      </c>
      <c r="D52" s="9" t="s">
        <v>148</v>
      </c>
      <c r="E52" s="16" t="s">
        <v>149</v>
      </c>
      <c r="F52" s="16"/>
      <c r="G52" s="16"/>
      <c r="H52" s="16" t="s">
        <v>95</v>
      </c>
      <c r="I52" s="16" t="s">
        <v>164</v>
      </c>
      <c r="J52" s="16" t="s">
        <v>157</v>
      </c>
      <c r="K52" s="19"/>
      <c r="L52" s="19"/>
      <c r="M52" s="16">
        <v>500</v>
      </c>
      <c r="N52" s="16" t="s">
        <v>119</v>
      </c>
      <c r="O52" s="16" t="s">
        <v>97</v>
      </c>
      <c r="P52" s="16"/>
    </row>
    <row r="53" spans="1:16" x14ac:dyDescent="0.25">
      <c r="A53" s="8">
        <v>4</v>
      </c>
      <c r="B53" s="16" t="s">
        <v>91</v>
      </c>
      <c r="C53" s="16" t="s">
        <v>147</v>
      </c>
      <c r="D53" s="9" t="s">
        <v>148</v>
      </c>
      <c r="E53" s="16" t="s">
        <v>149</v>
      </c>
      <c r="F53" s="16"/>
      <c r="G53" s="16"/>
      <c r="H53" s="16" t="s">
        <v>95</v>
      </c>
      <c r="I53" s="16" t="s">
        <v>165</v>
      </c>
      <c r="J53" s="16" t="s">
        <v>166</v>
      </c>
      <c r="K53" s="19"/>
      <c r="L53" s="19"/>
      <c r="M53" s="16">
        <v>8000</v>
      </c>
      <c r="N53" s="16" t="s">
        <v>167</v>
      </c>
      <c r="O53" s="16" t="s">
        <v>97</v>
      </c>
      <c r="P53" s="16"/>
    </row>
    <row r="54" spans="1:16" x14ac:dyDescent="0.25">
      <c r="A54" s="8">
        <v>4</v>
      </c>
      <c r="B54" s="16" t="s">
        <v>91</v>
      </c>
      <c r="C54" s="16" t="s">
        <v>147</v>
      </c>
      <c r="D54" s="9" t="s">
        <v>148</v>
      </c>
      <c r="E54" s="16" t="s">
        <v>149</v>
      </c>
      <c r="F54" s="16"/>
      <c r="G54" s="16"/>
      <c r="H54" s="16" t="s">
        <v>95</v>
      </c>
      <c r="I54" s="16" t="s">
        <v>165</v>
      </c>
      <c r="J54" s="16" t="s">
        <v>168</v>
      </c>
      <c r="K54" s="19"/>
      <c r="L54" s="19"/>
      <c r="M54" s="16">
        <v>2000</v>
      </c>
      <c r="N54" s="16" t="s">
        <v>167</v>
      </c>
      <c r="O54" s="16" t="s">
        <v>97</v>
      </c>
      <c r="P54" s="16"/>
    </row>
    <row r="55" spans="1:16" x14ac:dyDescent="0.25">
      <c r="A55" s="8">
        <v>4</v>
      </c>
      <c r="B55" s="16" t="s">
        <v>91</v>
      </c>
      <c r="C55" s="16" t="s">
        <v>147</v>
      </c>
      <c r="D55" s="9" t="s">
        <v>148</v>
      </c>
      <c r="E55" s="16" t="s">
        <v>149</v>
      </c>
      <c r="F55" s="16"/>
      <c r="G55" s="16"/>
      <c r="H55" s="16" t="s">
        <v>95</v>
      </c>
      <c r="I55" s="16" t="s">
        <v>169</v>
      </c>
      <c r="J55" s="16"/>
      <c r="K55" s="19"/>
      <c r="L55" s="19"/>
      <c r="M55" s="16">
        <v>150</v>
      </c>
      <c r="N55" s="16" t="s">
        <v>119</v>
      </c>
      <c r="O55" s="16" t="s">
        <v>97</v>
      </c>
      <c r="P55" s="16"/>
    </row>
    <row r="56" spans="1:16" x14ac:dyDescent="0.25">
      <c r="A56" s="8">
        <v>4</v>
      </c>
      <c r="B56" s="16" t="s">
        <v>91</v>
      </c>
      <c r="C56" s="16" t="s">
        <v>147</v>
      </c>
      <c r="D56" s="9" t="s">
        <v>148</v>
      </c>
      <c r="E56" s="16" t="s">
        <v>149</v>
      </c>
      <c r="F56" s="16"/>
      <c r="G56" s="16"/>
      <c r="H56" s="16" t="s">
        <v>95</v>
      </c>
      <c r="I56" s="16" t="s">
        <v>170</v>
      </c>
      <c r="J56" s="16"/>
      <c r="K56" s="19"/>
      <c r="L56" s="19"/>
      <c r="M56" s="16">
        <v>300</v>
      </c>
      <c r="N56" s="16" t="s">
        <v>119</v>
      </c>
      <c r="O56" s="16" t="s">
        <v>97</v>
      </c>
      <c r="P56" s="16"/>
    </row>
    <row r="57" spans="1:16" x14ac:dyDescent="0.25">
      <c r="A57" s="8">
        <v>4</v>
      </c>
      <c r="B57" s="16" t="s">
        <v>91</v>
      </c>
      <c r="C57" s="16" t="s">
        <v>147</v>
      </c>
      <c r="D57" s="9" t="s">
        <v>148</v>
      </c>
      <c r="E57" s="16" t="s">
        <v>149</v>
      </c>
      <c r="F57" s="16"/>
      <c r="G57" s="16"/>
      <c r="H57" s="16" t="s">
        <v>95</v>
      </c>
      <c r="I57" s="16" t="s">
        <v>171</v>
      </c>
      <c r="J57" s="16"/>
      <c r="K57" s="19"/>
      <c r="L57" s="19"/>
      <c r="M57" s="16">
        <v>100</v>
      </c>
      <c r="N57" s="16" t="s">
        <v>119</v>
      </c>
      <c r="O57" s="16" t="s">
        <v>97</v>
      </c>
      <c r="P57" s="16"/>
    </row>
    <row r="58" spans="1:16" x14ac:dyDescent="0.25">
      <c r="A58" s="8">
        <v>4</v>
      </c>
      <c r="B58" s="16" t="s">
        <v>91</v>
      </c>
      <c r="C58" s="16" t="s">
        <v>147</v>
      </c>
      <c r="D58" s="9" t="s">
        <v>148</v>
      </c>
      <c r="E58" s="16" t="s">
        <v>149</v>
      </c>
      <c r="F58" s="16"/>
      <c r="G58" s="16"/>
      <c r="H58" s="16" t="s">
        <v>95</v>
      </c>
      <c r="I58" s="16" t="s">
        <v>172</v>
      </c>
      <c r="J58" s="16"/>
      <c r="K58" s="19"/>
      <c r="L58" s="19"/>
      <c r="M58" s="16">
        <v>100</v>
      </c>
      <c r="N58" s="16" t="s">
        <v>119</v>
      </c>
      <c r="O58" s="16" t="s">
        <v>97</v>
      </c>
      <c r="P58" s="16"/>
    </row>
    <row r="59" spans="1:16" x14ac:dyDescent="0.25">
      <c r="A59" s="8">
        <v>4</v>
      </c>
      <c r="B59" s="16" t="s">
        <v>91</v>
      </c>
      <c r="C59" s="16" t="s">
        <v>147</v>
      </c>
      <c r="D59" s="9" t="s">
        <v>148</v>
      </c>
      <c r="E59" s="16" t="s">
        <v>149</v>
      </c>
      <c r="F59" s="16"/>
      <c r="G59" s="16"/>
      <c r="H59" s="16" t="s">
        <v>95</v>
      </c>
      <c r="I59" s="20" t="s">
        <v>173</v>
      </c>
      <c r="J59" s="16" t="s">
        <v>174</v>
      </c>
      <c r="K59" s="19"/>
      <c r="L59" s="19"/>
      <c r="M59" s="16">
        <v>500</v>
      </c>
      <c r="N59" s="16" t="s">
        <v>167</v>
      </c>
      <c r="O59" s="16" t="s">
        <v>97</v>
      </c>
      <c r="P59" s="16"/>
    </row>
    <row r="60" spans="1:16" x14ac:dyDescent="0.25">
      <c r="A60" s="8">
        <v>4</v>
      </c>
      <c r="B60" s="16" t="s">
        <v>91</v>
      </c>
      <c r="C60" s="16" t="s">
        <v>147</v>
      </c>
      <c r="D60" s="9" t="s">
        <v>148</v>
      </c>
      <c r="E60" s="16" t="s">
        <v>149</v>
      </c>
      <c r="F60" s="16"/>
      <c r="G60" s="16"/>
      <c r="H60" s="16" t="s">
        <v>95</v>
      </c>
      <c r="I60" s="16" t="s">
        <v>175</v>
      </c>
      <c r="J60" s="16" t="s">
        <v>176</v>
      </c>
      <c r="K60" s="19"/>
      <c r="L60" s="19"/>
      <c r="M60" s="16">
        <v>2000</v>
      </c>
      <c r="N60" s="16" t="s">
        <v>119</v>
      </c>
      <c r="O60" s="16" t="s">
        <v>97</v>
      </c>
      <c r="P60" s="16"/>
    </row>
    <row r="61" spans="1:16" x14ac:dyDescent="0.25">
      <c r="A61" s="8">
        <v>4</v>
      </c>
      <c r="B61" s="16" t="s">
        <v>91</v>
      </c>
      <c r="C61" s="16" t="s">
        <v>147</v>
      </c>
      <c r="D61" s="9" t="s">
        <v>148</v>
      </c>
      <c r="E61" s="16" t="s">
        <v>149</v>
      </c>
      <c r="F61" s="16"/>
      <c r="G61" s="16"/>
      <c r="H61" s="16" t="s">
        <v>95</v>
      </c>
      <c r="I61" s="16" t="s">
        <v>177</v>
      </c>
      <c r="J61" s="16"/>
      <c r="K61" s="19"/>
      <c r="L61" s="19"/>
      <c r="M61" s="16">
        <v>900</v>
      </c>
      <c r="N61" s="16" t="s">
        <v>167</v>
      </c>
      <c r="O61" s="16" t="s">
        <v>97</v>
      </c>
      <c r="P61" s="16"/>
    </row>
    <row r="62" spans="1:16" x14ac:dyDescent="0.25">
      <c r="A62" s="8">
        <v>4</v>
      </c>
      <c r="B62" s="16" t="s">
        <v>91</v>
      </c>
      <c r="C62" s="16" t="s">
        <v>147</v>
      </c>
      <c r="D62" s="9" t="s">
        <v>148</v>
      </c>
      <c r="E62" s="16" t="s">
        <v>149</v>
      </c>
      <c r="F62" s="16"/>
      <c r="G62" s="16"/>
      <c r="H62" s="16" t="s">
        <v>95</v>
      </c>
      <c r="I62" s="16" t="s">
        <v>178</v>
      </c>
      <c r="J62" s="16"/>
      <c r="K62" s="19"/>
      <c r="L62" s="19"/>
      <c r="M62" s="16">
        <v>100</v>
      </c>
      <c r="N62" s="16" t="s">
        <v>119</v>
      </c>
      <c r="O62" s="16" t="s">
        <v>97</v>
      </c>
      <c r="P62" s="16"/>
    </row>
    <row r="63" spans="1:16" x14ac:dyDescent="0.25">
      <c r="A63" s="8">
        <v>4</v>
      </c>
      <c r="B63" s="16" t="s">
        <v>91</v>
      </c>
      <c r="C63" s="16" t="s">
        <v>147</v>
      </c>
      <c r="D63" s="9" t="s">
        <v>148</v>
      </c>
      <c r="E63" s="16" t="s">
        <v>149</v>
      </c>
      <c r="F63" s="16"/>
      <c r="G63" s="16"/>
      <c r="H63" s="16" t="s">
        <v>95</v>
      </c>
      <c r="I63" s="21" t="s">
        <v>179</v>
      </c>
      <c r="J63" s="16" t="s">
        <v>180</v>
      </c>
      <c r="K63" s="19"/>
      <c r="L63" s="19"/>
      <c r="M63" s="16">
        <v>700</v>
      </c>
      <c r="N63" s="16" t="s">
        <v>119</v>
      </c>
      <c r="O63" s="16" t="s">
        <v>97</v>
      </c>
      <c r="P63" s="16"/>
    </row>
    <row r="64" spans="1:16" x14ac:dyDescent="0.25">
      <c r="A64" s="8">
        <v>4</v>
      </c>
      <c r="B64" s="16" t="s">
        <v>91</v>
      </c>
      <c r="C64" s="16" t="s">
        <v>147</v>
      </c>
      <c r="D64" s="9" t="s">
        <v>148</v>
      </c>
      <c r="E64" s="16" t="s">
        <v>149</v>
      </c>
      <c r="F64" s="16"/>
      <c r="G64" s="16"/>
      <c r="H64" s="16" t="s">
        <v>95</v>
      </c>
      <c r="I64" s="16" t="s">
        <v>181</v>
      </c>
      <c r="J64" s="16" t="s">
        <v>182</v>
      </c>
      <c r="K64" s="19"/>
      <c r="L64" s="19"/>
      <c r="M64" s="16">
        <v>600</v>
      </c>
      <c r="N64" s="16" t="s">
        <v>119</v>
      </c>
      <c r="O64" s="16" t="s">
        <v>97</v>
      </c>
      <c r="P64" s="16"/>
    </row>
    <row r="65" spans="1:16" x14ac:dyDescent="0.25">
      <c r="A65" s="8">
        <v>4</v>
      </c>
      <c r="B65" s="16" t="s">
        <v>91</v>
      </c>
      <c r="C65" s="16" t="s">
        <v>147</v>
      </c>
      <c r="D65" s="9" t="s">
        <v>148</v>
      </c>
      <c r="E65" s="16" t="s">
        <v>149</v>
      </c>
      <c r="F65" s="16"/>
      <c r="G65" s="16"/>
      <c r="H65" s="16" t="s">
        <v>95</v>
      </c>
      <c r="I65" s="16" t="s">
        <v>183</v>
      </c>
      <c r="J65" s="16"/>
      <c r="K65" s="19"/>
      <c r="L65" s="19"/>
      <c r="M65" s="16">
        <v>2000</v>
      </c>
      <c r="N65" s="16" t="s">
        <v>119</v>
      </c>
      <c r="O65" s="16" t="s">
        <v>97</v>
      </c>
      <c r="P65" s="16"/>
    </row>
    <row r="66" spans="1:16" x14ac:dyDescent="0.25">
      <c r="A66" s="8">
        <v>4</v>
      </c>
      <c r="B66" s="16" t="s">
        <v>91</v>
      </c>
      <c r="C66" s="16" t="s">
        <v>147</v>
      </c>
      <c r="D66" s="9" t="s">
        <v>148</v>
      </c>
      <c r="E66" s="16" t="s">
        <v>149</v>
      </c>
      <c r="F66" s="16"/>
      <c r="G66" s="16"/>
      <c r="H66" s="16" t="s">
        <v>95</v>
      </c>
      <c r="I66" s="16" t="s">
        <v>184</v>
      </c>
      <c r="J66" s="16"/>
      <c r="K66" s="19"/>
      <c r="L66" s="19"/>
      <c r="M66" s="16">
        <v>4000</v>
      </c>
      <c r="N66" s="16" t="s">
        <v>119</v>
      </c>
      <c r="O66" s="16" t="s">
        <v>97</v>
      </c>
      <c r="P66" s="16"/>
    </row>
    <row r="67" spans="1:16" x14ac:dyDescent="0.25">
      <c r="A67" s="8">
        <v>4</v>
      </c>
      <c r="B67" s="16" t="s">
        <v>91</v>
      </c>
      <c r="C67" s="16" t="s">
        <v>147</v>
      </c>
      <c r="D67" s="9" t="s">
        <v>148</v>
      </c>
      <c r="E67" s="16" t="s">
        <v>149</v>
      </c>
      <c r="F67" s="16"/>
      <c r="G67" s="16"/>
      <c r="H67" s="16" t="s">
        <v>95</v>
      </c>
      <c r="I67" s="16" t="s">
        <v>185</v>
      </c>
      <c r="J67" s="16" t="s">
        <v>186</v>
      </c>
      <c r="K67" s="19"/>
      <c r="L67" s="19"/>
      <c r="M67" s="16">
        <v>2000</v>
      </c>
      <c r="N67" s="16" t="s">
        <v>119</v>
      </c>
      <c r="O67" s="16" t="s">
        <v>97</v>
      </c>
      <c r="P67" s="16"/>
    </row>
    <row r="68" spans="1:16" x14ac:dyDescent="0.25">
      <c r="A68" s="8">
        <v>4</v>
      </c>
      <c r="B68" s="16" t="s">
        <v>91</v>
      </c>
      <c r="C68" s="16" t="s">
        <v>147</v>
      </c>
      <c r="D68" s="9" t="s">
        <v>148</v>
      </c>
      <c r="E68" s="16" t="s">
        <v>149</v>
      </c>
      <c r="F68" s="16"/>
      <c r="G68" s="16"/>
      <c r="H68" s="16" t="s">
        <v>95</v>
      </c>
      <c r="I68" s="16" t="s">
        <v>185</v>
      </c>
      <c r="J68" s="16" t="s">
        <v>187</v>
      </c>
      <c r="K68" s="19"/>
      <c r="L68" s="19"/>
      <c r="M68" s="16">
        <v>2000</v>
      </c>
      <c r="N68" s="16" t="s">
        <v>119</v>
      </c>
      <c r="O68" s="16" t="s">
        <v>97</v>
      </c>
      <c r="P68" s="16"/>
    </row>
    <row r="69" spans="1:16" x14ac:dyDescent="0.25">
      <c r="A69" s="8">
        <v>4</v>
      </c>
      <c r="B69" s="16" t="s">
        <v>91</v>
      </c>
      <c r="C69" s="16" t="s">
        <v>147</v>
      </c>
      <c r="D69" s="9" t="s">
        <v>148</v>
      </c>
      <c r="E69" s="16" t="s">
        <v>149</v>
      </c>
      <c r="F69" s="16"/>
      <c r="G69" s="16"/>
      <c r="H69" s="16" t="s">
        <v>95</v>
      </c>
      <c r="I69" s="16" t="s">
        <v>185</v>
      </c>
      <c r="J69" s="16" t="s">
        <v>188</v>
      </c>
      <c r="K69" s="19"/>
      <c r="L69" s="19"/>
      <c r="M69" s="16">
        <v>100</v>
      </c>
      <c r="N69" s="16" t="s">
        <v>119</v>
      </c>
      <c r="O69" s="16" t="s">
        <v>97</v>
      </c>
      <c r="P69" s="16"/>
    </row>
    <row r="70" spans="1:16" x14ac:dyDescent="0.25">
      <c r="A70" s="8">
        <v>4</v>
      </c>
      <c r="B70" s="16" t="s">
        <v>91</v>
      </c>
      <c r="C70" s="16" t="s">
        <v>147</v>
      </c>
      <c r="D70" s="9" t="s">
        <v>148</v>
      </c>
      <c r="E70" s="16" t="s">
        <v>149</v>
      </c>
      <c r="F70" s="16"/>
      <c r="G70" s="16"/>
      <c r="H70" s="16" t="s">
        <v>95</v>
      </c>
      <c r="I70" s="16" t="s">
        <v>140</v>
      </c>
      <c r="J70" s="16"/>
      <c r="K70" s="19"/>
      <c r="L70" s="19"/>
      <c r="M70" s="16">
        <v>15</v>
      </c>
      <c r="N70" s="16" t="s">
        <v>119</v>
      </c>
      <c r="O70" s="16" t="s">
        <v>97</v>
      </c>
      <c r="P70" s="16"/>
    </row>
    <row r="71" spans="1:16" x14ac:dyDescent="0.25">
      <c r="A71" s="8">
        <v>4</v>
      </c>
      <c r="B71" s="16" t="s">
        <v>91</v>
      </c>
      <c r="C71" s="16" t="s">
        <v>147</v>
      </c>
      <c r="D71" s="9" t="s">
        <v>148</v>
      </c>
      <c r="E71" s="16" t="s">
        <v>149</v>
      </c>
      <c r="F71" s="16"/>
      <c r="G71" s="16"/>
      <c r="H71" s="16" t="s">
        <v>95</v>
      </c>
      <c r="I71" s="16" t="s">
        <v>189</v>
      </c>
      <c r="J71" s="16"/>
      <c r="K71" s="19"/>
      <c r="L71" s="19"/>
      <c r="M71" s="16">
        <v>5</v>
      </c>
      <c r="N71" s="16" t="s">
        <v>119</v>
      </c>
      <c r="O71" s="16" t="s">
        <v>97</v>
      </c>
      <c r="P71" s="16" t="s">
        <v>190</v>
      </c>
    </row>
    <row r="72" spans="1:16" x14ac:dyDescent="0.25">
      <c r="A72" s="8">
        <v>4</v>
      </c>
      <c r="B72" s="16" t="s">
        <v>91</v>
      </c>
      <c r="C72" s="16" t="s">
        <v>147</v>
      </c>
      <c r="D72" s="9" t="s">
        <v>148</v>
      </c>
      <c r="E72" s="16" t="s">
        <v>149</v>
      </c>
      <c r="F72" s="16"/>
      <c r="G72" s="16"/>
      <c r="H72" s="16" t="s">
        <v>95</v>
      </c>
      <c r="I72" s="16" t="s">
        <v>129</v>
      </c>
      <c r="J72" s="16"/>
      <c r="K72" s="19"/>
      <c r="L72" s="19"/>
      <c r="M72" s="16">
        <v>15</v>
      </c>
      <c r="N72" s="16" t="s">
        <v>119</v>
      </c>
      <c r="O72" s="16" t="s">
        <v>97</v>
      </c>
      <c r="P72" s="16" t="s">
        <v>191</v>
      </c>
    </row>
    <row r="73" spans="1:16" x14ac:dyDescent="0.25">
      <c r="A73" s="8">
        <v>4</v>
      </c>
      <c r="B73" s="16" t="s">
        <v>91</v>
      </c>
      <c r="C73" s="16" t="s">
        <v>147</v>
      </c>
      <c r="D73" s="9" t="s">
        <v>148</v>
      </c>
      <c r="E73" s="16" t="s">
        <v>149</v>
      </c>
      <c r="F73" s="16"/>
      <c r="G73" s="16"/>
      <c r="H73" s="16" t="s">
        <v>95</v>
      </c>
      <c r="I73" s="16" t="s">
        <v>117</v>
      </c>
      <c r="J73" s="16"/>
      <c r="K73" s="19"/>
      <c r="L73" s="19"/>
      <c r="M73" s="16">
        <v>7.5</v>
      </c>
      <c r="N73" s="16" t="s">
        <v>119</v>
      </c>
      <c r="O73" s="16" t="s">
        <v>97</v>
      </c>
      <c r="P73" s="16" t="s">
        <v>192</v>
      </c>
    </row>
    <row r="74" spans="1:16" x14ac:dyDescent="0.25">
      <c r="A74" s="8">
        <v>4</v>
      </c>
      <c r="B74" s="16" t="s">
        <v>91</v>
      </c>
      <c r="C74" s="16" t="s">
        <v>147</v>
      </c>
      <c r="D74" s="9" t="s">
        <v>148</v>
      </c>
      <c r="E74" s="16" t="s">
        <v>149</v>
      </c>
      <c r="F74" s="16"/>
      <c r="G74" s="16"/>
      <c r="H74" s="16" t="s">
        <v>95</v>
      </c>
      <c r="I74" s="16" t="s">
        <v>193</v>
      </c>
      <c r="J74" s="16"/>
      <c r="K74" s="19"/>
      <c r="L74" s="19"/>
      <c r="M74" s="16">
        <v>6</v>
      </c>
      <c r="N74" s="16" t="s">
        <v>119</v>
      </c>
      <c r="O74" s="16" t="s">
        <v>97</v>
      </c>
      <c r="P74" s="16" t="s">
        <v>194</v>
      </c>
    </row>
    <row r="75" spans="1:16" x14ac:dyDescent="0.25">
      <c r="A75" s="8">
        <v>4</v>
      </c>
      <c r="B75" s="16" t="s">
        <v>91</v>
      </c>
      <c r="C75" s="16" t="s">
        <v>147</v>
      </c>
      <c r="D75" s="9" t="s">
        <v>148</v>
      </c>
      <c r="E75" s="16" t="s">
        <v>149</v>
      </c>
      <c r="F75" s="16"/>
      <c r="G75" s="16"/>
      <c r="H75" s="16" t="s">
        <v>95</v>
      </c>
      <c r="I75" s="16" t="s">
        <v>195</v>
      </c>
      <c r="J75" s="16"/>
      <c r="K75" s="19"/>
      <c r="L75" s="19"/>
      <c r="M75" s="16">
        <v>7.5</v>
      </c>
      <c r="N75" s="16" t="s">
        <v>119</v>
      </c>
      <c r="O75" s="16" t="s">
        <v>97</v>
      </c>
      <c r="P75" s="16" t="s">
        <v>192</v>
      </c>
    </row>
    <row r="76" spans="1:16" x14ac:dyDescent="0.25">
      <c r="A76" s="8">
        <v>4</v>
      </c>
      <c r="B76" s="16" t="s">
        <v>91</v>
      </c>
      <c r="C76" s="16" t="s">
        <v>147</v>
      </c>
      <c r="D76" s="9" t="s">
        <v>148</v>
      </c>
      <c r="E76" s="16" t="s">
        <v>149</v>
      </c>
      <c r="F76" s="16"/>
      <c r="G76" s="16"/>
      <c r="H76" s="16" t="s">
        <v>95</v>
      </c>
      <c r="I76" s="16" t="s">
        <v>196</v>
      </c>
      <c r="J76" s="16"/>
      <c r="K76" s="19"/>
      <c r="L76" s="19"/>
      <c r="M76" s="16">
        <v>5</v>
      </c>
      <c r="N76" s="16" t="s">
        <v>119</v>
      </c>
      <c r="O76" s="16" t="s">
        <v>97</v>
      </c>
      <c r="P76" s="16" t="s">
        <v>190</v>
      </c>
    </row>
    <row r="77" spans="1:16" x14ac:dyDescent="0.25">
      <c r="A77" s="8">
        <v>4</v>
      </c>
      <c r="B77" s="16" t="s">
        <v>91</v>
      </c>
      <c r="C77" s="16" t="s">
        <v>147</v>
      </c>
      <c r="D77" s="9" t="s">
        <v>148</v>
      </c>
      <c r="E77" s="16" t="s">
        <v>149</v>
      </c>
      <c r="F77" s="16"/>
      <c r="G77" s="16"/>
      <c r="H77" s="16" t="s">
        <v>95</v>
      </c>
      <c r="I77" s="16" t="s">
        <v>34</v>
      </c>
      <c r="J77" s="16"/>
      <c r="K77" s="19"/>
      <c r="L77" s="19"/>
      <c r="M77" s="16">
        <v>5</v>
      </c>
      <c r="N77" s="16" t="s">
        <v>119</v>
      </c>
      <c r="O77" s="16" t="s">
        <v>97</v>
      </c>
      <c r="P77" s="16" t="s">
        <v>190</v>
      </c>
    </row>
    <row r="78" spans="1:16" x14ac:dyDescent="0.25">
      <c r="A78" s="8">
        <v>4</v>
      </c>
      <c r="B78" s="16" t="s">
        <v>91</v>
      </c>
      <c r="C78" s="16" t="s">
        <v>147</v>
      </c>
      <c r="D78" s="9" t="s">
        <v>148</v>
      </c>
      <c r="E78" s="16" t="s">
        <v>149</v>
      </c>
      <c r="F78" s="16"/>
      <c r="G78" s="16"/>
      <c r="H78" s="16" t="s">
        <v>95</v>
      </c>
      <c r="I78" s="16" t="s">
        <v>197</v>
      </c>
      <c r="J78" s="16"/>
      <c r="K78" s="19"/>
      <c r="L78" s="19"/>
      <c r="M78" s="16">
        <v>2.5</v>
      </c>
      <c r="N78" s="16" t="s">
        <v>119</v>
      </c>
      <c r="O78" s="16" t="s">
        <v>97</v>
      </c>
      <c r="P78" s="16" t="s">
        <v>198</v>
      </c>
    </row>
    <row r="79" spans="1:16" x14ac:dyDescent="0.25">
      <c r="A79" s="8">
        <v>4</v>
      </c>
      <c r="B79" s="16" t="s">
        <v>91</v>
      </c>
      <c r="C79" s="16" t="s">
        <v>147</v>
      </c>
      <c r="D79" s="9" t="s">
        <v>148</v>
      </c>
      <c r="E79" s="16" t="s">
        <v>149</v>
      </c>
      <c r="F79" s="16"/>
      <c r="G79" s="16"/>
      <c r="H79" s="16" t="s">
        <v>95</v>
      </c>
      <c r="I79" s="16" t="s">
        <v>199</v>
      </c>
      <c r="J79" s="16"/>
      <c r="K79" s="19"/>
      <c r="L79" s="19"/>
      <c r="M79" s="16">
        <v>10</v>
      </c>
      <c r="N79" s="16" t="s">
        <v>119</v>
      </c>
      <c r="O79" s="16" t="s">
        <v>97</v>
      </c>
      <c r="P79" s="16" t="s">
        <v>200</v>
      </c>
    </row>
    <row r="80" spans="1:16" x14ac:dyDescent="0.25">
      <c r="A80" s="8">
        <v>4</v>
      </c>
      <c r="B80" s="16" t="s">
        <v>91</v>
      </c>
      <c r="C80" s="16" t="s">
        <v>147</v>
      </c>
      <c r="D80" s="9" t="s">
        <v>148</v>
      </c>
      <c r="E80" s="16" t="s">
        <v>149</v>
      </c>
      <c r="F80" s="16"/>
      <c r="G80" s="16"/>
      <c r="H80" s="16" t="s">
        <v>95</v>
      </c>
      <c r="I80" s="16" t="s">
        <v>201</v>
      </c>
      <c r="J80" s="16"/>
      <c r="K80" s="19"/>
      <c r="L80" s="19"/>
      <c r="M80" s="16">
        <v>5</v>
      </c>
      <c r="N80" s="16" t="s">
        <v>119</v>
      </c>
      <c r="O80" s="16" t="s">
        <v>97</v>
      </c>
      <c r="P80" s="16" t="s">
        <v>190</v>
      </c>
    </row>
    <row r="81" spans="1:16" x14ac:dyDescent="0.25">
      <c r="A81" s="8">
        <v>4</v>
      </c>
      <c r="B81" s="16" t="s">
        <v>91</v>
      </c>
      <c r="C81" s="16" t="s">
        <v>147</v>
      </c>
      <c r="D81" s="9" t="s">
        <v>148</v>
      </c>
      <c r="E81" s="16" t="s">
        <v>149</v>
      </c>
      <c r="F81" s="16"/>
      <c r="G81" s="16"/>
      <c r="H81" s="16" t="s">
        <v>95</v>
      </c>
      <c r="I81" s="16" t="s">
        <v>202</v>
      </c>
      <c r="J81" s="16"/>
      <c r="K81" s="19"/>
      <c r="L81" s="19"/>
      <c r="M81" s="16">
        <v>3</v>
      </c>
      <c r="N81" s="16" t="s">
        <v>119</v>
      </c>
      <c r="O81" s="16" t="s">
        <v>97</v>
      </c>
      <c r="P81" s="16" t="s">
        <v>203</v>
      </c>
    </row>
    <row r="82" spans="1:16" x14ac:dyDescent="0.25">
      <c r="A82" s="8">
        <v>4</v>
      </c>
      <c r="B82" s="16" t="s">
        <v>91</v>
      </c>
      <c r="C82" s="16" t="s">
        <v>147</v>
      </c>
      <c r="D82" s="9" t="s">
        <v>148</v>
      </c>
      <c r="E82" s="16" t="s">
        <v>149</v>
      </c>
      <c r="F82" s="16"/>
      <c r="G82" s="16"/>
      <c r="H82" s="16" t="s">
        <v>95</v>
      </c>
      <c r="I82" s="16" t="s">
        <v>204</v>
      </c>
      <c r="J82" s="16"/>
      <c r="K82" s="19"/>
      <c r="L82" s="19"/>
      <c r="M82" s="16">
        <v>70</v>
      </c>
      <c r="N82" s="16" t="s">
        <v>205</v>
      </c>
      <c r="O82" s="16" t="s">
        <v>97</v>
      </c>
      <c r="P82" s="16"/>
    </row>
    <row r="83" spans="1:16" x14ac:dyDescent="0.25">
      <c r="A83" s="8">
        <v>4</v>
      </c>
      <c r="B83" s="16" t="s">
        <v>91</v>
      </c>
      <c r="C83" s="16" t="s">
        <v>147</v>
      </c>
      <c r="D83" s="9" t="s">
        <v>148</v>
      </c>
      <c r="E83" s="16" t="s">
        <v>149</v>
      </c>
      <c r="F83" s="16"/>
      <c r="G83" s="16"/>
      <c r="H83" s="16" t="s">
        <v>95</v>
      </c>
      <c r="I83" s="16" t="s">
        <v>206</v>
      </c>
      <c r="J83" s="16"/>
      <c r="K83" s="19"/>
      <c r="L83" s="19"/>
      <c r="M83" s="16">
        <v>50</v>
      </c>
      <c r="N83" s="16" t="s">
        <v>205</v>
      </c>
      <c r="O83" s="16" t="s">
        <v>97</v>
      </c>
      <c r="P83" s="16"/>
    </row>
    <row r="84" spans="1:16" x14ac:dyDescent="0.25">
      <c r="A84" s="8">
        <v>4</v>
      </c>
      <c r="B84" s="16" t="s">
        <v>91</v>
      </c>
      <c r="C84" s="16" t="s">
        <v>147</v>
      </c>
      <c r="D84" s="9" t="s">
        <v>148</v>
      </c>
      <c r="E84" s="16" t="s">
        <v>149</v>
      </c>
      <c r="F84" s="16"/>
      <c r="G84" s="16"/>
      <c r="H84" s="16" t="s">
        <v>95</v>
      </c>
      <c r="I84" s="16" t="s">
        <v>207</v>
      </c>
      <c r="J84" s="16"/>
      <c r="K84" s="19"/>
      <c r="L84" s="19"/>
      <c r="M84" s="16">
        <v>10</v>
      </c>
      <c r="N84" s="16" t="s">
        <v>119</v>
      </c>
      <c r="O84" s="16" t="s">
        <v>97</v>
      </c>
      <c r="P84" s="16" t="s">
        <v>200</v>
      </c>
    </row>
    <row r="85" spans="1:16" x14ac:dyDescent="0.25">
      <c r="A85" s="8">
        <v>5</v>
      </c>
      <c r="B85" s="16" t="s">
        <v>91</v>
      </c>
      <c r="C85" s="16" t="s">
        <v>92</v>
      </c>
      <c r="D85" s="9" t="s">
        <v>208</v>
      </c>
      <c r="E85" s="16" t="s">
        <v>209</v>
      </c>
      <c r="F85" s="16"/>
      <c r="G85" s="16"/>
      <c r="H85" s="16" t="s">
        <v>95</v>
      </c>
      <c r="I85" s="16" t="s">
        <v>210</v>
      </c>
      <c r="J85" s="16"/>
      <c r="K85" s="19">
        <v>2</v>
      </c>
      <c r="L85" s="19"/>
      <c r="M85" s="16"/>
      <c r="N85" s="16"/>
      <c r="O85" s="16" t="s">
        <v>97</v>
      </c>
      <c r="P85" s="16"/>
    </row>
    <row r="86" spans="1:16" x14ac:dyDescent="0.25">
      <c r="A86" s="8">
        <v>6</v>
      </c>
      <c r="B86" s="16" t="s">
        <v>91</v>
      </c>
      <c r="C86" s="9" t="s">
        <v>211</v>
      </c>
      <c r="D86" s="9" t="s">
        <v>212</v>
      </c>
      <c r="E86" s="9" t="s">
        <v>213</v>
      </c>
      <c r="F86" s="16"/>
      <c r="G86" s="16"/>
      <c r="H86" s="16" t="s">
        <v>95</v>
      </c>
      <c r="I86" s="13" t="s">
        <v>214</v>
      </c>
      <c r="J86" s="16"/>
      <c r="K86" s="17">
        <v>3.5</v>
      </c>
      <c r="L86" s="17"/>
      <c r="M86" s="16"/>
      <c r="N86" s="16"/>
      <c r="O86" s="16" t="s">
        <v>215</v>
      </c>
      <c r="P86" s="16"/>
    </row>
    <row r="87" spans="1:16" x14ac:dyDescent="0.25">
      <c r="A87" s="8">
        <v>6</v>
      </c>
      <c r="B87" s="16" t="s">
        <v>91</v>
      </c>
      <c r="C87" s="9" t="s">
        <v>211</v>
      </c>
      <c r="D87" s="9" t="s">
        <v>212</v>
      </c>
      <c r="E87" s="9" t="s">
        <v>213</v>
      </c>
      <c r="F87" s="16"/>
      <c r="G87" s="16"/>
      <c r="H87" s="16" t="s">
        <v>95</v>
      </c>
      <c r="I87" s="13" t="s">
        <v>36</v>
      </c>
      <c r="J87" s="16"/>
      <c r="K87" s="17">
        <v>0.85</v>
      </c>
      <c r="L87" s="17"/>
      <c r="M87" s="16"/>
      <c r="N87" s="16"/>
      <c r="O87" s="16" t="s">
        <v>215</v>
      </c>
      <c r="P87" s="16"/>
    </row>
    <row r="88" spans="1:16" x14ac:dyDescent="0.25">
      <c r="A88" s="8">
        <v>6</v>
      </c>
      <c r="B88" s="16" t="s">
        <v>91</v>
      </c>
      <c r="C88" s="9" t="s">
        <v>211</v>
      </c>
      <c r="D88" s="9" t="s">
        <v>212</v>
      </c>
      <c r="E88" s="9" t="s">
        <v>213</v>
      </c>
      <c r="F88" s="16"/>
      <c r="G88" s="16"/>
      <c r="H88" s="16" t="s">
        <v>95</v>
      </c>
      <c r="I88" s="13" t="s">
        <v>216</v>
      </c>
      <c r="J88" s="16"/>
      <c r="K88" s="17">
        <v>0.01</v>
      </c>
      <c r="L88" s="17"/>
      <c r="M88" s="16"/>
      <c r="N88" s="16"/>
      <c r="O88" s="16" t="s">
        <v>215</v>
      </c>
      <c r="P88" s="16"/>
    </row>
    <row r="89" spans="1:16" x14ac:dyDescent="0.25">
      <c r="A89" s="8">
        <v>6</v>
      </c>
      <c r="B89" s="16" t="s">
        <v>91</v>
      </c>
      <c r="C89" s="9" t="s">
        <v>211</v>
      </c>
      <c r="D89" s="9" t="s">
        <v>212</v>
      </c>
      <c r="E89" s="9" t="s">
        <v>213</v>
      </c>
      <c r="F89" s="16"/>
      <c r="G89" s="16"/>
      <c r="H89" s="16" t="s">
        <v>95</v>
      </c>
      <c r="I89" s="13" t="s">
        <v>217</v>
      </c>
      <c r="J89" s="16"/>
      <c r="K89" s="17">
        <v>2</v>
      </c>
      <c r="L89" s="17"/>
      <c r="M89" s="16"/>
      <c r="N89" s="16"/>
      <c r="O89" s="16" t="s">
        <v>97</v>
      </c>
      <c r="P89" s="16"/>
    </row>
    <row r="90" spans="1:16" x14ac:dyDescent="0.25">
      <c r="A90" s="8">
        <v>6</v>
      </c>
      <c r="B90" s="16" t="s">
        <v>91</v>
      </c>
      <c r="C90" s="9" t="s">
        <v>211</v>
      </c>
      <c r="D90" s="9" t="s">
        <v>212</v>
      </c>
      <c r="E90" s="9" t="s">
        <v>213</v>
      </c>
      <c r="F90" s="16"/>
      <c r="G90" s="16"/>
      <c r="H90" s="16" t="s">
        <v>95</v>
      </c>
      <c r="I90" s="13" t="s">
        <v>218</v>
      </c>
      <c r="J90" s="16"/>
      <c r="K90" s="17">
        <v>4</v>
      </c>
      <c r="L90" s="17"/>
      <c r="M90" s="16"/>
      <c r="N90" s="16"/>
      <c r="O90" s="16" t="s">
        <v>97</v>
      </c>
      <c r="P90" s="16"/>
    </row>
    <row r="91" spans="1:16" x14ac:dyDescent="0.25">
      <c r="A91" s="8">
        <v>7</v>
      </c>
      <c r="B91" s="16" t="s">
        <v>91</v>
      </c>
      <c r="C91" s="16" t="s">
        <v>219</v>
      </c>
      <c r="D91" s="9" t="s">
        <v>220</v>
      </c>
      <c r="E91" s="16" t="s">
        <v>76</v>
      </c>
      <c r="F91" s="16"/>
      <c r="G91" s="16"/>
      <c r="H91" s="16" t="s">
        <v>221</v>
      </c>
      <c r="I91" s="13" t="s">
        <v>222</v>
      </c>
      <c r="J91" s="16"/>
      <c r="K91" s="16">
        <v>64.41</v>
      </c>
      <c r="L91" s="16"/>
      <c r="M91" s="16"/>
      <c r="N91" s="16"/>
      <c r="O91" s="16" t="s">
        <v>215</v>
      </c>
      <c r="P91" s="16"/>
    </row>
    <row r="92" spans="1:16" x14ac:dyDescent="0.25">
      <c r="A92" s="8">
        <v>7</v>
      </c>
      <c r="B92" s="16" t="s">
        <v>91</v>
      </c>
      <c r="C92" s="16" t="s">
        <v>219</v>
      </c>
      <c r="D92" s="9" t="s">
        <v>220</v>
      </c>
      <c r="E92" s="16" t="s">
        <v>76</v>
      </c>
      <c r="H92" s="16" t="s">
        <v>221</v>
      </c>
      <c r="I92" s="13" t="s">
        <v>223</v>
      </c>
      <c r="J92" s="16"/>
      <c r="K92" s="16">
        <v>18.3</v>
      </c>
      <c r="L92" s="16"/>
      <c r="M92" s="16"/>
      <c r="N92" s="16"/>
      <c r="O92" s="16" t="s">
        <v>215</v>
      </c>
      <c r="P92" s="16"/>
    </row>
    <row r="93" spans="1:16" x14ac:dyDescent="0.25">
      <c r="A93" s="8">
        <v>7</v>
      </c>
      <c r="B93" s="16" t="s">
        <v>91</v>
      </c>
      <c r="C93" s="16" t="s">
        <v>219</v>
      </c>
      <c r="D93" s="9" t="s">
        <v>220</v>
      </c>
      <c r="E93" s="16" t="s">
        <v>76</v>
      </c>
      <c r="H93" s="16" t="s">
        <v>221</v>
      </c>
      <c r="I93" s="13" t="s">
        <v>224</v>
      </c>
      <c r="J93" s="16"/>
      <c r="K93" s="25">
        <v>2.81</v>
      </c>
      <c r="L93" s="25"/>
      <c r="M93" s="16"/>
      <c r="N93" s="16"/>
      <c r="O93" s="16" t="s">
        <v>215</v>
      </c>
      <c r="P93" s="16"/>
    </row>
    <row r="94" spans="1:16" x14ac:dyDescent="0.25">
      <c r="A94" s="8">
        <v>7</v>
      </c>
      <c r="B94" s="16" t="s">
        <v>91</v>
      </c>
      <c r="C94" s="16" t="s">
        <v>219</v>
      </c>
      <c r="D94" s="9" t="s">
        <v>220</v>
      </c>
      <c r="E94" s="16" t="s">
        <v>76</v>
      </c>
      <c r="H94" s="16" t="s">
        <v>221</v>
      </c>
      <c r="I94" s="13" t="s">
        <v>225</v>
      </c>
      <c r="J94" s="16"/>
      <c r="K94" s="25">
        <v>1.2</v>
      </c>
      <c r="L94" s="25"/>
      <c r="M94" s="16"/>
      <c r="N94" s="16"/>
      <c r="O94" s="16" t="s">
        <v>215</v>
      </c>
      <c r="P94" s="16"/>
    </row>
    <row r="95" spans="1:16" x14ac:dyDescent="0.25">
      <c r="A95" s="8">
        <v>7</v>
      </c>
      <c r="B95" s="16" t="s">
        <v>91</v>
      </c>
      <c r="C95" s="16" t="s">
        <v>219</v>
      </c>
      <c r="D95" s="9" t="s">
        <v>220</v>
      </c>
      <c r="E95" s="16" t="s">
        <v>76</v>
      </c>
      <c r="F95" s="16"/>
      <c r="G95" s="16"/>
      <c r="H95" s="16" t="s">
        <v>221</v>
      </c>
      <c r="I95" s="13" t="s">
        <v>226</v>
      </c>
      <c r="J95" s="16"/>
      <c r="K95" s="25">
        <v>0.5</v>
      </c>
      <c r="L95" s="25"/>
      <c r="M95" s="16"/>
      <c r="N95" s="16"/>
      <c r="O95" s="16" t="s">
        <v>215</v>
      </c>
      <c r="P95" s="16"/>
    </row>
    <row r="96" spans="1:16" x14ac:dyDescent="0.25">
      <c r="A96" s="8">
        <v>7</v>
      </c>
      <c r="B96" s="16" t="s">
        <v>91</v>
      </c>
      <c r="C96" s="16" t="s">
        <v>219</v>
      </c>
      <c r="D96" s="9" t="s">
        <v>220</v>
      </c>
      <c r="E96" s="16" t="s">
        <v>76</v>
      </c>
      <c r="H96" s="16" t="s">
        <v>221</v>
      </c>
      <c r="I96" s="13" t="s">
        <v>227</v>
      </c>
      <c r="J96" s="16"/>
      <c r="K96" s="25">
        <v>0.6</v>
      </c>
      <c r="L96" s="25"/>
      <c r="M96" s="16"/>
      <c r="N96" s="16"/>
      <c r="O96" s="16" t="s">
        <v>215</v>
      </c>
      <c r="P96" s="16"/>
    </row>
    <row r="97" spans="1:16" x14ac:dyDescent="0.25">
      <c r="A97" s="8">
        <v>7</v>
      </c>
      <c r="B97" s="16" t="s">
        <v>91</v>
      </c>
      <c r="C97" s="16" t="s">
        <v>219</v>
      </c>
      <c r="D97" s="9" t="s">
        <v>220</v>
      </c>
      <c r="E97" s="16" t="s">
        <v>76</v>
      </c>
      <c r="H97" s="16" t="s">
        <v>221</v>
      </c>
      <c r="I97" s="13" t="s">
        <v>228</v>
      </c>
      <c r="J97" s="16"/>
      <c r="K97" s="25">
        <v>0.5</v>
      </c>
      <c r="L97" s="25"/>
      <c r="M97" s="16"/>
      <c r="N97" s="16"/>
      <c r="O97" s="16" t="s">
        <v>215</v>
      </c>
      <c r="P97" s="16"/>
    </row>
    <row r="98" spans="1:16" ht="30" x14ac:dyDescent="0.25">
      <c r="A98" s="8">
        <v>7</v>
      </c>
      <c r="B98" s="16" t="s">
        <v>91</v>
      </c>
      <c r="C98" s="16" t="s">
        <v>219</v>
      </c>
      <c r="D98" s="9" t="s">
        <v>220</v>
      </c>
      <c r="E98" s="16" t="s">
        <v>76</v>
      </c>
      <c r="H98" s="16" t="s">
        <v>221</v>
      </c>
      <c r="I98" s="30" t="s">
        <v>229</v>
      </c>
      <c r="J98" s="16"/>
      <c r="K98" s="31">
        <v>2.76</v>
      </c>
      <c r="L98" s="31"/>
      <c r="M98" s="16"/>
      <c r="N98" s="16"/>
      <c r="O98" s="16" t="s">
        <v>215</v>
      </c>
      <c r="P98" s="16"/>
    </row>
    <row r="99" spans="1:16" x14ac:dyDescent="0.25">
      <c r="A99" s="10">
        <v>8</v>
      </c>
      <c r="B99" s="22" t="s">
        <v>91</v>
      </c>
      <c r="C99" s="22" t="s">
        <v>230</v>
      </c>
      <c r="D99" s="11" t="s">
        <v>231</v>
      </c>
      <c r="E99" s="22" t="s">
        <v>232</v>
      </c>
      <c r="F99" s="22"/>
      <c r="G99" s="22"/>
      <c r="H99" s="16" t="s">
        <v>221</v>
      </c>
      <c r="I99" s="22" t="s">
        <v>7</v>
      </c>
      <c r="J99" s="22"/>
      <c r="K99" s="23">
        <v>25.689999999999998</v>
      </c>
      <c r="L99" s="23"/>
      <c r="M99" s="22"/>
      <c r="N99" s="22"/>
      <c r="O99" s="16" t="s">
        <v>215</v>
      </c>
      <c r="P99" s="16"/>
    </row>
    <row r="100" spans="1:16" x14ac:dyDescent="0.25">
      <c r="A100" s="8">
        <v>8</v>
      </c>
      <c r="B100" s="16" t="s">
        <v>91</v>
      </c>
      <c r="C100" s="16" t="s">
        <v>230</v>
      </c>
      <c r="D100" s="9" t="s">
        <v>231</v>
      </c>
      <c r="E100" s="16" t="s">
        <v>232</v>
      </c>
      <c r="F100" s="16"/>
      <c r="G100" s="16"/>
      <c r="H100" s="16" t="s">
        <v>221</v>
      </c>
      <c r="I100" s="16" t="s">
        <v>233</v>
      </c>
      <c r="J100" s="16"/>
      <c r="K100" s="16">
        <v>2.9</v>
      </c>
      <c r="L100" s="16"/>
      <c r="M100" s="16"/>
      <c r="N100" s="16"/>
      <c r="O100" s="16" t="s">
        <v>215</v>
      </c>
      <c r="P100" s="16"/>
    </row>
    <row r="101" spans="1:16" x14ac:dyDescent="0.25">
      <c r="A101" s="8">
        <v>8</v>
      </c>
      <c r="B101" s="16" t="s">
        <v>91</v>
      </c>
      <c r="C101" s="16" t="s">
        <v>230</v>
      </c>
      <c r="D101" s="9" t="s">
        <v>231</v>
      </c>
      <c r="E101" s="16" t="s">
        <v>232</v>
      </c>
      <c r="F101" s="16"/>
      <c r="G101" s="16"/>
      <c r="H101" s="16" t="s">
        <v>221</v>
      </c>
      <c r="I101" s="16" t="s">
        <v>234</v>
      </c>
      <c r="J101" s="16"/>
      <c r="K101" s="16">
        <v>2</v>
      </c>
      <c r="L101" s="16"/>
      <c r="M101" s="16"/>
      <c r="N101" s="16"/>
      <c r="O101" s="16" t="s">
        <v>215</v>
      </c>
      <c r="P101" s="16"/>
    </row>
    <row r="102" spans="1:16" x14ac:dyDescent="0.25">
      <c r="A102" s="8">
        <v>9</v>
      </c>
      <c r="B102" s="16" t="s">
        <v>91</v>
      </c>
      <c r="C102" s="16" t="s">
        <v>235</v>
      </c>
      <c r="D102" s="12" t="s">
        <v>236</v>
      </c>
      <c r="E102" s="16" t="s">
        <v>237</v>
      </c>
      <c r="F102" s="16"/>
      <c r="G102" s="16"/>
      <c r="H102" s="16" t="s">
        <v>95</v>
      </c>
      <c r="I102" s="16" t="s">
        <v>238</v>
      </c>
      <c r="J102" s="16"/>
      <c r="K102" s="19">
        <v>10</v>
      </c>
      <c r="L102" s="19"/>
      <c r="M102" s="16"/>
      <c r="N102" s="16"/>
      <c r="O102" s="16" t="s">
        <v>97</v>
      </c>
    </row>
    <row r="103" spans="1:16" x14ac:dyDescent="0.25">
      <c r="A103" s="32">
        <v>10</v>
      </c>
      <c r="B103" s="16" t="s">
        <v>551</v>
      </c>
      <c r="C103" s="16" t="s">
        <v>552</v>
      </c>
      <c r="D103" s="16" t="s">
        <v>553</v>
      </c>
      <c r="E103" s="16" t="s">
        <v>554</v>
      </c>
      <c r="F103" s="16">
        <v>56998836130</v>
      </c>
      <c r="G103" s="24" t="s">
        <v>555</v>
      </c>
      <c r="H103" s="16" t="s">
        <v>95</v>
      </c>
      <c r="I103" s="33" t="s">
        <v>239</v>
      </c>
      <c r="J103" s="32"/>
      <c r="K103" s="32" t="s">
        <v>240</v>
      </c>
      <c r="L103" s="32"/>
      <c r="M103" s="32" t="s">
        <v>241</v>
      </c>
      <c r="N103" s="32" t="s">
        <v>242</v>
      </c>
      <c r="O103" s="33" t="s">
        <v>97</v>
      </c>
      <c r="P103" s="32"/>
    </row>
    <row r="104" spans="1:16" x14ac:dyDescent="0.25">
      <c r="A104" s="32">
        <v>10</v>
      </c>
      <c r="B104" s="16" t="s">
        <v>551</v>
      </c>
      <c r="C104" s="16" t="s">
        <v>552</v>
      </c>
      <c r="D104" s="16" t="s">
        <v>553</v>
      </c>
      <c r="E104" s="16" t="s">
        <v>554</v>
      </c>
      <c r="F104" s="16">
        <v>56998836131</v>
      </c>
      <c r="G104" s="24" t="s">
        <v>555</v>
      </c>
      <c r="H104" s="16" t="s">
        <v>95</v>
      </c>
      <c r="I104" s="33" t="s">
        <v>243</v>
      </c>
      <c r="J104" s="32"/>
      <c r="K104" s="32" t="s">
        <v>244</v>
      </c>
      <c r="L104" s="32"/>
      <c r="M104" s="32" t="s">
        <v>245</v>
      </c>
      <c r="N104" s="34" t="s">
        <v>246</v>
      </c>
      <c r="O104" s="16" t="s">
        <v>97</v>
      </c>
      <c r="P104" s="32"/>
    </row>
    <row r="105" spans="1:16" x14ac:dyDescent="0.25">
      <c r="A105" s="32">
        <v>10</v>
      </c>
      <c r="B105" s="16" t="s">
        <v>551</v>
      </c>
      <c r="C105" s="16" t="s">
        <v>552</v>
      </c>
      <c r="D105" s="16" t="s">
        <v>553</v>
      </c>
      <c r="E105" s="16" t="s">
        <v>554</v>
      </c>
      <c r="F105" s="16">
        <v>56998836132</v>
      </c>
      <c r="G105" s="24" t="s">
        <v>555</v>
      </c>
      <c r="H105" s="16" t="s">
        <v>95</v>
      </c>
      <c r="I105" s="33" t="s">
        <v>247</v>
      </c>
      <c r="J105" s="32"/>
      <c r="K105" s="32" t="s">
        <v>248</v>
      </c>
      <c r="L105" s="32"/>
      <c r="M105" s="32" t="s">
        <v>249</v>
      </c>
      <c r="N105" s="34" t="s">
        <v>250</v>
      </c>
      <c r="O105" s="16" t="s">
        <v>97</v>
      </c>
      <c r="P105" s="32"/>
    </row>
    <row r="106" spans="1:16" x14ac:dyDescent="0.25">
      <c r="A106" s="32">
        <v>10</v>
      </c>
      <c r="B106" s="16" t="s">
        <v>551</v>
      </c>
      <c r="C106" s="16" t="s">
        <v>552</v>
      </c>
      <c r="D106" s="16" t="s">
        <v>553</v>
      </c>
      <c r="E106" s="16" t="s">
        <v>554</v>
      </c>
      <c r="F106" s="16">
        <v>56998836133</v>
      </c>
      <c r="G106" s="24" t="s">
        <v>555</v>
      </c>
      <c r="H106" s="16" t="s">
        <v>95</v>
      </c>
      <c r="I106" s="33" t="s">
        <v>247</v>
      </c>
      <c r="J106" s="32"/>
      <c r="K106" s="32" t="s">
        <v>251</v>
      </c>
      <c r="L106" s="32"/>
      <c r="M106" s="32" t="s">
        <v>252</v>
      </c>
      <c r="N106" s="34" t="s">
        <v>250</v>
      </c>
      <c r="O106" s="16" t="s">
        <v>97</v>
      </c>
      <c r="P106" s="32"/>
    </row>
    <row r="107" spans="1:16" x14ac:dyDescent="0.25">
      <c r="A107" s="32">
        <v>10</v>
      </c>
      <c r="B107" s="16" t="s">
        <v>551</v>
      </c>
      <c r="C107" s="16" t="s">
        <v>552</v>
      </c>
      <c r="D107" s="16" t="s">
        <v>553</v>
      </c>
      <c r="E107" s="16" t="s">
        <v>554</v>
      </c>
      <c r="F107" s="16">
        <v>56998836134</v>
      </c>
      <c r="G107" s="24" t="s">
        <v>555</v>
      </c>
      <c r="H107" s="16" t="s">
        <v>95</v>
      </c>
      <c r="I107" s="33" t="s">
        <v>33</v>
      </c>
      <c r="J107" s="32"/>
      <c r="K107" s="32" t="s">
        <v>251</v>
      </c>
      <c r="L107" s="32"/>
      <c r="M107" s="32" t="s">
        <v>253</v>
      </c>
      <c r="N107" s="34" t="s">
        <v>254</v>
      </c>
      <c r="O107" s="16" t="s">
        <v>97</v>
      </c>
      <c r="P107" s="32"/>
    </row>
    <row r="108" spans="1:16" x14ac:dyDescent="0.25">
      <c r="A108" s="32">
        <v>10</v>
      </c>
      <c r="B108" s="16" t="s">
        <v>551</v>
      </c>
      <c r="C108" s="16" t="s">
        <v>552</v>
      </c>
      <c r="D108" s="16" t="s">
        <v>553</v>
      </c>
      <c r="E108" s="16" t="s">
        <v>554</v>
      </c>
      <c r="F108" s="16">
        <v>56998836135</v>
      </c>
      <c r="G108" s="24" t="s">
        <v>555</v>
      </c>
      <c r="H108" s="16" t="s">
        <v>95</v>
      </c>
      <c r="I108" s="33" t="s">
        <v>33</v>
      </c>
      <c r="J108" s="32"/>
      <c r="K108" s="32" t="s">
        <v>255</v>
      </c>
      <c r="L108" s="32"/>
      <c r="M108" s="32" t="s">
        <v>256</v>
      </c>
      <c r="N108" s="34" t="s">
        <v>254</v>
      </c>
      <c r="O108" s="16" t="s">
        <v>97</v>
      </c>
      <c r="P108" s="35"/>
    </row>
    <row r="109" spans="1:16" x14ac:dyDescent="0.25">
      <c r="A109" s="32">
        <v>10</v>
      </c>
      <c r="B109" s="16" t="s">
        <v>551</v>
      </c>
      <c r="C109" s="16" t="s">
        <v>552</v>
      </c>
      <c r="D109" s="16" t="s">
        <v>553</v>
      </c>
      <c r="E109" s="16" t="s">
        <v>554</v>
      </c>
      <c r="F109" s="16">
        <v>56998836136</v>
      </c>
      <c r="G109" s="24" t="s">
        <v>555</v>
      </c>
      <c r="H109" s="16" t="s">
        <v>95</v>
      </c>
      <c r="I109" s="33" t="s">
        <v>257</v>
      </c>
      <c r="J109" s="32"/>
      <c r="K109" s="32" t="s">
        <v>255</v>
      </c>
      <c r="L109" s="32"/>
      <c r="M109" s="32" t="s">
        <v>258</v>
      </c>
      <c r="N109" s="34" t="s">
        <v>259</v>
      </c>
      <c r="O109" s="16" t="s">
        <v>97</v>
      </c>
      <c r="P109" s="35"/>
    </row>
    <row r="110" spans="1:16" x14ac:dyDescent="0.25">
      <c r="A110" s="32">
        <v>10</v>
      </c>
      <c r="B110" s="16" t="s">
        <v>551</v>
      </c>
      <c r="C110" s="16" t="s">
        <v>552</v>
      </c>
      <c r="D110" s="16" t="s">
        <v>553</v>
      </c>
      <c r="E110" s="16" t="s">
        <v>554</v>
      </c>
      <c r="F110" s="16">
        <v>56998836137</v>
      </c>
      <c r="G110" s="24" t="s">
        <v>555</v>
      </c>
      <c r="H110" s="16" t="s">
        <v>95</v>
      </c>
      <c r="I110" s="33" t="s">
        <v>260</v>
      </c>
      <c r="J110" s="32"/>
      <c r="K110" s="32" t="s">
        <v>261</v>
      </c>
      <c r="L110" s="32"/>
      <c r="M110" s="32" t="s">
        <v>262</v>
      </c>
      <c r="N110" s="34" t="s">
        <v>259</v>
      </c>
      <c r="O110" s="16" t="s">
        <v>97</v>
      </c>
      <c r="P110" s="35"/>
    </row>
    <row r="111" spans="1:16" x14ac:dyDescent="0.25">
      <c r="A111" s="32">
        <v>10</v>
      </c>
      <c r="B111" s="16" t="s">
        <v>551</v>
      </c>
      <c r="C111" s="16" t="s">
        <v>552</v>
      </c>
      <c r="D111" s="16" t="s">
        <v>553</v>
      </c>
      <c r="E111" s="16" t="s">
        <v>554</v>
      </c>
      <c r="F111" s="16">
        <v>56998836138</v>
      </c>
      <c r="G111" s="24" t="s">
        <v>555</v>
      </c>
      <c r="H111" s="16" t="s">
        <v>95</v>
      </c>
      <c r="I111" s="33" t="s">
        <v>260</v>
      </c>
      <c r="J111" s="32"/>
      <c r="K111" s="32" t="s">
        <v>261</v>
      </c>
      <c r="L111" s="32"/>
      <c r="M111" s="32" t="s">
        <v>262</v>
      </c>
      <c r="N111" s="34" t="s">
        <v>259</v>
      </c>
      <c r="O111" s="16" t="s">
        <v>97</v>
      </c>
      <c r="P111" s="35"/>
    </row>
    <row r="112" spans="1:16" x14ac:dyDescent="0.25">
      <c r="A112" s="32">
        <v>10</v>
      </c>
      <c r="B112" s="16" t="s">
        <v>551</v>
      </c>
      <c r="C112" s="16" t="s">
        <v>552</v>
      </c>
      <c r="D112" s="16" t="s">
        <v>553</v>
      </c>
      <c r="E112" s="16" t="s">
        <v>554</v>
      </c>
      <c r="F112" s="16">
        <v>56998836139</v>
      </c>
      <c r="G112" s="24" t="s">
        <v>555</v>
      </c>
      <c r="H112" s="16" t="s">
        <v>95</v>
      </c>
      <c r="I112" s="36" t="s">
        <v>263</v>
      </c>
      <c r="J112" s="37"/>
      <c r="K112" s="37" t="s">
        <v>264</v>
      </c>
      <c r="L112" s="37"/>
      <c r="M112" s="37" t="s">
        <v>265</v>
      </c>
      <c r="N112" s="37" t="s">
        <v>266</v>
      </c>
      <c r="O112" s="16" t="s">
        <v>97</v>
      </c>
      <c r="P112" s="37"/>
    </row>
    <row r="113" spans="1:16" x14ac:dyDescent="0.25">
      <c r="A113" s="32">
        <v>10</v>
      </c>
      <c r="B113" s="16" t="s">
        <v>551</v>
      </c>
      <c r="C113" s="16" t="s">
        <v>552</v>
      </c>
      <c r="D113" s="16" t="s">
        <v>553</v>
      </c>
      <c r="E113" s="16" t="s">
        <v>554</v>
      </c>
      <c r="F113" s="16">
        <v>56998836140</v>
      </c>
      <c r="G113" s="24" t="s">
        <v>555</v>
      </c>
      <c r="H113" s="16" t="s">
        <v>95</v>
      </c>
      <c r="I113" s="33" t="s">
        <v>267</v>
      </c>
      <c r="J113" s="32"/>
      <c r="K113" s="32" t="s">
        <v>268</v>
      </c>
      <c r="L113" s="32"/>
      <c r="M113" s="32" t="s">
        <v>269</v>
      </c>
      <c r="N113" s="34" t="s">
        <v>250</v>
      </c>
      <c r="O113" s="16" t="s">
        <v>97</v>
      </c>
      <c r="P113" s="32"/>
    </row>
    <row r="114" spans="1:16" x14ac:dyDescent="0.25">
      <c r="A114" s="32">
        <v>10</v>
      </c>
      <c r="B114" s="16" t="s">
        <v>551</v>
      </c>
      <c r="C114" s="16" t="s">
        <v>552</v>
      </c>
      <c r="D114" s="16" t="s">
        <v>553</v>
      </c>
      <c r="E114" s="16" t="s">
        <v>554</v>
      </c>
      <c r="F114" s="16">
        <v>56998836141</v>
      </c>
      <c r="G114" s="24" t="s">
        <v>555</v>
      </c>
      <c r="H114" s="16" t="s">
        <v>95</v>
      </c>
      <c r="I114" s="33" t="s">
        <v>270</v>
      </c>
      <c r="J114" s="32"/>
      <c r="K114" s="32" t="s">
        <v>255</v>
      </c>
      <c r="L114" s="32"/>
      <c r="M114" s="32" t="s">
        <v>271</v>
      </c>
      <c r="N114" s="34" t="s">
        <v>250</v>
      </c>
      <c r="O114" s="16" t="s">
        <v>97</v>
      </c>
      <c r="P114" s="32"/>
    </row>
    <row r="115" spans="1:16" x14ac:dyDescent="0.25">
      <c r="A115" s="32">
        <v>10</v>
      </c>
      <c r="B115" s="16" t="s">
        <v>551</v>
      </c>
      <c r="C115" s="16" t="s">
        <v>552</v>
      </c>
      <c r="D115" s="16" t="s">
        <v>553</v>
      </c>
      <c r="E115" s="16" t="s">
        <v>554</v>
      </c>
      <c r="F115" s="16">
        <v>56998836142</v>
      </c>
      <c r="G115" s="24" t="s">
        <v>555</v>
      </c>
      <c r="H115" s="16" t="s">
        <v>95</v>
      </c>
      <c r="I115" s="33" t="s">
        <v>272</v>
      </c>
      <c r="J115" s="32"/>
      <c r="K115" s="32" t="s">
        <v>255</v>
      </c>
      <c r="L115" s="32"/>
      <c r="M115" s="32" t="s">
        <v>273</v>
      </c>
      <c r="N115" s="34" t="s">
        <v>250</v>
      </c>
      <c r="O115" s="16" t="s">
        <v>97</v>
      </c>
      <c r="P115" s="32"/>
    </row>
    <row r="116" spans="1:16" x14ac:dyDescent="0.25">
      <c r="A116" s="32">
        <v>10</v>
      </c>
      <c r="B116" s="16" t="s">
        <v>551</v>
      </c>
      <c r="C116" s="16" t="s">
        <v>552</v>
      </c>
      <c r="D116" s="16" t="s">
        <v>553</v>
      </c>
      <c r="E116" s="16" t="s">
        <v>554</v>
      </c>
      <c r="F116" s="16">
        <v>56998836143</v>
      </c>
      <c r="G116" s="24" t="s">
        <v>555</v>
      </c>
      <c r="H116" s="16" t="s">
        <v>95</v>
      </c>
      <c r="I116" s="33" t="s">
        <v>274</v>
      </c>
      <c r="J116" s="32"/>
      <c r="K116" s="32" t="s">
        <v>275</v>
      </c>
      <c r="L116" s="32"/>
      <c r="M116" s="32" t="s">
        <v>276</v>
      </c>
      <c r="N116" s="32" t="s">
        <v>277</v>
      </c>
      <c r="O116" s="16" t="s">
        <v>97</v>
      </c>
      <c r="P116" s="32"/>
    </row>
    <row r="117" spans="1:16" x14ac:dyDescent="0.25">
      <c r="A117" s="32">
        <v>10</v>
      </c>
      <c r="B117" s="16" t="s">
        <v>551</v>
      </c>
      <c r="C117" s="16" t="s">
        <v>552</v>
      </c>
      <c r="D117" s="16" t="s">
        <v>553</v>
      </c>
      <c r="E117" s="16" t="s">
        <v>554</v>
      </c>
      <c r="F117" s="16">
        <v>56998836144</v>
      </c>
      <c r="G117" s="24" t="s">
        <v>555</v>
      </c>
      <c r="H117" s="16" t="s">
        <v>95</v>
      </c>
      <c r="I117" s="33" t="s">
        <v>278</v>
      </c>
      <c r="J117" s="32"/>
      <c r="K117" s="32" t="s">
        <v>279</v>
      </c>
      <c r="L117" s="32"/>
      <c r="M117" s="32" t="s">
        <v>276</v>
      </c>
      <c r="N117" s="32" t="s">
        <v>277</v>
      </c>
      <c r="O117" s="16" t="s">
        <v>97</v>
      </c>
      <c r="P117" s="32"/>
    </row>
    <row r="118" spans="1:16" x14ac:dyDescent="0.25">
      <c r="A118" s="32">
        <v>10</v>
      </c>
      <c r="B118" s="16" t="s">
        <v>551</v>
      </c>
      <c r="C118" s="16" t="s">
        <v>552</v>
      </c>
      <c r="D118" s="16" t="s">
        <v>553</v>
      </c>
      <c r="E118" s="16" t="s">
        <v>554</v>
      </c>
      <c r="F118" s="16">
        <v>56998836145</v>
      </c>
      <c r="G118" s="24" t="s">
        <v>555</v>
      </c>
      <c r="H118" s="16" t="s">
        <v>95</v>
      </c>
      <c r="I118" s="36" t="s">
        <v>280</v>
      </c>
      <c r="J118" s="37"/>
      <c r="K118" s="37" t="s">
        <v>281</v>
      </c>
      <c r="L118" s="37"/>
      <c r="M118" s="37">
        <v>4000</v>
      </c>
      <c r="N118" s="38" t="s">
        <v>282</v>
      </c>
      <c r="O118" s="16" t="s">
        <v>97</v>
      </c>
      <c r="P118" s="37"/>
    </row>
    <row r="119" spans="1:16" x14ac:dyDescent="0.25">
      <c r="A119" s="32">
        <v>10</v>
      </c>
      <c r="B119" s="16" t="s">
        <v>551</v>
      </c>
      <c r="C119" s="16" t="s">
        <v>552</v>
      </c>
      <c r="D119" s="16" t="s">
        <v>553</v>
      </c>
      <c r="E119" s="16" t="s">
        <v>554</v>
      </c>
      <c r="F119" s="16">
        <v>56998836146</v>
      </c>
      <c r="G119" s="24" t="s">
        <v>555</v>
      </c>
      <c r="H119" s="16" t="s">
        <v>95</v>
      </c>
      <c r="I119" s="33" t="s">
        <v>283</v>
      </c>
      <c r="J119" s="32"/>
      <c r="K119" s="32" t="s">
        <v>284</v>
      </c>
      <c r="L119" s="32"/>
      <c r="M119" s="32" t="s">
        <v>258</v>
      </c>
      <c r="N119" s="34" t="s">
        <v>285</v>
      </c>
      <c r="O119" s="16" t="s">
        <v>97</v>
      </c>
      <c r="P119" s="32"/>
    </row>
    <row r="120" spans="1:16" x14ac:dyDescent="0.25">
      <c r="A120" s="32">
        <v>10</v>
      </c>
      <c r="B120" s="16" t="s">
        <v>551</v>
      </c>
      <c r="C120" s="16" t="s">
        <v>552</v>
      </c>
      <c r="D120" s="16" t="s">
        <v>553</v>
      </c>
      <c r="E120" s="16" t="s">
        <v>554</v>
      </c>
      <c r="F120" s="16">
        <v>56998836147</v>
      </c>
      <c r="G120" s="24" t="s">
        <v>555</v>
      </c>
      <c r="H120" s="16" t="s">
        <v>95</v>
      </c>
      <c r="I120" s="33" t="s">
        <v>286</v>
      </c>
      <c r="J120" s="32"/>
      <c r="K120" s="32" t="s">
        <v>287</v>
      </c>
      <c r="L120" s="32"/>
      <c r="M120" s="32" t="s">
        <v>258</v>
      </c>
      <c r="N120" s="34" t="s">
        <v>288</v>
      </c>
      <c r="O120" s="16" t="s">
        <v>97</v>
      </c>
      <c r="P120" s="32"/>
    </row>
    <row r="121" spans="1:16" x14ac:dyDescent="0.25">
      <c r="A121" s="32">
        <v>10</v>
      </c>
      <c r="B121" s="16" t="s">
        <v>551</v>
      </c>
      <c r="C121" s="16" t="s">
        <v>552</v>
      </c>
      <c r="D121" s="16" t="s">
        <v>553</v>
      </c>
      <c r="E121" s="16" t="s">
        <v>554</v>
      </c>
      <c r="F121" s="16">
        <v>56998836148</v>
      </c>
      <c r="G121" s="24" t="s">
        <v>555</v>
      </c>
      <c r="H121" s="16" t="s">
        <v>95</v>
      </c>
      <c r="I121" s="33" t="s">
        <v>289</v>
      </c>
      <c r="J121" s="32"/>
      <c r="K121" s="32" t="s">
        <v>290</v>
      </c>
      <c r="L121" s="32"/>
      <c r="M121" s="32" t="s">
        <v>291</v>
      </c>
      <c r="N121" s="34" t="s">
        <v>250</v>
      </c>
      <c r="O121" s="16" t="s">
        <v>97</v>
      </c>
      <c r="P121" s="32"/>
    </row>
    <row r="122" spans="1:16" x14ac:dyDescent="0.25">
      <c r="A122" s="32">
        <v>10</v>
      </c>
      <c r="B122" s="16" t="s">
        <v>551</v>
      </c>
      <c r="C122" s="16" t="s">
        <v>552</v>
      </c>
      <c r="D122" s="16" t="s">
        <v>553</v>
      </c>
      <c r="E122" s="16" t="s">
        <v>554</v>
      </c>
      <c r="F122" s="16">
        <v>56998836149</v>
      </c>
      <c r="G122" s="24" t="s">
        <v>555</v>
      </c>
      <c r="H122" s="16" t="s">
        <v>95</v>
      </c>
      <c r="I122" s="33" t="s">
        <v>289</v>
      </c>
      <c r="J122" s="32"/>
      <c r="K122" s="32" t="s">
        <v>290</v>
      </c>
      <c r="L122" s="32"/>
      <c r="M122" s="32" t="s">
        <v>291</v>
      </c>
      <c r="N122" s="34" t="s">
        <v>250</v>
      </c>
      <c r="O122" s="16" t="s">
        <v>97</v>
      </c>
      <c r="P122" s="32"/>
    </row>
    <row r="123" spans="1:16" x14ac:dyDescent="0.25">
      <c r="A123" s="32">
        <v>10</v>
      </c>
      <c r="B123" s="16" t="s">
        <v>551</v>
      </c>
      <c r="C123" s="16" t="s">
        <v>552</v>
      </c>
      <c r="D123" s="16" t="s">
        <v>553</v>
      </c>
      <c r="E123" s="16" t="s">
        <v>554</v>
      </c>
      <c r="F123" s="16">
        <v>56998836150</v>
      </c>
      <c r="G123" s="24" t="s">
        <v>555</v>
      </c>
      <c r="H123" s="16" t="s">
        <v>95</v>
      </c>
      <c r="I123" s="33" t="s">
        <v>292</v>
      </c>
      <c r="J123" s="32"/>
      <c r="K123" s="37" t="s">
        <v>293</v>
      </c>
      <c r="L123" s="37"/>
      <c r="M123" s="32" t="s">
        <v>294</v>
      </c>
      <c r="N123" s="32" t="s">
        <v>250</v>
      </c>
      <c r="O123" s="16" t="s">
        <v>97</v>
      </c>
      <c r="P123" s="32"/>
    </row>
    <row r="124" spans="1:16" x14ac:dyDescent="0.25">
      <c r="A124" s="32">
        <v>10</v>
      </c>
      <c r="B124" s="16" t="s">
        <v>551</v>
      </c>
      <c r="C124" s="16" t="s">
        <v>552</v>
      </c>
      <c r="D124" s="16" t="s">
        <v>553</v>
      </c>
      <c r="E124" s="16" t="s">
        <v>554</v>
      </c>
      <c r="F124" s="16">
        <v>56998836151</v>
      </c>
      <c r="G124" s="24" t="s">
        <v>555</v>
      </c>
      <c r="H124" s="16" t="s">
        <v>95</v>
      </c>
      <c r="I124" s="33" t="s">
        <v>295</v>
      </c>
      <c r="J124" s="32"/>
      <c r="K124" s="32" t="s">
        <v>296</v>
      </c>
      <c r="L124" s="32"/>
      <c r="M124" s="32" t="s">
        <v>297</v>
      </c>
      <c r="N124" s="34" t="s">
        <v>298</v>
      </c>
      <c r="O124" s="16" t="s">
        <v>97</v>
      </c>
      <c r="P124" s="32"/>
    </row>
    <row r="125" spans="1:16" x14ac:dyDescent="0.25">
      <c r="A125" s="32">
        <v>10</v>
      </c>
      <c r="B125" s="16" t="s">
        <v>551</v>
      </c>
      <c r="C125" s="16" t="s">
        <v>552</v>
      </c>
      <c r="D125" s="16" t="s">
        <v>553</v>
      </c>
      <c r="E125" s="16" t="s">
        <v>554</v>
      </c>
      <c r="F125" s="16">
        <v>56998836152</v>
      </c>
      <c r="G125" s="24" t="s">
        <v>555</v>
      </c>
      <c r="H125" s="16" t="s">
        <v>95</v>
      </c>
      <c r="I125" s="33" t="s">
        <v>295</v>
      </c>
      <c r="J125" s="32"/>
      <c r="K125" s="32" t="s">
        <v>279</v>
      </c>
      <c r="L125" s="32"/>
      <c r="M125" s="32" t="s">
        <v>299</v>
      </c>
      <c r="N125" s="34" t="s">
        <v>298</v>
      </c>
      <c r="O125" s="16" t="s">
        <v>97</v>
      </c>
      <c r="P125" s="32"/>
    </row>
    <row r="126" spans="1:16" x14ac:dyDescent="0.25">
      <c r="A126" s="32">
        <v>10</v>
      </c>
      <c r="B126" s="16" t="s">
        <v>551</v>
      </c>
      <c r="C126" s="16" t="s">
        <v>552</v>
      </c>
      <c r="D126" s="16" t="s">
        <v>553</v>
      </c>
      <c r="E126" s="16" t="s">
        <v>554</v>
      </c>
      <c r="F126" s="16">
        <v>56998836153</v>
      </c>
      <c r="G126" s="24" t="s">
        <v>555</v>
      </c>
      <c r="H126" s="16" t="s">
        <v>95</v>
      </c>
      <c r="I126" s="33" t="s">
        <v>300</v>
      </c>
      <c r="J126" s="32"/>
      <c r="K126" s="32" t="s">
        <v>275</v>
      </c>
      <c r="L126" s="32"/>
      <c r="M126" s="32" t="s">
        <v>291</v>
      </c>
      <c r="N126" s="32" t="s">
        <v>250</v>
      </c>
      <c r="O126" s="16" t="s">
        <v>97</v>
      </c>
      <c r="P126" s="32"/>
    </row>
    <row r="127" spans="1:16" x14ac:dyDescent="0.25">
      <c r="A127" s="32">
        <v>10</v>
      </c>
      <c r="B127" s="16" t="s">
        <v>551</v>
      </c>
      <c r="C127" s="16" t="s">
        <v>552</v>
      </c>
      <c r="D127" s="16" t="s">
        <v>553</v>
      </c>
      <c r="E127" s="16" t="s">
        <v>554</v>
      </c>
      <c r="F127" s="16">
        <v>56998836154</v>
      </c>
      <c r="G127" s="24" t="s">
        <v>555</v>
      </c>
      <c r="H127" s="16" t="s">
        <v>95</v>
      </c>
      <c r="I127" s="33" t="s">
        <v>301</v>
      </c>
      <c r="J127" s="32"/>
      <c r="K127" s="32" t="s">
        <v>302</v>
      </c>
      <c r="L127" s="32"/>
      <c r="M127" s="32" t="s">
        <v>303</v>
      </c>
      <c r="N127" s="32" t="s">
        <v>304</v>
      </c>
      <c r="O127" s="16" t="s">
        <v>97</v>
      </c>
      <c r="P127" s="32"/>
    </row>
    <row r="128" spans="1:16" x14ac:dyDescent="0.25">
      <c r="A128" s="32">
        <v>10</v>
      </c>
      <c r="B128" s="16" t="s">
        <v>551</v>
      </c>
      <c r="C128" s="16" t="s">
        <v>552</v>
      </c>
      <c r="D128" s="16" t="s">
        <v>553</v>
      </c>
      <c r="E128" s="16" t="s">
        <v>554</v>
      </c>
      <c r="F128" s="16">
        <v>56998836155</v>
      </c>
      <c r="G128" s="24" t="s">
        <v>555</v>
      </c>
      <c r="H128" s="16" t="s">
        <v>95</v>
      </c>
      <c r="I128" s="33" t="s">
        <v>301</v>
      </c>
      <c r="J128" s="32"/>
      <c r="K128" s="32" t="s">
        <v>305</v>
      </c>
      <c r="L128" s="32"/>
      <c r="M128" s="32" t="s">
        <v>303</v>
      </c>
      <c r="N128" s="32" t="s">
        <v>304</v>
      </c>
      <c r="O128" s="16" t="s">
        <v>97</v>
      </c>
      <c r="P128" s="32"/>
    </row>
    <row r="129" spans="1:16" x14ac:dyDescent="0.25">
      <c r="A129" s="32">
        <v>10</v>
      </c>
      <c r="B129" s="16" t="s">
        <v>551</v>
      </c>
      <c r="C129" s="16" t="s">
        <v>552</v>
      </c>
      <c r="D129" s="16" t="s">
        <v>553</v>
      </c>
      <c r="E129" s="16" t="s">
        <v>554</v>
      </c>
      <c r="F129" s="16">
        <v>56998836156</v>
      </c>
      <c r="G129" s="24" t="s">
        <v>555</v>
      </c>
      <c r="H129" s="16" t="s">
        <v>95</v>
      </c>
      <c r="I129" s="33" t="s">
        <v>301</v>
      </c>
      <c r="J129" s="32"/>
      <c r="K129" s="32" t="s">
        <v>306</v>
      </c>
      <c r="L129" s="32"/>
      <c r="M129" s="32" t="s">
        <v>307</v>
      </c>
      <c r="N129" s="32" t="s">
        <v>259</v>
      </c>
      <c r="O129" s="16" t="s">
        <v>97</v>
      </c>
      <c r="P129" s="32"/>
    </row>
    <row r="130" spans="1:16" x14ac:dyDescent="0.25">
      <c r="A130" s="32">
        <v>10</v>
      </c>
      <c r="B130" s="16" t="s">
        <v>551</v>
      </c>
      <c r="C130" s="16" t="s">
        <v>552</v>
      </c>
      <c r="D130" s="16" t="s">
        <v>553</v>
      </c>
      <c r="E130" s="16" t="s">
        <v>554</v>
      </c>
      <c r="F130" s="16">
        <v>56998836157</v>
      </c>
      <c r="G130" s="24" t="s">
        <v>555</v>
      </c>
      <c r="H130" s="16" t="s">
        <v>95</v>
      </c>
      <c r="I130" s="33" t="s">
        <v>308</v>
      </c>
      <c r="J130" s="32"/>
      <c r="K130" s="32" t="s">
        <v>309</v>
      </c>
      <c r="L130" s="32"/>
      <c r="M130" s="32" t="s">
        <v>310</v>
      </c>
      <c r="N130" s="34" t="s">
        <v>311</v>
      </c>
      <c r="O130" s="16" t="s">
        <v>97</v>
      </c>
      <c r="P130" s="32"/>
    </row>
    <row r="131" spans="1:16" x14ac:dyDescent="0.25">
      <c r="A131" s="32">
        <v>10</v>
      </c>
      <c r="B131" s="16" t="s">
        <v>551</v>
      </c>
      <c r="C131" s="16" t="s">
        <v>552</v>
      </c>
      <c r="D131" s="16" t="s">
        <v>553</v>
      </c>
      <c r="E131" s="16" t="s">
        <v>554</v>
      </c>
      <c r="F131" s="16">
        <v>56998836158</v>
      </c>
      <c r="G131" s="24" t="s">
        <v>555</v>
      </c>
      <c r="H131" s="16" t="s">
        <v>95</v>
      </c>
      <c r="I131" s="33" t="s">
        <v>312</v>
      </c>
      <c r="J131" s="32"/>
      <c r="K131" s="32" t="s">
        <v>313</v>
      </c>
      <c r="L131" s="32"/>
      <c r="M131" s="32" t="s">
        <v>314</v>
      </c>
      <c r="N131" s="34" t="s">
        <v>285</v>
      </c>
      <c r="O131" s="16" t="s">
        <v>97</v>
      </c>
      <c r="P131" s="32"/>
    </row>
    <row r="132" spans="1:16" x14ac:dyDescent="0.25">
      <c r="A132" s="32">
        <v>10</v>
      </c>
      <c r="B132" s="16" t="s">
        <v>551</v>
      </c>
      <c r="C132" s="16" t="s">
        <v>552</v>
      </c>
      <c r="D132" s="16" t="s">
        <v>553</v>
      </c>
      <c r="E132" s="16" t="s">
        <v>554</v>
      </c>
      <c r="F132" s="16">
        <v>56998836159</v>
      </c>
      <c r="G132" s="24" t="s">
        <v>555</v>
      </c>
      <c r="H132" s="16" t="s">
        <v>95</v>
      </c>
      <c r="I132" s="33" t="s">
        <v>312</v>
      </c>
      <c r="J132" s="32"/>
      <c r="K132" s="32" t="s">
        <v>315</v>
      </c>
      <c r="L132" s="32"/>
      <c r="M132" s="32" t="s">
        <v>316</v>
      </c>
      <c r="N132" s="34" t="s">
        <v>285</v>
      </c>
      <c r="O132" s="16" t="s">
        <v>97</v>
      </c>
      <c r="P132" s="32"/>
    </row>
    <row r="133" spans="1:16" x14ac:dyDescent="0.25">
      <c r="A133" s="32">
        <v>10</v>
      </c>
      <c r="B133" s="16" t="s">
        <v>551</v>
      </c>
      <c r="C133" s="16" t="s">
        <v>552</v>
      </c>
      <c r="D133" s="16" t="s">
        <v>553</v>
      </c>
      <c r="E133" s="16" t="s">
        <v>554</v>
      </c>
      <c r="F133" s="16">
        <v>56998836160</v>
      </c>
      <c r="G133" s="24" t="s">
        <v>555</v>
      </c>
      <c r="H133" s="16" t="s">
        <v>95</v>
      </c>
      <c r="I133" s="33" t="s">
        <v>317</v>
      </c>
      <c r="J133" s="32"/>
      <c r="K133" s="32" t="s">
        <v>309</v>
      </c>
      <c r="L133" s="32"/>
      <c r="M133" s="32" t="s">
        <v>271</v>
      </c>
      <c r="N133" s="32" t="s">
        <v>285</v>
      </c>
      <c r="O133" s="16" t="s">
        <v>97</v>
      </c>
      <c r="P133" s="32"/>
    </row>
    <row r="134" spans="1:16" x14ac:dyDescent="0.25">
      <c r="A134" s="32">
        <v>10</v>
      </c>
      <c r="B134" s="16" t="s">
        <v>551</v>
      </c>
      <c r="C134" s="16" t="s">
        <v>552</v>
      </c>
      <c r="D134" s="16" t="s">
        <v>553</v>
      </c>
      <c r="E134" s="16" t="s">
        <v>554</v>
      </c>
      <c r="F134" s="16">
        <v>56998836161</v>
      </c>
      <c r="G134" s="24" t="s">
        <v>555</v>
      </c>
      <c r="H134" s="16" t="s">
        <v>95</v>
      </c>
      <c r="I134" s="33" t="s">
        <v>318</v>
      </c>
      <c r="J134" s="32"/>
      <c r="K134" s="32" t="s">
        <v>251</v>
      </c>
      <c r="L134" s="32"/>
      <c r="M134" s="32" t="s">
        <v>248</v>
      </c>
      <c r="N134" s="34" t="s">
        <v>288</v>
      </c>
      <c r="O134" s="16" t="s">
        <v>97</v>
      </c>
      <c r="P134" s="32"/>
    </row>
    <row r="135" spans="1:16" x14ac:dyDescent="0.25">
      <c r="A135" s="32">
        <v>10</v>
      </c>
      <c r="B135" s="16" t="s">
        <v>551</v>
      </c>
      <c r="C135" s="16" t="s">
        <v>552</v>
      </c>
      <c r="D135" s="16" t="s">
        <v>553</v>
      </c>
      <c r="E135" s="16" t="s">
        <v>554</v>
      </c>
      <c r="F135" s="16">
        <v>56998836162</v>
      </c>
      <c r="G135" s="24" t="s">
        <v>555</v>
      </c>
      <c r="H135" s="16" t="s">
        <v>95</v>
      </c>
      <c r="I135" s="36" t="s">
        <v>319</v>
      </c>
      <c r="J135" s="37"/>
      <c r="K135" s="37" t="s">
        <v>320</v>
      </c>
      <c r="L135" s="37"/>
      <c r="M135" s="37" t="s">
        <v>321</v>
      </c>
      <c r="N135" s="38" t="s">
        <v>250</v>
      </c>
      <c r="O135" s="16" t="s">
        <v>97</v>
      </c>
      <c r="P135" s="37"/>
    </row>
    <row r="136" spans="1:16" x14ac:dyDescent="0.25">
      <c r="A136" s="32">
        <v>10</v>
      </c>
      <c r="B136" s="16" t="s">
        <v>551</v>
      </c>
      <c r="C136" s="16" t="s">
        <v>552</v>
      </c>
      <c r="D136" s="16" t="s">
        <v>553</v>
      </c>
      <c r="E136" s="16" t="s">
        <v>554</v>
      </c>
      <c r="F136" s="16">
        <v>56998836163</v>
      </c>
      <c r="G136" s="24" t="s">
        <v>555</v>
      </c>
      <c r="H136" s="16" t="s">
        <v>95</v>
      </c>
      <c r="I136" s="36" t="s">
        <v>322</v>
      </c>
      <c r="J136" s="37"/>
      <c r="K136" s="37" t="s">
        <v>323</v>
      </c>
      <c r="L136" s="37"/>
      <c r="M136" s="37" t="s">
        <v>294</v>
      </c>
      <c r="N136" s="38" t="s">
        <v>250</v>
      </c>
      <c r="O136" s="16" t="s">
        <v>97</v>
      </c>
      <c r="P136" s="37"/>
    </row>
    <row r="137" spans="1:16" x14ac:dyDescent="0.25">
      <c r="A137" s="32">
        <v>10</v>
      </c>
      <c r="B137" s="16" t="s">
        <v>551</v>
      </c>
      <c r="C137" s="16" t="s">
        <v>552</v>
      </c>
      <c r="D137" s="16" t="s">
        <v>553</v>
      </c>
      <c r="E137" s="16" t="s">
        <v>554</v>
      </c>
      <c r="F137" s="16">
        <v>56998836164</v>
      </c>
      <c r="G137" s="24" t="s">
        <v>555</v>
      </c>
      <c r="H137" s="16" t="s">
        <v>95</v>
      </c>
      <c r="I137" s="36" t="s">
        <v>319</v>
      </c>
      <c r="J137" s="37"/>
      <c r="K137" s="37" t="s">
        <v>324</v>
      </c>
      <c r="L137" s="37"/>
      <c r="M137" s="37" t="s">
        <v>325</v>
      </c>
      <c r="N137" s="38" t="s">
        <v>250</v>
      </c>
      <c r="O137" s="16" t="s">
        <v>97</v>
      </c>
      <c r="P137" s="37"/>
    </row>
    <row r="138" spans="1:16" x14ac:dyDescent="0.25">
      <c r="A138" s="32">
        <v>10</v>
      </c>
      <c r="B138" s="16" t="s">
        <v>551</v>
      </c>
      <c r="C138" s="16" t="s">
        <v>552</v>
      </c>
      <c r="D138" s="16" t="s">
        <v>553</v>
      </c>
      <c r="E138" s="16" t="s">
        <v>554</v>
      </c>
      <c r="F138" s="16">
        <v>56998836165</v>
      </c>
      <c r="G138" s="24" t="s">
        <v>555</v>
      </c>
      <c r="H138" s="16" t="s">
        <v>95</v>
      </c>
      <c r="I138" s="36" t="s">
        <v>326</v>
      </c>
      <c r="J138" s="37"/>
      <c r="K138" s="37" t="s">
        <v>251</v>
      </c>
      <c r="L138" s="37"/>
      <c r="M138" s="37" t="s">
        <v>249</v>
      </c>
      <c r="N138" s="38" t="s">
        <v>250</v>
      </c>
      <c r="O138" s="16" t="s">
        <v>97</v>
      </c>
      <c r="P138" s="37"/>
    </row>
    <row r="139" spans="1:16" x14ac:dyDescent="0.25">
      <c r="A139" s="32">
        <v>10</v>
      </c>
      <c r="B139" s="16" t="s">
        <v>551</v>
      </c>
      <c r="C139" s="16" t="s">
        <v>552</v>
      </c>
      <c r="D139" s="16" t="s">
        <v>553</v>
      </c>
      <c r="E139" s="16" t="s">
        <v>554</v>
      </c>
      <c r="F139" s="16">
        <v>56998836166</v>
      </c>
      <c r="G139" s="24" t="s">
        <v>555</v>
      </c>
      <c r="H139" s="16" t="s">
        <v>95</v>
      </c>
      <c r="I139" s="33" t="s">
        <v>327</v>
      </c>
      <c r="J139" s="32"/>
      <c r="K139" s="32" t="s">
        <v>328</v>
      </c>
      <c r="L139" s="32"/>
      <c r="M139" s="32" t="s">
        <v>329</v>
      </c>
      <c r="N139" s="34" t="s">
        <v>250</v>
      </c>
      <c r="O139" s="16" t="s">
        <v>97</v>
      </c>
      <c r="P139" s="32"/>
    </row>
    <row r="140" spans="1:16" x14ac:dyDescent="0.25">
      <c r="A140" s="32">
        <v>10</v>
      </c>
      <c r="B140" s="16" t="s">
        <v>551</v>
      </c>
      <c r="C140" s="16" t="s">
        <v>552</v>
      </c>
      <c r="D140" s="16" t="s">
        <v>553</v>
      </c>
      <c r="E140" s="16" t="s">
        <v>554</v>
      </c>
      <c r="F140" s="16">
        <v>56998836167</v>
      </c>
      <c r="G140" s="24" t="s">
        <v>555</v>
      </c>
      <c r="H140" s="16" t="s">
        <v>95</v>
      </c>
      <c r="I140" s="33" t="s">
        <v>330</v>
      </c>
      <c r="J140" s="32"/>
      <c r="K140" s="32" t="s">
        <v>255</v>
      </c>
      <c r="L140" s="32"/>
      <c r="M140" s="32" t="s">
        <v>271</v>
      </c>
      <c r="N140" s="34" t="s">
        <v>288</v>
      </c>
      <c r="O140" s="16" t="s">
        <v>97</v>
      </c>
      <c r="P140" s="32"/>
    </row>
    <row r="141" spans="1:16" x14ac:dyDescent="0.25">
      <c r="A141" s="32">
        <v>10</v>
      </c>
      <c r="B141" s="16" t="s">
        <v>551</v>
      </c>
      <c r="C141" s="16" t="s">
        <v>552</v>
      </c>
      <c r="D141" s="16" t="s">
        <v>553</v>
      </c>
      <c r="E141" s="16" t="s">
        <v>554</v>
      </c>
      <c r="F141" s="16">
        <v>56998836168</v>
      </c>
      <c r="G141" s="24" t="s">
        <v>555</v>
      </c>
      <c r="H141" s="16" t="s">
        <v>95</v>
      </c>
      <c r="I141" s="36" t="s">
        <v>331</v>
      </c>
      <c r="J141" s="37"/>
      <c r="K141" s="37" t="s">
        <v>332</v>
      </c>
      <c r="L141" s="37"/>
      <c r="M141" s="37">
        <v>800</v>
      </c>
      <c r="N141" s="37" t="s">
        <v>250</v>
      </c>
      <c r="O141" s="16" t="s">
        <v>97</v>
      </c>
      <c r="P141" s="37"/>
    </row>
    <row r="142" spans="1:16" x14ac:dyDescent="0.25">
      <c r="A142" s="32">
        <v>10</v>
      </c>
      <c r="B142" s="16" t="s">
        <v>551</v>
      </c>
      <c r="C142" s="16" t="s">
        <v>552</v>
      </c>
      <c r="D142" s="16" t="s">
        <v>553</v>
      </c>
      <c r="E142" s="16" t="s">
        <v>554</v>
      </c>
      <c r="F142" s="16">
        <v>56998836169</v>
      </c>
      <c r="G142" s="24" t="s">
        <v>555</v>
      </c>
      <c r="H142" s="16" t="s">
        <v>95</v>
      </c>
      <c r="I142" s="36" t="s">
        <v>331</v>
      </c>
      <c r="J142" s="37"/>
      <c r="K142" s="37" t="s">
        <v>333</v>
      </c>
      <c r="L142" s="37"/>
      <c r="M142" s="37">
        <v>150</v>
      </c>
      <c r="N142" s="37" t="s">
        <v>250</v>
      </c>
      <c r="O142" s="16" t="s">
        <v>97</v>
      </c>
      <c r="P142" s="37"/>
    </row>
    <row r="143" spans="1:16" x14ac:dyDescent="0.25">
      <c r="A143" s="32">
        <v>10</v>
      </c>
      <c r="B143" s="16" t="s">
        <v>551</v>
      </c>
      <c r="C143" s="16" t="s">
        <v>552</v>
      </c>
      <c r="D143" s="16" t="s">
        <v>553</v>
      </c>
      <c r="E143" s="16" t="s">
        <v>554</v>
      </c>
      <c r="F143" s="16">
        <v>56998836170</v>
      </c>
      <c r="G143" s="24" t="s">
        <v>555</v>
      </c>
      <c r="H143" s="16" t="s">
        <v>95</v>
      </c>
      <c r="I143" s="36" t="s">
        <v>331</v>
      </c>
      <c r="J143" s="37"/>
      <c r="K143" s="37" t="s">
        <v>334</v>
      </c>
      <c r="L143" s="37"/>
      <c r="M143" s="37">
        <v>200</v>
      </c>
      <c r="N143" s="37" t="s">
        <v>250</v>
      </c>
      <c r="O143" s="16" t="s">
        <v>97</v>
      </c>
      <c r="P143" s="37"/>
    </row>
    <row r="144" spans="1:16" x14ac:dyDescent="0.25">
      <c r="A144" s="32">
        <v>10</v>
      </c>
      <c r="B144" s="16" t="s">
        <v>551</v>
      </c>
      <c r="C144" s="16" t="s">
        <v>552</v>
      </c>
      <c r="D144" s="16" t="s">
        <v>553</v>
      </c>
      <c r="E144" s="16" t="s">
        <v>554</v>
      </c>
      <c r="F144" s="16">
        <v>56998836171</v>
      </c>
      <c r="G144" s="24" t="s">
        <v>555</v>
      </c>
      <c r="H144" s="16" t="s">
        <v>95</v>
      </c>
      <c r="I144" s="33" t="s">
        <v>335</v>
      </c>
      <c r="J144" s="32"/>
      <c r="K144" s="32" t="s">
        <v>336</v>
      </c>
      <c r="L144" s="32"/>
      <c r="M144" s="32" t="s">
        <v>337</v>
      </c>
      <c r="N144" s="32" t="s">
        <v>285</v>
      </c>
      <c r="O144" s="16" t="s">
        <v>97</v>
      </c>
      <c r="P144" s="32"/>
    </row>
    <row r="145" spans="1:16" x14ac:dyDescent="0.25">
      <c r="A145" s="32">
        <v>10</v>
      </c>
      <c r="B145" s="16" t="s">
        <v>551</v>
      </c>
      <c r="C145" s="16" t="s">
        <v>552</v>
      </c>
      <c r="D145" s="16" t="s">
        <v>553</v>
      </c>
      <c r="E145" s="16" t="s">
        <v>554</v>
      </c>
      <c r="F145" s="16">
        <v>56998836172</v>
      </c>
      <c r="G145" s="24" t="s">
        <v>555</v>
      </c>
      <c r="H145" s="16" t="s">
        <v>95</v>
      </c>
      <c r="I145" s="33" t="s">
        <v>335</v>
      </c>
      <c r="J145" s="32"/>
      <c r="K145" s="32" t="s">
        <v>338</v>
      </c>
      <c r="L145" s="32"/>
      <c r="M145" s="32" t="s">
        <v>307</v>
      </c>
      <c r="N145" s="32" t="s">
        <v>285</v>
      </c>
      <c r="O145" s="16" t="s">
        <v>97</v>
      </c>
      <c r="P145" s="32"/>
    </row>
    <row r="146" spans="1:16" x14ac:dyDescent="0.25">
      <c r="A146" s="32">
        <v>10</v>
      </c>
      <c r="B146" s="16" t="s">
        <v>551</v>
      </c>
      <c r="C146" s="16" t="s">
        <v>552</v>
      </c>
      <c r="D146" s="16" t="s">
        <v>553</v>
      </c>
      <c r="E146" s="16" t="s">
        <v>554</v>
      </c>
      <c r="F146" s="16">
        <v>56998836173</v>
      </c>
      <c r="G146" s="24" t="s">
        <v>555</v>
      </c>
      <c r="H146" s="16" t="s">
        <v>95</v>
      </c>
      <c r="I146" s="33" t="s">
        <v>339</v>
      </c>
      <c r="J146" s="32"/>
      <c r="K146" s="32" t="s">
        <v>340</v>
      </c>
      <c r="L146" s="32"/>
      <c r="M146" s="32" t="s">
        <v>341</v>
      </c>
      <c r="N146" s="32" t="s">
        <v>342</v>
      </c>
      <c r="O146" s="16" t="s">
        <v>97</v>
      </c>
      <c r="P146" s="32"/>
    </row>
    <row r="147" spans="1:16" x14ac:dyDescent="0.25">
      <c r="A147" s="32">
        <v>10</v>
      </c>
      <c r="B147" s="16" t="s">
        <v>551</v>
      </c>
      <c r="C147" s="16" t="s">
        <v>552</v>
      </c>
      <c r="D147" s="16" t="s">
        <v>553</v>
      </c>
      <c r="E147" s="16" t="s">
        <v>554</v>
      </c>
      <c r="F147" s="16">
        <v>56998836174</v>
      </c>
      <c r="G147" s="24" t="s">
        <v>555</v>
      </c>
      <c r="H147" s="16" t="s">
        <v>95</v>
      </c>
      <c r="I147" s="33" t="s">
        <v>343</v>
      </c>
      <c r="J147" s="32"/>
      <c r="K147" s="32" t="s">
        <v>344</v>
      </c>
      <c r="L147" s="32"/>
      <c r="M147" s="32" t="s">
        <v>345</v>
      </c>
      <c r="N147" s="34" t="s">
        <v>346</v>
      </c>
      <c r="O147" s="16" t="s">
        <v>97</v>
      </c>
      <c r="P147" s="32"/>
    </row>
    <row r="148" spans="1:16" x14ac:dyDescent="0.25">
      <c r="A148" s="32">
        <v>10</v>
      </c>
      <c r="B148" s="16" t="s">
        <v>551</v>
      </c>
      <c r="C148" s="16" t="s">
        <v>552</v>
      </c>
      <c r="D148" s="16" t="s">
        <v>553</v>
      </c>
      <c r="E148" s="16" t="s">
        <v>554</v>
      </c>
      <c r="F148" s="16">
        <v>56998836175</v>
      </c>
      <c r="G148" s="24" t="s">
        <v>555</v>
      </c>
      <c r="H148" s="16" t="s">
        <v>95</v>
      </c>
      <c r="I148" s="33" t="s">
        <v>343</v>
      </c>
      <c r="J148" s="32"/>
      <c r="K148" s="32" t="s">
        <v>347</v>
      </c>
      <c r="L148" s="32"/>
      <c r="M148" s="32" t="s">
        <v>348</v>
      </c>
      <c r="N148" s="34" t="s">
        <v>346</v>
      </c>
      <c r="O148" s="16" t="s">
        <v>97</v>
      </c>
      <c r="P148" s="32"/>
    </row>
    <row r="149" spans="1:16" x14ac:dyDescent="0.25">
      <c r="A149" s="32">
        <v>10</v>
      </c>
      <c r="B149" s="16" t="s">
        <v>551</v>
      </c>
      <c r="C149" s="16" t="s">
        <v>552</v>
      </c>
      <c r="D149" s="16" t="s">
        <v>553</v>
      </c>
      <c r="E149" s="16" t="s">
        <v>554</v>
      </c>
      <c r="F149" s="16">
        <v>56998836176</v>
      </c>
      <c r="G149" s="24" t="s">
        <v>555</v>
      </c>
      <c r="H149" s="16" t="s">
        <v>95</v>
      </c>
      <c r="I149" s="33" t="s">
        <v>349</v>
      </c>
      <c r="J149" s="32"/>
      <c r="K149" s="32" t="s">
        <v>350</v>
      </c>
      <c r="L149" s="32"/>
      <c r="M149" s="32" t="s">
        <v>276</v>
      </c>
      <c r="N149" s="32" t="s">
        <v>342</v>
      </c>
      <c r="O149" s="16" t="s">
        <v>97</v>
      </c>
      <c r="P149" s="35"/>
    </row>
    <row r="150" spans="1:16" x14ac:dyDescent="0.25">
      <c r="A150" s="32">
        <v>10</v>
      </c>
      <c r="B150" s="16" t="s">
        <v>551</v>
      </c>
      <c r="C150" s="16" t="s">
        <v>552</v>
      </c>
      <c r="D150" s="16" t="s">
        <v>553</v>
      </c>
      <c r="E150" s="16" t="s">
        <v>554</v>
      </c>
      <c r="F150" s="16">
        <v>56998836177</v>
      </c>
      <c r="G150" s="24" t="s">
        <v>555</v>
      </c>
      <c r="H150" s="16" t="s">
        <v>95</v>
      </c>
      <c r="I150" s="33" t="s">
        <v>351</v>
      </c>
      <c r="J150" s="32"/>
      <c r="K150" s="32" t="s">
        <v>352</v>
      </c>
      <c r="L150" s="32"/>
      <c r="M150" s="32" t="s">
        <v>276</v>
      </c>
      <c r="N150" s="32" t="s">
        <v>353</v>
      </c>
      <c r="O150" s="16" t="s">
        <v>97</v>
      </c>
      <c r="P150" s="35"/>
    </row>
    <row r="151" spans="1:16" x14ac:dyDescent="0.25">
      <c r="A151" s="32">
        <v>10</v>
      </c>
      <c r="B151" s="16" t="s">
        <v>551</v>
      </c>
      <c r="C151" s="16" t="s">
        <v>552</v>
      </c>
      <c r="D151" s="16" t="s">
        <v>553</v>
      </c>
      <c r="E151" s="16" t="s">
        <v>554</v>
      </c>
      <c r="F151" s="16">
        <v>56998836178</v>
      </c>
      <c r="G151" s="24" t="s">
        <v>555</v>
      </c>
      <c r="H151" s="16" t="s">
        <v>95</v>
      </c>
      <c r="I151" s="33" t="s">
        <v>351</v>
      </c>
      <c r="J151" s="32"/>
      <c r="K151" s="32" t="s">
        <v>354</v>
      </c>
      <c r="L151" s="32"/>
      <c r="M151" s="32" t="s">
        <v>271</v>
      </c>
      <c r="N151" s="32" t="s">
        <v>353</v>
      </c>
      <c r="O151" s="16" t="s">
        <v>97</v>
      </c>
      <c r="P151" s="35"/>
    </row>
    <row r="152" spans="1:16" x14ac:dyDescent="0.25">
      <c r="A152" s="32">
        <v>10</v>
      </c>
      <c r="B152" s="16" t="s">
        <v>551</v>
      </c>
      <c r="C152" s="16" t="s">
        <v>552</v>
      </c>
      <c r="D152" s="16" t="s">
        <v>553</v>
      </c>
      <c r="E152" s="16" t="s">
        <v>554</v>
      </c>
      <c r="F152" s="16">
        <v>56998836179</v>
      </c>
      <c r="G152" s="24" t="s">
        <v>555</v>
      </c>
      <c r="H152" s="16" t="s">
        <v>95</v>
      </c>
      <c r="I152" s="33" t="s">
        <v>355</v>
      </c>
      <c r="J152" s="32"/>
      <c r="K152" s="32" t="s">
        <v>290</v>
      </c>
      <c r="L152" s="32"/>
      <c r="M152" s="32" t="s">
        <v>276</v>
      </c>
      <c r="N152" s="32" t="s">
        <v>353</v>
      </c>
      <c r="O152" s="16" t="s">
        <v>97</v>
      </c>
      <c r="P152" s="35"/>
    </row>
    <row r="153" spans="1:16" x14ac:dyDescent="0.25">
      <c r="A153" s="32">
        <v>10</v>
      </c>
      <c r="B153" s="16" t="s">
        <v>551</v>
      </c>
      <c r="C153" s="16" t="s">
        <v>552</v>
      </c>
      <c r="D153" s="16" t="s">
        <v>553</v>
      </c>
      <c r="E153" s="16" t="s">
        <v>554</v>
      </c>
      <c r="F153" s="16">
        <v>56998836180</v>
      </c>
      <c r="G153" s="24" t="s">
        <v>555</v>
      </c>
      <c r="H153" s="16" t="s">
        <v>95</v>
      </c>
      <c r="I153" s="33" t="s">
        <v>356</v>
      </c>
      <c r="J153" s="32"/>
      <c r="K153" s="32" t="s">
        <v>275</v>
      </c>
      <c r="L153" s="32"/>
      <c r="M153" s="32" t="s">
        <v>276</v>
      </c>
      <c r="N153" s="32" t="s">
        <v>353</v>
      </c>
      <c r="O153" s="16" t="s">
        <v>97</v>
      </c>
      <c r="P153" s="35"/>
    </row>
    <row r="154" spans="1:16" x14ac:dyDescent="0.25">
      <c r="A154" s="32">
        <v>10</v>
      </c>
      <c r="B154" s="16" t="s">
        <v>551</v>
      </c>
      <c r="C154" s="16" t="s">
        <v>552</v>
      </c>
      <c r="D154" s="16" t="s">
        <v>553</v>
      </c>
      <c r="E154" s="16" t="s">
        <v>554</v>
      </c>
      <c r="F154" s="16">
        <v>56998836181</v>
      </c>
      <c r="G154" s="24" t="s">
        <v>555</v>
      </c>
      <c r="H154" s="16" t="s">
        <v>95</v>
      </c>
      <c r="I154" s="33" t="s">
        <v>357</v>
      </c>
      <c r="J154" s="32"/>
      <c r="K154" s="32" t="s">
        <v>358</v>
      </c>
      <c r="L154" s="32"/>
      <c r="M154" s="32" t="s">
        <v>314</v>
      </c>
      <c r="N154" s="32" t="s">
        <v>288</v>
      </c>
      <c r="O154" s="16" t="s">
        <v>97</v>
      </c>
      <c r="P154" s="35"/>
    </row>
    <row r="155" spans="1:16" x14ac:dyDescent="0.25">
      <c r="A155" s="32">
        <v>10</v>
      </c>
      <c r="B155" s="16" t="s">
        <v>551</v>
      </c>
      <c r="C155" s="16" t="s">
        <v>552</v>
      </c>
      <c r="D155" s="16" t="s">
        <v>553</v>
      </c>
      <c r="E155" s="16" t="s">
        <v>554</v>
      </c>
      <c r="F155" s="16">
        <v>56998836182</v>
      </c>
      <c r="G155" s="24" t="s">
        <v>555</v>
      </c>
      <c r="H155" s="16" t="s">
        <v>95</v>
      </c>
      <c r="I155" s="33" t="s">
        <v>359</v>
      </c>
      <c r="J155" s="32"/>
      <c r="K155" s="32" t="s">
        <v>360</v>
      </c>
      <c r="L155" s="32"/>
      <c r="M155" s="32" t="s">
        <v>361</v>
      </c>
      <c r="N155" s="34" t="s">
        <v>362</v>
      </c>
      <c r="O155" s="16" t="s">
        <v>97</v>
      </c>
      <c r="P155" s="35"/>
    </row>
    <row r="156" spans="1:16" x14ac:dyDescent="0.25">
      <c r="A156" s="32">
        <v>10</v>
      </c>
      <c r="B156" s="16" t="s">
        <v>551</v>
      </c>
      <c r="C156" s="16" t="s">
        <v>552</v>
      </c>
      <c r="D156" s="16" t="s">
        <v>553</v>
      </c>
      <c r="E156" s="16" t="s">
        <v>554</v>
      </c>
      <c r="F156" s="16">
        <v>56998836183</v>
      </c>
      <c r="G156" s="24" t="s">
        <v>555</v>
      </c>
      <c r="H156" s="16" t="s">
        <v>95</v>
      </c>
      <c r="I156" s="33" t="s">
        <v>359</v>
      </c>
      <c r="J156" s="32"/>
      <c r="K156" s="32" t="s">
        <v>363</v>
      </c>
      <c r="L156" s="32"/>
      <c r="M156" s="32" t="s">
        <v>364</v>
      </c>
      <c r="N156" s="34" t="s">
        <v>362</v>
      </c>
      <c r="O156" s="16" t="s">
        <v>97</v>
      </c>
      <c r="P156" s="39" t="s">
        <v>365</v>
      </c>
    </row>
    <row r="157" spans="1:16" x14ac:dyDescent="0.25">
      <c r="A157" s="32">
        <v>10</v>
      </c>
      <c r="B157" s="16" t="s">
        <v>551</v>
      </c>
      <c r="C157" s="16" t="s">
        <v>552</v>
      </c>
      <c r="D157" s="16" t="s">
        <v>553</v>
      </c>
      <c r="E157" s="16" t="s">
        <v>554</v>
      </c>
      <c r="F157" s="16">
        <v>56998836184</v>
      </c>
      <c r="G157" s="24" t="s">
        <v>555</v>
      </c>
      <c r="H157" s="16" t="s">
        <v>95</v>
      </c>
      <c r="I157" s="33" t="s">
        <v>359</v>
      </c>
      <c r="J157" s="32"/>
      <c r="K157" s="32" t="s">
        <v>366</v>
      </c>
      <c r="L157" s="32"/>
      <c r="M157" s="32" t="s">
        <v>367</v>
      </c>
      <c r="N157" s="34" t="s">
        <v>362</v>
      </c>
      <c r="O157" s="16" t="s">
        <v>97</v>
      </c>
      <c r="P157" s="35"/>
    </row>
    <row r="158" spans="1:16" x14ac:dyDescent="0.25">
      <c r="A158" s="32">
        <v>10</v>
      </c>
      <c r="B158" s="16" t="s">
        <v>551</v>
      </c>
      <c r="C158" s="16" t="s">
        <v>552</v>
      </c>
      <c r="D158" s="16" t="s">
        <v>553</v>
      </c>
      <c r="E158" s="16" t="s">
        <v>554</v>
      </c>
      <c r="F158" s="16">
        <v>56998836185</v>
      </c>
      <c r="G158" s="24" t="s">
        <v>555</v>
      </c>
      <c r="H158" s="16" t="s">
        <v>95</v>
      </c>
      <c r="I158" s="33" t="s">
        <v>368</v>
      </c>
      <c r="J158" s="32"/>
      <c r="K158" s="32" t="s">
        <v>369</v>
      </c>
      <c r="L158" s="32"/>
      <c r="M158" s="32" t="s">
        <v>370</v>
      </c>
      <c r="N158" s="34" t="s">
        <v>371</v>
      </c>
      <c r="O158" s="16" t="s">
        <v>97</v>
      </c>
      <c r="P158" s="35"/>
    </row>
    <row r="159" spans="1:16" x14ac:dyDescent="0.25">
      <c r="A159" s="32">
        <v>10</v>
      </c>
      <c r="B159" s="16" t="s">
        <v>551</v>
      </c>
      <c r="C159" s="16" t="s">
        <v>552</v>
      </c>
      <c r="D159" s="16" t="s">
        <v>553</v>
      </c>
      <c r="E159" s="16" t="s">
        <v>554</v>
      </c>
      <c r="F159" s="16">
        <v>56998836186</v>
      </c>
      <c r="G159" s="24" t="s">
        <v>555</v>
      </c>
      <c r="H159" s="16" t="s">
        <v>95</v>
      </c>
      <c r="I159" s="33" t="s">
        <v>372</v>
      </c>
      <c r="J159" s="32"/>
      <c r="K159" s="32" t="s">
        <v>373</v>
      </c>
      <c r="L159" s="32"/>
      <c r="M159" s="32" t="s">
        <v>276</v>
      </c>
      <c r="N159" s="32" t="s">
        <v>288</v>
      </c>
      <c r="O159" s="16" t="s">
        <v>97</v>
      </c>
      <c r="P159" s="35"/>
    </row>
    <row r="160" spans="1:16" x14ac:dyDescent="0.25">
      <c r="A160" s="32">
        <v>10</v>
      </c>
      <c r="B160" s="16" t="s">
        <v>551</v>
      </c>
      <c r="C160" s="16" t="s">
        <v>552</v>
      </c>
      <c r="D160" s="16" t="s">
        <v>553</v>
      </c>
      <c r="E160" s="16" t="s">
        <v>554</v>
      </c>
      <c r="F160" s="16">
        <v>56998836187</v>
      </c>
      <c r="G160" s="24" t="s">
        <v>555</v>
      </c>
      <c r="H160" s="16" t="s">
        <v>95</v>
      </c>
      <c r="I160" s="33" t="s">
        <v>374</v>
      </c>
      <c r="J160" s="32"/>
      <c r="K160" s="32" t="s">
        <v>275</v>
      </c>
      <c r="L160" s="32"/>
      <c r="M160" s="32" t="s">
        <v>276</v>
      </c>
      <c r="N160" s="32" t="s">
        <v>285</v>
      </c>
      <c r="O160" s="16" t="s">
        <v>97</v>
      </c>
      <c r="P160" s="35"/>
    </row>
    <row r="161" spans="1:16" x14ac:dyDescent="0.25">
      <c r="A161" s="32">
        <v>10</v>
      </c>
      <c r="B161" s="16" t="s">
        <v>551</v>
      </c>
      <c r="C161" s="16" t="s">
        <v>552</v>
      </c>
      <c r="D161" s="16" t="s">
        <v>553</v>
      </c>
      <c r="E161" s="16" t="s">
        <v>554</v>
      </c>
      <c r="F161" s="16">
        <v>56998836188</v>
      </c>
      <c r="G161" s="24" t="s">
        <v>555</v>
      </c>
      <c r="H161" s="16" t="s">
        <v>95</v>
      </c>
      <c r="I161" s="33" t="s">
        <v>375</v>
      </c>
      <c r="J161" s="32"/>
      <c r="K161" s="32" t="s">
        <v>376</v>
      </c>
      <c r="L161" s="32"/>
      <c r="M161" s="32" t="s">
        <v>271</v>
      </c>
      <c r="N161" s="32" t="s">
        <v>353</v>
      </c>
      <c r="O161" s="16" t="s">
        <v>97</v>
      </c>
      <c r="P161" s="35"/>
    </row>
    <row r="162" spans="1:16" x14ac:dyDescent="0.25">
      <c r="A162" s="32">
        <v>10</v>
      </c>
      <c r="B162" s="16" t="s">
        <v>551</v>
      </c>
      <c r="C162" s="16" t="s">
        <v>552</v>
      </c>
      <c r="D162" s="16" t="s">
        <v>553</v>
      </c>
      <c r="E162" s="16" t="s">
        <v>554</v>
      </c>
      <c r="F162" s="16">
        <v>56998836189</v>
      </c>
      <c r="G162" s="24" t="s">
        <v>555</v>
      </c>
      <c r="H162" s="16" t="s">
        <v>95</v>
      </c>
      <c r="I162" s="33" t="s">
        <v>377</v>
      </c>
      <c r="J162" s="32"/>
      <c r="K162" s="32" t="s">
        <v>378</v>
      </c>
      <c r="L162" s="32"/>
      <c r="M162" s="32" t="s">
        <v>379</v>
      </c>
      <c r="N162" s="32" t="s">
        <v>285</v>
      </c>
      <c r="O162" s="16" t="s">
        <v>97</v>
      </c>
      <c r="P162" s="35"/>
    </row>
    <row r="163" spans="1:16" x14ac:dyDescent="0.25">
      <c r="A163" s="32">
        <v>10</v>
      </c>
      <c r="B163" s="16" t="s">
        <v>551</v>
      </c>
      <c r="C163" s="16" t="s">
        <v>552</v>
      </c>
      <c r="D163" s="16" t="s">
        <v>553</v>
      </c>
      <c r="E163" s="16" t="s">
        <v>554</v>
      </c>
      <c r="F163" s="16">
        <v>56998836190</v>
      </c>
      <c r="G163" s="24" t="s">
        <v>555</v>
      </c>
      <c r="H163" s="16" t="s">
        <v>95</v>
      </c>
      <c r="I163" s="33" t="s">
        <v>380</v>
      </c>
      <c r="J163" s="32"/>
      <c r="K163" s="32" t="s">
        <v>381</v>
      </c>
      <c r="L163" s="32"/>
      <c r="M163" s="32" t="s">
        <v>382</v>
      </c>
      <c r="N163" s="34" t="s">
        <v>285</v>
      </c>
      <c r="O163" s="16" t="s">
        <v>97</v>
      </c>
      <c r="P163" s="32"/>
    </row>
    <row r="164" spans="1:16" x14ac:dyDescent="0.25">
      <c r="A164" s="32">
        <v>10</v>
      </c>
      <c r="B164" s="16" t="s">
        <v>551</v>
      </c>
      <c r="C164" s="16" t="s">
        <v>552</v>
      </c>
      <c r="D164" s="16" t="s">
        <v>553</v>
      </c>
      <c r="E164" s="16" t="s">
        <v>554</v>
      </c>
      <c r="F164" s="16">
        <v>56998836191</v>
      </c>
      <c r="G164" s="24" t="s">
        <v>555</v>
      </c>
      <c r="H164" s="16" t="s">
        <v>95</v>
      </c>
      <c r="I164" s="33" t="s">
        <v>380</v>
      </c>
      <c r="J164" s="32"/>
      <c r="K164" s="32" t="s">
        <v>383</v>
      </c>
      <c r="L164" s="32"/>
      <c r="M164" s="32" t="s">
        <v>384</v>
      </c>
      <c r="N164" s="34" t="s">
        <v>285</v>
      </c>
      <c r="O164" s="16" t="s">
        <v>97</v>
      </c>
      <c r="P164" s="32"/>
    </row>
    <row r="165" spans="1:16" x14ac:dyDescent="0.25">
      <c r="A165" s="32">
        <v>10</v>
      </c>
      <c r="B165" s="16" t="s">
        <v>551</v>
      </c>
      <c r="C165" s="16" t="s">
        <v>552</v>
      </c>
      <c r="D165" s="16" t="s">
        <v>553</v>
      </c>
      <c r="E165" s="16" t="s">
        <v>554</v>
      </c>
      <c r="F165" s="16">
        <v>56998836192</v>
      </c>
      <c r="G165" s="24" t="s">
        <v>555</v>
      </c>
      <c r="H165" s="16" t="s">
        <v>95</v>
      </c>
      <c r="I165" s="33" t="s">
        <v>385</v>
      </c>
      <c r="J165" s="32"/>
      <c r="K165" s="32" t="s">
        <v>386</v>
      </c>
      <c r="L165" s="32"/>
      <c r="M165" s="32" t="s">
        <v>387</v>
      </c>
      <c r="N165" s="34" t="s">
        <v>388</v>
      </c>
      <c r="O165" s="16" t="s">
        <v>97</v>
      </c>
      <c r="P165" s="32"/>
    </row>
    <row r="166" spans="1:16" x14ac:dyDescent="0.25">
      <c r="A166" s="32">
        <v>10</v>
      </c>
      <c r="B166" s="16" t="s">
        <v>551</v>
      </c>
      <c r="C166" s="16" t="s">
        <v>552</v>
      </c>
      <c r="D166" s="16" t="s">
        <v>553</v>
      </c>
      <c r="E166" s="16" t="s">
        <v>554</v>
      </c>
      <c r="F166" s="16">
        <v>56998836193</v>
      </c>
      <c r="G166" s="24" t="s">
        <v>555</v>
      </c>
      <c r="H166" s="16" t="s">
        <v>95</v>
      </c>
      <c r="I166" s="33" t="s">
        <v>22</v>
      </c>
      <c r="J166" s="32"/>
      <c r="K166" s="32" t="s">
        <v>389</v>
      </c>
      <c r="L166" s="32"/>
      <c r="M166" s="32" t="s">
        <v>276</v>
      </c>
      <c r="N166" s="34" t="s">
        <v>288</v>
      </c>
      <c r="O166" s="16" t="s">
        <v>97</v>
      </c>
      <c r="P166" s="35"/>
    </row>
    <row r="167" spans="1:16" x14ac:dyDescent="0.25">
      <c r="A167" s="32">
        <v>10</v>
      </c>
      <c r="B167" s="16" t="s">
        <v>551</v>
      </c>
      <c r="C167" s="16" t="s">
        <v>552</v>
      </c>
      <c r="D167" s="16" t="s">
        <v>553</v>
      </c>
      <c r="E167" s="16" t="s">
        <v>554</v>
      </c>
      <c r="F167" s="16">
        <v>56998836194</v>
      </c>
      <c r="G167" s="24" t="s">
        <v>555</v>
      </c>
      <c r="H167" s="16" t="s">
        <v>95</v>
      </c>
      <c r="I167" s="33" t="s">
        <v>390</v>
      </c>
      <c r="J167" s="32"/>
      <c r="K167" s="32" t="s">
        <v>389</v>
      </c>
      <c r="L167" s="32"/>
      <c r="M167" s="32" t="s">
        <v>258</v>
      </c>
      <c r="N167" s="34" t="s">
        <v>288</v>
      </c>
      <c r="O167" s="16" t="s">
        <v>97</v>
      </c>
      <c r="P167" s="35"/>
    </row>
    <row r="168" spans="1:16" x14ac:dyDescent="0.25">
      <c r="A168" s="32">
        <v>10</v>
      </c>
      <c r="B168" s="16" t="s">
        <v>551</v>
      </c>
      <c r="C168" s="16" t="s">
        <v>552</v>
      </c>
      <c r="D168" s="16" t="s">
        <v>553</v>
      </c>
      <c r="E168" s="16" t="s">
        <v>554</v>
      </c>
      <c r="F168" s="16">
        <v>56998836195</v>
      </c>
      <c r="G168" s="24" t="s">
        <v>555</v>
      </c>
      <c r="H168" s="16" t="s">
        <v>95</v>
      </c>
      <c r="I168" s="33" t="s">
        <v>391</v>
      </c>
      <c r="J168" s="32"/>
      <c r="K168" s="32" t="s">
        <v>290</v>
      </c>
      <c r="L168" s="32"/>
      <c r="M168" s="32" t="s">
        <v>249</v>
      </c>
      <c r="N168" s="34" t="s">
        <v>250</v>
      </c>
      <c r="O168" s="16" t="s">
        <v>97</v>
      </c>
      <c r="P168" s="35"/>
    </row>
    <row r="169" spans="1:16" x14ac:dyDescent="0.25">
      <c r="A169" s="32">
        <v>10</v>
      </c>
      <c r="B169" s="16" t="s">
        <v>551</v>
      </c>
      <c r="C169" s="16" t="s">
        <v>552</v>
      </c>
      <c r="D169" s="16" t="s">
        <v>553</v>
      </c>
      <c r="E169" s="16" t="s">
        <v>554</v>
      </c>
      <c r="F169" s="16">
        <v>56998836196</v>
      </c>
      <c r="G169" s="24" t="s">
        <v>555</v>
      </c>
      <c r="H169" s="16" t="s">
        <v>95</v>
      </c>
      <c r="I169" s="33" t="s">
        <v>392</v>
      </c>
      <c r="J169" s="32"/>
      <c r="K169" s="32" t="s">
        <v>352</v>
      </c>
      <c r="L169" s="32"/>
      <c r="M169" s="32" t="s">
        <v>393</v>
      </c>
      <c r="N169" s="34" t="s">
        <v>288</v>
      </c>
      <c r="O169" s="16" t="s">
        <v>97</v>
      </c>
      <c r="P169" s="32"/>
    </row>
    <row r="170" spans="1:16" x14ac:dyDescent="0.25">
      <c r="A170" s="32">
        <v>10</v>
      </c>
      <c r="B170" s="16" t="s">
        <v>551</v>
      </c>
      <c r="C170" s="16" t="s">
        <v>552</v>
      </c>
      <c r="D170" s="16" t="s">
        <v>553</v>
      </c>
      <c r="E170" s="16" t="s">
        <v>554</v>
      </c>
      <c r="F170" s="16">
        <v>56998836197</v>
      </c>
      <c r="G170" s="24" t="s">
        <v>555</v>
      </c>
      <c r="H170" s="16" t="s">
        <v>95</v>
      </c>
      <c r="I170" s="33" t="s">
        <v>394</v>
      </c>
      <c r="J170" s="32"/>
      <c r="K170" s="32" t="s">
        <v>395</v>
      </c>
      <c r="L170" s="32"/>
      <c r="M170" s="32" t="s">
        <v>276</v>
      </c>
      <c r="N170" s="34" t="s">
        <v>342</v>
      </c>
      <c r="O170" s="16" t="s">
        <v>97</v>
      </c>
      <c r="P170" s="32"/>
    </row>
    <row r="171" spans="1:16" x14ac:dyDescent="0.25">
      <c r="A171" s="32">
        <v>10</v>
      </c>
      <c r="B171" s="16" t="s">
        <v>551</v>
      </c>
      <c r="C171" s="16" t="s">
        <v>552</v>
      </c>
      <c r="D171" s="16" t="s">
        <v>553</v>
      </c>
      <c r="E171" s="16" t="s">
        <v>554</v>
      </c>
      <c r="F171" s="16">
        <v>56998836198</v>
      </c>
      <c r="G171" s="24" t="s">
        <v>555</v>
      </c>
      <c r="H171" s="16" t="s">
        <v>95</v>
      </c>
      <c r="I171" s="33" t="s">
        <v>396</v>
      </c>
      <c r="J171" s="32"/>
      <c r="K171" s="32" t="s">
        <v>397</v>
      </c>
      <c r="L171" s="32"/>
      <c r="M171" s="32"/>
      <c r="N171" s="34" t="s">
        <v>250</v>
      </c>
      <c r="O171" s="16" t="s">
        <v>97</v>
      </c>
      <c r="P171" s="32"/>
    </row>
    <row r="172" spans="1:16" x14ac:dyDescent="0.25">
      <c r="A172" s="32">
        <v>10</v>
      </c>
      <c r="B172" s="16" t="s">
        <v>551</v>
      </c>
      <c r="C172" s="16" t="s">
        <v>552</v>
      </c>
      <c r="D172" s="16" t="s">
        <v>553</v>
      </c>
      <c r="E172" s="16" t="s">
        <v>554</v>
      </c>
      <c r="F172" s="16">
        <v>56998836199</v>
      </c>
      <c r="G172" s="24" t="s">
        <v>555</v>
      </c>
      <c r="H172" s="16" t="s">
        <v>95</v>
      </c>
      <c r="I172" s="40" t="s">
        <v>398</v>
      </c>
      <c r="J172" s="41"/>
      <c r="K172" s="41" t="s">
        <v>334</v>
      </c>
      <c r="L172" s="41"/>
      <c r="M172" s="41">
        <v>300</v>
      </c>
      <c r="N172" s="42" t="s">
        <v>288</v>
      </c>
      <c r="O172" s="16" t="s">
        <v>97</v>
      </c>
      <c r="P172" s="43"/>
    </row>
    <row r="173" spans="1:16" x14ac:dyDescent="0.25">
      <c r="A173" s="32">
        <v>10</v>
      </c>
      <c r="B173" s="16" t="s">
        <v>551</v>
      </c>
      <c r="C173" s="16" t="s">
        <v>552</v>
      </c>
      <c r="D173" s="16" t="s">
        <v>553</v>
      </c>
      <c r="E173" s="16" t="s">
        <v>554</v>
      </c>
      <c r="F173" s="16">
        <v>56998836200</v>
      </c>
      <c r="G173" s="24" t="s">
        <v>555</v>
      </c>
      <c r="H173" s="16" t="s">
        <v>95</v>
      </c>
      <c r="I173" s="40" t="s">
        <v>399</v>
      </c>
      <c r="J173" s="41"/>
      <c r="K173" s="41" t="s">
        <v>373</v>
      </c>
      <c r="L173" s="41"/>
      <c r="M173" s="41" t="s">
        <v>291</v>
      </c>
      <c r="N173" s="42" t="s">
        <v>400</v>
      </c>
      <c r="O173" s="16" t="s">
        <v>97</v>
      </c>
      <c r="P173" s="43"/>
    </row>
    <row r="174" spans="1:16" x14ac:dyDescent="0.25">
      <c r="A174" s="32">
        <v>10</v>
      </c>
      <c r="B174" s="16" t="s">
        <v>551</v>
      </c>
      <c r="C174" s="16" t="s">
        <v>552</v>
      </c>
      <c r="D174" s="16" t="s">
        <v>553</v>
      </c>
      <c r="E174" s="16" t="s">
        <v>554</v>
      </c>
      <c r="F174" s="16">
        <v>56998836201</v>
      </c>
      <c r="G174" s="24" t="s">
        <v>555</v>
      </c>
      <c r="H174" s="16" t="s">
        <v>95</v>
      </c>
      <c r="I174" s="33" t="s">
        <v>401</v>
      </c>
      <c r="J174" s="32"/>
      <c r="K174" s="32" t="s">
        <v>248</v>
      </c>
      <c r="L174" s="32"/>
      <c r="M174" s="32" t="s">
        <v>314</v>
      </c>
      <c r="N174" s="34" t="s">
        <v>402</v>
      </c>
      <c r="O174" s="16" t="s">
        <v>97</v>
      </c>
      <c r="P174" s="35"/>
    </row>
    <row r="175" spans="1:16" x14ac:dyDescent="0.25">
      <c r="A175" s="32">
        <v>10</v>
      </c>
      <c r="B175" s="16" t="s">
        <v>551</v>
      </c>
      <c r="C175" s="16" t="s">
        <v>552</v>
      </c>
      <c r="D175" s="16" t="s">
        <v>553</v>
      </c>
      <c r="E175" s="16" t="s">
        <v>554</v>
      </c>
      <c r="F175" s="16">
        <v>56998836202</v>
      </c>
      <c r="G175" s="24" t="s">
        <v>555</v>
      </c>
      <c r="H175" s="16" t="s">
        <v>95</v>
      </c>
      <c r="I175" s="33" t="s">
        <v>403</v>
      </c>
      <c r="J175" s="32"/>
      <c r="K175" s="32" t="s">
        <v>369</v>
      </c>
      <c r="L175" s="32"/>
      <c r="M175" s="32" t="s">
        <v>291</v>
      </c>
      <c r="N175" s="34" t="s">
        <v>404</v>
      </c>
      <c r="O175" s="16" t="s">
        <v>97</v>
      </c>
      <c r="P175" s="35"/>
    </row>
    <row r="176" spans="1:16" x14ac:dyDescent="0.25">
      <c r="A176" s="32">
        <v>10</v>
      </c>
      <c r="B176" s="16" t="s">
        <v>551</v>
      </c>
      <c r="C176" s="16" t="s">
        <v>552</v>
      </c>
      <c r="D176" s="16" t="s">
        <v>553</v>
      </c>
      <c r="E176" s="16" t="s">
        <v>554</v>
      </c>
      <c r="F176" s="16">
        <v>56998836203</v>
      </c>
      <c r="G176" s="24" t="s">
        <v>555</v>
      </c>
      <c r="H176" s="16" t="s">
        <v>95</v>
      </c>
      <c r="I176" s="33" t="s">
        <v>405</v>
      </c>
      <c r="J176" s="32"/>
      <c r="K176" s="32" t="s">
        <v>324</v>
      </c>
      <c r="L176" s="32"/>
      <c r="M176" s="32" t="s">
        <v>406</v>
      </c>
      <c r="N176" s="34" t="s">
        <v>288</v>
      </c>
      <c r="O176" s="16" t="s">
        <v>97</v>
      </c>
      <c r="P176" s="35"/>
    </row>
    <row r="177" spans="1:16" x14ac:dyDescent="0.25">
      <c r="A177" s="32">
        <v>10</v>
      </c>
      <c r="B177" s="16" t="s">
        <v>551</v>
      </c>
      <c r="C177" s="16" t="s">
        <v>552</v>
      </c>
      <c r="D177" s="16" t="s">
        <v>553</v>
      </c>
      <c r="E177" s="16" t="s">
        <v>554</v>
      </c>
      <c r="F177" s="16">
        <v>56998836204</v>
      </c>
      <c r="G177" s="24" t="s">
        <v>555</v>
      </c>
      <c r="H177" s="16" t="s">
        <v>95</v>
      </c>
      <c r="I177" s="33" t="s">
        <v>405</v>
      </c>
      <c r="J177" s="32"/>
      <c r="K177" s="32" t="s">
        <v>324</v>
      </c>
      <c r="L177" s="32"/>
      <c r="M177" s="32" t="s">
        <v>406</v>
      </c>
      <c r="N177" s="34" t="s">
        <v>288</v>
      </c>
      <c r="O177" s="16" t="s">
        <v>97</v>
      </c>
      <c r="P177" s="35"/>
    </row>
    <row r="178" spans="1:16" x14ac:dyDescent="0.25">
      <c r="A178" s="32">
        <v>10</v>
      </c>
      <c r="B178" s="16" t="s">
        <v>551</v>
      </c>
      <c r="C178" s="16" t="s">
        <v>552</v>
      </c>
      <c r="D178" s="16" t="s">
        <v>553</v>
      </c>
      <c r="E178" s="16" t="s">
        <v>554</v>
      </c>
      <c r="F178" s="16">
        <v>56998836205</v>
      </c>
      <c r="G178" s="24" t="s">
        <v>555</v>
      </c>
      <c r="H178" s="16" t="s">
        <v>95</v>
      </c>
      <c r="I178" s="33" t="s">
        <v>407</v>
      </c>
      <c r="J178" s="32"/>
      <c r="K178" s="32" t="s">
        <v>324</v>
      </c>
      <c r="L178" s="32"/>
      <c r="M178" s="32" t="s">
        <v>406</v>
      </c>
      <c r="N178" s="34" t="s">
        <v>288</v>
      </c>
      <c r="O178" s="16" t="s">
        <v>97</v>
      </c>
      <c r="P178" s="35"/>
    </row>
    <row r="179" spans="1:16" x14ac:dyDescent="0.25">
      <c r="A179" s="32">
        <v>10</v>
      </c>
      <c r="B179" s="16" t="s">
        <v>551</v>
      </c>
      <c r="C179" s="16" t="s">
        <v>552</v>
      </c>
      <c r="D179" s="16" t="s">
        <v>553</v>
      </c>
      <c r="E179" s="16" t="s">
        <v>554</v>
      </c>
      <c r="F179" s="16">
        <v>56998836206</v>
      </c>
      <c r="G179" s="24" t="s">
        <v>555</v>
      </c>
      <c r="H179" s="16" t="s">
        <v>95</v>
      </c>
      <c r="I179" s="33" t="s">
        <v>407</v>
      </c>
      <c r="J179" s="32"/>
      <c r="K179" s="32" t="s">
        <v>324</v>
      </c>
      <c r="L179" s="32"/>
      <c r="M179" s="32" t="s">
        <v>406</v>
      </c>
      <c r="N179" s="34" t="s">
        <v>288</v>
      </c>
      <c r="O179" s="16" t="s">
        <v>97</v>
      </c>
      <c r="P179" s="35"/>
    </row>
    <row r="180" spans="1:16" x14ac:dyDescent="0.25">
      <c r="A180" s="32">
        <v>10</v>
      </c>
      <c r="B180" s="16" t="s">
        <v>551</v>
      </c>
      <c r="C180" s="16" t="s">
        <v>552</v>
      </c>
      <c r="D180" s="16" t="s">
        <v>553</v>
      </c>
      <c r="E180" s="16" t="s">
        <v>554</v>
      </c>
      <c r="F180" s="16">
        <v>56998836207</v>
      </c>
      <c r="G180" s="24" t="s">
        <v>555</v>
      </c>
      <c r="H180" s="16" t="s">
        <v>95</v>
      </c>
      <c r="I180" s="33" t="s">
        <v>408</v>
      </c>
      <c r="J180" s="32"/>
      <c r="K180" s="32" t="s">
        <v>409</v>
      </c>
      <c r="L180" s="32"/>
      <c r="M180" s="32" t="s">
        <v>291</v>
      </c>
      <c r="N180" s="34" t="s">
        <v>250</v>
      </c>
      <c r="O180" s="16" t="s">
        <v>97</v>
      </c>
      <c r="P180" s="35"/>
    </row>
    <row r="181" spans="1:16" x14ac:dyDescent="0.25">
      <c r="A181" s="32">
        <v>10</v>
      </c>
      <c r="B181" s="16" t="s">
        <v>551</v>
      </c>
      <c r="C181" s="16" t="s">
        <v>552</v>
      </c>
      <c r="D181" s="16" t="s">
        <v>553</v>
      </c>
      <c r="E181" s="16" t="s">
        <v>554</v>
      </c>
      <c r="F181" s="16">
        <v>56998836208</v>
      </c>
      <c r="G181" s="24" t="s">
        <v>555</v>
      </c>
      <c r="H181" s="16" t="s">
        <v>95</v>
      </c>
      <c r="I181" s="33" t="s">
        <v>410</v>
      </c>
      <c r="J181" s="32"/>
      <c r="K181" s="32" t="s">
        <v>411</v>
      </c>
      <c r="L181" s="32"/>
      <c r="M181" s="32" t="s">
        <v>276</v>
      </c>
      <c r="N181" s="34" t="s">
        <v>342</v>
      </c>
      <c r="O181" s="16" t="s">
        <v>97</v>
      </c>
      <c r="P181" s="35"/>
    </row>
    <row r="182" spans="1:16" x14ac:dyDescent="0.25">
      <c r="A182" s="32">
        <v>10</v>
      </c>
      <c r="B182" s="16" t="s">
        <v>551</v>
      </c>
      <c r="C182" s="16" t="s">
        <v>552</v>
      </c>
      <c r="D182" s="16" t="s">
        <v>553</v>
      </c>
      <c r="E182" s="16" t="s">
        <v>554</v>
      </c>
      <c r="F182" s="16">
        <v>56998836209</v>
      </c>
      <c r="G182" s="24" t="s">
        <v>555</v>
      </c>
      <c r="H182" s="16" t="s">
        <v>95</v>
      </c>
      <c r="I182" s="33" t="s">
        <v>412</v>
      </c>
      <c r="J182" s="32"/>
      <c r="K182" s="32" t="s">
        <v>320</v>
      </c>
      <c r="L182" s="32"/>
      <c r="M182" s="32" t="s">
        <v>413</v>
      </c>
      <c r="N182" s="34" t="s">
        <v>353</v>
      </c>
      <c r="O182" s="16" t="s">
        <v>97</v>
      </c>
      <c r="P182" s="39" t="s">
        <v>414</v>
      </c>
    </row>
    <row r="183" spans="1:16" x14ac:dyDescent="0.25">
      <c r="A183" s="32">
        <v>10</v>
      </c>
      <c r="B183" s="16" t="s">
        <v>551</v>
      </c>
      <c r="C183" s="16" t="s">
        <v>552</v>
      </c>
      <c r="D183" s="16" t="s">
        <v>553</v>
      </c>
      <c r="E183" s="16" t="s">
        <v>554</v>
      </c>
      <c r="F183" s="16">
        <v>56998836210</v>
      </c>
      <c r="G183" s="24" t="s">
        <v>555</v>
      </c>
      <c r="H183" s="16" t="s">
        <v>95</v>
      </c>
      <c r="I183" s="33" t="s">
        <v>415</v>
      </c>
      <c r="J183" s="32"/>
      <c r="K183" s="32" t="s">
        <v>255</v>
      </c>
      <c r="L183" s="32"/>
      <c r="M183" s="32" t="s">
        <v>314</v>
      </c>
      <c r="N183" s="32" t="s">
        <v>250</v>
      </c>
      <c r="O183" s="16" t="s">
        <v>97</v>
      </c>
      <c r="P183" s="35"/>
    </row>
    <row r="184" spans="1:16" x14ac:dyDescent="0.25">
      <c r="A184" s="32">
        <v>10</v>
      </c>
      <c r="B184" s="16" t="s">
        <v>551</v>
      </c>
      <c r="C184" s="16" t="s">
        <v>552</v>
      </c>
      <c r="D184" s="16" t="s">
        <v>553</v>
      </c>
      <c r="E184" s="16" t="s">
        <v>554</v>
      </c>
      <c r="F184" s="16">
        <v>56998836211</v>
      </c>
      <c r="G184" s="24" t="s">
        <v>555</v>
      </c>
      <c r="H184" s="16" t="s">
        <v>95</v>
      </c>
      <c r="I184" s="33" t="s">
        <v>416</v>
      </c>
      <c r="J184" s="32"/>
      <c r="K184" s="32" t="s">
        <v>417</v>
      </c>
      <c r="L184" s="32"/>
      <c r="M184" s="32" t="s">
        <v>297</v>
      </c>
      <c r="N184" s="32" t="s">
        <v>304</v>
      </c>
      <c r="O184" s="16" t="s">
        <v>97</v>
      </c>
      <c r="P184" s="39" t="s">
        <v>418</v>
      </c>
    </row>
    <row r="185" spans="1:16" x14ac:dyDescent="0.25">
      <c r="A185" s="32">
        <v>10</v>
      </c>
      <c r="B185" s="16" t="s">
        <v>551</v>
      </c>
      <c r="C185" s="16" t="s">
        <v>552</v>
      </c>
      <c r="D185" s="16" t="s">
        <v>553</v>
      </c>
      <c r="E185" s="16" t="s">
        <v>554</v>
      </c>
      <c r="F185" s="16">
        <v>56998836212</v>
      </c>
      <c r="G185" s="24" t="s">
        <v>555</v>
      </c>
      <c r="H185" s="16" t="s">
        <v>95</v>
      </c>
      <c r="I185" s="33" t="s">
        <v>419</v>
      </c>
      <c r="J185" s="32"/>
      <c r="K185" s="32" t="s">
        <v>420</v>
      </c>
      <c r="L185" s="32"/>
      <c r="M185" s="32" t="s">
        <v>258</v>
      </c>
      <c r="N185" s="34" t="s">
        <v>285</v>
      </c>
      <c r="O185" s="16" t="s">
        <v>97</v>
      </c>
      <c r="P185" s="35"/>
    </row>
    <row r="186" spans="1:16" x14ac:dyDescent="0.25">
      <c r="A186" s="32">
        <v>10</v>
      </c>
      <c r="B186" s="16" t="s">
        <v>551</v>
      </c>
      <c r="C186" s="16" t="s">
        <v>552</v>
      </c>
      <c r="D186" s="16" t="s">
        <v>553</v>
      </c>
      <c r="E186" s="16" t="s">
        <v>554</v>
      </c>
      <c r="F186" s="16">
        <v>56998836213</v>
      </c>
      <c r="G186" s="24" t="s">
        <v>555</v>
      </c>
      <c r="H186" s="16" t="s">
        <v>95</v>
      </c>
      <c r="I186" s="33" t="s">
        <v>421</v>
      </c>
      <c r="J186" s="32"/>
      <c r="K186" s="32" t="s">
        <v>264</v>
      </c>
      <c r="L186" s="32"/>
      <c r="M186" s="32" t="s">
        <v>422</v>
      </c>
      <c r="N186" s="34" t="s">
        <v>346</v>
      </c>
      <c r="O186" s="16" t="s">
        <v>97</v>
      </c>
      <c r="P186" s="39" t="s">
        <v>423</v>
      </c>
    </row>
    <row r="187" spans="1:16" x14ac:dyDescent="0.25">
      <c r="A187" s="32">
        <v>10</v>
      </c>
      <c r="B187" s="16" t="s">
        <v>551</v>
      </c>
      <c r="C187" s="16" t="s">
        <v>552</v>
      </c>
      <c r="D187" s="16" t="s">
        <v>553</v>
      </c>
      <c r="E187" s="16" t="s">
        <v>554</v>
      </c>
      <c r="F187" s="16">
        <v>56998836214</v>
      </c>
      <c r="G187" s="24" t="s">
        <v>555</v>
      </c>
      <c r="H187" s="16" t="s">
        <v>95</v>
      </c>
      <c r="I187" s="33" t="s">
        <v>421</v>
      </c>
      <c r="J187" s="32"/>
      <c r="K187" s="32" t="s">
        <v>424</v>
      </c>
      <c r="L187" s="32"/>
      <c r="M187" s="32" t="s">
        <v>364</v>
      </c>
      <c r="N187" s="34" t="s">
        <v>346</v>
      </c>
      <c r="O187" s="16" t="s">
        <v>97</v>
      </c>
      <c r="P187" s="39" t="s">
        <v>423</v>
      </c>
    </row>
    <row r="188" spans="1:16" x14ac:dyDescent="0.25">
      <c r="A188" s="32">
        <v>10</v>
      </c>
      <c r="B188" s="16" t="s">
        <v>551</v>
      </c>
      <c r="C188" s="16" t="s">
        <v>552</v>
      </c>
      <c r="D188" s="16" t="s">
        <v>553</v>
      </c>
      <c r="E188" s="16" t="s">
        <v>554</v>
      </c>
      <c r="F188" s="16">
        <v>56998836215</v>
      </c>
      <c r="G188" s="24" t="s">
        <v>555</v>
      </c>
      <c r="H188" s="16" t="s">
        <v>95</v>
      </c>
      <c r="I188" s="33" t="s">
        <v>425</v>
      </c>
      <c r="J188" s="32"/>
      <c r="K188" s="32" t="s">
        <v>426</v>
      </c>
      <c r="L188" s="32"/>
      <c r="M188" s="32" t="s">
        <v>427</v>
      </c>
      <c r="N188" s="34" t="s">
        <v>428</v>
      </c>
      <c r="O188" s="16" t="s">
        <v>97</v>
      </c>
      <c r="P188" s="35"/>
    </row>
    <row r="189" spans="1:16" x14ac:dyDescent="0.25">
      <c r="A189" s="32">
        <v>10</v>
      </c>
      <c r="B189" s="16" t="s">
        <v>551</v>
      </c>
      <c r="C189" s="16" t="s">
        <v>552</v>
      </c>
      <c r="D189" s="16" t="s">
        <v>553</v>
      </c>
      <c r="E189" s="16" t="s">
        <v>554</v>
      </c>
      <c r="F189" s="16">
        <v>56998836216</v>
      </c>
      <c r="G189" s="24" t="s">
        <v>555</v>
      </c>
      <c r="H189" s="16" t="s">
        <v>95</v>
      </c>
      <c r="I189" s="36" t="s">
        <v>429</v>
      </c>
      <c r="J189" s="37"/>
      <c r="K189" s="37" t="s">
        <v>281</v>
      </c>
      <c r="L189" s="37"/>
      <c r="M189" s="37">
        <v>3000</v>
      </c>
      <c r="N189" s="38" t="s">
        <v>282</v>
      </c>
      <c r="O189" s="16" t="s">
        <v>97</v>
      </c>
      <c r="P189" s="37"/>
    </row>
    <row r="190" spans="1:16" x14ac:dyDescent="0.25">
      <c r="A190" s="32">
        <v>10</v>
      </c>
      <c r="B190" s="16" t="s">
        <v>551</v>
      </c>
      <c r="C190" s="16" t="s">
        <v>552</v>
      </c>
      <c r="D190" s="16" t="s">
        <v>553</v>
      </c>
      <c r="E190" s="16" t="s">
        <v>554</v>
      </c>
      <c r="F190" s="16">
        <v>56998836217</v>
      </c>
      <c r="G190" s="24" t="s">
        <v>555</v>
      </c>
      <c r="H190" s="16" t="s">
        <v>95</v>
      </c>
      <c r="I190" s="33" t="s">
        <v>430</v>
      </c>
      <c r="J190" s="32"/>
      <c r="K190" s="32" t="s">
        <v>315</v>
      </c>
      <c r="L190" s="32"/>
      <c r="M190" s="32" t="s">
        <v>314</v>
      </c>
      <c r="N190" s="34" t="s">
        <v>250</v>
      </c>
      <c r="O190" s="16" t="s">
        <v>97</v>
      </c>
      <c r="P190" s="32"/>
    </row>
    <row r="191" spans="1:16" x14ac:dyDescent="0.25">
      <c r="A191" s="32">
        <v>10</v>
      </c>
      <c r="B191" s="16" t="s">
        <v>551</v>
      </c>
      <c r="C191" s="16" t="s">
        <v>552</v>
      </c>
      <c r="D191" s="16" t="s">
        <v>553</v>
      </c>
      <c r="E191" s="16" t="s">
        <v>554</v>
      </c>
      <c r="F191" s="16">
        <v>56998836218</v>
      </c>
      <c r="G191" s="24" t="s">
        <v>555</v>
      </c>
      <c r="H191" s="16" t="s">
        <v>95</v>
      </c>
      <c r="I191" s="33" t="s">
        <v>431</v>
      </c>
      <c r="J191" s="32"/>
      <c r="K191" s="32" t="s">
        <v>432</v>
      </c>
      <c r="L191" s="32"/>
      <c r="M191" s="32" t="s">
        <v>433</v>
      </c>
      <c r="N191" s="34" t="s">
        <v>434</v>
      </c>
      <c r="O191" s="16" t="s">
        <v>97</v>
      </c>
      <c r="P191" s="35"/>
    </row>
    <row r="192" spans="1:16" x14ac:dyDescent="0.25">
      <c r="A192" s="32">
        <v>10</v>
      </c>
      <c r="B192" s="16" t="s">
        <v>551</v>
      </c>
      <c r="C192" s="16" t="s">
        <v>552</v>
      </c>
      <c r="D192" s="16" t="s">
        <v>553</v>
      </c>
      <c r="E192" s="16" t="s">
        <v>554</v>
      </c>
      <c r="F192" s="16">
        <v>56998836219</v>
      </c>
      <c r="G192" s="24" t="s">
        <v>555</v>
      </c>
      <c r="H192" s="16" t="s">
        <v>95</v>
      </c>
      <c r="I192" s="33" t="s">
        <v>435</v>
      </c>
      <c r="J192" s="32"/>
      <c r="K192" s="32" t="s">
        <v>248</v>
      </c>
      <c r="L192" s="32"/>
      <c r="M192" s="32" t="s">
        <v>387</v>
      </c>
      <c r="N192" s="34" t="s">
        <v>288</v>
      </c>
      <c r="O192" s="16" t="s">
        <v>97</v>
      </c>
      <c r="P192" s="35"/>
    </row>
    <row r="193" spans="1:16" x14ac:dyDescent="0.25">
      <c r="A193" s="32">
        <v>10</v>
      </c>
      <c r="B193" s="16" t="s">
        <v>551</v>
      </c>
      <c r="C193" s="16" t="s">
        <v>552</v>
      </c>
      <c r="D193" s="16" t="s">
        <v>553</v>
      </c>
      <c r="E193" s="16" t="s">
        <v>554</v>
      </c>
      <c r="F193" s="16">
        <v>56998836220</v>
      </c>
      <c r="G193" s="24" t="s">
        <v>555</v>
      </c>
      <c r="H193" s="16" t="s">
        <v>95</v>
      </c>
      <c r="I193" s="33" t="s">
        <v>436</v>
      </c>
      <c r="J193" s="32"/>
      <c r="K193" s="32" t="s">
        <v>248</v>
      </c>
      <c r="L193" s="32"/>
      <c r="M193" s="32" t="s">
        <v>387</v>
      </c>
      <c r="N193" s="34" t="s">
        <v>288</v>
      </c>
      <c r="O193" s="16" t="s">
        <v>97</v>
      </c>
      <c r="P193" s="32"/>
    </row>
    <row r="194" spans="1:16" x14ac:dyDescent="0.25">
      <c r="A194" s="32">
        <v>10</v>
      </c>
      <c r="B194" s="16" t="s">
        <v>551</v>
      </c>
      <c r="C194" s="16" t="s">
        <v>552</v>
      </c>
      <c r="D194" s="16" t="s">
        <v>553</v>
      </c>
      <c r="E194" s="16" t="s">
        <v>554</v>
      </c>
      <c r="F194" s="16">
        <v>56998836221</v>
      </c>
      <c r="G194" s="24" t="s">
        <v>555</v>
      </c>
      <c r="H194" s="16" t="s">
        <v>95</v>
      </c>
      <c r="I194" s="33" t="s">
        <v>437</v>
      </c>
      <c r="J194" s="32"/>
      <c r="K194" s="32" t="s">
        <v>309</v>
      </c>
      <c r="L194" s="32"/>
      <c r="M194" s="32" t="s">
        <v>269</v>
      </c>
      <c r="N194" s="34" t="s">
        <v>285</v>
      </c>
      <c r="O194" s="16" t="s">
        <v>97</v>
      </c>
      <c r="P194" s="32"/>
    </row>
    <row r="195" spans="1:16" x14ac:dyDescent="0.25">
      <c r="A195" s="32">
        <v>10</v>
      </c>
      <c r="B195" s="16" t="s">
        <v>551</v>
      </c>
      <c r="C195" s="16" t="s">
        <v>552</v>
      </c>
      <c r="D195" s="16" t="s">
        <v>553</v>
      </c>
      <c r="E195" s="16" t="s">
        <v>554</v>
      </c>
      <c r="F195" s="16">
        <v>56998836222</v>
      </c>
      <c r="G195" s="24" t="s">
        <v>555</v>
      </c>
      <c r="H195" s="16" t="s">
        <v>95</v>
      </c>
      <c r="I195" s="33" t="s">
        <v>438</v>
      </c>
      <c r="J195" s="32"/>
      <c r="K195" s="32">
        <v>450</v>
      </c>
      <c r="L195" s="32"/>
      <c r="M195" s="32" t="s">
        <v>439</v>
      </c>
      <c r="N195" s="34" t="s">
        <v>440</v>
      </c>
      <c r="O195" s="16" t="s">
        <v>97</v>
      </c>
      <c r="P195" s="32"/>
    </row>
    <row r="196" spans="1:16" x14ac:dyDescent="0.25">
      <c r="A196" s="32">
        <v>10</v>
      </c>
      <c r="B196" s="16" t="s">
        <v>551</v>
      </c>
      <c r="C196" s="16" t="s">
        <v>552</v>
      </c>
      <c r="D196" s="16" t="s">
        <v>553</v>
      </c>
      <c r="E196" s="16" t="s">
        <v>554</v>
      </c>
      <c r="F196" s="16">
        <v>56998836223</v>
      </c>
      <c r="G196" s="24" t="s">
        <v>555</v>
      </c>
      <c r="H196" s="16" t="s">
        <v>95</v>
      </c>
      <c r="I196" s="33" t="s">
        <v>441</v>
      </c>
      <c r="J196" s="32"/>
      <c r="K196" s="32">
        <v>202</v>
      </c>
      <c r="L196" s="32"/>
      <c r="M196" s="32" t="s">
        <v>442</v>
      </c>
      <c r="N196" s="34" t="s">
        <v>250</v>
      </c>
      <c r="O196" s="16" t="s">
        <v>97</v>
      </c>
      <c r="P196" s="32"/>
    </row>
    <row r="197" spans="1:16" x14ac:dyDescent="0.25">
      <c r="A197" s="8">
        <v>11</v>
      </c>
      <c r="B197" s="16" t="s">
        <v>91</v>
      </c>
      <c r="C197" s="44" t="s">
        <v>550</v>
      </c>
      <c r="D197" s="45" t="s">
        <v>549</v>
      </c>
      <c r="E197" s="16" t="s">
        <v>547</v>
      </c>
      <c r="F197" s="16">
        <v>56990436406</v>
      </c>
      <c r="G197" s="24" t="s">
        <v>548</v>
      </c>
      <c r="H197" s="16" t="s">
        <v>95</v>
      </c>
      <c r="I197" s="46" t="s">
        <v>443</v>
      </c>
      <c r="J197" s="16"/>
      <c r="K197" s="51">
        <v>60</v>
      </c>
      <c r="L197" s="53" t="s">
        <v>546</v>
      </c>
      <c r="M197" s="16"/>
      <c r="N197" s="16"/>
      <c r="O197" s="16" t="s">
        <v>97</v>
      </c>
      <c r="P197" s="16"/>
    </row>
    <row r="198" spans="1:16" x14ac:dyDescent="0.25">
      <c r="A198" s="8">
        <v>11</v>
      </c>
      <c r="B198" s="16" t="s">
        <v>91</v>
      </c>
      <c r="C198" s="44" t="s">
        <v>550</v>
      </c>
      <c r="D198" s="45" t="s">
        <v>549</v>
      </c>
      <c r="E198" s="16" t="s">
        <v>547</v>
      </c>
      <c r="F198" s="16">
        <v>56990436407</v>
      </c>
      <c r="G198" s="24" t="s">
        <v>548</v>
      </c>
      <c r="H198" s="16" t="s">
        <v>95</v>
      </c>
      <c r="I198" s="46" t="s">
        <v>444</v>
      </c>
      <c r="J198" s="16" t="s">
        <v>445</v>
      </c>
      <c r="K198" s="51">
        <v>100</v>
      </c>
      <c r="L198" s="53" t="s">
        <v>546</v>
      </c>
      <c r="M198" s="16"/>
      <c r="N198" s="16"/>
      <c r="O198" s="16" t="s">
        <v>97</v>
      </c>
      <c r="P198" s="16"/>
    </row>
    <row r="199" spans="1:16" x14ac:dyDescent="0.25">
      <c r="A199" s="8">
        <v>11</v>
      </c>
      <c r="B199" s="16" t="s">
        <v>91</v>
      </c>
      <c r="C199" s="44" t="s">
        <v>550</v>
      </c>
      <c r="D199" s="45" t="s">
        <v>549</v>
      </c>
      <c r="E199" s="16" t="s">
        <v>547</v>
      </c>
      <c r="F199" s="16">
        <v>56990436408</v>
      </c>
      <c r="G199" s="24" t="s">
        <v>548</v>
      </c>
      <c r="H199" s="16" t="s">
        <v>95</v>
      </c>
      <c r="I199" s="46" t="s">
        <v>446</v>
      </c>
      <c r="J199" s="16" t="s">
        <v>447</v>
      </c>
      <c r="K199" s="51">
        <v>100</v>
      </c>
      <c r="L199" s="53" t="s">
        <v>546</v>
      </c>
      <c r="M199" s="16"/>
      <c r="N199" s="16"/>
      <c r="O199" s="16" t="s">
        <v>97</v>
      </c>
      <c r="P199" s="16"/>
    </row>
    <row r="200" spans="1:16" x14ac:dyDescent="0.25">
      <c r="A200" s="8">
        <v>11</v>
      </c>
      <c r="B200" s="16" t="s">
        <v>91</v>
      </c>
      <c r="C200" s="44" t="s">
        <v>550</v>
      </c>
      <c r="D200" s="45" t="s">
        <v>549</v>
      </c>
      <c r="E200" s="16" t="s">
        <v>547</v>
      </c>
      <c r="F200" s="16">
        <v>56990436409</v>
      </c>
      <c r="G200" s="24" t="s">
        <v>548</v>
      </c>
      <c r="H200" s="16" t="s">
        <v>95</v>
      </c>
      <c r="I200" s="46" t="s">
        <v>448</v>
      </c>
      <c r="J200" s="16"/>
      <c r="K200" s="51">
        <v>800</v>
      </c>
      <c r="L200" s="53" t="s">
        <v>546</v>
      </c>
      <c r="M200" s="16"/>
      <c r="N200" s="16"/>
      <c r="O200" s="16" t="s">
        <v>97</v>
      </c>
      <c r="P200" s="16"/>
    </row>
    <row r="201" spans="1:16" x14ac:dyDescent="0.25">
      <c r="A201" s="8">
        <v>11</v>
      </c>
      <c r="B201" s="16" t="s">
        <v>91</v>
      </c>
      <c r="C201" s="44" t="s">
        <v>550</v>
      </c>
      <c r="D201" s="45" t="s">
        <v>549</v>
      </c>
      <c r="E201" s="16" t="s">
        <v>547</v>
      </c>
      <c r="F201" s="16">
        <v>56990436410</v>
      </c>
      <c r="G201" s="24" t="s">
        <v>548</v>
      </c>
      <c r="H201" s="16" t="s">
        <v>95</v>
      </c>
      <c r="I201" s="46" t="s">
        <v>449</v>
      </c>
      <c r="J201" s="16"/>
      <c r="K201" s="51">
        <v>50</v>
      </c>
      <c r="L201" s="53" t="s">
        <v>546</v>
      </c>
      <c r="M201" s="16"/>
      <c r="N201" s="16"/>
      <c r="O201" s="16" t="s">
        <v>97</v>
      </c>
      <c r="P201" s="16"/>
    </row>
    <row r="202" spans="1:16" x14ac:dyDescent="0.25">
      <c r="A202" s="8">
        <v>11</v>
      </c>
      <c r="B202" s="16" t="s">
        <v>91</v>
      </c>
      <c r="C202" s="44" t="s">
        <v>550</v>
      </c>
      <c r="D202" s="45" t="s">
        <v>549</v>
      </c>
      <c r="E202" s="16" t="s">
        <v>547</v>
      </c>
      <c r="F202" s="16">
        <v>56990436411</v>
      </c>
      <c r="G202" s="24" t="s">
        <v>548</v>
      </c>
      <c r="H202" s="16" t="s">
        <v>95</v>
      </c>
      <c r="I202" s="46" t="s">
        <v>450</v>
      </c>
      <c r="J202" s="16" t="s">
        <v>451</v>
      </c>
      <c r="K202" s="51">
        <v>240</v>
      </c>
      <c r="L202" s="53" t="s">
        <v>546</v>
      </c>
      <c r="M202" s="16"/>
      <c r="N202" s="16"/>
      <c r="O202" s="16" t="s">
        <v>97</v>
      </c>
      <c r="P202" s="16"/>
    </row>
    <row r="203" spans="1:16" x14ac:dyDescent="0.25">
      <c r="A203" s="8">
        <v>11</v>
      </c>
      <c r="B203" s="16" t="s">
        <v>91</v>
      </c>
      <c r="C203" s="44" t="s">
        <v>550</v>
      </c>
      <c r="D203" s="45" t="s">
        <v>549</v>
      </c>
      <c r="E203" s="16" t="s">
        <v>547</v>
      </c>
      <c r="F203" s="16">
        <v>56990436412</v>
      </c>
      <c r="G203" s="24" t="s">
        <v>548</v>
      </c>
      <c r="H203" s="16" t="s">
        <v>95</v>
      </c>
      <c r="I203" s="46" t="s">
        <v>452</v>
      </c>
      <c r="J203" s="16"/>
      <c r="K203" s="51">
        <v>50</v>
      </c>
      <c r="L203" s="53" t="s">
        <v>546</v>
      </c>
      <c r="M203" s="16"/>
      <c r="N203" s="16"/>
      <c r="O203" s="16" t="s">
        <v>97</v>
      </c>
      <c r="P203" s="16"/>
    </row>
    <row r="204" spans="1:16" x14ac:dyDescent="0.25">
      <c r="A204" s="8">
        <v>11</v>
      </c>
      <c r="B204" s="16" t="s">
        <v>91</v>
      </c>
      <c r="C204" s="44" t="s">
        <v>550</v>
      </c>
      <c r="D204" s="45" t="s">
        <v>549</v>
      </c>
      <c r="E204" s="16" t="s">
        <v>547</v>
      </c>
      <c r="F204" s="16">
        <v>56990436413</v>
      </c>
      <c r="G204" s="24" t="s">
        <v>548</v>
      </c>
      <c r="H204" s="16" t="s">
        <v>95</v>
      </c>
      <c r="I204" s="46" t="s">
        <v>210</v>
      </c>
      <c r="J204" s="16" t="s">
        <v>453</v>
      </c>
      <c r="K204" s="51">
        <v>560</v>
      </c>
      <c r="L204" s="53" t="s">
        <v>546</v>
      </c>
      <c r="M204" s="16"/>
      <c r="N204" s="16"/>
      <c r="O204" s="16" t="s">
        <v>97</v>
      </c>
      <c r="P204" s="16"/>
    </row>
    <row r="205" spans="1:16" x14ac:dyDescent="0.25">
      <c r="A205" s="8">
        <v>11</v>
      </c>
      <c r="B205" s="16" t="s">
        <v>91</v>
      </c>
      <c r="C205" s="44" t="s">
        <v>550</v>
      </c>
      <c r="D205" s="45" t="s">
        <v>549</v>
      </c>
      <c r="E205" s="16" t="s">
        <v>547</v>
      </c>
      <c r="F205" s="16">
        <v>56990436414</v>
      </c>
      <c r="G205" s="24" t="s">
        <v>548</v>
      </c>
      <c r="H205" s="16" t="s">
        <v>95</v>
      </c>
      <c r="I205" s="46" t="s">
        <v>454</v>
      </c>
      <c r="J205" s="16"/>
      <c r="K205" s="51">
        <v>50</v>
      </c>
      <c r="L205" s="53" t="s">
        <v>546</v>
      </c>
      <c r="M205" s="16"/>
      <c r="N205" s="16"/>
      <c r="O205" s="16" t="s">
        <v>97</v>
      </c>
      <c r="P205" s="16"/>
    </row>
    <row r="206" spans="1:16" x14ac:dyDescent="0.25">
      <c r="A206" s="8">
        <v>11</v>
      </c>
      <c r="B206" s="16" t="s">
        <v>91</v>
      </c>
      <c r="C206" s="44" t="s">
        <v>550</v>
      </c>
      <c r="D206" s="45" t="s">
        <v>549</v>
      </c>
      <c r="E206" s="16" t="s">
        <v>547</v>
      </c>
      <c r="F206" s="16">
        <v>56990436415</v>
      </c>
      <c r="G206" s="24" t="s">
        <v>548</v>
      </c>
      <c r="H206" s="16" t="s">
        <v>95</v>
      </c>
      <c r="I206" s="46" t="s">
        <v>455</v>
      </c>
      <c r="J206" s="16"/>
      <c r="K206" s="51">
        <v>50</v>
      </c>
      <c r="L206" s="53" t="s">
        <v>546</v>
      </c>
      <c r="M206" s="16"/>
      <c r="N206" s="16"/>
      <c r="O206" s="16" t="s">
        <v>97</v>
      </c>
      <c r="P206" s="16"/>
    </row>
    <row r="207" spans="1:16" x14ac:dyDescent="0.25">
      <c r="A207" s="8">
        <v>11</v>
      </c>
      <c r="B207" s="16" t="s">
        <v>91</v>
      </c>
      <c r="C207" s="44" t="s">
        <v>550</v>
      </c>
      <c r="D207" s="45" t="s">
        <v>549</v>
      </c>
      <c r="E207" s="16" t="s">
        <v>547</v>
      </c>
      <c r="F207" s="16">
        <v>56990436416</v>
      </c>
      <c r="G207" s="24" t="s">
        <v>548</v>
      </c>
      <c r="H207" s="16" t="s">
        <v>95</v>
      </c>
      <c r="I207" s="46" t="s">
        <v>456</v>
      </c>
      <c r="J207" s="16"/>
      <c r="K207" s="51">
        <v>200</v>
      </c>
      <c r="L207" s="53" t="s">
        <v>546</v>
      </c>
      <c r="M207" s="16"/>
      <c r="N207" s="16"/>
      <c r="O207" s="16" t="s">
        <v>97</v>
      </c>
      <c r="P207" s="16"/>
    </row>
    <row r="208" spans="1:16" x14ac:dyDescent="0.25">
      <c r="A208" s="8">
        <v>11</v>
      </c>
      <c r="B208" s="16" t="s">
        <v>91</v>
      </c>
      <c r="C208" s="44" t="s">
        <v>550</v>
      </c>
      <c r="D208" s="45" t="s">
        <v>549</v>
      </c>
      <c r="E208" s="16" t="s">
        <v>547</v>
      </c>
      <c r="F208" s="16">
        <v>56990436417</v>
      </c>
      <c r="G208" s="24" t="s">
        <v>548</v>
      </c>
      <c r="H208" s="16" t="s">
        <v>95</v>
      </c>
      <c r="I208" s="46" t="s">
        <v>457</v>
      </c>
      <c r="J208" s="16"/>
      <c r="K208" s="51">
        <v>100</v>
      </c>
      <c r="L208" s="53" t="s">
        <v>546</v>
      </c>
      <c r="M208" s="16"/>
      <c r="N208" s="16"/>
      <c r="O208" s="16" t="s">
        <v>97</v>
      </c>
      <c r="P208" s="16"/>
    </row>
    <row r="209" spans="1:16" x14ac:dyDescent="0.25">
      <c r="A209" s="8">
        <v>11</v>
      </c>
      <c r="B209" s="16" t="s">
        <v>91</v>
      </c>
      <c r="C209" s="44" t="s">
        <v>550</v>
      </c>
      <c r="D209" s="45" t="s">
        <v>549</v>
      </c>
      <c r="E209" s="16" t="s">
        <v>547</v>
      </c>
      <c r="F209" s="16">
        <v>56990436418</v>
      </c>
      <c r="G209" s="24" t="s">
        <v>548</v>
      </c>
      <c r="H209" s="16" t="s">
        <v>95</v>
      </c>
      <c r="I209" s="46" t="s">
        <v>458</v>
      </c>
      <c r="J209" s="16"/>
      <c r="K209" s="51">
        <v>100</v>
      </c>
      <c r="L209" s="53" t="s">
        <v>546</v>
      </c>
      <c r="M209" s="16"/>
      <c r="N209" s="16"/>
      <c r="O209" s="16" t="s">
        <v>97</v>
      </c>
      <c r="P209" s="16"/>
    </row>
    <row r="210" spans="1:16" x14ac:dyDescent="0.25">
      <c r="A210" s="8">
        <v>11</v>
      </c>
      <c r="B210" s="16" t="s">
        <v>91</v>
      </c>
      <c r="C210" s="44" t="s">
        <v>550</v>
      </c>
      <c r="D210" s="45" t="s">
        <v>549</v>
      </c>
      <c r="E210" s="16" t="s">
        <v>547</v>
      </c>
      <c r="F210" s="16">
        <v>56990436419</v>
      </c>
      <c r="G210" s="24" t="s">
        <v>548</v>
      </c>
      <c r="H210" s="16" t="s">
        <v>95</v>
      </c>
      <c r="I210" s="46" t="s">
        <v>459</v>
      </c>
      <c r="J210" s="16"/>
      <c r="K210" s="51">
        <v>100</v>
      </c>
      <c r="L210" s="53" t="s">
        <v>546</v>
      </c>
      <c r="M210" s="16"/>
      <c r="N210" s="16"/>
      <c r="O210" s="16" t="s">
        <v>97</v>
      </c>
      <c r="P210" s="16"/>
    </row>
    <row r="211" spans="1:16" x14ac:dyDescent="0.25">
      <c r="A211" s="8">
        <v>11</v>
      </c>
      <c r="B211" s="16" t="s">
        <v>91</v>
      </c>
      <c r="C211" s="44" t="s">
        <v>550</v>
      </c>
      <c r="D211" s="45" t="s">
        <v>549</v>
      </c>
      <c r="E211" s="16" t="s">
        <v>547</v>
      </c>
      <c r="F211" s="16">
        <v>56990436420</v>
      </c>
      <c r="G211" s="24" t="s">
        <v>548</v>
      </c>
      <c r="H211" s="16" t="s">
        <v>95</v>
      </c>
      <c r="I211" s="46" t="s">
        <v>460</v>
      </c>
      <c r="J211" s="16"/>
      <c r="K211" s="51">
        <v>10</v>
      </c>
      <c r="L211" s="53" t="s">
        <v>546</v>
      </c>
      <c r="M211" s="16"/>
      <c r="N211" s="16"/>
      <c r="O211" s="16" t="s">
        <v>97</v>
      </c>
      <c r="P211" s="16"/>
    </row>
    <row r="212" spans="1:16" x14ac:dyDescent="0.25">
      <c r="A212" s="8">
        <v>11</v>
      </c>
      <c r="B212" s="16" t="s">
        <v>91</v>
      </c>
      <c r="C212" s="44" t="s">
        <v>550</v>
      </c>
      <c r="D212" s="45" t="s">
        <v>549</v>
      </c>
      <c r="E212" s="16" t="s">
        <v>547</v>
      </c>
      <c r="F212" s="16">
        <v>56990436421</v>
      </c>
      <c r="G212" s="24" t="s">
        <v>548</v>
      </c>
      <c r="H212" s="16" t="s">
        <v>95</v>
      </c>
      <c r="I212" s="46" t="s">
        <v>461</v>
      </c>
      <c r="J212" s="16"/>
      <c r="K212" s="51">
        <v>10</v>
      </c>
      <c r="L212" s="53" t="s">
        <v>546</v>
      </c>
      <c r="M212" s="16"/>
      <c r="N212" s="16"/>
      <c r="O212" s="16" t="s">
        <v>97</v>
      </c>
      <c r="P212" s="16"/>
    </row>
    <row r="213" spans="1:16" x14ac:dyDescent="0.25">
      <c r="A213" s="8">
        <v>11</v>
      </c>
      <c r="B213" s="16" t="s">
        <v>91</v>
      </c>
      <c r="C213" s="44" t="s">
        <v>550</v>
      </c>
      <c r="D213" s="45" t="s">
        <v>549</v>
      </c>
      <c r="E213" s="16" t="s">
        <v>547</v>
      </c>
      <c r="F213" s="16">
        <v>56990436422</v>
      </c>
      <c r="G213" s="24" t="s">
        <v>548</v>
      </c>
      <c r="H213" s="16" t="s">
        <v>95</v>
      </c>
      <c r="I213" s="46" t="s">
        <v>462</v>
      </c>
      <c r="J213" s="16"/>
      <c r="K213" s="51">
        <v>100</v>
      </c>
      <c r="L213" s="53" t="s">
        <v>546</v>
      </c>
      <c r="M213" s="16"/>
      <c r="N213" s="16"/>
      <c r="O213" s="16" t="s">
        <v>97</v>
      </c>
      <c r="P213" s="16"/>
    </row>
    <row r="214" spans="1:16" x14ac:dyDescent="0.25">
      <c r="A214" s="8">
        <v>11</v>
      </c>
      <c r="B214" s="16" t="s">
        <v>91</v>
      </c>
      <c r="C214" s="44" t="s">
        <v>550</v>
      </c>
      <c r="D214" s="45" t="s">
        <v>549</v>
      </c>
      <c r="E214" s="16" t="s">
        <v>547</v>
      </c>
      <c r="F214" s="16">
        <v>56990436423</v>
      </c>
      <c r="G214" s="24" t="s">
        <v>548</v>
      </c>
      <c r="H214" s="16" t="s">
        <v>95</v>
      </c>
      <c r="I214" s="46" t="s">
        <v>140</v>
      </c>
      <c r="J214" s="16"/>
      <c r="K214" s="51">
        <v>150</v>
      </c>
      <c r="L214" s="53" t="s">
        <v>546</v>
      </c>
      <c r="M214" s="16"/>
      <c r="N214" s="16"/>
      <c r="O214" s="16" t="s">
        <v>97</v>
      </c>
      <c r="P214" s="16"/>
    </row>
    <row r="215" spans="1:16" x14ac:dyDescent="0.25">
      <c r="A215" s="8">
        <v>11</v>
      </c>
      <c r="B215" s="16" t="s">
        <v>91</v>
      </c>
      <c r="C215" s="44" t="s">
        <v>550</v>
      </c>
      <c r="D215" s="45" t="s">
        <v>549</v>
      </c>
      <c r="E215" s="16" t="s">
        <v>547</v>
      </c>
      <c r="F215" s="16">
        <v>56990436424</v>
      </c>
      <c r="G215" s="24" t="s">
        <v>548</v>
      </c>
      <c r="H215" s="16" t="s">
        <v>95</v>
      </c>
      <c r="I215" s="46" t="s">
        <v>463</v>
      </c>
      <c r="J215" s="16"/>
      <c r="K215" s="51">
        <v>200</v>
      </c>
      <c r="L215" s="53" t="s">
        <v>546</v>
      </c>
      <c r="M215" s="16"/>
      <c r="N215" s="16"/>
      <c r="O215" s="16" t="s">
        <v>97</v>
      </c>
      <c r="P215" s="16"/>
    </row>
    <row r="216" spans="1:16" x14ac:dyDescent="0.25">
      <c r="A216" s="8">
        <v>11</v>
      </c>
      <c r="B216" s="16" t="s">
        <v>91</v>
      </c>
      <c r="C216" s="44" t="s">
        <v>550</v>
      </c>
      <c r="D216" s="45" t="s">
        <v>549</v>
      </c>
      <c r="E216" s="16" t="s">
        <v>547</v>
      </c>
      <c r="F216" s="16">
        <v>56990436425</v>
      </c>
      <c r="G216" s="24" t="s">
        <v>548</v>
      </c>
      <c r="H216" s="16" t="s">
        <v>95</v>
      </c>
      <c r="I216" s="46" t="s">
        <v>464</v>
      </c>
      <c r="J216" s="16"/>
      <c r="K216" s="51">
        <v>60</v>
      </c>
      <c r="L216" s="53" t="s">
        <v>546</v>
      </c>
      <c r="M216" s="16"/>
      <c r="N216" s="16"/>
      <c r="O216" s="16" t="s">
        <v>97</v>
      </c>
      <c r="P216" s="16"/>
    </row>
    <row r="217" spans="1:16" x14ac:dyDescent="0.25">
      <c r="A217" s="8">
        <v>11</v>
      </c>
      <c r="B217" s="16" t="s">
        <v>91</v>
      </c>
      <c r="C217" s="44" t="s">
        <v>550</v>
      </c>
      <c r="D217" s="45" t="s">
        <v>549</v>
      </c>
      <c r="E217" s="16" t="s">
        <v>547</v>
      </c>
      <c r="F217" s="16">
        <v>56990436426</v>
      </c>
      <c r="G217" s="24" t="s">
        <v>548</v>
      </c>
      <c r="H217" s="16" t="s">
        <v>95</v>
      </c>
      <c r="I217" s="46" t="s">
        <v>465</v>
      </c>
      <c r="J217" s="16"/>
      <c r="K217" s="51">
        <v>400</v>
      </c>
      <c r="L217" s="53" t="s">
        <v>546</v>
      </c>
      <c r="M217" s="16"/>
      <c r="N217" s="16"/>
      <c r="O217" s="16" t="s">
        <v>97</v>
      </c>
      <c r="P217" s="16"/>
    </row>
    <row r="218" spans="1:16" x14ac:dyDescent="0.25">
      <c r="A218" s="8">
        <v>11</v>
      </c>
      <c r="B218" s="16" t="s">
        <v>91</v>
      </c>
      <c r="C218" s="44" t="s">
        <v>550</v>
      </c>
      <c r="D218" s="45" t="s">
        <v>549</v>
      </c>
      <c r="E218" s="16" t="s">
        <v>547</v>
      </c>
      <c r="F218" s="16">
        <v>56990436427</v>
      </c>
      <c r="G218" s="24" t="s">
        <v>548</v>
      </c>
      <c r="H218" s="16" t="s">
        <v>95</v>
      </c>
      <c r="I218" s="46" t="s">
        <v>466</v>
      </c>
      <c r="J218" s="16"/>
      <c r="K218" s="51">
        <v>100</v>
      </c>
      <c r="L218" s="53" t="s">
        <v>546</v>
      </c>
      <c r="M218" s="16"/>
      <c r="N218" s="16"/>
      <c r="O218" s="16" t="s">
        <v>97</v>
      </c>
      <c r="P218" s="16"/>
    </row>
    <row r="219" spans="1:16" x14ac:dyDescent="0.25">
      <c r="A219" s="8">
        <v>11</v>
      </c>
      <c r="B219" s="16" t="s">
        <v>91</v>
      </c>
      <c r="C219" s="44" t="s">
        <v>550</v>
      </c>
      <c r="D219" s="45" t="s">
        <v>549</v>
      </c>
      <c r="E219" s="16" t="s">
        <v>547</v>
      </c>
      <c r="F219" s="16">
        <v>56990436428</v>
      </c>
      <c r="G219" s="24" t="s">
        <v>548</v>
      </c>
      <c r="H219" s="16" t="s">
        <v>95</v>
      </c>
      <c r="I219" s="46" t="s">
        <v>467</v>
      </c>
      <c r="J219" s="16"/>
      <c r="K219" s="51">
        <v>100</v>
      </c>
      <c r="L219" s="53" t="s">
        <v>546</v>
      </c>
      <c r="M219" s="16"/>
      <c r="N219" s="16"/>
      <c r="O219" s="16" t="s">
        <v>97</v>
      </c>
      <c r="P219" s="16"/>
    </row>
    <row r="220" spans="1:16" x14ac:dyDescent="0.25">
      <c r="A220" s="8">
        <v>11</v>
      </c>
      <c r="B220" s="16" t="s">
        <v>91</v>
      </c>
      <c r="C220" s="44" t="s">
        <v>550</v>
      </c>
      <c r="D220" s="45" t="s">
        <v>549</v>
      </c>
      <c r="E220" s="16" t="s">
        <v>547</v>
      </c>
      <c r="F220" s="16">
        <v>56990436429</v>
      </c>
      <c r="G220" s="24" t="s">
        <v>548</v>
      </c>
      <c r="H220" s="16" t="s">
        <v>95</v>
      </c>
      <c r="I220" s="46" t="s">
        <v>468</v>
      </c>
      <c r="J220" s="16" t="s">
        <v>469</v>
      </c>
      <c r="K220" s="51">
        <v>240</v>
      </c>
      <c r="L220" s="53" t="s">
        <v>546</v>
      </c>
      <c r="M220" s="16"/>
      <c r="N220" s="16"/>
      <c r="O220" s="16" t="s">
        <v>97</v>
      </c>
      <c r="P220" s="16"/>
    </row>
    <row r="221" spans="1:16" x14ac:dyDescent="0.25">
      <c r="A221" s="8">
        <v>11</v>
      </c>
      <c r="B221" s="16" t="s">
        <v>91</v>
      </c>
      <c r="C221" s="44" t="s">
        <v>550</v>
      </c>
      <c r="D221" s="45" t="s">
        <v>549</v>
      </c>
      <c r="E221" s="16" t="s">
        <v>547</v>
      </c>
      <c r="F221" s="16">
        <v>56990436430</v>
      </c>
      <c r="G221" s="24" t="s">
        <v>548</v>
      </c>
      <c r="H221" s="16" t="s">
        <v>95</v>
      </c>
      <c r="I221" s="46" t="s">
        <v>470</v>
      </c>
      <c r="J221" s="16" t="s">
        <v>471</v>
      </c>
      <c r="K221" s="51">
        <v>400</v>
      </c>
      <c r="L221" s="53" t="s">
        <v>546</v>
      </c>
      <c r="M221" s="16"/>
      <c r="N221" s="16"/>
      <c r="O221" s="16" t="s">
        <v>97</v>
      </c>
      <c r="P221" s="16"/>
    </row>
    <row r="222" spans="1:16" x14ac:dyDescent="0.25">
      <c r="A222" s="8">
        <v>11</v>
      </c>
      <c r="B222" s="16" t="s">
        <v>91</v>
      </c>
      <c r="C222" s="44" t="s">
        <v>550</v>
      </c>
      <c r="D222" s="45" t="s">
        <v>549</v>
      </c>
      <c r="E222" s="16" t="s">
        <v>547</v>
      </c>
      <c r="F222" s="16">
        <v>56990436431</v>
      </c>
      <c r="G222" s="24" t="s">
        <v>548</v>
      </c>
      <c r="H222" s="16" t="s">
        <v>95</v>
      </c>
      <c r="I222" s="46" t="s">
        <v>472</v>
      </c>
      <c r="J222" s="16"/>
      <c r="K222" s="51">
        <v>60</v>
      </c>
      <c r="L222" s="53" t="s">
        <v>546</v>
      </c>
      <c r="M222" s="16"/>
      <c r="N222" s="16"/>
      <c r="O222" s="16" t="s">
        <v>97</v>
      </c>
      <c r="P222" s="16"/>
    </row>
    <row r="223" spans="1:16" x14ac:dyDescent="0.25">
      <c r="A223" s="8">
        <v>11</v>
      </c>
      <c r="B223" s="16" t="s">
        <v>91</v>
      </c>
      <c r="C223" s="44" t="s">
        <v>550</v>
      </c>
      <c r="D223" s="45" t="s">
        <v>549</v>
      </c>
      <c r="E223" s="16" t="s">
        <v>547</v>
      </c>
      <c r="F223" s="16">
        <v>56990436432</v>
      </c>
      <c r="G223" s="24" t="s">
        <v>548</v>
      </c>
      <c r="H223" s="16" t="s">
        <v>95</v>
      </c>
      <c r="I223" s="46" t="s">
        <v>473</v>
      </c>
      <c r="J223" s="16"/>
      <c r="K223" s="51">
        <v>650</v>
      </c>
      <c r="L223" s="53" t="s">
        <v>546</v>
      </c>
      <c r="M223" s="16"/>
      <c r="N223" s="16"/>
      <c r="O223" s="16" t="s">
        <v>97</v>
      </c>
      <c r="P223" s="16"/>
    </row>
    <row r="224" spans="1:16" x14ac:dyDescent="0.25">
      <c r="A224" s="8">
        <v>11</v>
      </c>
      <c r="B224" s="16" t="s">
        <v>91</v>
      </c>
      <c r="C224" s="44" t="s">
        <v>550</v>
      </c>
      <c r="D224" s="45" t="s">
        <v>549</v>
      </c>
      <c r="E224" s="16" t="s">
        <v>547</v>
      </c>
      <c r="F224" s="16">
        <v>56990436433</v>
      </c>
      <c r="G224" s="24" t="s">
        <v>548</v>
      </c>
      <c r="H224" s="16" t="s">
        <v>95</v>
      </c>
      <c r="I224" s="46" t="s">
        <v>474</v>
      </c>
      <c r="J224" s="16"/>
      <c r="K224" s="51">
        <v>100</v>
      </c>
      <c r="L224" s="53" t="s">
        <v>546</v>
      </c>
      <c r="M224" s="16"/>
      <c r="N224" s="16"/>
      <c r="O224" s="16" t="s">
        <v>97</v>
      </c>
      <c r="P224" s="16"/>
    </row>
    <row r="225" spans="1:16" x14ac:dyDescent="0.25">
      <c r="A225" s="8">
        <v>11</v>
      </c>
      <c r="B225" s="16" t="s">
        <v>91</v>
      </c>
      <c r="C225" s="44" t="s">
        <v>550</v>
      </c>
      <c r="D225" s="45" t="s">
        <v>549</v>
      </c>
      <c r="E225" s="16" t="s">
        <v>547</v>
      </c>
      <c r="F225" s="16">
        <v>56990436434</v>
      </c>
      <c r="G225" s="24" t="s">
        <v>548</v>
      </c>
      <c r="H225" s="16" t="s">
        <v>95</v>
      </c>
      <c r="I225" s="46" t="s">
        <v>475</v>
      </c>
      <c r="J225" s="16" t="s">
        <v>476</v>
      </c>
      <c r="K225" s="51">
        <v>200</v>
      </c>
      <c r="L225" s="53" t="s">
        <v>546</v>
      </c>
      <c r="M225" s="16"/>
      <c r="N225" s="16"/>
      <c r="O225" s="16" t="s">
        <v>97</v>
      </c>
      <c r="P225" s="16"/>
    </row>
    <row r="226" spans="1:16" x14ac:dyDescent="0.25">
      <c r="A226" s="8">
        <v>11</v>
      </c>
      <c r="B226" s="16" t="s">
        <v>91</v>
      </c>
      <c r="C226" s="44" t="s">
        <v>550</v>
      </c>
      <c r="D226" s="45" t="s">
        <v>549</v>
      </c>
      <c r="E226" s="16" t="s">
        <v>547</v>
      </c>
      <c r="F226" s="16">
        <v>56990436435</v>
      </c>
      <c r="G226" s="24" t="s">
        <v>548</v>
      </c>
      <c r="H226" s="16" t="s">
        <v>95</v>
      </c>
      <c r="I226" s="46" t="s">
        <v>477</v>
      </c>
      <c r="J226" s="16"/>
      <c r="K226" s="51">
        <v>3500</v>
      </c>
      <c r="L226" s="53" t="s">
        <v>546</v>
      </c>
      <c r="M226" s="16"/>
      <c r="N226" s="16"/>
      <c r="O226" s="16" t="s">
        <v>97</v>
      </c>
      <c r="P226" s="16"/>
    </row>
    <row r="227" spans="1:16" x14ac:dyDescent="0.25">
      <c r="A227" s="8">
        <v>11</v>
      </c>
      <c r="B227" s="16" t="s">
        <v>91</v>
      </c>
      <c r="C227" s="44" t="s">
        <v>550</v>
      </c>
      <c r="D227" s="45" t="s">
        <v>549</v>
      </c>
      <c r="E227" s="16" t="s">
        <v>547</v>
      </c>
      <c r="F227" s="16">
        <v>56990436436</v>
      </c>
      <c r="G227" s="24" t="s">
        <v>548</v>
      </c>
      <c r="H227" s="16" t="s">
        <v>95</v>
      </c>
      <c r="I227" s="46" t="s">
        <v>478</v>
      </c>
      <c r="J227" s="16"/>
      <c r="K227" s="51"/>
      <c r="L227" s="53" t="s">
        <v>546</v>
      </c>
      <c r="M227" s="16"/>
      <c r="N227" s="16"/>
      <c r="O227" s="16" t="s">
        <v>97</v>
      </c>
      <c r="P227" s="16"/>
    </row>
    <row r="228" spans="1:16" x14ac:dyDescent="0.25">
      <c r="A228" s="8">
        <v>11</v>
      </c>
      <c r="B228" s="16" t="s">
        <v>91</v>
      </c>
      <c r="C228" s="44" t="s">
        <v>550</v>
      </c>
      <c r="D228" s="45" t="s">
        <v>549</v>
      </c>
      <c r="E228" s="16" t="s">
        <v>547</v>
      </c>
      <c r="F228" s="16">
        <v>56990436437</v>
      </c>
      <c r="G228" s="24" t="s">
        <v>548</v>
      </c>
      <c r="H228" s="16" t="s">
        <v>95</v>
      </c>
      <c r="I228" s="46" t="s">
        <v>479</v>
      </c>
      <c r="J228" s="16"/>
      <c r="K228" s="51"/>
      <c r="L228" s="53" t="s">
        <v>546</v>
      </c>
      <c r="M228" s="16"/>
      <c r="N228" s="16"/>
      <c r="O228" s="16" t="s">
        <v>97</v>
      </c>
      <c r="P228" s="16"/>
    </row>
    <row r="229" spans="1:16" x14ac:dyDescent="0.25">
      <c r="A229" s="8">
        <v>11</v>
      </c>
      <c r="B229" s="16" t="s">
        <v>91</v>
      </c>
      <c r="C229" s="44" t="s">
        <v>550</v>
      </c>
      <c r="D229" s="45" t="s">
        <v>549</v>
      </c>
      <c r="E229" s="16" t="s">
        <v>547</v>
      </c>
      <c r="F229" s="16">
        <v>56990436438</v>
      </c>
      <c r="G229" s="24" t="s">
        <v>548</v>
      </c>
      <c r="H229" s="16" t="s">
        <v>95</v>
      </c>
      <c r="I229" s="46" t="s">
        <v>481</v>
      </c>
      <c r="J229" s="16"/>
      <c r="K229" s="51" t="s">
        <v>480</v>
      </c>
      <c r="L229" s="53" t="s">
        <v>546</v>
      </c>
      <c r="M229" s="16"/>
      <c r="N229" s="16"/>
      <c r="O229" s="16" t="s">
        <v>97</v>
      </c>
      <c r="P229" s="16"/>
    </row>
    <row r="230" spans="1:16" x14ac:dyDescent="0.25">
      <c r="A230" s="8">
        <v>11</v>
      </c>
      <c r="B230" s="16" t="s">
        <v>91</v>
      </c>
      <c r="C230" s="44" t="s">
        <v>550</v>
      </c>
      <c r="D230" s="45" t="s">
        <v>549</v>
      </c>
      <c r="E230" s="16" t="s">
        <v>547</v>
      </c>
      <c r="F230" s="16">
        <v>56990436439</v>
      </c>
      <c r="G230" s="24" t="s">
        <v>548</v>
      </c>
      <c r="H230" s="16" t="s">
        <v>95</v>
      </c>
      <c r="I230" s="46" t="s">
        <v>156</v>
      </c>
      <c r="J230" s="16"/>
      <c r="K230" s="51"/>
      <c r="L230" s="53" t="s">
        <v>546</v>
      </c>
      <c r="M230" s="16"/>
      <c r="N230" s="16"/>
      <c r="O230" s="16" t="s">
        <v>97</v>
      </c>
      <c r="P230" s="16"/>
    </row>
    <row r="231" spans="1:16" x14ac:dyDescent="0.25">
      <c r="A231" s="8">
        <v>11</v>
      </c>
      <c r="B231" s="16" t="s">
        <v>91</v>
      </c>
      <c r="C231" s="44" t="s">
        <v>550</v>
      </c>
      <c r="D231" s="45" t="s">
        <v>549</v>
      </c>
      <c r="E231" s="16" t="s">
        <v>547</v>
      </c>
      <c r="F231" s="16">
        <v>56990436440</v>
      </c>
      <c r="G231" s="24" t="s">
        <v>548</v>
      </c>
      <c r="H231" s="16" t="s">
        <v>95</v>
      </c>
      <c r="I231" s="46" t="s">
        <v>482</v>
      </c>
      <c r="J231" s="16"/>
      <c r="K231" s="51"/>
      <c r="L231" s="53" t="s">
        <v>546</v>
      </c>
      <c r="M231" s="16"/>
      <c r="N231" s="16"/>
      <c r="O231" s="16" t="s">
        <v>97</v>
      </c>
      <c r="P231" s="16"/>
    </row>
    <row r="232" spans="1:16" x14ac:dyDescent="0.25">
      <c r="A232" s="8">
        <v>11</v>
      </c>
      <c r="B232" s="16" t="s">
        <v>91</v>
      </c>
      <c r="C232" s="44" t="s">
        <v>550</v>
      </c>
      <c r="D232" s="45" t="s">
        <v>549</v>
      </c>
      <c r="E232" s="16" t="s">
        <v>547</v>
      </c>
      <c r="F232" s="16">
        <v>56990436441</v>
      </c>
      <c r="G232" s="24" t="s">
        <v>548</v>
      </c>
      <c r="H232" s="16" t="s">
        <v>95</v>
      </c>
      <c r="I232" s="46" t="s">
        <v>483</v>
      </c>
      <c r="J232" s="16"/>
      <c r="K232" s="51"/>
      <c r="L232" s="53" t="s">
        <v>546</v>
      </c>
      <c r="M232" s="16"/>
      <c r="N232" s="16"/>
      <c r="O232" s="16" t="s">
        <v>97</v>
      </c>
      <c r="P232" s="16"/>
    </row>
    <row r="233" spans="1:16" x14ac:dyDescent="0.25">
      <c r="A233" s="8">
        <v>11</v>
      </c>
      <c r="B233" s="16" t="s">
        <v>91</v>
      </c>
      <c r="C233" s="44" t="s">
        <v>550</v>
      </c>
      <c r="D233" s="45" t="s">
        <v>549</v>
      </c>
      <c r="E233" s="16" t="s">
        <v>547</v>
      </c>
      <c r="F233" s="16">
        <v>56990436442</v>
      </c>
      <c r="G233" s="24" t="s">
        <v>548</v>
      </c>
      <c r="H233" s="16" t="s">
        <v>95</v>
      </c>
      <c r="I233" s="46" t="s">
        <v>484</v>
      </c>
      <c r="J233" s="16"/>
      <c r="K233" s="51"/>
      <c r="L233" s="53" t="s">
        <v>546</v>
      </c>
      <c r="M233" s="16"/>
      <c r="N233" s="16"/>
      <c r="O233" s="16" t="s">
        <v>97</v>
      </c>
      <c r="P233" s="16"/>
    </row>
    <row r="234" spans="1:16" x14ac:dyDescent="0.25">
      <c r="A234" s="8">
        <v>11</v>
      </c>
      <c r="B234" s="16" t="s">
        <v>91</v>
      </c>
      <c r="C234" s="44" t="s">
        <v>550</v>
      </c>
      <c r="D234" s="45" t="s">
        <v>549</v>
      </c>
      <c r="E234" s="16" t="s">
        <v>547</v>
      </c>
      <c r="F234" s="16">
        <v>56990436443</v>
      </c>
      <c r="G234" s="24" t="s">
        <v>548</v>
      </c>
      <c r="H234" s="16" t="s">
        <v>95</v>
      </c>
      <c r="I234" s="46" t="s">
        <v>485</v>
      </c>
      <c r="J234" s="16"/>
      <c r="K234" s="51"/>
      <c r="L234" s="53" t="s">
        <v>546</v>
      </c>
      <c r="M234" s="16"/>
      <c r="N234" s="16"/>
      <c r="O234" s="16" t="s">
        <v>97</v>
      </c>
      <c r="P234" s="16"/>
    </row>
    <row r="235" spans="1:16" x14ac:dyDescent="0.25">
      <c r="A235" s="8">
        <v>11</v>
      </c>
      <c r="B235" s="16" t="s">
        <v>91</v>
      </c>
      <c r="C235" s="44" t="s">
        <v>550</v>
      </c>
      <c r="D235" s="45" t="s">
        <v>549</v>
      </c>
      <c r="E235" s="16" t="s">
        <v>547</v>
      </c>
      <c r="F235" s="16">
        <v>56990436444</v>
      </c>
      <c r="G235" s="24" t="s">
        <v>548</v>
      </c>
      <c r="H235" s="16" t="s">
        <v>95</v>
      </c>
      <c r="I235" s="46" t="s">
        <v>486</v>
      </c>
      <c r="J235" s="16"/>
      <c r="K235" s="51"/>
      <c r="L235" s="53" t="s">
        <v>546</v>
      </c>
      <c r="M235" s="16"/>
      <c r="N235" s="16"/>
      <c r="O235" s="16" t="s">
        <v>97</v>
      </c>
      <c r="P235" s="16"/>
    </row>
    <row r="236" spans="1:16" x14ac:dyDescent="0.25">
      <c r="A236" s="8">
        <v>11</v>
      </c>
      <c r="B236" s="16" t="s">
        <v>91</v>
      </c>
      <c r="C236" s="44" t="s">
        <v>550</v>
      </c>
      <c r="D236" s="45" t="s">
        <v>549</v>
      </c>
      <c r="E236" s="16" t="s">
        <v>547</v>
      </c>
      <c r="F236" s="16">
        <v>56990436445</v>
      </c>
      <c r="G236" s="24" t="s">
        <v>548</v>
      </c>
      <c r="H236" s="16" t="s">
        <v>95</v>
      </c>
      <c r="I236" s="46" t="s">
        <v>20</v>
      </c>
      <c r="J236" s="16"/>
      <c r="K236" s="51"/>
      <c r="L236" s="53" t="s">
        <v>546</v>
      </c>
      <c r="M236" s="16"/>
      <c r="N236" s="16"/>
      <c r="O236" s="16" t="s">
        <v>97</v>
      </c>
      <c r="P236" s="16"/>
    </row>
    <row r="237" spans="1:16" x14ac:dyDescent="0.25">
      <c r="A237" s="8">
        <v>11</v>
      </c>
      <c r="B237" s="16" t="s">
        <v>91</v>
      </c>
      <c r="C237" s="44" t="s">
        <v>550</v>
      </c>
      <c r="D237" s="45" t="s">
        <v>549</v>
      </c>
      <c r="E237" s="16" t="s">
        <v>547</v>
      </c>
      <c r="F237" s="16">
        <v>56990436446</v>
      </c>
      <c r="G237" s="24" t="s">
        <v>548</v>
      </c>
      <c r="H237" s="16" t="s">
        <v>95</v>
      </c>
      <c r="I237" s="46" t="s">
        <v>164</v>
      </c>
      <c r="J237" s="16"/>
      <c r="K237" s="51"/>
      <c r="L237" s="53" t="s">
        <v>546</v>
      </c>
      <c r="M237" s="16"/>
      <c r="N237" s="16"/>
      <c r="O237" s="16" t="s">
        <v>97</v>
      </c>
      <c r="P237" s="16"/>
    </row>
    <row r="238" spans="1:16" x14ac:dyDescent="0.25">
      <c r="A238" s="8">
        <v>11</v>
      </c>
      <c r="B238" s="16" t="s">
        <v>91</v>
      </c>
      <c r="C238" s="44" t="s">
        <v>550</v>
      </c>
      <c r="D238" s="45" t="s">
        <v>549</v>
      </c>
      <c r="E238" s="16" t="s">
        <v>547</v>
      </c>
      <c r="F238" s="16">
        <v>56990436447</v>
      </c>
      <c r="G238" s="24" t="s">
        <v>548</v>
      </c>
      <c r="H238" s="16" t="s">
        <v>95</v>
      </c>
      <c r="I238" s="46" t="s">
        <v>487</v>
      </c>
      <c r="J238" s="16"/>
      <c r="K238" s="51"/>
      <c r="L238" s="53" t="s">
        <v>546</v>
      </c>
      <c r="M238" s="16"/>
      <c r="N238" s="16"/>
      <c r="O238" s="16" t="s">
        <v>97</v>
      </c>
      <c r="P238" s="16"/>
    </row>
    <row r="239" spans="1:16" x14ac:dyDescent="0.25">
      <c r="A239" s="8">
        <v>11</v>
      </c>
      <c r="B239" s="16" t="s">
        <v>91</v>
      </c>
      <c r="C239" s="44" t="s">
        <v>550</v>
      </c>
      <c r="D239" s="45" t="s">
        <v>549</v>
      </c>
      <c r="E239" s="16" t="s">
        <v>547</v>
      </c>
      <c r="F239" s="16">
        <v>56990436448</v>
      </c>
      <c r="G239" s="24" t="s">
        <v>548</v>
      </c>
      <c r="H239" s="16" t="s">
        <v>95</v>
      </c>
      <c r="I239" s="46" t="s">
        <v>158</v>
      </c>
      <c r="J239" s="16"/>
      <c r="K239" s="51"/>
      <c r="L239" s="53" t="s">
        <v>546</v>
      </c>
      <c r="M239" s="16"/>
      <c r="N239" s="16"/>
      <c r="O239" s="16" t="s">
        <v>97</v>
      </c>
      <c r="P239" s="16"/>
    </row>
    <row r="240" spans="1:16" x14ac:dyDescent="0.25">
      <c r="A240" s="8">
        <v>11</v>
      </c>
      <c r="B240" s="16" t="s">
        <v>91</v>
      </c>
      <c r="C240" s="44" t="s">
        <v>550</v>
      </c>
      <c r="D240" s="45" t="s">
        <v>549</v>
      </c>
      <c r="E240" s="16" t="s">
        <v>547</v>
      </c>
      <c r="F240" s="16">
        <v>56990436449</v>
      </c>
      <c r="G240" s="24" t="s">
        <v>548</v>
      </c>
      <c r="H240" s="16" t="s">
        <v>95</v>
      </c>
      <c r="I240" s="46" t="s">
        <v>488</v>
      </c>
      <c r="J240" s="16"/>
      <c r="K240" s="51"/>
      <c r="L240" s="53" t="s">
        <v>546</v>
      </c>
      <c r="M240" s="16"/>
      <c r="N240" s="16"/>
      <c r="O240" s="16" t="s">
        <v>97</v>
      </c>
      <c r="P240" s="16"/>
    </row>
    <row r="241" spans="1:16" x14ac:dyDescent="0.25">
      <c r="A241" s="8">
        <v>11</v>
      </c>
      <c r="B241" s="16" t="s">
        <v>91</v>
      </c>
      <c r="C241" s="44" t="s">
        <v>550</v>
      </c>
      <c r="D241" s="45" t="s">
        <v>549</v>
      </c>
      <c r="E241" s="16" t="s">
        <v>547</v>
      </c>
      <c r="F241" s="16">
        <v>56990436450</v>
      </c>
      <c r="G241" s="24" t="s">
        <v>548</v>
      </c>
      <c r="H241" s="16" t="s">
        <v>95</v>
      </c>
      <c r="I241" s="46" t="s">
        <v>108</v>
      </c>
      <c r="J241" s="16"/>
      <c r="K241" s="51"/>
      <c r="L241" s="53" t="s">
        <v>546</v>
      </c>
      <c r="M241" s="16"/>
      <c r="N241" s="16"/>
      <c r="O241" s="16" t="s">
        <v>97</v>
      </c>
      <c r="P241" s="16"/>
    </row>
    <row r="242" spans="1:16" x14ac:dyDescent="0.25">
      <c r="A242" s="8">
        <v>11</v>
      </c>
      <c r="B242" s="16" t="s">
        <v>91</v>
      </c>
      <c r="C242" s="44" t="s">
        <v>550</v>
      </c>
      <c r="D242" s="45" t="s">
        <v>549</v>
      </c>
      <c r="E242" s="16" t="s">
        <v>547</v>
      </c>
      <c r="F242" s="16">
        <v>56990436451</v>
      </c>
      <c r="G242" s="24" t="s">
        <v>548</v>
      </c>
      <c r="H242" s="16" t="s">
        <v>95</v>
      </c>
      <c r="I242" s="46" t="s">
        <v>159</v>
      </c>
      <c r="J242" s="16"/>
      <c r="K242" s="51"/>
      <c r="L242" s="53" t="s">
        <v>546</v>
      </c>
      <c r="M242" s="16"/>
      <c r="N242" s="16"/>
      <c r="O242" s="16" t="s">
        <v>97</v>
      </c>
      <c r="P242" s="16"/>
    </row>
    <row r="243" spans="1:16" x14ac:dyDescent="0.25">
      <c r="A243" s="8">
        <v>11</v>
      </c>
      <c r="B243" s="16" t="s">
        <v>91</v>
      </c>
      <c r="C243" s="44" t="s">
        <v>550</v>
      </c>
      <c r="D243" s="45" t="s">
        <v>549</v>
      </c>
      <c r="E243" s="16" t="s">
        <v>547</v>
      </c>
      <c r="F243" s="16">
        <v>56990436452</v>
      </c>
      <c r="G243" s="24" t="s">
        <v>548</v>
      </c>
      <c r="H243" s="16" t="s">
        <v>95</v>
      </c>
      <c r="I243" s="46" t="s">
        <v>489</v>
      </c>
      <c r="J243" s="16"/>
      <c r="K243" s="51"/>
      <c r="L243" s="53" t="s">
        <v>546</v>
      </c>
      <c r="M243" s="16"/>
      <c r="N243" s="16"/>
      <c r="O243" s="16" t="s">
        <v>97</v>
      </c>
      <c r="P243" s="16"/>
    </row>
    <row r="244" spans="1:16" x14ac:dyDescent="0.25">
      <c r="A244" s="8">
        <v>11</v>
      </c>
      <c r="B244" s="16" t="s">
        <v>91</v>
      </c>
      <c r="C244" s="44" t="s">
        <v>550</v>
      </c>
      <c r="D244" s="45" t="s">
        <v>549</v>
      </c>
      <c r="E244" s="16" t="s">
        <v>547</v>
      </c>
      <c r="F244" s="16">
        <v>56990436453</v>
      </c>
      <c r="G244" s="24" t="s">
        <v>548</v>
      </c>
      <c r="H244" s="16" t="s">
        <v>95</v>
      </c>
      <c r="I244" s="46" t="s">
        <v>490</v>
      </c>
      <c r="J244" s="16"/>
      <c r="K244" s="51">
        <v>50</v>
      </c>
      <c r="L244" s="53" t="s">
        <v>546</v>
      </c>
      <c r="M244" s="16"/>
      <c r="N244" s="16"/>
      <c r="O244" s="16" t="s">
        <v>97</v>
      </c>
      <c r="P244" s="16"/>
    </row>
    <row r="245" spans="1:16" x14ac:dyDescent="0.25">
      <c r="A245" s="8">
        <v>11</v>
      </c>
      <c r="B245" s="16" t="s">
        <v>91</v>
      </c>
      <c r="C245" s="44" t="s">
        <v>550</v>
      </c>
      <c r="D245" s="45" t="s">
        <v>549</v>
      </c>
      <c r="E245" s="16" t="s">
        <v>547</v>
      </c>
      <c r="F245" s="16">
        <v>56990436454</v>
      </c>
      <c r="G245" s="24" t="s">
        <v>548</v>
      </c>
      <c r="H245" s="16" t="s">
        <v>95</v>
      </c>
      <c r="I245" s="46" t="s">
        <v>491</v>
      </c>
      <c r="J245" s="16"/>
      <c r="K245" s="51">
        <v>100</v>
      </c>
      <c r="L245" s="53" t="s">
        <v>546</v>
      </c>
      <c r="M245" s="16"/>
      <c r="N245" s="16"/>
      <c r="O245" s="16" t="s">
        <v>97</v>
      </c>
      <c r="P245" s="16"/>
    </row>
    <row r="246" spans="1:16" x14ac:dyDescent="0.25">
      <c r="A246" s="8">
        <v>11</v>
      </c>
      <c r="B246" s="16" t="s">
        <v>91</v>
      </c>
      <c r="C246" s="44" t="s">
        <v>550</v>
      </c>
      <c r="D246" s="45" t="s">
        <v>549</v>
      </c>
      <c r="E246" s="16" t="s">
        <v>547</v>
      </c>
      <c r="F246" s="16">
        <v>56990436455</v>
      </c>
      <c r="G246" s="24" t="s">
        <v>548</v>
      </c>
      <c r="H246" s="16" t="s">
        <v>95</v>
      </c>
      <c r="I246" s="46" t="s">
        <v>444</v>
      </c>
      <c r="J246" s="16" t="s">
        <v>445</v>
      </c>
      <c r="K246" s="51">
        <v>500</v>
      </c>
      <c r="L246" s="53" t="s">
        <v>546</v>
      </c>
      <c r="M246" s="16"/>
      <c r="N246" s="16"/>
      <c r="O246" s="16" t="s">
        <v>97</v>
      </c>
      <c r="P246" s="16"/>
    </row>
    <row r="247" spans="1:16" x14ac:dyDescent="0.25">
      <c r="A247" s="8">
        <v>11</v>
      </c>
      <c r="B247" s="16" t="s">
        <v>91</v>
      </c>
      <c r="C247" s="44" t="s">
        <v>550</v>
      </c>
      <c r="D247" s="45" t="s">
        <v>549</v>
      </c>
      <c r="E247" s="16" t="s">
        <v>547</v>
      </c>
      <c r="F247" s="16">
        <v>56990436456</v>
      </c>
      <c r="G247" s="24" t="s">
        <v>548</v>
      </c>
      <c r="H247" s="16" t="s">
        <v>95</v>
      </c>
      <c r="I247" s="46" t="s">
        <v>492</v>
      </c>
      <c r="J247" s="16"/>
      <c r="K247" s="51">
        <v>100</v>
      </c>
      <c r="L247" s="53" t="s">
        <v>546</v>
      </c>
      <c r="M247" s="16"/>
      <c r="N247" s="16"/>
      <c r="O247" s="16" t="s">
        <v>97</v>
      </c>
      <c r="P247" s="16"/>
    </row>
    <row r="248" spans="1:16" x14ac:dyDescent="0.25">
      <c r="A248" s="8">
        <v>11</v>
      </c>
      <c r="B248" s="16" t="s">
        <v>91</v>
      </c>
      <c r="C248" s="44" t="s">
        <v>550</v>
      </c>
      <c r="D248" s="45" t="s">
        <v>549</v>
      </c>
      <c r="E248" s="16" t="s">
        <v>547</v>
      </c>
      <c r="F248" s="16">
        <v>56990436457</v>
      </c>
      <c r="G248" s="24" t="s">
        <v>548</v>
      </c>
      <c r="H248" s="16" t="s">
        <v>95</v>
      </c>
      <c r="I248" s="46" t="s">
        <v>446</v>
      </c>
      <c r="J248" s="16" t="s">
        <v>493</v>
      </c>
      <c r="K248" s="51">
        <v>70</v>
      </c>
      <c r="L248" s="53" t="s">
        <v>546</v>
      </c>
      <c r="M248" s="16"/>
      <c r="N248" s="16"/>
      <c r="O248" s="16" t="s">
        <v>97</v>
      </c>
      <c r="P248" s="16"/>
    </row>
    <row r="249" spans="1:16" x14ac:dyDescent="0.25">
      <c r="A249" s="8">
        <v>11</v>
      </c>
      <c r="B249" s="16" t="s">
        <v>91</v>
      </c>
      <c r="C249" s="44" t="s">
        <v>550</v>
      </c>
      <c r="D249" s="45" t="s">
        <v>549</v>
      </c>
      <c r="E249" s="16" t="s">
        <v>547</v>
      </c>
      <c r="F249" s="16">
        <v>56990436458</v>
      </c>
      <c r="G249" s="24" t="s">
        <v>548</v>
      </c>
      <c r="H249" s="16" t="s">
        <v>95</v>
      </c>
      <c r="I249" s="46" t="s">
        <v>146</v>
      </c>
      <c r="J249" s="16" t="s">
        <v>494</v>
      </c>
      <c r="K249" s="51">
        <v>100</v>
      </c>
      <c r="L249" s="53" t="s">
        <v>546</v>
      </c>
      <c r="M249" s="16"/>
      <c r="N249" s="16"/>
      <c r="O249" s="16" t="s">
        <v>97</v>
      </c>
      <c r="P249" s="16"/>
    </row>
    <row r="250" spans="1:16" x14ac:dyDescent="0.25">
      <c r="A250" s="8">
        <v>11</v>
      </c>
      <c r="B250" s="16" t="s">
        <v>91</v>
      </c>
      <c r="C250" s="44" t="s">
        <v>550</v>
      </c>
      <c r="D250" s="45" t="s">
        <v>549</v>
      </c>
      <c r="E250" s="16" t="s">
        <v>547</v>
      </c>
      <c r="F250" s="16">
        <v>56990436459</v>
      </c>
      <c r="G250" s="24" t="s">
        <v>548</v>
      </c>
      <c r="H250" s="16" t="s">
        <v>95</v>
      </c>
      <c r="I250" s="46" t="s">
        <v>495</v>
      </c>
      <c r="J250" s="16" t="s">
        <v>496</v>
      </c>
      <c r="K250" s="51">
        <v>500</v>
      </c>
      <c r="L250" s="53" t="s">
        <v>546</v>
      </c>
      <c r="M250" s="16"/>
      <c r="N250" s="16"/>
      <c r="O250" s="16" t="s">
        <v>97</v>
      </c>
      <c r="P250" s="16"/>
    </row>
    <row r="251" spans="1:16" x14ac:dyDescent="0.25">
      <c r="A251" s="8">
        <v>11</v>
      </c>
      <c r="B251" s="16" t="s">
        <v>91</v>
      </c>
      <c r="C251" s="44" t="s">
        <v>550</v>
      </c>
      <c r="D251" s="45" t="s">
        <v>549</v>
      </c>
      <c r="E251" s="16" t="s">
        <v>547</v>
      </c>
      <c r="F251" s="16">
        <v>56990436460</v>
      </c>
      <c r="G251" s="24" t="s">
        <v>548</v>
      </c>
      <c r="H251" s="16" t="s">
        <v>95</v>
      </c>
      <c r="I251" s="46" t="s">
        <v>497</v>
      </c>
      <c r="J251" s="16"/>
      <c r="K251" s="51">
        <v>900</v>
      </c>
      <c r="L251" s="53" t="s">
        <v>546</v>
      </c>
      <c r="M251" s="16"/>
      <c r="N251" s="16"/>
      <c r="O251" s="16" t="s">
        <v>97</v>
      </c>
      <c r="P251" s="16"/>
    </row>
    <row r="252" spans="1:16" x14ac:dyDescent="0.25">
      <c r="A252" s="8">
        <v>11</v>
      </c>
      <c r="B252" s="16" t="s">
        <v>91</v>
      </c>
      <c r="C252" s="44" t="s">
        <v>550</v>
      </c>
      <c r="D252" s="45" t="s">
        <v>549</v>
      </c>
      <c r="E252" s="16" t="s">
        <v>547</v>
      </c>
      <c r="F252" s="16">
        <v>56990436461</v>
      </c>
      <c r="G252" s="24" t="s">
        <v>548</v>
      </c>
      <c r="H252" s="16" t="s">
        <v>95</v>
      </c>
      <c r="I252" s="46" t="s">
        <v>498</v>
      </c>
      <c r="J252" s="16"/>
      <c r="K252" s="51">
        <v>300</v>
      </c>
      <c r="L252" s="53" t="s">
        <v>546</v>
      </c>
      <c r="M252" s="16"/>
      <c r="N252" s="16"/>
      <c r="O252" s="16" t="s">
        <v>97</v>
      </c>
      <c r="P252" s="16"/>
    </row>
    <row r="253" spans="1:16" x14ac:dyDescent="0.25">
      <c r="A253" s="8">
        <v>11</v>
      </c>
      <c r="B253" s="16" t="s">
        <v>91</v>
      </c>
      <c r="C253" s="44" t="s">
        <v>550</v>
      </c>
      <c r="D253" s="45" t="s">
        <v>549</v>
      </c>
      <c r="E253" s="16" t="s">
        <v>547</v>
      </c>
      <c r="F253" s="16">
        <v>56990436462</v>
      </c>
      <c r="G253" s="24" t="s">
        <v>548</v>
      </c>
      <c r="H253" s="16" t="s">
        <v>95</v>
      </c>
      <c r="I253" s="46" t="s">
        <v>499</v>
      </c>
      <c r="J253" s="16"/>
      <c r="K253" s="51">
        <v>1700</v>
      </c>
      <c r="L253" s="53" t="s">
        <v>546</v>
      </c>
      <c r="M253" s="16"/>
      <c r="N253" s="16"/>
      <c r="O253" s="16" t="s">
        <v>97</v>
      </c>
      <c r="P253" s="16"/>
    </row>
    <row r="254" spans="1:16" x14ac:dyDescent="0.25">
      <c r="A254" s="8">
        <v>11</v>
      </c>
      <c r="B254" s="16" t="s">
        <v>91</v>
      </c>
      <c r="C254" s="44" t="s">
        <v>550</v>
      </c>
      <c r="D254" s="45" t="s">
        <v>549</v>
      </c>
      <c r="E254" s="16" t="s">
        <v>547</v>
      </c>
      <c r="F254" s="16">
        <v>56990436463</v>
      </c>
      <c r="G254" s="24" t="s">
        <v>548</v>
      </c>
      <c r="H254" s="16" t="s">
        <v>95</v>
      </c>
      <c r="I254" s="46" t="s">
        <v>500</v>
      </c>
      <c r="J254" s="16"/>
      <c r="K254" s="51">
        <v>200</v>
      </c>
      <c r="L254" s="53" t="s">
        <v>546</v>
      </c>
      <c r="M254" s="16"/>
      <c r="N254" s="16"/>
      <c r="O254" s="16" t="s">
        <v>97</v>
      </c>
      <c r="P254" s="16"/>
    </row>
    <row r="255" spans="1:16" x14ac:dyDescent="0.25">
      <c r="A255" s="8">
        <v>11</v>
      </c>
      <c r="B255" s="16" t="s">
        <v>91</v>
      </c>
      <c r="C255" s="44" t="s">
        <v>550</v>
      </c>
      <c r="D255" s="45" t="s">
        <v>549</v>
      </c>
      <c r="E255" s="16" t="s">
        <v>547</v>
      </c>
      <c r="F255" s="16">
        <v>56990436464</v>
      </c>
      <c r="G255" s="24" t="s">
        <v>548</v>
      </c>
      <c r="H255" s="16" t="s">
        <v>95</v>
      </c>
      <c r="I255" s="46" t="s">
        <v>501</v>
      </c>
      <c r="J255" s="16"/>
      <c r="K255" s="51">
        <v>600</v>
      </c>
      <c r="L255" s="53" t="s">
        <v>546</v>
      </c>
      <c r="M255" s="16"/>
      <c r="N255" s="16"/>
      <c r="O255" s="16" t="s">
        <v>97</v>
      </c>
      <c r="P255" s="16"/>
    </row>
    <row r="256" spans="1:16" x14ac:dyDescent="0.25">
      <c r="A256" s="8">
        <v>11</v>
      </c>
      <c r="B256" s="16" t="s">
        <v>91</v>
      </c>
      <c r="C256" s="44" t="s">
        <v>550</v>
      </c>
      <c r="D256" s="45" t="s">
        <v>549</v>
      </c>
      <c r="E256" s="16" t="s">
        <v>547</v>
      </c>
      <c r="F256" s="16">
        <v>56990436465</v>
      </c>
      <c r="G256" s="24" t="s">
        <v>548</v>
      </c>
      <c r="H256" s="16" t="s">
        <v>95</v>
      </c>
      <c r="I256" s="46" t="s">
        <v>502</v>
      </c>
      <c r="J256" s="16"/>
      <c r="K256" s="51">
        <v>400</v>
      </c>
      <c r="L256" s="53" t="s">
        <v>546</v>
      </c>
      <c r="M256" s="16"/>
      <c r="N256" s="16"/>
      <c r="O256" s="16" t="s">
        <v>97</v>
      </c>
      <c r="P256" s="16"/>
    </row>
    <row r="257" spans="1:16" x14ac:dyDescent="0.25">
      <c r="A257" s="8">
        <v>11</v>
      </c>
      <c r="B257" s="16" t="s">
        <v>91</v>
      </c>
      <c r="C257" s="44" t="s">
        <v>550</v>
      </c>
      <c r="D257" s="45" t="s">
        <v>549</v>
      </c>
      <c r="E257" s="16" t="s">
        <v>547</v>
      </c>
      <c r="F257" s="16">
        <v>56990436466</v>
      </c>
      <c r="G257" s="24" t="s">
        <v>548</v>
      </c>
      <c r="H257" s="16" t="s">
        <v>95</v>
      </c>
      <c r="I257" s="46" t="s">
        <v>99</v>
      </c>
      <c r="J257" s="16"/>
      <c r="K257" s="51">
        <v>900</v>
      </c>
      <c r="L257" s="53" t="s">
        <v>546</v>
      </c>
      <c r="M257" s="16"/>
      <c r="N257" s="16"/>
      <c r="O257" s="16" t="s">
        <v>97</v>
      </c>
      <c r="P257" s="16"/>
    </row>
    <row r="258" spans="1:16" x14ac:dyDescent="0.25">
      <c r="A258" s="8">
        <v>11</v>
      </c>
      <c r="B258" s="16" t="s">
        <v>91</v>
      </c>
      <c r="C258" s="44" t="s">
        <v>550</v>
      </c>
      <c r="D258" s="45" t="s">
        <v>549</v>
      </c>
      <c r="E258" s="16" t="s">
        <v>547</v>
      </c>
      <c r="F258" s="16">
        <v>56990436467</v>
      </c>
      <c r="G258" s="24" t="s">
        <v>548</v>
      </c>
      <c r="H258" s="16" t="s">
        <v>95</v>
      </c>
      <c r="I258" s="46" t="s">
        <v>503</v>
      </c>
      <c r="J258" s="16"/>
      <c r="K258" s="51">
        <v>600</v>
      </c>
      <c r="L258" s="53" t="s">
        <v>546</v>
      </c>
      <c r="M258" s="16"/>
      <c r="N258" s="16"/>
      <c r="O258" s="16" t="s">
        <v>97</v>
      </c>
      <c r="P258" s="16"/>
    </row>
    <row r="259" spans="1:16" x14ac:dyDescent="0.25">
      <c r="A259" s="8">
        <v>11</v>
      </c>
      <c r="B259" s="16" t="s">
        <v>91</v>
      </c>
      <c r="C259" s="44" t="s">
        <v>550</v>
      </c>
      <c r="D259" s="45" t="s">
        <v>549</v>
      </c>
      <c r="E259" s="16" t="s">
        <v>547</v>
      </c>
      <c r="F259" s="16">
        <v>56990436468</v>
      </c>
      <c r="G259" s="24" t="s">
        <v>548</v>
      </c>
      <c r="H259" s="16" t="s">
        <v>95</v>
      </c>
      <c r="I259" s="46" t="s">
        <v>170</v>
      </c>
      <c r="J259" s="16" t="s">
        <v>504</v>
      </c>
      <c r="K259" s="51">
        <v>200</v>
      </c>
      <c r="L259" s="53" t="s">
        <v>546</v>
      </c>
      <c r="M259" s="16"/>
      <c r="N259" s="16"/>
      <c r="O259" s="16" t="s">
        <v>97</v>
      </c>
      <c r="P259" s="16"/>
    </row>
    <row r="260" spans="1:16" x14ac:dyDescent="0.25">
      <c r="A260" s="8">
        <v>11</v>
      </c>
      <c r="B260" s="16" t="s">
        <v>91</v>
      </c>
      <c r="C260" s="44" t="s">
        <v>550</v>
      </c>
      <c r="D260" s="45" t="s">
        <v>549</v>
      </c>
      <c r="E260" s="16" t="s">
        <v>547</v>
      </c>
      <c r="F260" s="16">
        <v>56990436469</v>
      </c>
      <c r="G260" s="24" t="s">
        <v>548</v>
      </c>
      <c r="H260" s="16" t="s">
        <v>95</v>
      </c>
      <c r="I260" s="46" t="s">
        <v>505</v>
      </c>
      <c r="J260" s="16" t="s">
        <v>506</v>
      </c>
      <c r="K260" s="51">
        <v>1200</v>
      </c>
      <c r="L260" s="53" t="s">
        <v>546</v>
      </c>
      <c r="M260" s="16"/>
      <c r="N260" s="16"/>
      <c r="O260" s="16" t="s">
        <v>97</v>
      </c>
      <c r="P260" s="16"/>
    </row>
    <row r="261" spans="1:16" x14ac:dyDescent="0.25">
      <c r="A261" s="8">
        <v>11</v>
      </c>
      <c r="B261" s="16" t="s">
        <v>91</v>
      </c>
      <c r="C261" s="44" t="s">
        <v>550</v>
      </c>
      <c r="D261" s="45" t="s">
        <v>549</v>
      </c>
      <c r="E261" s="16" t="s">
        <v>547</v>
      </c>
      <c r="F261" s="16">
        <v>56990436470</v>
      </c>
      <c r="G261" s="24" t="s">
        <v>548</v>
      </c>
      <c r="H261" s="16" t="s">
        <v>95</v>
      </c>
      <c r="I261" s="46" t="s">
        <v>463</v>
      </c>
      <c r="J261" s="16" t="s">
        <v>507</v>
      </c>
      <c r="K261" s="51">
        <v>350</v>
      </c>
      <c r="L261" s="53" t="s">
        <v>546</v>
      </c>
      <c r="M261" s="16"/>
      <c r="N261" s="16"/>
      <c r="O261" s="16" t="s">
        <v>97</v>
      </c>
      <c r="P261" s="16"/>
    </row>
    <row r="262" spans="1:16" x14ac:dyDescent="0.25">
      <c r="A262" s="8">
        <v>11</v>
      </c>
      <c r="B262" s="16" t="s">
        <v>91</v>
      </c>
      <c r="C262" s="44" t="s">
        <v>550</v>
      </c>
      <c r="D262" s="45" t="s">
        <v>549</v>
      </c>
      <c r="E262" s="16" t="s">
        <v>547</v>
      </c>
      <c r="F262" s="16">
        <v>56990436471</v>
      </c>
      <c r="G262" s="24" t="s">
        <v>548</v>
      </c>
      <c r="H262" s="16" t="s">
        <v>95</v>
      </c>
      <c r="I262" s="46" t="s">
        <v>508</v>
      </c>
      <c r="J262" s="16" t="s">
        <v>509</v>
      </c>
      <c r="K262" s="51">
        <v>800</v>
      </c>
      <c r="L262" s="53" t="s">
        <v>546</v>
      </c>
      <c r="M262" s="16"/>
      <c r="N262" s="16"/>
      <c r="O262" s="16" t="s">
        <v>97</v>
      </c>
      <c r="P262" s="16"/>
    </row>
    <row r="263" spans="1:16" x14ac:dyDescent="0.25">
      <c r="A263" s="8">
        <v>11</v>
      </c>
      <c r="B263" s="16" t="s">
        <v>91</v>
      </c>
      <c r="C263" s="44" t="s">
        <v>550</v>
      </c>
      <c r="D263" s="45" t="s">
        <v>549</v>
      </c>
      <c r="E263" s="16" t="s">
        <v>547</v>
      </c>
      <c r="F263" s="16">
        <v>56990436472</v>
      </c>
      <c r="G263" s="24" t="s">
        <v>548</v>
      </c>
      <c r="H263" s="16" t="s">
        <v>95</v>
      </c>
      <c r="I263" s="46" t="s">
        <v>510</v>
      </c>
      <c r="J263" s="16"/>
      <c r="K263" s="51">
        <v>400</v>
      </c>
      <c r="L263" s="53" t="s">
        <v>546</v>
      </c>
      <c r="M263" s="16"/>
      <c r="N263" s="16"/>
      <c r="O263" s="16" t="s">
        <v>97</v>
      </c>
      <c r="P263" s="16"/>
    </row>
    <row r="264" spans="1:16" x14ac:dyDescent="0.25">
      <c r="A264" s="8">
        <v>11</v>
      </c>
      <c r="B264" s="16" t="s">
        <v>91</v>
      </c>
      <c r="C264" s="44" t="s">
        <v>550</v>
      </c>
      <c r="D264" s="45" t="s">
        <v>549</v>
      </c>
      <c r="E264" s="16" t="s">
        <v>547</v>
      </c>
      <c r="F264" s="16">
        <v>56990436473</v>
      </c>
      <c r="G264" s="24" t="s">
        <v>548</v>
      </c>
      <c r="H264" s="16" t="s">
        <v>95</v>
      </c>
      <c r="I264" s="46" t="s">
        <v>511</v>
      </c>
      <c r="J264" s="16" t="s">
        <v>512</v>
      </c>
      <c r="K264" s="51">
        <v>560</v>
      </c>
      <c r="L264" s="53" t="s">
        <v>546</v>
      </c>
      <c r="M264" s="16"/>
      <c r="N264" s="16"/>
      <c r="O264" s="16" t="s">
        <v>97</v>
      </c>
      <c r="P264" s="16"/>
    </row>
    <row r="265" spans="1:16" x14ac:dyDescent="0.25">
      <c r="A265" s="8">
        <v>11</v>
      </c>
      <c r="B265" s="16" t="s">
        <v>91</v>
      </c>
      <c r="C265" s="44" t="s">
        <v>550</v>
      </c>
      <c r="D265" s="45" t="s">
        <v>549</v>
      </c>
      <c r="E265" s="16" t="s">
        <v>547</v>
      </c>
      <c r="F265" s="16">
        <v>56990436474</v>
      </c>
      <c r="G265" s="24" t="s">
        <v>548</v>
      </c>
      <c r="H265" s="16" t="s">
        <v>95</v>
      </c>
      <c r="I265" s="46" t="s">
        <v>513</v>
      </c>
      <c r="J265" s="16"/>
      <c r="K265" s="51">
        <v>50</v>
      </c>
      <c r="L265" s="53" t="s">
        <v>546</v>
      </c>
      <c r="M265" s="16"/>
      <c r="N265" s="16"/>
      <c r="O265" s="16" t="s">
        <v>97</v>
      </c>
      <c r="P265" s="16"/>
    </row>
    <row r="266" spans="1:16" x14ac:dyDescent="0.25">
      <c r="A266" s="8">
        <v>11</v>
      </c>
      <c r="B266" s="16" t="s">
        <v>91</v>
      </c>
      <c r="C266" s="44" t="s">
        <v>550</v>
      </c>
      <c r="D266" s="45" t="s">
        <v>549</v>
      </c>
      <c r="E266" s="16" t="s">
        <v>547</v>
      </c>
      <c r="F266" s="16">
        <v>56990436475</v>
      </c>
      <c r="G266" s="24" t="s">
        <v>548</v>
      </c>
      <c r="H266" s="16" t="s">
        <v>95</v>
      </c>
      <c r="I266" s="46" t="s">
        <v>514</v>
      </c>
      <c r="J266" s="16" t="s">
        <v>515</v>
      </c>
      <c r="K266" s="51">
        <v>700</v>
      </c>
      <c r="L266" s="53" t="s">
        <v>546</v>
      </c>
      <c r="M266" s="16"/>
      <c r="N266" s="16"/>
      <c r="O266" s="16" t="s">
        <v>97</v>
      </c>
      <c r="P266" s="16"/>
    </row>
    <row r="267" spans="1:16" x14ac:dyDescent="0.25">
      <c r="A267" s="8">
        <v>11</v>
      </c>
      <c r="B267" s="16" t="s">
        <v>91</v>
      </c>
      <c r="C267" s="44" t="s">
        <v>550</v>
      </c>
      <c r="D267" s="45" t="s">
        <v>549</v>
      </c>
      <c r="E267" s="16" t="s">
        <v>547</v>
      </c>
      <c r="F267" s="16">
        <v>56990436476</v>
      </c>
      <c r="G267" s="24" t="s">
        <v>548</v>
      </c>
      <c r="H267" s="16" t="s">
        <v>95</v>
      </c>
      <c r="I267" s="46" t="s">
        <v>516</v>
      </c>
      <c r="J267" s="16"/>
      <c r="K267" s="51">
        <v>70</v>
      </c>
      <c r="L267" s="53" t="s">
        <v>546</v>
      </c>
      <c r="M267" s="16"/>
      <c r="N267" s="16"/>
      <c r="O267" s="16" t="s">
        <v>97</v>
      </c>
      <c r="P267" s="16"/>
    </row>
    <row r="268" spans="1:16" x14ac:dyDescent="0.25">
      <c r="A268" s="8">
        <v>11</v>
      </c>
      <c r="B268" s="16" t="s">
        <v>91</v>
      </c>
      <c r="C268" s="44" t="s">
        <v>550</v>
      </c>
      <c r="D268" s="45" t="s">
        <v>549</v>
      </c>
      <c r="E268" s="16" t="s">
        <v>547</v>
      </c>
      <c r="F268" s="16">
        <v>56990436477</v>
      </c>
      <c r="G268" s="24" t="s">
        <v>548</v>
      </c>
      <c r="H268" s="16" t="s">
        <v>95</v>
      </c>
      <c r="I268" s="46" t="s">
        <v>517</v>
      </c>
      <c r="J268" s="16"/>
      <c r="K268" s="51">
        <v>140</v>
      </c>
      <c r="L268" s="53" t="s">
        <v>546</v>
      </c>
      <c r="M268" s="16"/>
      <c r="N268" s="16"/>
      <c r="O268" s="16" t="s">
        <v>97</v>
      </c>
      <c r="P268" s="16"/>
    </row>
    <row r="269" spans="1:16" x14ac:dyDescent="0.25">
      <c r="A269" s="8">
        <v>11</v>
      </c>
      <c r="B269" s="16" t="s">
        <v>91</v>
      </c>
      <c r="C269" s="44" t="s">
        <v>550</v>
      </c>
      <c r="D269" s="45" t="s">
        <v>549</v>
      </c>
      <c r="E269" s="16" t="s">
        <v>547</v>
      </c>
      <c r="F269" s="16">
        <v>56990436478</v>
      </c>
      <c r="G269" s="24" t="s">
        <v>548</v>
      </c>
      <c r="H269" s="16" t="s">
        <v>95</v>
      </c>
      <c r="I269" s="46" t="s">
        <v>518</v>
      </c>
      <c r="J269" s="16"/>
      <c r="K269" s="51">
        <v>140</v>
      </c>
      <c r="L269" s="53" t="s">
        <v>546</v>
      </c>
      <c r="M269" s="16"/>
      <c r="N269" s="16"/>
      <c r="O269" s="16" t="s">
        <v>97</v>
      </c>
      <c r="P269" s="16"/>
    </row>
    <row r="270" spans="1:16" x14ac:dyDescent="0.25">
      <c r="A270" s="8">
        <v>11</v>
      </c>
      <c r="B270" s="16" t="s">
        <v>91</v>
      </c>
      <c r="C270" s="44" t="s">
        <v>550</v>
      </c>
      <c r="D270" s="45" t="s">
        <v>549</v>
      </c>
      <c r="E270" s="16" t="s">
        <v>547</v>
      </c>
      <c r="F270" s="16">
        <v>56990436479</v>
      </c>
      <c r="G270" s="24" t="s">
        <v>548</v>
      </c>
      <c r="H270" s="16" t="s">
        <v>95</v>
      </c>
      <c r="I270" s="46" t="s">
        <v>519</v>
      </c>
      <c r="J270" s="16"/>
      <c r="K270" s="51">
        <v>1200</v>
      </c>
      <c r="L270" s="53" t="s">
        <v>546</v>
      </c>
      <c r="M270" s="16"/>
      <c r="N270" s="16"/>
      <c r="O270" s="16" t="s">
        <v>97</v>
      </c>
      <c r="P270" s="16"/>
    </row>
    <row r="271" spans="1:16" x14ac:dyDescent="0.25">
      <c r="A271" s="8">
        <v>11</v>
      </c>
      <c r="B271" s="16" t="s">
        <v>91</v>
      </c>
      <c r="C271" s="44" t="s">
        <v>550</v>
      </c>
      <c r="D271" s="45" t="s">
        <v>549</v>
      </c>
      <c r="E271" s="16" t="s">
        <v>547</v>
      </c>
      <c r="F271" s="16">
        <v>56990436480</v>
      </c>
      <c r="G271" s="24" t="s">
        <v>548</v>
      </c>
      <c r="H271" s="16" t="s">
        <v>95</v>
      </c>
      <c r="I271" s="46" t="s">
        <v>520</v>
      </c>
      <c r="J271" s="16" t="s">
        <v>521</v>
      </c>
      <c r="K271" s="51">
        <v>1200</v>
      </c>
      <c r="L271" s="53" t="s">
        <v>546</v>
      </c>
      <c r="M271" s="16"/>
      <c r="N271" s="16"/>
      <c r="O271" s="16" t="s">
        <v>97</v>
      </c>
      <c r="P271" s="16"/>
    </row>
    <row r="272" spans="1:16" x14ac:dyDescent="0.25">
      <c r="A272" s="8">
        <v>11</v>
      </c>
      <c r="B272" s="16" t="s">
        <v>91</v>
      </c>
      <c r="C272" s="44" t="s">
        <v>550</v>
      </c>
      <c r="D272" s="45" t="s">
        <v>549</v>
      </c>
      <c r="E272" s="16" t="s">
        <v>547</v>
      </c>
      <c r="F272" s="16">
        <v>56990436481</v>
      </c>
      <c r="G272" s="24" t="s">
        <v>548</v>
      </c>
      <c r="H272" s="16" t="s">
        <v>95</v>
      </c>
      <c r="I272" s="46" t="s">
        <v>522</v>
      </c>
      <c r="J272" s="16"/>
      <c r="K272" s="51">
        <v>800</v>
      </c>
      <c r="L272" s="53" t="s">
        <v>546</v>
      </c>
      <c r="M272" s="16"/>
      <c r="N272" s="16"/>
      <c r="O272" s="16" t="s">
        <v>97</v>
      </c>
      <c r="P272" s="16"/>
    </row>
    <row r="273" spans="1:16" x14ac:dyDescent="0.25">
      <c r="A273" s="8">
        <v>11</v>
      </c>
      <c r="B273" s="16" t="s">
        <v>91</v>
      </c>
      <c r="C273" s="44" t="s">
        <v>550</v>
      </c>
      <c r="D273" s="45" t="s">
        <v>549</v>
      </c>
      <c r="E273" s="16" t="s">
        <v>547</v>
      </c>
      <c r="F273" s="16">
        <v>56990436482</v>
      </c>
      <c r="G273" s="24" t="s">
        <v>548</v>
      </c>
      <c r="H273" s="16" t="s">
        <v>95</v>
      </c>
      <c r="I273" s="46" t="s">
        <v>523</v>
      </c>
      <c r="J273" s="16"/>
      <c r="K273" s="51">
        <v>70</v>
      </c>
      <c r="L273" s="53" t="s">
        <v>546</v>
      </c>
      <c r="M273" s="16"/>
      <c r="N273" s="16"/>
      <c r="O273" s="16" t="s">
        <v>97</v>
      </c>
      <c r="P273" s="16"/>
    </row>
    <row r="274" spans="1:16" x14ac:dyDescent="0.25">
      <c r="A274" s="8">
        <v>11</v>
      </c>
      <c r="B274" s="16" t="s">
        <v>91</v>
      </c>
      <c r="C274" s="44" t="s">
        <v>550</v>
      </c>
      <c r="D274" s="45" t="s">
        <v>549</v>
      </c>
      <c r="E274" s="16" t="s">
        <v>547</v>
      </c>
      <c r="F274" s="16">
        <v>56990436483</v>
      </c>
      <c r="G274" s="24" t="s">
        <v>548</v>
      </c>
      <c r="H274" s="16" t="s">
        <v>95</v>
      </c>
      <c r="I274" s="46" t="s">
        <v>181</v>
      </c>
      <c r="J274" s="16"/>
      <c r="K274" s="51">
        <v>1000</v>
      </c>
      <c r="L274" s="53" t="s">
        <v>546</v>
      </c>
      <c r="M274" s="16"/>
      <c r="N274" s="16"/>
      <c r="O274" s="16" t="s">
        <v>97</v>
      </c>
      <c r="P274" s="16"/>
    </row>
    <row r="275" spans="1:16" x14ac:dyDescent="0.25">
      <c r="A275" s="8">
        <v>11</v>
      </c>
      <c r="B275" s="16" t="s">
        <v>91</v>
      </c>
      <c r="C275" s="44" t="s">
        <v>550</v>
      </c>
      <c r="D275" s="45" t="s">
        <v>549</v>
      </c>
      <c r="E275" s="16" t="s">
        <v>547</v>
      </c>
      <c r="F275" s="16">
        <v>56990436484</v>
      </c>
      <c r="G275" s="24" t="s">
        <v>548</v>
      </c>
      <c r="H275" s="16" t="s">
        <v>95</v>
      </c>
      <c r="I275" s="46" t="s">
        <v>524</v>
      </c>
      <c r="J275" s="16"/>
      <c r="K275" s="51">
        <v>500</v>
      </c>
      <c r="L275" s="53" t="s">
        <v>546</v>
      </c>
      <c r="M275" s="16"/>
      <c r="N275" s="16"/>
      <c r="O275" s="16" t="s">
        <v>97</v>
      </c>
      <c r="P275" s="16"/>
    </row>
    <row r="276" spans="1:16" x14ac:dyDescent="0.25">
      <c r="A276" s="8">
        <v>11</v>
      </c>
      <c r="B276" s="16" t="s">
        <v>91</v>
      </c>
      <c r="C276" s="44" t="s">
        <v>550</v>
      </c>
      <c r="D276" s="45" t="s">
        <v>549</v>
      </c>
      <c r="E276" s="16" t="s">
        <v>547</v>
      </c>
      <c r="F276" s="16">
        <v>56990436485</v>
      </c>
      <c r="G276" s="24" t="s">
        <v>548</v>
      </c>
      <c r="H276" s="16" t="s">
        <v>95</v>
      </c>
      <c r="I276" s="46" t="s">
        <v>525</v>
      </c>
      <c r="J276" s="16"/>
      <c r="K276" s="51">
        <v>1000</v>
      </c>
      <c r="L276" s="53" t="s">
        <v>546</v>
      </c>
      <c r="M276" s="16"/>
      <c r="N276" s="16"/>
      <c r="O276" s="16" t="s">
        <v>97</v>
      </c>
      <c r="P276" s="16"/>
    </row>
    <row r="277" spans="1:16" x14ac:dyDescent="0.25">
      <c r="A277" s="8">
        <v>11</v>
      </c>
      <c r="B277" s="16" t="s">
        <v>91</v>
      </c>
      <c r="C277" s="44" t="s">
        <v>550</v>
      </c>
      <c r="D277" s="45" t="s">
        <v>549</v>
      </c>
      <c r="E277" s="16" t="s">
        <v>547</v>
      </c>
      <c r="F277" s="16">
        <v>56990436486</v>
      </c>
      <c r="G277" s="24" t="s">
        <v>548</v>
      </c>
      <c r="H277" s="16" t="s">
        <v>95</v>
      </c>
      <c r="I277" s="46" t="s">
        <v>526</v>
      </c>
      <c r="J277" s="16"/>
      <c r="K277" s="51">
        <v>500</v>
      </c>
      <c r="L277" s="53" t="s">
        <v>546</v>
      </c>
      <c r="M277" s="16"/>
      <c r="N277" s="16"/>
      <c r="O277" s="16" t="s">
        <v>97</v>
      </c>
      <c r="P277" s="16"/>
    </row>
    <row r="278" spans="1:16" x14ac:dyDescent="0.25">
      <c r="A278" s="8">
        <v>11</v>
      </c>
      <c r="B278" s="16" t="s">
        <v>91</v>
      </c>
      <c r="C278" s="44" t="s">
        <v>550</v>
      </c>
      <c r="D278" s="45" t="s">
        <v>549</v>
      </c>
      <c r="E278" s="16" t="s">
        <v>547</v>
      </c>
      <c r="F278" s="16">
        <v>56990436487</v>
      </c>
      <c r="G278" s="24" t="s">
        <v>548</v>
      </c>
      <c r="H278" s="16" t="s">
        <v>95</v>
      </c>
      <c r="I278" s="46" t="s">
        <v>527</v>
      </c>
      <c r="J278" s="16"/>
      <c r="K278" s="51">
        <v>1500</v>
      </c>
      <c r="L278" s="53" t="s">
        <v>546</v>
      </c>
      <c r="M278" s="16"/>
      <c r="N278" s="16"/>
      <c r="O278" s="16" t="s">
        <v>97</v>
      </c>
      <c r="P278" s="16"/>
    </row>
    <row r="279" spans="1:16" x14ac:dyDescent="0.25">
      <c r="A279" s="8">
        <v>11</v>
      </c>
      <c r="B279" s="16" t="s">
        <v>91</v>
      </c>
      <c r="C279" s="44" t="s">
        <v>550</v>
      </c>
      <c r="D279" s="45" t="s">
        <v>549</v>
      </c>
      <c r="E279" s="16" t="s">
        <v>547</v>
      </c>
      <c r="F279" s="16">
        <v>56990436488</v>
      </c>
      <c r="G279" s="24" t="s">
        <v>548</v>
      </c>
      <c r="H279" s="16" t="s">
        <v>95</v>
      </c>
      <c r="I279" s="46" t="s">
        <v>485</v>
      </c>
      <c r="J279" s="16"/>
      <c r="K279" s="52"/>
      <c r="L279" s="53" t="s">
        <v>546</v>
      </c>
      <c r="M279" s="16"/>
      <c r="N279" s="16"/>
      <c r="O279" s="16" t="s">
        <v>97</v>
      </c>
      <c r="P279" s="16"/>
    </row>
    <row r="280" spans="1:16" x14ac:dyDescent="0.25">
      <c r="A280" s="8">
        <v>11</v>
      </c>
      <c r="B280" s="16" t="s">
        <v>91</v>
      </c>
      <c r="C280" s="44" t="s">
        <v>550</v>
      </c>
      <c r="D280" s="45" t="s">
        <v>549</v>
      </c>
      <c r="E280" s="16" t="s">
        <v>547</v>
      </c>
      <c r="F280" s="16">
        <v>56990436489</v>
      </c>
      <c r="G280" s="24" t="s">
        <v>548</v>
      </c>
      <c r="H280" s="16" t="s">
        <v>95</v>
      </c>
      <c r="I280" s="46" t="s">
        <v>528</v>
      </c>
      <c r="J280" s="16" t="s">
        <v>529</v>
      </c>
      <c r="K280" s="52"/>
      <c r="L280" s="53" t="s">
        <v>546</v>
      </c>
      <c r="M280" s="16"/>
      <c r="N280" s="16"/>
      <c r="O280" s="16" t="s">
        <v>97</v>
      </c>
      <c r="P280" s="16"/>
    </row>
    <row r="281" spans="1:16" x14ac:dyDescent="0.25">
      <c r="A281" s="8">
        <v>11</v>
      </c>
      <c r="B281" s="16" t="s">
        <v>91</v>
      </c>
      <c r="C281" s="44" t="s">
        <v>550</v>
      </c>
      <c r="D281" s="45" t="s">
        <v>549</v>
      </c>
      <c r="E281" s="16" t="s">
        <v>547</v>
      </c>
      <c r="F281" s="16">
        <v>56990436490</v>
      </c>
      <c r="G281" s="24" t="s">
        <v>548</v>
      </c>
      <c r="H281" s="16" t="s">
        <v>95</v>
      </c>
      <c r="I281" s="46" t="s">
        <v>530</v>
      </c>
      <c r="J281" s="16" t="s">
        <v>531</v>
      </c>
      <c r="K281" s="52"/>
      <c r="L281" s="53" t="s">
        <v>546</v>
      </c>
      <c r="M281" s="16"/>
      <c r="N281" s="16"/>
      <c r="O281" s="16" t="s">
        <v>97</v>
      </c>
      <c r="P281" s="16"/>
    </row>
    <row r="282" spans="1:16" x14ac:dyDescent="0.25">
      <c r="A282" s="8">
        <v>11</v>
      </c>
      <c r="B282" s="16" t="s">
        <v>91</v>
      </c>
      <c r="C282" s="44" t="s">
        <v>550</v>
      </c>
      <c r="D282" s="45" t="s">
        <v>549</v>
      </c>
      <c r="E282" s="16" t="s">
        <v>547</v>
      </c>
      <c r="F282" s="16">
        <v>56990436491</v>
      </c>
      <c r="G282" s="24" t="s">
        <v>548</v>
      </c>
      <c r="H282" s="16" t="s">
        <v>95</v>
      </c>
      <c r="I282" s="46" t="s">
        <v>532</v>
      </c>
      <c r="J282" s="16"/>
      <c r="K282" s="51">
        <v>2500</v>
      </c>
      <c r="L282" s="53" t="s">
        <v>546</v>
      </c>
      <c r="M282" s="16"/>
      <c r="N282" s="16"/>
      <c r="O282" s="16" t="s">
        <v>97</v>
      </c>
      <c r="P282" s="16"/>
    </row>
    <row r="283" spans="1:16" x14ac:dyDescent="0.25">
      <c r="A283" s="8">
        <v>11</v>
      </c>
      <c r="B283" s="16" t="s">
        <v>91</v>
      </c>
      <c r="C283" s="44" t="s">
        <v>550</v>
      </c>
      <c r="D283" s="45" t="s">
        <v>549</v>
      </c>
      <c r="E283" s="16" t="s">
        <v>547</v>
      </c>
      <c r="F283" s="16">
        <v>56990436492</v>
      </c>
      <c r="G283" s="24" t="s">
        <v>548</v>
      </c>
      <c r="H283" s="16" t="s">
        <v>95</v>
      </c>
      <c r="I283" s="46" t="s">
        <v>444</v>
      </c>
      <c r="J283" s="16" t="s">
        <v>533</v>
      </c>
      <c r="K283" s="51">
        <v>1200</v>
      </c>
      <c r="L283" s="53" t="s">
        <v>546</v>
      </c>
      <c r="M283" s="16"/>
      <c r="N283" s="16"/>
      <c r="O283" s="16" t="s">
        <v>97</v>
      </c>
      <c r="P283" s="16"/>
    </row>
    <row r="284" spans="1:16" x14ac:dyDescent="0.25">
      <c r="A284" s="8">
        <v>11</v>
      </c>
      <c r="B284" s="16" t="s">
        <v>91</v>
      </c>
      <c r="C284" s="44" t="s">
        <v>550</v>
      </c>
      <c r="D284" s="45" t="s">
        <v>549</v>
      </c>
      <c r="E284" s="16" t="s">
        <v>547</v>
      </c>
      <c r="F284" s="16">
        <v>56990436493</v>
      </c>
      <c r="G284" s="24" t="s">
        <v>548</v>
      </c>
      <c r="H284" s="16" t="s">
        <v>95</v>
      </c>
      <c r="I284" s="46" t="s">
        <v>534</v>
      </c>
      <c r="J284" s="16" t="s">
        <v>535</v>
      </c>
      <c r="K284" s="51">
        <v>500</v>
      </c>
      <c r="L284" s="53" t="s">
        <v>546</v>
      </c>
      <c r="M284" s="16"/>
      <c r="N284" s="16"/>
      <c r="O284" s="16" t="s">
        <v>97</v>
      </c>
      <c r="P284" s="16"/>
    </row>
    <row r="285" spans="1:16" x14ac:dyDescent="0.25">
      <c r="A285" s="8">
        <v>11</v>
      </c>
      <c r="B285" s="16" t="s">
        <v>91</v>
      </c>
      <c r="C285" s="44" t="s">
        <v>550</v>
      </c>
      <c r="D285" s="45" t="s">
        <v>549</v>
      </c>
      <c r="E285" s="16" t="s">
        <v>547</v>
      </c>
      <c r="F285" s="16">
        <v>56990436494</v>
      </c>
      <c r="G285" s="24" t="s">
        <v>548</v>
      </c>
      <c r="H285" s="16" t="s">
        <v>95</v>
      </c>
      <c r="I285" s="46" t="s">
        <v>536</v>
      </c>
      <c r="J285" s="16"/>
      <c r="K285" s="51">
        <v>240</v>
      </c>
      <c r="L285" s="53" t="s">
        <v>546</v>
      </c>
      <c r="M285" s="16"/>
      <c r="N285" s="16"/>
      <c r="O285" s="16" t="s">
        <v>97</v>
      </c>
      <c r="P285" s="16"/>
    </row>
    <row r="286" spans="1:16" x14ac:dyDescent="0.25">
      <c r="A286" s="8">
        <v>11</v>
      </c>
      <c r="B286" s="16" t="s">
        <v>91</v>
      </c>
      <c r="C286" s="44" t="s">
        <v>550</v>
      </c>
      <c r="D286" s="45" t="s">
        <v>549</v>
      </c>
      <c r="E286" s="16" t="s">
        <v>547</v>
      </c>
      <c r="F286" s="16">
        <v>56990436495</v>
      </c>
      <c r="G286" s="24" t="s">
        <v>548</v>
      </c>
      <c r="H286" s="16" t="s">
        <v>95</v>
      </c>
      <c r="I286" s="46" t="s">
        <v>450</v>
      </c>
      <c r="J286" s="16"/>
      <c r="K286" s="51">
        <v>150</v>
      </c>
      <c r="L286" s="53" t="s">
        <v>546</v>
      </c>
      <c r="M286" s="16"/>
      <c r="N286" s="16"/>
      <c r="O286" s="16" t="s">
        <v>97</v>
      </c>
      <c r="P286" s="16"/>
    </row>
    <row r="287" spans="1:16" x14ac:dyDescent="0.25">
      <c r="A287" s="8">
        <v>11</v>
      </c>
      <c r="B287" s="16" t="s">
        <v>91</v>
      </c>
      <c r="C287" s="44" t="s">
        <v>550</v>
      </c>
      <c r="D287" s="45" t="s">
        <v>549</v>
      </c>
      <c r="E287" s="16" t="s">
        <v>547</v>
      </c>
      <c r="F287" s="16">
        <v>56990436496</v>
      </c>
      <c r="G287" s="24" t="s">
        <v>548</v>
      </c>
      <c r="H287" s="16" t="s">
        <v>95</v>
      </c>
      <c r="I287" s="46" t="s">
        <v>463</v>
      </c>
      <c r="J287" s="16" t="s">
        <v>537</v>
      </c>
      <c r="K287" s="51">
        <v>300</v>
      </c>
      <c r="L287" s="53" t="s">
        <v>546</v>
      </c>
      <c r="M287" s="16"/>
      <c r="N287" s="16"/>
      <c r="O287" s="16" t="s">
        <v>97</v>
      </c>
      <c r="P287" s="16"/>
    </row>
    <row r="288" spans="1:16" x14ac:dyDescent="0.25">
      <c r="A288" s="8">
        <v>11</v>
      </c>
      <c r="B288" s="16" t="s">
        <v>91</v>
      </c>
      <c r="C288" s="44" t="s">
        <v>550</v>
      </c>
      <c r="D288" s="45" t="s">
        <v>549</v>
      </c>
      <c r="E288" s="16" t="s">
        <v>547</v>
      </c>
      <c r="F288" s="16">
        <v>56990436497</v>
      </c>
      <c r="G288" s="24" t="s">
        <v>548</v>
      </c>
      <c r="H288" s="16" t="s">
        <v>95</v>
      </c>
      <c r="I288" s="46" t="s">
        <v>505</v>
      </c>
      <c r="J288" s="16"/>
      <c r="K288" s="51">
        <v>1000</v>
      </c>
      <c r="L288" s="53" t="s">
        <v>546</v>
      </c>
      <c r="M288" s="16"/>
      <c r="N288" s="16"/>
      <c r="O288" s="16" t="s">
        <v>97</v>
      </c>
      <c r="P288" s="16"/>
    </row>
    <row r="289" spans="1:16" x14ac:dyDescent="0.25">
      <c r="A289" s="8">
        <v>11</v>
      </c>
      <c r="B289" s="16" t="s">
        <v>91</v>
      </c>
      <c r="C289" s="44" t="s">
        <v>550</v>
      </c>
      <c r="D289" s="45" t="s">
        <v>549</v>
      </c>
      <c r="E289" s="16" t="s">
        <v>547</v>
      </c>
      <c r="F289" s="16">
        <v>56990436498</v>
      </c>
      <c r="G289" s="24" t="s">
        <v>548</v>
      </c>
      <c r="H289" s="16" t="s">
        <v>95</v>
      </c>
      <c r="I289" s="46" t="s">
        <v>538</v>
      </c>
      <c r="J289" s="16" t="s">
        <v>539</v>
      </c>
      <c r="K289" s="51">
        <v>5000</v>
      </c>
      <c r="L289" s="53" t="s">
        <v>546</v>
      </c>
      <c r="M289" s="16"/>
      <c r="N289" s="16"/>
      <c r="O289" s="16" t="s">
        <v>97</v>
      </c>
      <c r="P289" s="16"/>
    </row>
    <row r="290" spans="1:16" x14ac:dyDescent="0.25">
      <c r="A290" s="8">
        <v>11</v>
      </c>
      <c r="B290" s="16" t="s">
        <v>91</v>
      </c>
      <c r="C290" s="44" t="s">
        <v>550</v>
      </c>
      <c r="D290" s="45" t="s">
        <v>549</v>
      </c>
      <c r="E290" s="16" t="s">
        <v>547</v>
      </c>
      <c r="F290" s="16">
        <v>56990436499</v>
      </c>
      <c r="G290" s="24" t="s">
        <v>548</v>
      </c>
      <c r="H290" s="16" t="s">
        <v>95</v>
      </c>
      <c r="I290" s="46" t="s">
        <v>540</v>
      </c>
      <c r="J290" s="16"/>
      <c r="K290" s="51">
        <v>1300</v>
      </c>
      <c r="L290" s="53" t="s">
        <v>546</v>
      </c>
      <c r="M290" s="16"/>
      <c r="N290" s="16"/>
      <c r="O290" s="16" t="s">
        <v>97</v>
      </c>
      <c r="P290" s="16"/>
    </row>
    <row r="291" spans="1:16" x14ac:dyDescent="0.25">
      <c r="A291" s="8">
        <v>11</v>
      </c>
      <c r="B291" s="16" t="s">
        <v>91</v>
      </c>
      <c r="C291" s="44" t="s">
        <v>550</v>
      </c>
      <c r="D291" s="45" t="s">
        <v>549</v>
      </c>
      <c r="E291" s="16" t="s">
        <v>547</v>
      </c>
      <c r="F291" s="16">
        <v>56990436500</v>
      </c>
      <c r="G291" s="24" t="s">
        <v>548</v>
      </c>
      <c r="H291" s="16" t="s">
        <v>95</v>
      </c>
      <c r="I291" s="46" t="s">
        <v>541</v>
      </c>
      <c r="J291" s="16" t="s">
        <v>542</v>
      </c>
      <c r="K291" s="51">
        <v>600</v>
      </c>
      <c r="L291" s="53" t="s">
        <v>546</v>
      </c>
      <c r="M291" s="16"/>
      <c r="N291" s="16"/>
      <c r="O291" s="16" t="s">
        <v>97</v>
      </c>
      <c r="P291" s="16"/>
    </row>
    <row r="292" spans="1:16" x14ac:dyDescent="0.25">
      <c r="A292" s="8">
        <v>11</v>
      </c>
      <c r="B292" s="16" t="s">
        <v>91</v>
      </c>
      <c r="C292" s="44" t="s">
        <v>550</v>
      </c>
      <c r="D292" s="45" t="s">
        <v>549</v>
      </c>
      <c r="E292" s="16" t="s">
        <v>547</v>
      </c>
      <c r="F292" s="16">
        <v>56990436501</v>
      </c>
      <c r="G292" s="24" t="s">
        <v>548</v>
      </c>
      <c r="H292" s="16" t="s">
        <v>95</v>
      </c>
      <c r="I292" s="46" t="s">
        <v>543</v>
      </c>
      <c r="J292" s="16"/>
      <c r="K292" s="51">
        <v>700</v>
      </c>
      <c r="L292" s="53" t="s">
        <v>546</v>
      </c>
      <c r="M292" s="16"/>
      <c r="N292" s="16"/>
      <c r="O292" s="16" t="s">
        <v>97</v>
      </c>
      <c r="P292" s="16"/>
    </row>
    <row r="293" spans="1:16" x14ac:dyDescent="0.25">
      <c r="A293" s="8">
        <v>11</v>
      </c>
      <c r="B293" s="16" t="s">
        <v>91</v>
      </c>
      <c r="C293" s="44" t="s">
        <v>550</v>
      </c>
      <c r="D293" s="45" t="s">
        <v>549</v>
      </c>
      <c r="E293" s="16" t="s">
        <v>547</v>
      </c>
      <c r="F293" s="16">
        <v>56990436502</v>
      </c>
      <c r="G293" s="24" t="s">
        <v>548</v>
      </c>
      <c r="H293" s="16" t="s">
        <v>95</v>
      </c>
      <c r="I293" s="46" t="s">
        <v>544</v>
      </c>
      <c r="J293" s="16"/>
      <c r="K293" s="51">
        <v>2000</v>
      </c>
      <c r="L293" s="53" t="s">
        <v>546</v>
      </c>
      <c r="M293" s="16"/>
      <c r="N293" s="16"/>
      <c r="O293" s="16" t="s">
        <v>97</v>
      </c>
      <c r="P293" s="16"/>
    </row>
    <row r="294" spans="1:16" x14ac:dyDescent="0.25">
      <c r="A294" s="8">
        <v>11</v>
      </c>
      <c r="B294" s="16" t="s">
        <v>91</v>
      </c>
      <c r="C294" s="44" t="s">
        <v>550</v>
      </c>
      <c r="D294" s="45" t="s">
        <v>549</v>
      </c>
      <c r="E294" s="16" t="s">
        <v>547</v>
      </c>
      <c r="F294" s="16">
        <v>56990436503</v>
      </c>
      <c r="G294" s="24" t="s">
        <v>548</v>
      </c>
      <c r="H294" s="16" t="s">
        <v>95</v>
      </c>
      <c r="I294" s="46" t="s">
        <v>545</v>
      </c>
      <c r="J294" s="16"/>
      <c r="K294" s="51">
        <v>1000</v>
      </c>
      <c r="L294" s="53" t="s">
        <v>546</v>
      </c>
      <c r="M294" s="16"/>
      <c r="N294" s="16"/>
      <c r="O294" s="16" t="s">
        <v>97</v>
      </c>
      <c r="P294" s="16"/>
    </row>
  </sheetData>
  <autoFilter ref="A3:P294" xr:uid="{00000000-0001-0000-0200-000000000000}"/>
  <mergeCells count="1">
    <mergeCell ref="D1:N1"/>
  </mergeCells>
  <hyperlinks>
    <hyperlink ref="G103" r:id="rId1" xr:uid="{1D00332A-1F18-44A2-A132-DCB46E3DD701}"/>
    <hyperlink ref="G104" r:id="rId2" xr:uid="{3C7BDA64-5832-4DC8-9DB7-6214C3203358}"/>
    <hyperlink ref="G105" r:id="rId3" xr:uid="{60D675D1-2010-4606-B2D3-58FC3D3360BA}"/>
    <hyperlink ref="G106" r:id="rId4" xr:uid="{2007EA6B-B1D2-41B1-8A8B-25C63622682C}"/>
    <hyperlink ref="G107" r:id="rId5" xr:uid="{58B369E1-1760-41C9-B23A-20A336F11CA0}"/>
    <hyperlink ref="G108" r:id="rId6" xr:uid="{E7AD9958-95B4-4541-A493-2A88D283987D}"/>
    <hyperlink ref="G109" r:id="rId7" xr:uid="{5008372B-3991-4562-B7F9-E96EB1FA8E1E}"/>
    <hyperlink ref="G110" r:id="rId8" xr:uid="{A1C0EB34-0BC1-411E-AF61-28514D27E5AD}"/>
    <hyperlink ref="G111" r:id="rId9" xr:uid="{567E711D-E676-434A-999C-F63B01D7937B}"/>
    <hyperlink ref="G112" r:id="rId10" xr:uid="{83F79F91-A4D7-48C3-A867-0F94D6B42DBD}"/>
    <hyperlink ref="G113" r:id="rId11" xr:uid="{5D75B238-27E4-4410-9117-56BE811CF1F7}"/>
    <hyperlink ref="G114" r:id="rId12" xr:uid="{100946DB-353A-4342-9B68-FE581995EEB6}"/>
    <hyperlink ref="G115" r:id="rId13" xr:uid="{6745C711-887E-47D7-BA11-0D8DBACFF713}"/>
    <hyperlink ref="G116" r:id="rId14" xr:uid="{5A78750A-A1E7-4796-8884-E932E2C1CF79}"/>
    <hyperlink ref="G117" r:id="rId15" xr:uid="{7239ED27-467F-429D-95EF-F7715D0FC383}"/>
    <hyperlink ref="G118" r:id="rId16" xr:uid="{169D2E7F-5F62-4D46-89DE-B5B937B7305E}"/>
    <hyperlink ref="G119" r:id="rId17" xr:uid="{A7AD2438-2584-4647-9EB0-18F135E7D150}"/>
    <hyperlink ref="G120" r:id="rId18" xr:uid="{147FC3D6-A3EC-4CF4-9717-38EB012CFC45}"/>
    <hyperlink ref="G121" r:id="rId19" xr:uid="{4FC2CE6A-8695-46EE-B9BB-56ABDBB7EA4B}"/>
    <hyperlink ref="G122" r:id="rId20" xr:uid="{0C03F3A1-3D1F-4268-A275-3E6FD9CE0826}"/>
    <hyperlink ref="G123" r:id="rId21" xr:uid="{0A3D9B98-EC3A-4BED-9863-C0CEFE2123ED}"/>
    <hyperlink ref="G124" r:id="rId22" xr:uid="{370188A2-33AD-4A96-9402-5F1830DC3B4F}"/>
    <hyperlink ref="G125" r:id="rId23" xr:uid="{EAF56ED2-900B-430E-868F-EE261545F3DA}"/>
    <hyperlink ref="G126" r:id="rId24" xr:uid="{F91D5A86-63E0-4722-89DE-41B7067369E3}"/>
    <hyperlink ref="G127" r:id="rId25" xr:uid="{14C159B0-D3F4-45FA-BA4F-32217407291C}"/>
    <hyperlink ref="G128" r:id="rId26" xr:uid="{1BD8EC31-5CEF-4EE7-BD5B-AC624FA3A403}"/>
    <hyperlink ref="G129" r:id="rId27" xr:uid="{74E92452-8061-48CF-8F91-918979CB0131}"/>
    <hyperlink ref="G130" r:id="rId28" xr:uid="{6B3EF9A5-5F6E-4D4A-9426-4C4755C1AD45}"/>
    <hyperlink ref="G131" r:id="rId29" xr:uid="{80BDFE88-FE17-42E5-AE7D-BDEABF7E2A20}"/>
    <hyperlink ref="G132" r:id="rId30" xr:uid="{9E3514EA-3CCC-4E07-9469-270DEDB51704}"/>
    <hyperlink ref="G133" r:id="rId31" xr:uid="{BE095729-DF99-474C-ADA5-7390E3180E21}"/>
    <hyperlink ref="G134" r:id="rId32" xr:uid="{0AA36C07-60FE-45A1-BE96-E762E0281496}"/>
    <hyperlink ref="G135" r:id="rId33" xr:uid="{35E1C04F-75E1-4989-9960-A6B03897BD82}"/>
    <hyperlink ref="G136" r:id="rId34" xr:uid="{B7E1A0CD-AD05-4339-B4A9-F6C7693ABA76}"/>
    <hyperlink ref="G137" r:id="rId35" xr:uid="{BD975FFC-57E9-4F09-B3AB-F01E0DBD60BA}"/>
    <hyperlink ref="G138" r:id="rId36" xr:uid="{E40E5544-549B-405A-842A-4C9DF1153D72}"/>
    <hyperlink ref="G139" r:id="rId37" xr:uid="{4004C04D-48B3-41E8-B574-EA375597716A}"/>
    <hyperlink ref="G140" r:id="rId38" xr:uid="{3ACDE506-4DDF-4351-BC45-3CB28344F003}"/>
    <hyperlink ref="G141" r:id="rId39" xr:uid="{8C5F6863-0438-42EE-90FF-94AE57303FA8}"/>
    <hyperlink ref="G142" r:id="rId40" xr:uid="{AC2B2A81-3E7F-4D2A-A81A-90FD7667AECF}"/>
    <hyperlink ref="G143" r:id="rId41" xr:uid="{8BD94F9A-42B1-496D-B7D1-0C88FB550AF7}"/>
    <hyperlink ref="G144" r:id="rId42" xr:uid="{9871E407-5285-422F-BDEB-07CD7D5C565E}"/>
    <hyperlink ref="G145" r:id="rId43" xr:uid="{5330B793-6310-4265-B1A8-A0E2230389F5}"/>
    <hyperlink ref="G146" r:id="rId44" xr:uid="{5A7C9933-199D-405E-84D6-C2B05368F6C4}"/>
    <hyperlink ref="G147" r:id="rId45" xr:uid="{4E79A5A2-E5DB-4F44-825B-17112763C20A}"/>
    <hyperlink ref="G148" r:id="rId46" xr:uid="{B6DE338E-3F72-429A-BC0E-6A43CA7C4359}"/>
    <hyperlink ref="G149" r:id="rId47" xr:uid="{47D95AC6-4956-463A-8504-CBF09B3D96CE}"/>
    <hyperlink ref="G150" r:id="rId48" xr:uid="{AEAD95C1-7DE6-47AC-9EB3-755D5400AF24}"/>
    <hyperlink ref="G151" r:id="rId49" xr:uid="{F669D195-26D4-43D5-8D7A-B1F4211B78A0}"/>
    <hyperlink ref="G152" r:id="rId50" xr:uid="{E9FBDF47-59E1-4AD2-BCB8-2F7D9DF70A0E}"/>
    <hyperlink ref="G153" r:id="rId51" xr:uid="{3607FCE0-D987-4F66-BF68-9CFBD9E53BE6}"/>
    <hyperlink ref="G154" r:id="rId52" xr:uid="{95E00FD2-1019-410A-B33E-9DC5DEFA611A}"/>
    <hyperlink ref="G155" r:id="rId53" xr:uid="{3AC782FF-4096-4EA4-B244-14175E1361ED}"/>
    <hyperlink ref="G156" r:id="rId54" xr:uid="{1EC95B5A-512F-4429-968A-8C2774235BA0}"/>
    <hyperlink ref="G157" r:id="rId55" xr:uid="{53DABC31-18E0-41CE-9CED-A9765B913546}"/>
    <hyperlink ref="G158" r:id="rId56" xr:uid="{A1807FEE-2B28-4700-B389-F14F0F04EB2B}"/>
    <hyperlink ref="G159" r:id="rId57" xr:uid="{E2D00B81-34B4-4674-AF0E-FF46FE6E1D65}"/>
    <hyperlink ref="G160" r:id="rId58" xr:uid="{2339EAC0-7851-4EBE-A97C-B6A5DA9808DB}"/>
    <hyperlink ref="G161" r:id="rId59" xr:uid="{E31C89F4-221F-4337-B996-ECB657AE4D9A}"/>
    <hyperlink ref="G162" r:id="rId60" xr:uid="{ACCCDF86-8ADF-4F3F-BD12-800BCB347C79}"/>
    <hyperlink ref="G163" r:id="rId61" xr:uid="{45E608D2-8715-4AF3-8E14-F12F3C3FE0AB}"/>
    <hyperlink ref="G164" r:id="rId62" xr:uid="{D2932F54-903B-4A7A-841D-A4B763BBAEBE}"/>
    <hyperlink ref="G165" r:id="rId63" xr:uid="{3AD420D6-C891-4605-97E2-15442664A832}"/>
    <hyperlink ref="G166" r:id="rId64" xr:uid="{CA8183BF-2AB7-413E-8580-A433029214C1}"/>
    <hyperlink ref="G167" r:id="rId65" xr:uid="{743D5257-F641-4824-950F-0877CFBD2F4A}"/>
    <hyperlink ref="G168" r:id="rId66" xr:uid="{CA5B576F-3C8A-492F-B1A2-A1E1AB0EF0A6}"/>
    <hyperlink ref="G169" r:id="rId67" xr:uid="{199DD140-787D-4EB7-A4D4-FC4785A9B171}"/>
    <hyperlink ref="G170" r:id="rId68" xr:uid="{8E33D26B-D632-40EE-B46E-9ED904F92164}"/>
    <hyperlink ref="G171" r:id="rId69" xr:uid="{827A867F-3DFF-49B9-BADA-A2F36294D766}"/>
    <hyperlink ref="G172" r:id="rId70" xr:uid="{32B500DB-9725-41FD-8421-D5A1502FE6F0}"/>
    <hyperlink ref="G173" r:id="rId71" xr:uid="{537C8BD9-891C-4FF8-8983-40C8D8B62CAC}"/>
    <hyperlink ref="G174" r:id="rId72" xr:uid="{093DBD7E-79E2-402B-AD42-29E702B7C700}"/>
    <hyperlink ref="G175" r:id="rId73" xr:uid="{A1E99554-5877-47F4-BEF5-48984E9C10A3}"/>
    <hyperlink ref="G176" r:id="rId74" xr:uid="{A8BA3204-47EC-40F0-8B5C-4F1DB1EBC6C5}"/>
    <hyperlink ref="G177" r:id="rId75" xr:uid="{990392BF-1815-4B5A-A7A3-03CD187E80FE}"/>
    <hyperlink ref="G178" r:id="rId76" xr:uid="{38729233-2464-416D-BB1A-DD8A77FB78F1}"/>
    <hyperlink ref="G179" r:id="rId77" xr:uid="{DC8BB425-4DC3-445C-901F-A25A75481271}"/>
    <hyperlink ref="G180" r:id="rId78" xr:uid="{1F19885A-19CF-49CA-BD24-4FE2F05DF11B}"/>
    <hyperlink ref="G181" r:id="rId79" xr:uid="{F26D8502-5D49-451D-8809-D33EA3821644}"/>
    <hyperlink ref="G182" r:id="rId80" xr:uid="{07663593-7329-4515-8BE6-1A0E4CB7FECB}"/>
    <hyperlink ref="G183" r:id="rId81" xr:uid="{3845EDB0-B974-4155-9426-0F4EA2FBD8AA}"/>
    <hyperlink ref="G184" r:id="rId82" xr:uid="{469855E2-8A59-4F98-AAB8-86208A4B5B00}"/>
    <hyperlink ref="G185" r:id="rId83" xr:uid="{69A54E8C-FB77-4519-B1A7-17FE5591CDAD}"/>
    <hyperlink ref="G186" r:id="rId84" xr:uid="{9CF7220A-9BB1-4534-B1C6-D08863A6E4C1}"/>
    <hyperlink ref="G187" r:id="rId85" xr:uid="{34972534-05DA-405D-825A-4FB16ADC1832}"/>
    <hyperlink ref="G188" r:id="rId86" xr:uid="{9CB81F68-B9B4-4088-9E6F-7E82887C7AB1}"/>
    <hyperlink ref="G189" r:id="rId87" xr:uid="{1D342F27-4A1C-4889-98A7-BDBE55AFBAEA}"/>
    <hyperlink ref="G190" r:id="rId88" xr:uid="{DC934EB0-1538-40B8-8BF7-159248335499}"/>
    <hyperlink ref="G191" r:id="rId89" xr:uid="{7836A063-D6E1-4240-801B-98A3A1EC8E61}"/>
    <hyperlink ref="G192" r:id="rId90" xr:uid="{29F4A0CC-F5C6-4CF1-BF1F-28732925FD9A}"/>
    <hyperlink ref="G193" r:id="rId91" xr:uid="{03B1291B-ECB8-44E9-841D-0BFA1B5DA99A}"/>
    <hyperlink ref="G194" r:id="rId92" xr:uid="{1A9188C3-3B96-4555-8B64-3EC3490B4F09}"/>
    <hyperlink ref="G195" r:id="rId93" xr:uid="{1284EC39-8002-4CD4-9EB3-6A172AD004C4}"/>
    <hyperlink ref="G196" r:id="rId94" xr:uid="{EB60B0CF-0966-4E5F-B4AA-EF07EB2E4C01}"/>
    <hyperlink ref="G197" r:id="rId95" xr:uid="{42694657-ACD5-4112-AAF8-84C93376EC25}"/>
    <hyperlink ref="G198" r:id="rId96" xr:uid="{1058CF39-57E6-479B-9B4D-72A1E5952DA8}"/>
    <hyperlink ref="G199" r:id="rId97" xr:uid="{140E667F-BB70-48CB-9611-9F8C50507349}"/>
    <hyperlink ref="G200" r:id="rId98" xr:uid="{82632F47-92B6-48EF-885D-1D85FAF08D31}"/>
    <hyperlink ref="G201" r:id="rId99" xr:uid="{F7856983-5FB2-4DAD-A81D-595E6884D335}"/>
    <hyperlink ref="G202" r:id="rId100" xr:uid="{004DF8C3-EF90-4494-8F93-35C340CC13AC}"/>
    <hyperlink ref="G203" r:id="rId101" xr:uid="{FCEBDB4A-54F9-4D38-BD03-303FE89B1868}"/>
    <hyperlink ref="G204" r:id="rId102" xr:uid="{90057897-DF9C-4FA2-8E0E-6C1DEE3EE15B}"/>
    <hyperlink ref="G205" r:id="rId103" xr:uid="{C615B65E-8222-4272-8979-654E125D8CF2}"/>
    <hyperlink ref="G206" r:id="rId104" xr:uid="{03A6BAEE-A421-485A-94C5-525F6D19C2C1}"/>
    <hyperlink ref="G207" r:id="rId105" xr:uid="{44521CF4-D325-42FC-859F-9359BB708E65}"/>
    <hyperlink ref="G208" r:id="rId106" xr:uid="{70888281-7B85-4A60-BDAF-E2D74AEBEDF1}"/>
    <hyperlink ref="G209" r:id="rId107" xr:uid="{AECD5970-82BF-4A01-BC9F-5484E7FA2E12}"/>
    <hyperlink ref="G210" r:id="rId108" xr:uid="{31BC8324-9552-4EDE-87DE-5C6FE2024128}"/>
    <hyperlink ref="G211" r:id="rId109" xr:uid="{10523DAF-2132-4CE3-ADA4-8FF0A61808E3}"/>
    <hyperlink ref="G212" r:id="rId110" xr:uid="{6C066838-1C3B-41FB-BF59-88FAF4AE7C71}"/>
    <hyperlink ref="G213" r:id="rId111" xr:uid="{F28DCA27-DC2D-4EEC-8A19-58C8A619AEC4}"/>
    <hyperlink ref="G214" r:id="rId112" xr:uid="{891FBDDA-5E52-43F7-8C2F-5F64CAFB645B}"/>
    <hyperlink ref="G215" r:id="rId113" xr:uid="{7F607A4E-FC6C-45F2-81E3-06D41A26EF35}"/>
    <hyperlink ref="G216" r:id="rId114" xr:uid="{E315CA91-B04A-4032-8EA0-2BE600E4C8DC}"/>
    <hyperlink ref="G217" r:id="rId115" xr:uid="{C0692745-55A8-421B-8BE7-B14D091D6F66}"/>
    <hyperlink ref="G218" r:id="rId116" xr:uid="{04C9C883-EF99-481E-95DD-EEF8A1F435A6}"/>
    <hyperlink ref="G219" r:id="rId117" xr:uid="{887FAD92-50F5-4C26-BEBC-BEB434443704}"/>
    <hyperlink ref="G220" r:id="rId118" xr:uid="{9E214101-5E32-455D-A035-89B4CB0B223F}"/>
    <hyperlink ref="G221" r:id="rId119" xr:uid="{92DA0E29-1C29-41CC-86E9-75A4E444EE15}"/>
    <hyperlink ref="G222" r:id="rId120" xr:uid="{F03B3293-C31F-40CB-AA98-3AE0A759FCF0}"/>
    <hyperlink ref="G223" r:id="rId121" xr:uid="{8DB765B7-D46E-49EC-8000-966C9FDA582A}"/>
    <hyperlink ref="G224" r:id="rId122" xr:uid="{82ED7BDB-AAFA-4E50-A8A7-7533899DB25D}"/>
    <hyperlink ref="G225" r:id="rId123" xr:uid="{135E195C-B67D-44CF-8147-2E15324CE420}"/>
    <hyperlink ref="G226" r:id="rId124" xr:uid="{52756EED-8BDF-4B1F-9F3F-A53FE3248F05}"/>
    <hyperlink ref="G227" r:id="rId125" xr:uid="{CB9C037E-2216-4384-BCB1-F99F42F9A6A2}"/>
    <hyperlink ref="G228" r:id="rId126" xr:uid="{EEB4ECB2-EF4C-4DC3-8BB0-DCFC872DD02F}"/>
    <hyperlink ref="G229" r:id="rId127" xr:uid="{695B7AD8-7F35-4795-89B6-1B4C7B59E7B2}"/>
    <hyperlink ref="G230" r:id="rId128" xr:uid="{9BE839F2-65C2-4EC1-A9C8-17613C7750C7}"/>
    <hyperlink ref="G231" r:id="rId129" xr:uid="{A2E51AD2-7004-464E-83F3-A5691563EDA4}"/>
    <hyperlink ref="G232" r:id="rId130" xr:uid="{9F6851AD-F270-4CBB-8FD0-0D99E3C40DE8}"/>
    <hyperlink ref="G233" r:id="rId131" xr:uid="{901EF16D-A914-443E-9827-8CF6874F3B4E}"/>
    <hyperlink ref="G234" r:id="rId132" xr:uid="{EC61F4A9-AB40-43B7-B666-82243EEF41CC}"/>
    <hyperlink ref="G235" r:id="rId133" xr:uid="{A9BC48ED-25CE-4907-B675-67FBC84B63B6}"/>
    <hyperlink ref="G236" r:id="rId134" xr:uid="{D1BB95A8-8E80-4EC9-8926-12F04A3A2410}"/>
    <hyperlink ref="G237" r:id="rId135" xr:uid="{AE55C672-5AFE-478D-9559-8C1DAD7957D0}"/>
    <hyperlink ref="G238" r:id="rId136" xr:uid="{E0B2747C-EEFC-46D1-9EA2-E7FAB1C491E4}"/>
    <hyperlink ref="G239" r:id="rId137" xr:uid="{ABF3E16F-FEB2-4FF0-8053-0CBE7A53E798}"/>
    <hyperlink ref="G240" r:id="rId138" xr:uid="{A2B36782-884A-4EA2-A09C-D88F6A252D84}"/>
    <hyperlink ref="G241" r:id="rId139" xr:uid="{B9193ACB-BA40-4D37-93B6-3415478997E0}"/>
    <hyperlink ref="G242" r:id="rId140" xr:uid="{D5765984-E6CE-41D5-9BFC-79F66046E524}"/>
    <hyperlink ref="G243" r:id="rId141" xr:uid="{3E46CD3E-5B79-42BC-8789-BE8F79B9CA77}"/>
    <hyperlink ref="G244" r:id="rId142" xr:uid="{D2331137-681E-4833-B064-31B9EE997CEF}"/>
    <hyperlink ref="G245" r:id="rId143" xr:uid="{89C0B7E9-0F2A-4381-B4C7-F6BA7211C6FD}"/>
    <hyperlink ref="G246" r:id="rId144" xr:uid="{893F427A-FA99-4B12-B59F-51D50B8BA1FA}"/>
    <hyperlink ref="G247" r:id="rId145" xr:uid="{74B94DF0-E597-4528-BAD7-BF00EA95D48C}"/>
    <hyperlink ref="G248" r:id="rId146" xr:uid="{5FE0D699-72EA-4992-8FE0-6F473BDD96DC}"/>
    <hyperlink ref="G249" r:id="rId147" xr:uid="{9886FC9A-6EC8-408D-B389-B6ADCE708F53}"/>
    <hyperlink ref="G250" r:id="rId148" xr:uid="{98C00CA4-35FE-4AAF-A792-438C0498EB11}"/>
    <hyperlink ref="G251" r:id="rId149" xr:uid="{543F63D3-8839-4B23-850C-BF547DD205C9}"/>
    <hyperlink ref="G252" r:id="rId150" xr:uid="{B6C4C52C-EC26-4E38-9AC9-AAFC31E790FD}"/>
    <hyperlink ref="G253" r:id="rId151" xr:uid="{89646B82-37EA-4B49-93F0-28B5CB9B5332}"/>
    <hyperlink ref="G254" r:id="rId152" xr:uid="{DC3CE4E7-DECD-4D1B-8D8D-3743A920EAE0}"/>
    <hyperlink ref="G255" r:id="rId153" xr:uid="{F4CEB37B-8008-44A5-AF66-7CAA603B0F7C}"/>
    <hyperlink ref="G256" r:id="rId154" xr:uid="{0578205E-ECAB-4632-ABE8-FB34B6BD3343}"/>
    <hyperlink ref="G257" r:id="rId155" xr:uid="{E6FB366F-30CE-474A-A845-6DFEF3A0E305}"/>
    <hyperlink ref="G258" r:id="rId156" xr:uid="{AF6CF97B-9BAA-4AAA-8C3D-45CB3937DA7B}"/>
    <hyperlink ref="G259" r:id="rId157" xr:uid="{E183093D-15D4-4D94-B474-BFBB9EF05DE6}"/>
    <hyperlink ref="G260" r:id="rId158" xr:uid="{1EFCE573-3CFD-42CA-A4D2-FFAE5B94DC94}"/>
    <hyperlink ref="G261" r:id="rId159" xr:uid="{525014F1-AF99-44E5-93A5-64B961EB9B2F}"/>
    <hyperlink ref="G262" r:id="rId160" xr:uid="{571050C5-764D-4021-AB94-7CC177EFAA50}"/>
    <hyperlink ref="G263" r:id="rId161" xr:uid="{9BB47E2C-89B5-43A6-840D-7B57969D1076}"/>
    <hyperlink ref="G264" r:id="rId162" xr:uid="{FAB12D45-DE0D-45F6-9B58-11E81C6CACFD}"/>
    <hyperlink ref="G265" r:id="rId163" xr:uid="{24911839-B106-4A19-9802-CDD56DE20298}"/>
    <hyperlink ref="G266" r:id="rId164" xr:uid="{A13B50EE-AE50-435D-87F3-30F2101BE0A7}"/>
    <hyperlink ref="G267" r:id="rId165" xr:uid="{A46C4A03-EBA9-4DE2-8550-8ADF3B727D43}"/>
    <hyperlink ref="G268" r:id="rId166" xr:uid="{BFEA86D6-3557-4BDC-B573-52C96055014B}"/>
    <hyperlink ref="G269" r:id="rId167" xr:uid="{7997032A-1C23-426F-B98F-F3F27251ACB1}"/>
    <hyperlink ref="G270" r:id="rId168" xr:uid="{BC1D0C5A-E07E-4C46-B58B-FD1A3571F260}"/>
    <hyperlink ref="G271" r:id="rId169" xr:uid="{1028A39B-1DD3-491E-B8AA-574D74A0E0B9}"/>
    <hyperlink ref="G272" r:id="rId170" xr:uid="{0C5D82D8-1E54-4790-AB60-8D516CE66C15}"/>
    <hyperlink ref="G273" r:id="rId171" xr:uid="{ACC0B3DC-10CA-4D3E-AA36-8BF35EFB4DD1}"/>
    <hyperlink ref="G274" r:id="rId172" xr:uid="{387C4382-0712-4FA0-8E30-E3AE78AEDD7C}"/>
    <hyperlink ref="G275" r:id="rId173" xr:uid="{B91E4D0D-C705-41DE-B327-9F38FA0910FC}"/>
    <hyperlink ref="G276" r:id="rId174" xr:uid="{15B77180-86A6-4233-BEF9-6A9BD6F5F975}"/>
    <hyperlink ref="G277" r:id="rId175" xr:uid="{9D996731-EB66-49C7-8950-F953D120D9EA}"/>
    <hyperlink ref="G278" r:id="rId176" xr:uid="{706977E1-DD12-43DF-A4B2-B0CA23534A77}"/>
    <hyperlink ref="G279" r:id="rId177" xr:uid="{35FD7BCA-C0CA-4BE7-806F-1EA2C629261E}"/>
    <hyperlink ref="G280" r:id="rId178" xr:uid="{4FCCEAC7-C063-45DC-B652-0D2DC5D08C6B}"/>
    <hyperlink ref="G281" r:id="rId179" xr:uid="{9D99ECC4-6B52-4E26-8AE9-9565EEF94326}"/>
    <hyperlink ref="G282" r:id="rId180" xr:uid="{7FCB4C05-D4E0-4957-926F-A38D8B806AE7}"/>
    <hyperlink ref="G283" r:id="rId181" xr:uid="{1E1C3E75-72F3-413F-BCA9-3A19BBB7F643}"/>
    <hyperlink ref="G284" r:id="rId182" xr:uid="{2C064C7D-E58C-4D29-803E-13E709279DDF}"/>
    <hyperlink ref="G285" r:id="rId183" xr:uid="{9D4C2830-4C27-429C-82C8-EAF6F7A4B13D}"/>
    <hyperlink ref="G286" r:id="rId184" xr:uid="{74799632-E261-4D2F-84F1-9AC46B259AA8}"/>
    <hyperlink ref="G287" r:id="rId185" xr:uid="{A3555F49-53A3-4B7D-A774-CCFAE8314724}"/>
    <hyperlink ref="G288" r:id="rId186" xr:uid="{2CA5286E-DFDC-41FD-881F-632EA6517D7C}"/>
    <hyperlink ref="G289" r:id="rId187" xr:uid="{D40E664A-CAF2-494E-98F1-E94A637D63D4}"/>
    <hyperlink ref="G290" r:id="rId188" xr:uid="{52214FDC-9BA2-40B4-A510-3996205F0DCE}"/>
    <hyperlink ref="G291" r:id="rId189" xr:uid="{9556DA9F-771B-4D92-BAB3-F3C0D4C2157C}"/>
    <hyperlink ref="G292" r:id="rId190" xr:uid="{28BAFA62-C1B0-41C7-B93E-887B01262B48}"/>
    <hyperlink ref="G293" r:id="rId191" xr:uid="{E177D610-A641-485A-99BF-8FB646E4E8AF}"/>
    <hyperlink ref="G294" r:id="rId192" xr:uid="{B5025741-B2AD-4166-85D1-DB922B499F33}"/>
    <hyperlink ref="G4" r:id="rId193" xr:uid="{E3CFCAF0-FE56-4DAA-BEBA-5325689323AA}"/>
    <hyperlink ref="G5" r:id="rId194" xr:uid="{D2093A7F-E08A-4B5C-8892-35AB352CCCDC}"/>
    <hyperlink ref="G6" r:id="rId195" xr:uid="{BCAB8AA7-99BC-4B46-8EDA-BF6BB9C1F3B2}"/>
    <hyperlink ref="G7" r:id="rId196" xr:uid="{0580F6B8-CF19-4786-97D8-CE9197F11E4B}"/>
    <hyperlink ref="G8" r:id="rId197" xr:uid="{FFAA0DA9-F691-4A70-AE3B-006DE33D412D}"/>
    <hyperlink ref="G9" r:id="rId198" xr:uid="{6EC28B1E-2808-4851-98DE-03F09B62F306}"/>
    <hyperlink ref="G10" r:id="rId199" xr:uid="{38CDD56B-52DD-4965-A59C-D31BFB83B642}"/>
    <hyperlink ref="G11" r:id="rId200" xr:uid="{D51695F4-CD0D-45F7-B917-177B04F492FB}"/>
    <hyperlink ref="G12" r:id="rId201" xr:uid="{335BB051-4077-4E8F-A1D6-0D7A8C890ABB}"/>
    <hyperlink ref="G13" r:id="rId202" xr:uid="{8721079F-078F-433F-9533-0F20243B2389}"/>
    <hyperlink ref="G14" r:id="rId203" xr:uid="{BF5165F6-5AED-4513-B31C-AC3A90C81B98}"/>
    <hyperlink ref="G15" r:id="rId204" xr:uid="{1B5DBB92-0C8A-44A5-A207-7E1FCF6F85B0}"/>
    <hyperlink ref="G16" r:id="rId205" xr:uid="{313CC077-CED2-4836-9FCE-AB1C9D1BCF86}"/>
    <hyperlink ref="G17" r:id="rId206" xr:uid="{40A0744A-381B-4C7C-8FB2-2D492684277E}"/>
    <hyperlink ref="G18" r:id="rId207" xr:uid="{C5650D22-B499-4B57-85CD-AA94112A1025}"/>
    <hyperlink ref="G19" r:id="rId208" xr:uid="{6EF10221-87F1-47AB-84AD-6E6462E32F4B}"/>
    <hyperlink ref="G20" r:id="rId209" xr:uid="{F9CB1DF3-A842-4EEB-8082-7ABAB58E3735}"/>
    <hyperlink ref="G21" r:id="rId210" xr:uid="{E61C2B22-69D8-4552-A0DB-C853EB8F9E57}"/>
    <hyperlink ref="G22" r:id="rId211" xr:uid="{1A6DD034-18B7-40F7-90B7-40FD951E85E6}"/>
    <hyperlink ref="G23" r:id="rId212" xr:uid="{3F8E6400-4826-4269-BA47-668BF0C4E523}"/>
    <hyperlink ref="G24" r:id="rId213" xr:uid="{84706351-FFCB-4F9C-9080-1BE1BB66D9D7}"/>
  </hyperlinks>
  <pageMargins left="0.7" right="0.7" top="0.75" bottom="0.75" header="0.3" footer="0.3"/>
  <pageSetup scale="47" fitToHeight="0" orientation="landscape" verticalDpi="300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Cert Demeter</vt:lpstr>
      <vt:lpstr>SPG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Pamela Lienlaf</cp:lastModifiedBy>
  <cp:lastPrinted>2022-12-29T19:54:36Z</cp:lastPrinted>
  <dcterms:created xsi:type="dcterms:W3CDTF">2020-02-22T12:33:27Z</dcterms:created>
  <dcterms:modified xsi:type="dcterms:W3CDTF">2022-12-29T19:58:48Z</dcterms:modified>
</cp:coreProperties>
</file>