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Demographic" sheetId="2" state="visible" r:id="rId3"/>
    <sheet name="Noun Production" sheetId="3" state="visible" r:id="rId4"/>
    <sheet name="Noun Comprehension" sheetId="4" state="visible" r:id="rId5"/>
    <sheet name="Predicate Production" sheetId="5" state="visible" r:id="rId6"/>
    <sheet name="Predicate Comprehens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<sst xmlns="http://schemas.openxmlformats.org/spreadsheetml/2006/main" count="1814" uniqueCount="143">
  <si>
    <t xml:space="preserve">Cards</t>
  </si>
  <si>
    <t xml:space="preserve">1=Italian</t>
  </si>
  <si>
    <t xml:space="preserve">2=English</t>
  </si>
  <si>
    <t xml:space="preserve">Code</t>
  </si>
  <si>
    <t xml:space="preserve">Parental_Education(M)</t>
  </si>
  <si>
    <t xml:space="preserve">Parental_Education(F)</t>
  </si>
  <si>
    <t xml:space="preserve">Highest_Education</t>
  </si>
  <si>
    <t xml:space="preserve">Gender</t>
  </si>
  <si>
    <t xml:space="preserve">DOB</t>
  </si>
  <si>
    <t xml:space="preserve">Test_Date</t>
  </si>
  <si>
    <t xml:space="preserve">Age (M)</t>
  </si>
  <si>
    <t xml:space="preserve">CDI_U</t>
  </si>
  <si>
    <t xml:space="preserve">CDI_S</t>
  </si>
  <si>
    <t xml:space="preserve">WinG30-01</t>
  </si>
  <si>
    <t xml:space="preserve">Female</t>
  </si>
  <si>
    <t xml:space="preserve">WinG30-02</t>
  </si>
  <si>
    <t xml:space="preserve">Male</t>
  </si>
  <si>
    <t xml:space="preserve">WinG30-03</t>
  </si>
  <si>
    <t xml:space="preserve">WinG30-04</t>
  </si>
  <si>
    <t xml:space="preserve">WinG30-05</t>
  </si>
  <si>
    <t xml:space="preserve">WinG30-06</t>
  </si>
  <si>
    <t xml:space="preserve">N/A</t>
  </si>
  <si>
    <t xml:space="preserve">WinG30-07</t>
  </si>
  <si>
    <t xml:space="preserve">WinG30-08</t>
  </si>
  <si>
    <t xml:space="preserve">WinG30-09</t>
  </si>
  <si>
    <t xml:space="preserve">WinG30-10</t>
  </si>
  <si>
    <t xml:space="preserve">WinG30-11</t>
  </si>
  <si>
    <t xml:space="preserve">WinG30-12</t>
  </si>
  <si>
    <t xml:space="preserve">WinG30-13</t>
  </si>
  <si>
    <t xml:space="preserve">WinG30-14</t>
  </si>
  <si>
    <t xml:space="preserve">WinG30-15</t>
  </si>
  <si>
    <t xml:space="preserve">WinG30-16</t>
  </si>
  <si>
    <t xml:space="preserve">WinG30-17</t>
  </si>
  <si>
    <t xml:space="preserve">WinG30-18</t>
  </si>
  <si>
    <t xml:space="preserve">WinG30-19</t>
  </si>
  <si>
    <t xml:space="preserve">Beach</t>
  </si>
  <si>
    <t xml:space="preserve">Lorry</t>
  </si>
  <si>
    <t xml:space="preserve">Seal</t>
  </si>
  <si>
    <t xml:space="preserve">Bag</t>
  </si>
  <si>
    <t xml:space="preserve">Banana</t>
  </si>
  <si>
    <t xml:space="preserve">Picture</t>
  </si>
  <si>
    <t xml:space="preserve">Hen</t>
  </si>
  <si>
    <t xml:space="preserve">Book</t>
  </si>
  <si>
    <t xml:space="preserve">Socks</t>
  </si>
  <si>
    <t xml:space="preserve">Comb</t>
  </si>
  <si>
    <t xml:space="preserve">Table</t>
  </si>
  <si>
    <t xml:space="preserve">Roof</t>
  </si>
  <si>
    <t xml:space="preserve">Umberella</t>
  </si>
  <si>
    <t xml:space="preserve">Fork</t>
  </si>
  <si>
    <t xml:space="preserve">Lion</t>
  </si>
  <si>
    <t xml:space="preserve">Flags</t>
  </si>
  <si>
    <t xml:space="preserve">Glass</t>
  </si>
  <si>
    <t xml:space="preserve">Nappy</t>
  </si>
  <si>
    <t xml:space="preserve">Radiator</t>
  </si>
  <si>
    <t xml:space="preserve">Gloves</t>
  </si>
  <si>
    <t xml:space="preserve">Total_C</t>
  </si>
  <si>
    <t xml:space="preserve">Total_C*</t>
  </si>
  <si>
    <t xml:space="preserve">Overall_C</t>
  </si>
  <si>
    <t xml:space="preserve">Total_NTS</t>
  </si>
  <si>
    <t xml:space="preserve">Total_NT</t>
  </si>
  <si>
    <t xml:space="preserve">Total_NR</t>
  </si>
  <si>
    <t xml:space="preserve">Gestures</t>
  </si>
  <si>
    <t xml:space="preserve">NR</t>
  </si>
  <si>
    <t xml:space="preserve">NTS</t>
  </si>
  <si>
    <t xml:space="preserve">NT</t>
  </si>
  <si>
    <t xml:space="preserve">C*</t>
  </si>
  <si>
    <t xml:space="preserve">C</t>
  </si>
  <si>
    <t xml:space="preserve">NT-S</t>
  </si>
  <si>
    <t xml:space="preserve">Italian_C</t>
  </si>
  <si>
    <t xml:space="preserve">Italian_NTS</t>
  </si>
  <si>
    <t xml:space="preserve">English_C</t>
  </si>
  <si>
    <t xml:space="preserve">English_NTS</t>
  </si>
  <si>
    <t xml:space="preserve">Gestures_I</t>
  </si>
  <si>
    <t xml:space="preserve">Gestures_E</t>
  </si>
  <si>
    <t xml:space="preserve">Average</t>
  </si>
  <si>
    <t xml:space="preserve">Average_I</t>
  </si>
  <si>
    <t xml:space="preserve">Average_E</t>
  </si>
  <si>
    <t xml:space="preserve">Mountain</t>
  </si>
  <si>
    <t xml:space="preserve">Motorbike</t>
  </si>
  <si>
    <t xml:space="preserve">Penguin</t>
  </si>
  <si>
    <t xml:space="preserve">Box</t>
  </si>
  <si>
    <t xml:space="preserve">Apple</t>
  </si>
  <si>
    <t xml:space="preserve">Iron</t>
  </si>
  <si>
    <t xml:space="preserve">Cow</t>
  </si>
  <si>
    <t xml:space="preserve">Doll</t>
  </si>
  <si>
    <t xml:space="preserve">Hat</t>
  </si>
  <si>
    <t xml:space="preserve">Watch</t>
  </si>
  <si>
    <t xml:space="preserve">Sofa</t>
  </si>
  <si>
    <t xml:space="preserve">Clouds</t>
  </si>
  <si>
    <t xml:space="preserve">Hammer</t>
  </si>
  <si>
    <t xml:space="preserve">Glasses</t>
  </si>
  <si>
    <t xml:space="preserve">Elephant</t>
  </si>
  <si>
    <t xml:space="preserve">Backyard</t>
  </si>
  <si>
    <t xml:space="preserve">Spoon</t>
  </si>
  <si>
    <t xml:space="preserve">Bib</t>
  </si>
  <si>
    <t xml:space="preserve">Sink</t>
  </si>
  <si>
    <t xml:space="preserve">Wellyboots</t>
  </si>
  <si>
    <t xml:space="preserve">Total_P</t>
  </si>
  <si>
    <t xml:space="preserve">Total_D</t>
  </si>
  <si>
    <t xml:space="preserve">D</t>
  </si>
  <si>
    <t xml:space="preserve">P</t>
  </si>
  <si>
    <t xml:space="preserve">Small</t>
  </si>
  <si>
    <t xml:space="preserve">Spinning</t>
  </si>
  <si>
    <t xml:space="preserve">Swimming</t>
  </si>
  <si>
    <t xml:space="preserve">Empty</t>
  </si>
  <si>
    <t xml:space="preserve">Heavy</t>
  </si>
  <si>
    <t xml:space="preserve">Inside</t>
  </si>
  <si>
    <t xml:space="preserve">Kissing</t>
  </si>
  <si>
    <t xml:space="preserve">Clean</t>
  </si>
  <si>
    <t xml:space="preserve">Falling</t>
  </si>
  <si>
    <t xml:space="preserve">Eating</t>
  </si>
  <si>
    <t xml:space="preserve">Washing</t>
  </si>
  <si>
    <t xml:space="preserve">Smiling</t>
  </si>
  <si>
    <t xml:space="preserve">In-front</t>
  </si>
  <si>
    <t xml:space="preserve">Playing</t>
  </si>
  <si>
    <t xml:space="preserve">Phoning</t>
  </si>
  <si>
    <t xml:space="preserve">Far-apart</t>
  </si>
  <si>
    <t xml:space="preserve">Driving</t>
  </si>
  <si>
    <t xml:space="preserve">Opening</t>
  </si>
  <si>
    <t xml:space="preserve">Long</t>
  </si>
  <si>
    <t xml:space="preserve">Pushing</t>
  </si>
  <si>
    <t xml:space="preserve">NR (researcher error)</t>
  </si>
  <si>
    <t xml:space="preserve">Big</t>
  </si>
  <si>
    <t xml:space="preserve">Swinging</t>
  </si>
  <si>
    <t xml:space="preserve">Climbing</t>
  </si>
  <si>
    <t xml:space="preserve">Full</t>
  </si>
  <si>
    <t xml:space="preserve">Tall</t>
  </si>
  <si>
    <t xml:space="preserve">Outside</t>
  </si>
  <si>
    <t xml:space="preserve">Waving</t>
  </si>
  <si>
    <t xml:space="preserve">Dirty</t>
  </si>
  <si>
    <t xml:space="preserve">Running</t>
  </si>
  <si>
    <t xml:space="preserve">Drinking</t>
  </si>
  <si>
    <t xml:space="preserve">Hugging</t>
  </si>
  <si>
    <t xml:space="preserve">Biting</t>
  </si>
  <si>
    <t xml:space="preserve">Behind</t>
  </si>
  <si>
    <t xml:space="preserve">Walking</t>
  </si>
  <si>
    <t xml:space="preserve">Building</t>
  </si>
  <si>
    <t xml:space="preserve">Near</t>
  </si>
  <si>
    <t xml:space="preserve">Sweeping</t>
  </si>
  <si>
    <t xml:space="preserve">Combing</t>
  </si>
  <si>
    <t xml:space="preserve">Short</t>
  </si>
  <si>
    <t xml:space="preserve">Pulling</t>
  </si>
  <si>
    <t xml:space="preserve">N/A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</si>
</sst>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0.88"/>
    <col collapsed="false" customWidth="true" hidden="false" outlineLevel="0" max="3" min="3" style="0" width="20.05"/>
    <col collapsed="false" customWidth="true" hidden="false" outlineLevel="0" max="4" min="4" style="0" width="17.13"/>
    <col collapsed="false" customWidth="true" hidden="false" outlineLevel="0" max="5" min="5" style="0" width="7.68"/>
    <col collapsed="false" customWidth="true" hidden="false" outlineLevel="0" max="7" min="6" style="0" width="12.13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5" hidden="false" customHeight="false" outlineLevel="0" collapsed="false">
      <c r="A2" s="2" t="s">
        <v>13</v>
      </c>
      <c r="B2" s="3"/>
      <c r="C2" s="3"/>
      <c r="D2" s="3"/>
      <c r="E2" s="4" t="s">
        <v>14</v>
      </c>
      <c r="F2" s="5"/>
      <c r="G2" s="5"/>
      <c r="I2" s="2" t="n">
        <v>62</v>
      </c>
      <c r="J2" s="2" t="n">
        <v>38</v>
      </c>
    </row>
    <row r="3" customFormat="false" ht="15" hidden="false" customHeight="false" outlineLevel="0" collapsed="false">
      <c r="A3" s="0" t="s">
        <v>15</v>
      </c>
      <c r="B3" s="3" t="n">
        <v>2</v>
      </c>
      <c r="C3" s="3" t="n">
        <v>2</v>
      </c>
      <c r="D3" s="3" t="n">
        <v>2</v>
      </c>
      <c r="E3" s="1" t="s">
        <v>16</v>
      </c>
      <c r="F3" s="5" t="n">
        <v>42911</v>
      </c>
      <c r="G3" s="5" t="n">
        <v>43839</v>
      </c>
      <c r="H3" s="0" t="n">
        <f aca="false">DATEDIF("25/06/2017","09/01/2020","M")</f>
        <v>30</v>
      </c>
      <c r="I3" s="0" t="n">
        <v>60</v>
      </c>
      <c r="J3" s="0" t="n">
        <v>59</v>
      </c>
    </row>
    <row r="4" customFormat="false" ht="15" hidden="false" customHeight="false" outlineLevel="0" collapsed="false">
      <c r="A4" s="0" t="s">
        <v>17</v>
      </c>
      <c r="B4" s="3" t="n">
        <v>3</v>
      </c>
      <c r="C4" s="3" t="n">
        <v>3</v>
      </c>
      <c r="D4" s="3" t="n">
        <v>3</v>
      </c>
      <c r="E4" s="1" t="s">
        <v>14</v>
      </c>
      <c r="F4" s="5" t="n">
        <v>42905</v>
      </c>
      <c r="G4" s="5" t="n">
        <v>43843</v>
      </c>
      <c r="H4" s="0" t="n">
        <f aca="false">DATEDIF("19/06/2017","13/01/2020","M")</f>
        <v>30</v>
      </c>
      <c r="I4" s="0" t="n">
        <v>97</v>
      </c>
      <c r="J4" s="0" t="n">
        <v>85</v>
      </c>
    </row>
    <row r="5" customFormat="false" ht="15" hidden="false" customHeight="false" outlineLevel="0" collapsed="false">
      <c r="A5" s="0" t="s">
        <v>18</v>
      </c>
      <c r="B5" s="3" t="n">
        <v>3</v>
      </c>
      <c r="C5" s="3" t="n">
        <v>3</v>
      </c>
      <c r="D5" s="3" t="n">
        <v>3</v>
      </c>
      <c r="E5" s="1" t="s">
        <v>16</v>
      </c>
      <c r="F5" s="5" t="n">
        <v>42915</v>
      </c>
      <c r="G5" s="5" t="n">
        <v>43852</v>
      </c>
      <c r="H5" s="0" t="n">
        <f aca="false">DATEDIF("29/06/2017","22/01/2020","M")</f>
        <v>30</v>
      </c>
      <c r="I5" s="0" t="n">
        <v>82</v>
      </c>
      <c r="J5" s="0" t="n">
        <v>45</v>
      </c>
    </row>
    <row r="6" customFormat="false" ht="15" hidden="false" customHeight="false" outlineLevel="0" collapsed="false">
      <c r="A6" s="0" t="s">
        <v>19</v>
      </c>
      <c r="B6" s="3" t="n">
        <v>3</v>
      </c>
      <c r="C6" s="3" t="n">
        <v>3</v>
      </c>
      <c r="D6" s="3" t="n">
        <v>3</v>
      </c>
      <c r="E6" s="1" t="s">
        <v>14</v>
      </c>
      <c r="F6" s="5" t="n">
        <v>42938</v>
      </c>
      <c r="G6" s="5" t="n">
        <v>43853</v>
      </c>
      <c r="H6" s="0" t="n">
        <f aca="false">DATEDIF("22/07/2017","23/01/2020","M")</f>
        <v>30</v>
      </c>
      <c r="I6" s="0" t="n">
        <v>66</v>
      </c>
      <c r="J6" s="0" t="n">
        <v>66</v>
      </c>
    </row>
    <row r="7" customFormat="false" ht="15" hidden="false" customHeight="false" outlineLevel="0" collapsed="false">
      <c r="A7" s="0" t="s">
        <v>20</v>
      </c>
      <c r="B7" s="1" t="s">
        <v>21</v>
      </c>
      <c r="C7" s="1" t="s">
        <v>21</v>
      </c>
      <c r="D7" s="1" t="s">
        <v>21</v>
      </c>
      <c r="E7" s="1" t="s">
        <v>16</v>
      </c>
      <c r="F7" s="5" t="n">
        <v>42918</v>
      </c>
      <c r="G7" s="5" t="n">
        <v>43858</v>
      </c>
      <c r="H7" s="0" t="n">
        <f aca="false">DATEDIF("02/07/2017","28/01/2020","M")</f>
        <v>30</v>
      </c>
      <c r="I7" s="0" t="n">
        <v>47</v>
      </c>
      <c r="J7" s="0" t="n">
        <v>32</v>
      </c>
    </row>
    <row r="8" customFormat="false" ht="15" hidden="false" customHeight="false" outlineLevel="0" collapsed="false">
      <c r="A8" s="0" t="s">
        <v>22</v>
      </c>
      <c r="B8" s="3" t="n">
        <v>3</v>
      </c>
      <c r="C8" s="3" t="n">
        <v>2</v>
      </c>
      <c r="D8" s="3" t="n">
        <v>3</v>
      </c>
      <c r="E8" s="1" t="s">
        <v>16</v>
      </c>
      <c r="F8" s="5" t="n">
        <v>42948</v>
      </c>
      <c r="G8" s="5" t="n">
        <v>43860</v>
      </c>
      <c r="H8" s="0" t="n">
        <f aca="false">DATEDIF("01/08/2017","30/01/2020","M")</f>
        <v>29</v>
      </c>
      <c r="I8" s="0" t="n">
        <v>39</v>
      </c>
      <c r="J8" s="0" t="n">
        <v>27</v>
      </c>
    </row>
    <row r="9" customFormat="false" ht="15" hidden="false" customHeight="false" outlineLevel="0" collapsed="false">
      <c r="A9" s="0" t="s">
        <v>23</v>
      </c>
      <c r="B9" s="1" t="s">
        <v>21</v>
      </c>
      <c r="C9" s="1" t="s">
        <v>21</v>
      </c>
      <c r="D9" s="1" t="s">
        <v>21</v>
      </c>
      <c r="E9" s="1" t="s">
        <v>14</v>
      </c>
      <c r="F9" s="5" t="n">
        <v>42918</v>
      </c>
      <c r="G9" s="5" t="n">
        <v>43861</v>
      </c>
      <c r="H9" s="0" t="n">
        <f aca="false">DATEDIF("02/07/2017","31/01/2020","M")</f>
        <v>30</v>
      </c>
      <c r="I9" s="0" t="n">
        <v>35</v>
      </c>
      <c r="J9" s="0" t="n">
        <v>31</v>
      </c>
    </row>
    <row r="10" customFormat="false" ht="15" hidden="false" customHeight="false" outlineLevel="0" collapsed="false">
      <c r="A10" s="0" t="s">
        <v>24</v>
      </c>
      <c r="B10" s="3" t="n">
        <v>2</v>
      </c>
      <c r="C10" s="3" t="n">
        <v>2</v>
      </c>
      <c r="D10" s="3" t="n">
        <v>2</v>
      </c>
      <c r="E10" s="1" t="s">
        <v>16</v>
      </c>
      <c r="F10" s="5" t="n">
        <v>42947</v>
      </c>
      <c r="G10" s="5" t="n">
        <v>43864</v>
      </c>
      <c r="H10" s="0" t="n">
        <f aca="false">DATEDIF("31/07/2017","03/02/2020","M")</f>
        <v>30</v>
      </c>
      <c r="I10" s="0" t="n">
        <v>22</v>
      </c>
      <c r="J10" s="0" t="n">
        <v>39</v>
      </c>
    </row>
    <row r="11" customFormat="false" ht="15" hidden="false" customHeight="false" outlineLevel="0" collapsed="false">
      <c r="A11" s="2" t="s">
        <v>25</v>
      </c>
      <c r="B11" s="3"/>
      <c r="C11" s="3"/>
      <c r="D11" s="3"/>
      <c r="E11" s="4" t="s">
        <v>16</v>
      </c>
      <c r="F11" s="5"/>
      <c r="G11" s="5"/>
      <c r="H11" s="0" t="n">
        <v>30</v>
      </c>
      <c r="I11" s="2" t="n">
        <v>34</v>
      </c>
      <c r="J11" s="2" t="n">
        <v>10</v>
      </c>
    </row>
    <row r="12" customFormat="false" ht="15" hidden="false" customHeight="false" outlineLevel="0" collapsed="false">
      <c r="A12" s="0" t="s">
        <v>26</v>
      </c>
      <c r="B12" s="3" t="n">
        <v>3</v>
      </c>
      <c r="C12" s="3" t="n">
        <v>3</v>
      </c>
      <c r="D12" s="3" t="n">
        <v>3</v>
      </c>
      <c r="E12" s="1" t="s">
        <v>14</v>
      </c>
      <c r="F12" s="5" t="n">
        <v>42954</v>
      </c>
      <c r="G12" s="5" t="n">
        <v>43868</v>
      </c>
      <c r="H12" s="0" t="n">
        <f aca="false">DATEDIF("07/08/2017","07/02/2020","M")</f>
        <v>30</v>
      </c>
      <c r="I12" s="0" t="n">
        <v>49</v>
      </c>
      <c r="J12" s="0" t="n">
        <v>28</v>
      </c>
    </row>
    <row r="13" customFormat="false" ht="15" hidden="false" customHeight="false" outlineLevel="0" collapsed="false">
      <c r="A13" s="0" t="s">
        <v>27</v>
      </c>
      <c r="B13" s="3" t="n">
        <v>2</v>
      </c>
      <c r="C13" s="3" t="n">
        <v>2</v>
      </c>
      <c r="D13" s="3" t="n">
        <v>2</v>
      </c>
      <c r="E13" s="1" t="s">
        <v>14</v>
      </c>
      <c r="F13" s="5" t="n">
        <v>42957</v>
      </c>
      <c r="G13" s="5" t="n">
        <v>43872</v>
      </c>
      <c r="H13" s="0" t="n">
        <f aca="false">DATEDIF("10/08/2017","11/02/2020","M")</f>
        <v>30</v>
      </c>
      <c r="I13" s="0" t="n">
        <v>98</v>
      </c>
      <c r="J13" s="0" t="n">
        <v>85</v>
      </c>
    </row>
    <row r="14" customFormat="false" ht="15" hidden="false" customHeight="false" outlineLevel="0" collapsed="false">
      <c r="A14" s="0" t="s">
        <v>28</v>
      </c>
      <c r="B14" s="3" t="n">
        <v>3</v>
      </c>
      <c r="C14" s="3" t="n">
        <v>1</v>
      </c>
      <c r="D14" s="3" t="n">
        <v>3</v>
      </c>
      <c r="E14" s="1" t="s">
        <v>14</v>
      </c>
      <c r="F14" s="5" t="n">
        <v>42958</v>
      </c>
      <c r="G14" s="5" t="n">
        <v>43872</v>
      </c>
      <c r="H14" s="0" t="n">
        <f aca="false">DATEDIF("11/08/2017","11/02/2020","M")</f>
        <v>30</v>
      </c>
      <c r="I14" s="0" t="n">
        <v>50</v>
      </c>
      <c r="J14" s="0" t="n">
        <v>36</v>
      </c>
    </row>
    <row r="15" customFormat="false" ht="15" hidden="false" customHeight="false" outlineLevel="0" collapsed="false">
      <c r="A15" s="0" t="s">
        <v>29</v>
      </c>
      <c r="B15" s="3" t="n">
        <v>3</v>
      </c>
      <c r="C15" s="3" t="s">
        <v>21</v>
      </c>
      <c r="D15" s="3" t="n">
        <v>3</v>
      </c>
      <c r="E15" s="1" t="s">
        <v>14</v>
      </c>
      <c r="F15" s="5" t="n">
        <v>42958</v>
      </c>
      <c r="G15" s="5" t="n">
        <v>43893</v>
      </c>
      <c r="H15" s="0" t="n">
        <f aca="false">DATEDIF("11/08/2017","03/03/2020","M")</f>
        <v>30</v>
      </c>
      <c r="I15" s="0" t="n">
        <v>62</v>
      </c>
      <c r="J15" s="0" t="n">
        <v>56</v>
      </c>
    </row>
    <row r="16" customFormat="false" ht="15" hidden="false" customHeight="false" outlineLevel="0" collapsed="false">
      <c r="A16" s="0" t="s">
        <v>30</v>
      </c>
      <c r="B16" s="3" t="n">
        <v>3</v>
      </c>
      <c r="C16" s="3" t="n">
        <v>1</v>
      </c>
      <c r="D16" s="3" t="n">
        <v>3</v>
      </c>
      <c r="E16" s="1" t="s">
        <v>14</v>
      </c>
      <c r="F16" s="5" t="n">
        <v>42967</v>
      </c>
      <c r="G16" s="5" t="n">
        <v>43893</v>
      </c>
      <c r="H16" s="0" t="n">
        <f aca="false">DATEDIF("20/08/2017","03/03/2020","M")</f>
        <v>30</v>
      </c>
      <c r="I16" s="0" t="n">
        <v>81</v>
      </c>
      <c r="J16" s="0" t="n">
        <v>60</v>
      </c>
    </row>
    <row r="17" customFormat="false" ht="15" hidden="false" customHeight="false" outlineLevel="0" collapsed="false">
      <c r="A17" s="0" t="s">
        <v>31</v>
      </c>
      <c r="B17" s="3" t="n">
        <v>3</v>
      </c>
      <c r="C17" s="3" t="n">
        <v>2</v>
      </c>
      <c r="D17" s="3" t="n">
        <v>3</v>
      </c>
      <c r="E17" s="1" t="s">
        <v>16</v>
      </c>
      <c r="F17" s="5" t="n">
        <v>42978</v>
      </c>
      <c r="G17" s="5" t="n">
        <v>43893</v>
      </c>
      <c r="H17" s="0" t="n">
        <f aca="false">DATEDIF("31/08/2017","03/03/2020","M")</f>
        <v>30</v>
      </c>
      <c r="I17" s="0" t="n">
        <v>83</v>
      </c>
      <c r="J17" s="0" t="n">
        <v>59</v>
      </c>
    </row>
    <row r="18" customFormat="false" ht="15" hidden="false" customHeight="false" outlineLevel="0" collapsed="false">
      <c r="A18" s="0" t="s">
        <v>32</v>
      </c>
      <c r="B18" s="3" t="n">
        <v>3</v>
      </c>
      <c r="C18" s="3" t="n">
        <v>2</v>
      </c>
      <c r="D18" s="3" t="n">
        <v>3</v>
      </c>
      <c r="E18" s="1" t="s">
        <v>14</v>
      </c>
      <c r="F18" s="5" t="n">
        <v>42978</v>
      </c>
      <c r="G18" s="5" t="n">
        <v>43894</v>
      </c>
      <c r="H18" s="0" t="n">
        <f aca="false">DATEDIF("31/08/2017","04/03/2020","M")</f>
        <v>30</v>
      </c>
      <c r="I18" s="0" t="n">
        <v>87</v>
      </c>
      <c r="J18" s="0" t="n">
        <v>88</v>
      </c>
    </row>
    <row r="19" customFormat="false" ht="15" hidden="false" customHeight="false" outlineLevel="0" collapsed="false">
      <c r="A19" s="2" t="s">
        <v>33</v>
      </c>
      <c r="B19" s="3"/>
      <c r="C19" s="3"/>
      <c r="D19" s="3"/>
      <c r="E19" s="4" t="s">
        <v>14</v>
      </c>
      <c r="F19" s="5"/>
      <c r="G19" s="5"/>
      <c r="I19" s="2" t="n">
        <v>49</v>
      </c>
      <c r="J19" s="2" t="n">
        <v>19</v>
      </c>
    </row>
    <row r="20" customFormat="false" ht="15" hidden="false" customHeight="false" outlineLevel="0" collapsed="false">
      <c r="A20" s="0" t="s">
        <v>34</v>
      </c>
      <c r="B20" s="3" t="n">
        <v>3</v>
      </c>
      <c r="C20" s="3" t="n">
        <v>2</v>
      </c>
      <c r="D20" s="3" t="n">
        <v>3</v>
      </c>
      <c r="E20" s="1" t="s">
        <v>14</v>
      </c>
      <c r="F20" s="5" t="n">
        <v>42980</v>
      </c>
      <c r="G20" s="5" t="n">
        <v>43901</v>
      </c>
      <c r="H20" s="0" t="n">
        <f aca="false">DATEDIF("02/09/2017","11/03/2020","M")</f>
        <v>30</v>
      </c>
      <c r="I20" s="0" t="n">
        <v>63</v>
      </c>
      <c r="J20" s="0" t="n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10.13"/>
    <col collapsed="false" customWidth="true" hidden="false" outlineLevel="0" max="3" min="3" style="0" width="6.57"/>
    <col collapsed="false" customWidth="true" hidden="false" outlineLevel="0" max="6" min="4" style="0" width="8.67"/>
    <col collapsed="false" customWidth="true" hidden="false" outlineLevel="0" max="7" min="7" style="0" width="7.82"/>
    <col collapsed="false" customWidth="true" hidden="false" outlineLevel="0" max="21" min="8" style="0" width="8.67"/>
    <col collapsed="false" customWidth="true" hidden="false" outlineLevel="0" max="22" min="22" style="0" width="10.18"/>
    <col collapsed="false" customWidth="true" hidden="false" outlineLevel="0" max="26" min="23" style="0" width="18.8"/>
    <col collapsed="false" customWidth="true" hidden="false" outlineLevel="0" max="1025" min="27" style="0" width="8.67"/>
  </cols>
  <sheetData>
    <row r="1" customFormat="false" ht="15" hidden="false" customHeight="false" outlineLevel="0" collapsed="false">
      <c r="A1" s="0" t="s">
        <v>3</v>
      </c>
      <c r="B1" s="0" t="s">
        <v>0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  <c r="N1" s="0" t="s">
        <v>46</v>
      </c>
      <c r="O1" s="0" t="s">
        <v>47</v>
      </c>
      <c r="P1" s="0" t="s">
        <v>48</v>
      </c>
      <c r="Q1" s="0" t="s">
        <v>49</v>
      </c>
      <c r="R1" s="0" t="s">
        <v>50</v>
      </c>
      <c r="S1" s="0" t="s">
        <v>51</v>
      </c>
      <c r="T1" s="0" t="s">
        <v>52</v>
      </c>
      <c r="U1" s="0" t="s">
        <v>53</v>
      </c>
      <c r="V1" s="0" t="s">
        <v>54</v>
      </c>
      <c r="W1" s="0" t="s">
        <v>55</v>
      </c>
      <c r="X1" s="0" t="s">
        <v>56</v>
      </c>
      <c r="Y1" s="0" t="s">
        <v>57</v>
      </c>
      <c r="Z1" s="0" t="s">
        <v>58</v>
      </c>
      <c r="AA1" s="0" t="s">
        <v>59</v>
      </c>
      <c r="AB1" s="0" t="s">
        <v>60</v>
      </c>
      <c r="AC1" s="0" t="s">
        <v>61</v>
      </c>
    </row>
    <row r="2" customFormat="false" ht="15" hidden="false" customHeight="false" outlineLevel="0" collapsed="false">
      <c r="A2" s="2" t="s">
        <v>13</v>
      </c>
      <c r="B2" s="0" t="n">
        <v>2</v>
      </c>
      <c r="C2" s="0" t="s">
        <v>62</v>
      </c>
      <c r="D2" s="0" t="s">
        <v>63</v>
      </c>
      <c r="E2" s="0" t="s">
        <v>64</v>
      </c>
      <c r="F2" s="0" t="s">
        <v>62</v>
      </c>
      <c r="G2" s="0" t="s">
        <v>65</v>
      </c>
      <c r="H2" s="0" t="s">
        <v>62</v>
      </c>
      <c r="I2" s="0" t="s">
        <v>66</v>
      </c>
      <c r="J2" s="0" t="s">
        <v>64</v>
      </c>
      <c r="K2" s="0" t="s">
        <v>66</v>
      </c>
      <c r="L2" s="0" t="s">
        <v>63</v>
      </c>
      <c r="M2" s="0" t="s">
        <v>64</v>
      </c>
      <c r="N2" s="0" t="s">
        <v>64</v>
      </c>
      <c r="O2" s="0" t="s">
        <v>64</v>
      </c>
      <c r="P2" s="0" t="s">
        <v>63</v>
      </c>
      <c r="Q2" s="0" t="s">
        <v>63</v>
      </c>
      <c r="R2" s="0" t="s">
        <v>64</v>
      </c>
      <c r="S2" s="0" t="s">
        <v>63</v>
      </c>
      <c r="T2" s="0" t="s">
        <v>64</v>
      </c>
      <c r="U2" s="0" t="s">
        <v>62</v>
      </c>
      <c r="V2" s="0" t="s">
        <v>66</v>
      </c>
      <c r="W2" s="0" t="n">
        <v>3</v>
      </c>
      <c r="X2" s="0" t="n">
        <v>1</v>
      </c>
      <c r="Y2" s="0" t="n">
        <v>4</v>
      </c>
      <c r="Z2" s="0" t="n">
        <v>5</v>
      </c>
      <c r="AA2" s="0" t="n">
        <v>7</v>
      </c>
      <c r="AB2" s="0" t="n">
        <v>4</v>
      </c>
      <c r="AC2" s="0" t="n">
        <v>0</v>
      </c>
    </row>
    <row r="3" s="6" customFormat="true" ht="15" hidden="false" customHeight="false" outlineLevel="0" collapsed="false">
      <c r="A3" s="6" t="s">
        <v>15</v>
      </c>
      <c r="B3" s="6" t="n">
        <v>1</v>
      </c>
      <c r="C3" s="6" t="s">
        <v>67</v>
      </c>
      <c r="D3" s="6" t="s">
        <v>66</v>
      </c>
      <c r="E3" s="6" t="s">
        <v>62</v>
      </c>
      <c r="F3" s="6" t="s">
        <v>66</v>
      </c>
      <c r="G3" s="6" t="s">
        <v>66</v>
      </c>
      <c r="H3" s="6" t="s">
        <v>64</v>
      </c>
      <c r="I3" s="6" t="s">
        <v>66</v>
      </c>
      <c r="J3" s="6" t="s">
        <v>64</v>
      </c>
      <c r="K3" s="6" t="s">
        <v>66</v>
      </c>
      <c r="L3" s="6" t="s">
        <v>63</v>
      </c>
      <c r="M3" s="6" t="s">
        <v>66</v>
      </c>
      <c r="N3" s="6" t="s">
        <v>63</v>
      </c>
      <c r="O3" s="6" t="s">
        <v>66</v>
      </c>
      <c r="P3" s="6" t="s">
        <v>66</v>
      </c>
      <c r="Q3" s="6" t="s">
        <v>66</v>
      </c>
      <c r="R3" s="6" t="s">
        <v>66</v>
      </c>
      <c r="S3" s="6" t="s">
        <v>66</v>
      </c>
      <c r="T3" s="6" t="s">
        <v>64</v>
      </c>
      <c r="U3" s="6" t="s">
        <v>64</v>
      </c>
      <c r="V3" s="6" t="s">
        <v>66</v>
      </c>
      <c r="W3" s="6" t="n">
        <v>12</v>
      </c>
      <c r="X3" s="6" t="n">
        <v>0</v>
      </c>
      <c r="Y3" s="6" t="n">
        <v>12</v>
      </c>
      <c r="Z3" s="6" t="n">
        <v>3</v>
      </c>
      <c r="AA3" s="6" t="n">
        <v>4</v>
      </c>
      <c r="AB3" s="6" t="n">
        <v>1</v>
      </c>
      <c r="AC3" s="6" t="n">
        <v>1</v>
      </c>
    </row>
    <row r="4" customFormat="false" ht="15" hidden="false" customHeight="false" outlineLevel="0" collapsed="false">
      <c r="A4" s="0" t="s">
        <v>17</v>
      </c>
      <c r="B4" s="0" t="n">
        <v>2</v>
      </c>
      <c r="C4" s="0" t="s">
        <v>66</v>
      </c>
      <c r="D4" s="0" t="s">
        <v>62</v>
      </c>
      <c r="E4" s="0" t="s">
        <v>66</v>
      </c>
      <c r="F4" s="0" t="s">
        <v>64</v>
      </c>
      <c r="G4" s="0" t="s">
        <v>66</v>
      </c>
      <c r="H4" s="0" t="s">
        <v>62</v>
      </c>
      <c r="I4" s="0" t="s">
        <v>66</v>
      </c>
      <c r="J4" s="0" t="s">
        <v>66</v>
      </c>
      <c r="K4" s="0" t="s">
        <v>66</v>
      </c>
      <c r="L4" s="0" t="s">
        <v>63</v>
      </c>
      <c r="M4" s="0" t="s">
        <v>62</v>
      </c>
      <c r="N4" s="0" t="s">
        <v>63</v>
      </c>
      <c r="O4" s="0" t="s">
        <v>66</v>
      </c>
      <c r="P4" s="0" t="s">
        <v>66</v>
      </c>
      <c r="Q4" s="0" t="s">
        <v>66</v>
      </c>
      <c r="R4" s="0" t="s">
        <v>66</v>
      </c>
      <c r="S4" s="0" t="s">
        <v>63</v>
      </c>
      <c r="T4" s="0" t="s">
        <v>66</v>
      </c>
      <c r="U4" s="0" t="s">
        <v>66</v>
      </c>
      <c r="V4" s="0" t="s">
        <v>66</v>
      </c>
      <c r="W4" s="0" t="n">
        <v>13</v>
      </c>
      <c r="X4" s="0" t="n">
        <v>0</v>
      </c>
      <c r="Y4" s="0" t="n">
        <v>13</v>
      </c>
      <c r="Z4" s="0" t="n">
        <v>3</v>
      </c>
      <c r="AA4" s="0" t="n">
        <v>1</v>
      </c>
      <c r="AB4" s="0" t="n">
        <v>3</v>
      </c>
      <c r="AC4" s="0" t="n">
        <v>1</v>
      </c>
    </row>
    <row r="5" s="6" customFormat="true" ht="15" hidden="false" customHeight="false" outlineLevel="0" collapsed="false">
      <c r="A5" s="6" t="s">
        <v>18</v>
      </c>
      <c r="B5" s="6" t="n">
        <v>1</v>
      </c>
      <c r="C5" s="6" t="s">
        <v>66</v>
      </c>
      <c r="D5" s="6" t="s">
        <v>66</v>
      </c>
      <c r="E5" s="6" t="s">
        <v>62</v>
      </c>
      <c r="F5" s="6" t="s">
        <v>66</v>
      </c>
      <c r="G5" s="6" t="s">
        <v>66</v>
      </c>
      <c r="H5" s="6" t="s">
        <v>64</v>
      </c>
      <c r="I5" s="6" t="s">
        <v>66</v>
      </c>
      <c r="J5" s="6" t="s">
        <v>62</v>
      </c>
      <c r="K5" s="6" t="s">
        <v>66</v>
      </c>
      <c r="L5" s="6" t="s">
        <v>63</v>
      </c>
      <c r="M5" s="6" t="s">
        <v>66</v>
      </c>
      <c r="N5" s="6" t="s">
        <v>63</v>
      </c>
      <c r="O5" s="6" t="s">
        <v>66</v>
      </c>
      <c r="P5" s="6" t="s">
        <v>66</v>
      </c>
      <c r="Q5" s="6" t="s">
        <v>66</v>
      </c>
      <c r="R5" s="6" t="s">
        <v>64</v>
      </c>
      <c r="S5" s="6" t="s">
        <v>63</v>
      </c>
      <c r="T5" s="6" t="s">
        <v>63</v>
      </c>
      <c r="U5" s="6" t="s">
        <v>65</v>
      </c>
      <c r="V5" s="6" t="s">
        <v>64</v>
      </c>
      <c r="W5" s="6" t="n">
        <v>10</v>
      </c>
      <c r="X5" s="6" t="n">
        <v>1</v>
      </c>
      <c r="Y5" s="6" t="n">
        <v>11</v>
      </c>
      <c r="Z5" s="6" t="n">
        <v>4</v>
      </c>
      <c r="AA5" s="6" t="n">
        <v>3</v>
      </c>
      <c r="AB5" s="6" t="n">
        <v>2</v>
      </c>
      <c r="AC5" s="6" t="n">
        <v>0</v>
      </c>
    </row>
    <row r="6" customFormat="false" ht="15" hidden="false" customHeight="false" outlineLevel="0" collapsed="false">
      <c r="A6" s="0" t="s">
        <v>19</v>
      </c>
      <c r="B6" s="0" t="n">
        <v>2</v>
      </c>
      <c r="C6" s="0" t="s">
        <v>66</v>
      </c>
      <c r="D6" s="0" t="s">
        <v>66</v>
      </c>
      <c r="E6" s="0" t="s">
        <v>62</v>
      </c>
      <c r="F6" s="0" t="s">
        <v>62</v>
      </c>
      <c r="G6" s="0" t="s">
        <v>65</v>
      </c>
      <c r="H6" s="0" t="s">
        <v>66</v>
      </c>
      <c r="I6" s="0" t="s">
        <v>66</v>
      </c>
      <c r="J6" s="0" t="s">
        <v>66</v>
      </c>
      <c r="K6" s="0" t="s">
        <v>66</v>
      </c>
      <c r="L6" s="0" t="s">
        <v>66</v>
      </c>
      <c r="M6" s="0" t="s">
        <v>66</v>
      </c>
      <c r="N6" s="0" t="s">
        <v>66</v>
      </c>
      <c r="O6" s="0" t="s">
        <v>66</v>
      </c>
      <c r="P6" s="0" t="s">
        <v>66</v>
      </c>
      <c r="Q6" s="0" t="s">
        <v>63</v>
      </c>
      <c r="R6" s="0" t="s">
        <v>66</v>
      </c>
      <c r="S6" s="0" t="s">
        <v>63</v>
      </c>
      <c r="T6" s="0" t="s">
        <v>64</v>
      </c>
      <c r="U6" s="0" t="s">
        <v>66</v>
      </c>
      <c r="V6" s="0" t="s">
        <v>66</v>
      </c>
      <c r="W6" s="0" t="n">
        <v>14</v>
      </c>
      <c r="X6" s="0" t="n">
        <v>1</v>
      </c>
      <c r="Y6" s="0" t="n">
        <v>15</v>
      </c>
      <c r="Z6" s="0" t="n">
        <v>2</v>
      </c>
      <c r="AA6" s="0" t="n">
        <v>1</v>
      </c>
      <c r="AB6" s="0" t="n">
        <v>2</v>
      </c>
      <c r="AC6" s="0" t="n">
        <v>0</v>
      </c>
    </row>
    <row r="7" s="6" customFormat="true" ht="15" hidden="false" customHeight="false" outlineLevel="0" collapsed="false">
      <c r="A7" s="6" t="s">
        <v>20</v>
      </c>
      <c r="B7" s="6" t="n">
        <v>1</v>
      </c>
      <c r="C7" s="6" t="s">
        <v>66</v>
      </c>
      <c r="D7" s="6" t="s">
        <v>66</v>
      </c>
      <c r="E7" s="6" t="s">
        <v>62</v>
      </c>
      <c r="F7" s="6" t="s">
        <v>64</v>
      </c>
      <c r="G7" s="6" t="s">
        <v>66</v>
      </c>
      <c r="H7" s="6" t="s">
        <v>64</v>
      </c>
      <c r="I7" s="6" t="s">
        <v>66</v>
      </c>
      <c r="J7" s="6" t="s">
        <v>66</v>
      </c>
      <c r="K7" s="6" t="s">
        <v>66</v>
      </c>
      <c r="L7" s="6" t="s">
        <v>62</v>
      </c>
      <c r="M7" s="6" t="s">
        <v>66</v>
      </c>
      <c r="N7" s="6" t="s">
        <v>63</v>
      </c>
      <c r="O7" s="6" t="s">
        <v>66</v>
      </c>
      <c r="P7" s="6" t="s">
        <v>66</v>
      </c>
      <c r="Q7" s="6" t="s">
        <v>66</v>
      </c>
      <c r="R7" s="6" t="s">
        <v>62</v>
      </c>
      <c r="S7" s="6" t="s">
        <v>66</v>
      </c>
      <c r="T7" s="6" t="s">
        <v>64</v>
      </c>
      <c r="U7" s="6" t="s">
        <v>64</v>
      </c>
      <c r="V7" s="7" t="s">
        <v>63</v>
      </c>
      <c r="W7" s="7" t="n">
        <v>11</v>
      </c>
      <c r="X7" s="6" t="n">
        <v>0</v>
      </c>
      <c r="Y7" s="6" t="n">
        <v>11</v>
      </c>
      <c r="Z7" s="6" t="n">
        <v>2</v>
      </c>
      <c r="AA7" s="6" t="n">
        <v>4</v>
      </c>
      <c r="AB7" s="6" t="n">
        <v>3</v>
      </c>
      <c r="AC7" s="6" t="n">
        <v>0</v>
      </c>
    </row>
    <row r="8" customFormat="false" ht="15" hidden="false" customHeight="false" outlineLevel="0" collapsed="false">
      <c r="A8" s="0" t="s">
        <v>22</v>
      </c>
      <c r="B8" s="0" t="n">
        <v>2</v>
      </c>
      <c r="C8" s="0" t="s">
        <v>66</v>
      </c>
      <c r="D8" s="0" t="s">
        <v>63</v>
      </c>
      <c r="E8" s="0" t="s">
        <v>63</v>
      </c>
      <c r="F8" s="0" t="s">
        <v>66</v>
      </c>
      <c r="G8" s="0" t="s">
        <v>66</v>
      </c>
      <c r="H8" s="0" t="s">
        <v>66</v>
      </c>
      <c r="I8" s="0" t="s">
        <v>66</v>
      </c>
      <c r="J8" s="0" t="s">
        <v>64</v>
      </c>
      <c r="K8" s="0" t="s">
        <v>66</v>
      </c>
      <c r="L8" s="0" t="s">
        <v>63</v>
      </c>
      <c r="M8" s="0" t="s">
        <v>66</v>
      </c>
      <c r="N8" s="0" t="s">
        <v>63</v>
      </c>
      <c r="O8" s="0" t="s">
        <v>66</v>
      </c>
      <c r="P8" s="0" t="s">
        <v>66</v>
      </c>
      <c r="Q8" s="0" t="s">
        <v>66</v>
      </c>
      <c r="R8" s="0" t="s">
        <v>63</v>
      </c>
      <c r="S8" s="0" t="s">
        <v>63</v>
      </c>
      <c r="T8" s="0" t="s">
        <v>64</v>
      </c>
      <c r="U8" s="0" t="s">
        <v>64</v>
      </c>
      <c r="V8" s="0" t="s">
        <v>63</v>
      </c>
      <c r="W8" s="0" t="n">
        <v>10</v>
      </c>
      <c r="X8" s="0" t="n">
        <v>0</v>
      </c>
      <c r="Y8" s="0" t="n">
        <v>10</v>
      </c>
      <c r="Z8" s="0" t="n">
        <v>7</v>
      </c>
      <c r="AA8" s="0" t="n">
        <v>3</v>
      </c>
      <c r="AB8" s="0" t="n">
        <v>0</v>
      </c>
      <c r="AC8" s="0" t="n">
        <v>2</v>
      </c>
    </row>
    <row r="9" s="6" customFormat="true" ht="15" hidden="false" customHeight="false" outlineLevel="0" collapsed="false">
      <c r="A9" s="6" t="s">
        <v>23</v>
      </c>
      <c r="B9" s="6" t="n">
        <v>1</v>
      </c>
      <c r="C9" s="6" t="s">
        <v>66</v>
      </c>
      <c r="D9" s="6" t="s">
        <v>65</v>
      </c>
      <c r="E9" s="6" t="s">
        <v>62</v>
      </c>
      <c r="F9" s="6" t="s">
        <v>63</v>
      </c>
      <c r="G9" s="7" t="s">
        <v>65</v>
      </c>
      <c r="H9" s="6" t="s">
        <v>66</v>
      </c>
      <c r="I9" s="6" t="s">
        <v>66</v>
      </c>
      <c r="J9" s="6" t="s">
        <v>66</v>
      </c>
      <c r="K9" s="6" t="s">
        <v>66</v>
      </c>
      <c r="L9" s="6" t="s">
        <v>66</v>
      </c>
      <c r="M9" s="6" t="s">
        <v>66</v>
      </c>
      <c r="N9" s="6" t="s">
        <v>63</v>
      </c>
      <c r="O9" s="6" t="s">
        <v>66</v>
      </c>
      <c r="P9" s="6" t="s">
        <v>65</v>
      </c>
      <c r="Q9" s="6" t="s">
        <v>66</v>
      </c>
      <c r="R9" s="6" t="s">
        <v>64</v>
      </c>
      <c r="S9" s="6" t="s">
        <v>66</v>
      </c>
      <c r="T9" s="6" t="s">
        <v>64</v>
      </c>
      <c r="U9" s="6" t="s">
        <v>62</v>
      </c>
      <c r="V9" s="6" t="s">
        <v>65</v>
      </c>
      <c r="W9" s="6" t="n">
        <v>10</v>
      </c>
      <c r="X9" s="6" t="n">
        <v>4</v>
      </c>
      <c r="Y9" s="6" t="n">
        <v>14</v>
      </c>
      <c r="Z9" s="6" t="n">
        <v>2</v>
      </c>
      <c r="AA9" s="6" t="n">
        <v>2</v>
      </c>
      <c r="AB9" s="6" t="n">
        <v>2</v>
      </c>
      <c r="AC9" s="6" t="n">
        <v>1</v>
      </c>
    </row>
    <row r="10" customFormat="false" ht="15" hidden="false" customHeight="false" outlineLevel="0" collapsed="false">
      <c r="A10" s="0" t="s">
        <v>24</v>
      </c>
      <c r="B10" s="0" t="n">
        <v>2</v>
      </c>
      <c r="C10" s="0" t="s">
        <v>66</v>
      </c>
      <c r="D10" s="0" t="s">
        <v>66</v>
      </c>
      <c r="E10" s="0" t="s">
        <v>66</v>
      </c>
      <c r="F10" s="0" t="s">
        <v>62</v>
      </c>
      <c r="G10" s="0" t="s">
        <v>65</v>
      </c>
      <c r="H10" s="0" t="s">
        <v>62</v>
      </c>
      <c r="I10" s="0" t="s">
        <v>66</v>
      </c>
      <c r="J10" s="0" t="s">
        <v>66</v>
      </c>
      <c r="K10" s="0" t="s">
        <v>66</v>
      </c>
      <c r="L10" s="0" t="s">
        <v>63</v>
      </c>
      <c r="M10" s="0" t="s">
        <v>66</v>
      </c>
      <c r="N10" s="0" t="s">
        <v>63</v>
      </c>
      <c r="O10" s="0" t="s">
        <v>65</v>
      </c>
      <c r="P10" s="0" t="s">
        <v>66</v>
      </c>
      <c r="Q10" s="0" t="s">
        <v>66</v>
      </c>
      <c r="R10" s="0" t="s">
        <v>66</v>
      </c>
      <c r="S10" s="0" t="s">
        <v>66</v>
      </c>
      <c r="T10" s="0" t="s">
        <v>64</v>
      </c>
      <c r="U10" s="0" t="s">
        <v>62</v>
      </c>
      <c r="V10" s="0" t="s">
        <v>65</v>
      </c>
      <c r="W10" s="0" t="n">
        <v>11</v>
      </c>
      <c r="X10" s="0" t="n">
        <v>3</v>
      </c>
      <c r="Y10" s="0" t="n">
        <v>14</v>
      </c>
      <c r="Z10" s="0" t="n">
        <v>2</v>
      </c>
      <c r="AA10" s="0" t="n">
        <v>1</v>
      </c>
      <c r="AB10" s="0" t="n">
        <v>3</v>
      </c>
      <c r="AC10" s="0" t="n">
        <v>0</v>
      </c>
    </row>
    <row r="11" customFormat="false" ht="15" hidden="false" customHeight="false" outlineLevel="0" collapsed="false">
      <c r="A11" s="2" t="s">
        <v>25</v>
      </c>
      <c r="B11" s="0" t="n">
        <v>1</v>
      </c>
      <c r="C11" s="0" t="s">
        <v>62</v>
      </c>
      <c r="D11" s="0" t="s">
        <v>63</v>
      </c>
      <c r="E11" s="0" t="s">
        <v>62</v>
      </c>
      <c r="F11" s="0" t="s">
        <v>66</v>
      </c>
      <c r="G11" s="0" t="s">
        <v>62</v>
      </c>
      <c r="H11" s="0" t="s">
        <v>62</v>
      </c>
      <c r="I11" s="0" t="s">
        <v>62</v>
      </c>
      <c r="J11" s="0" t="s">
        <v>62</v>
      </c>
      <c r="K11" s="0" t="s">
        <v>62</v>
      </c>
      <c r="L11" s="0" t="s">
        <v>62</v>
      </c>
      <c r="M11" s="0" t="s">
        <v>62</v>
      </c>
      <c r="N11" s="0" t="s">
        <v>62</v>
      </c>
      <c r="O11" s="0" t="s">
        <v>62</v>
      </c>
      <c r="P11" s="0" t="s">
        <v>62</v>
      </c>
      <c r="Q11" s="0" t="s">
        <v>66</v>
      </c>
      <c r="R11" s="0" t="s">
        <v>62</v>
      </c>
      <c r="S11" s="0" t="s">
        <v>62</v>
      </c>
      <c r="T11" s="0" t="s">
        <v>62</v>
      </c>
      <c r="U11" s="0" t="s">
        <v>62</v>
      </c>
      <c r="V11" s="0" t="s">
        <v>62</v>
      </c>
      <c r="W11" s="0" t="n">
        <v>2</v>
      </c>
      <c r="X11" s="0" t="n">
        <v>0</v>
      </c>
      <c r="Y11" s="0" t="n">
        <v>2</v>
      </c>
      <c r="Z11" s="0" t="n">
        <v>1</v>
      </c>
      <c r="AA11" s="0" t="n">
        <v>0</v>
      </c>
      <c r="AB11" s="0" t="n">
        <v>17</v>
      </c>
      <c r="AC11" s="0" t="n">
        <v>0</v>
      </c>
    </row>
    <row r="12" customFormat="false" ht="15" hidden="false" customHeight="false" outlineLevel="0" collapsed="false">
      <c r="A12" s="0" t="s">
        <v>26</v>
      </c>
      <c r="B12" s="0" t="n">
        <v>2</v>
      </c>
      <c r="C12" s="0" t="s">
        <v>63</v>
      </c>
      <c r="D12" s="0" t="s">
        <v>66</v>
      </c>
      <c r="E12" s="0" t="s">
        <v>66</v>
      </c>
      <c r="F12" s="0" t="s">
        <v>62</v>
      </c>
      <c r="G12" s="0" t="s">
        <v>66</v>
      </c>
      <c r="H12" s="0" t="s">
        <v>62</v>
      </c>
      <c r="I12" s="0" t="s">
        <v>66</v>
      </c>
      <c r="J12" s="0" t="s">
        <v>66</v>
      </c>
      <c r="K12" s="0" t="s">
        <v>66</v>
      </c>
      <c r="L12" s="0" t="s">
        <v>63</v>
      </c>
      <c r="M12" s="0" t="s">
        <v>66</v>
      </c>
      <c r="N12" s="0" t="s">
        <v>63</v>
      </c>
      <c r="O12" s="0" t="s">
        <v>66</v>
      </c>
      <c r="P12" s="0" t="s">
        <v>66</v>
      </c>
      <c r="Q12" s="0" t="s">
        <v>66</v>
      </c>
      <c r="R12" s="0" t="s">
        <v>66</v>
      </c>
      <c r="S12" s="0" t="s">
        <v>63</v>
      </c>
      <c r="T12" s="7" t="s">
        <v>62</v>
      </c>
      <c r="U12" s="7" t="s">
        <v>62</v>
      </c>
      <c r="V12" s="0" t="s">
        <v>66</v>
      </c>
      <c r="W12" s="0" t="n">
        <v>12</v>
      </c>
      <c r="X12" s="0" t="n">
        <v>0</v>
      </c>
      <c r="Y12" s="0" t="n">
        <v>12</v>
      </c>
      <c r="Z12" s="0" t="n">
        <v>4</v>
      </c>
      <c r="AA12" s="0" t="n">
        <v>0</v>
      </c>
      <c r="AB12" s="0" t="n">
        <v>4</v>
      </c>
      <c r="AC12" s="0" t="n">
        <v>0</v>
      </c>
    </row>
    <row r="13" s="6" customFormat="true" ht="15" hidden="false" customHeight="false" outlineLevel="0" collapsed="false">
      <c r="A13" s="6" t="s">
        <v>27</v>
      </c>
      <c r="B13" s="6" t="n">
        <v>1</v>
      </c>
      <c r="C13" s="6" t="s">
        <v>66</v>
      </c>
      <c r="D13" s="6" t="s">
        <v>63</v>
      </c>
      <c r="E13" s="6" t="s">
        <v>66</v>
      </c>
      <c r="F13" s="6" t="s">
        <v>66</v>
      </c>
      <c r="G13" s="6" t="s">
        <v>65</v>
      </c>
      <c r="H13" s="6" t="s">
        <v>64</v>
      </c>
      <c r="I13" s="6" t="s">
        <v>66</v>
      </c>
      <c r="J13" s="6" t="s">
        <v>66</v>
      </c>
      <c r="K13" s="6" t="s">
        <v>66</v>
      </c>
      <c r="L13" s="6" t="s">
        <v>62</v>
      </c>
      <c r="M13" s="6" t="s">
        <v>66</v>
      </c>
      <c r="N13" s="6" t="s">
        <v>63</v>
      </c>
      <c r="O13" s="6" t="s">
        <v>65</v>
      </c>
      <c r="P13" s="6" t="s">
        <v>65</v>
      </c>
      <c r="Q13" s="6" t="s">
        <v>66</v>
      </c>
      <c r="R13" s="6" t="s">
        <v>66</v>
      </c>
      <c r="S13" s="6" t="s">
        <v>66</v>
      </c>
      <c r="T13" s="6" t="s">
        <v>62</v>
      </c>
      <c r="U13" s="6" t="s">
        <v>64</v>
      </c>
      <c r="V13" s="6" t="s">
        <v>66</v>
      </c>
      <c r="W13" s="6" t="n">
        <v>11</v>
      </c>
      <c r="X13" s="6" t="n">
        <v>3</v>
      </c>
      <c r="Y13" s="6" t="n">
        <v>14</v>
      </c>
      <c r="Z13" s="6" t="n">
        <v>2</v>
      </c>
      <c r="AA13" s="6" t="n">
        <v>2</v>
      </c>
      <c r="AB13" s="6" t="n">
        <v>2</v>
      </c>
      <c r="AC13" s="6" t="n">
        <v>0</v>
      </c>
    </row>
    <row r="14" customFormat="false" ht="15" hidden="false" customHeight="false" outlineLevel="0" collapsed="false">
      <c r="A14" s="0" t="s">
        <v>28</v>
      </c>
      <c r="B14" s="0" t="n">
        <v>2</v>
      </c>
      <c r="C14" s="0" t="s">
        <v>66</v>
      </c>
      <c r="D14" s="0" t="s">
        <v>62</v>
      </c>
      <c r="E14" s="0" t="s">
        <v>62</v>
      </c>
      <c r="F14" s="0" t="s">
        <v>62</v>
      </c>
      <c r="G14" s="0" t="s">
        <v>65</v>
      </c>
      <c r="H14" s="0" t="s">
        <v>64</v>
      </c>
      <c r="I14" s="0" t="s">
        <v>66</v>
      </c>
      <c r="J14" s="0" t="s">
        <v>66</v>
      </c>
      <c r="K14" s="0" t="s">
        <v>66</v>
      </c>
      <c r="L14" s="0" t="s">
        <v>63</v>
      </c>
      <c r="M14" s="0" t="s">
        <v>66</v>
      </c>
      <c r="N14" s="0" t="s">
        <v>63</v>
      </c>
      <c r="O14" s="0" t="s">
        <v>65</v>
      </c>
      <c r="P14" s="0" t="s">
        <v>66</v>
      </c>
      <c r="Q14" s="0" t="s">
        <v>66</v>
      </c>
      <c r="R14" s="0" t="s">
        <v>63</v>
      </c>
      <c r="S14" s="0" t="s">
        <v>63</v>
      </c>
      <c r="T14" s="0" t="s">
        <v>66</v>
      </c>
      <c r="U14" s="7" t="s">
        <v>62</v>
      </c>
      <c r="V14" s="7" t="s">
        <v>63</v>
      </c>
      <c r="W14" s="0" t="n">
        <v>8</v>
      </c>
      <c r="X14" s="0" t="n">
        <v>2</v>
      </c>
      <c r="Y14" s="0" t="n">
        <v>10</v>
      </c>
      <c r="Z14" s="0" t="n">
        <v>5</v>
      </c>
      <c r="AA14" s="0" t="n">
        <v>1</v>
      </c>
      <c r="AB14" s="0" t="n">
        <v>4</v>
      </c>
      <c r="AC14" s="0" t="n">
        <v>3</v>
      </c>
    </row>
    <row r="15" s="6" customFormat="true" ht="15" hidden="false" customHeight="false" outlineLevel="0" collapsed="false">
      <c r="A15" s="6" t="s">
        <v>29</v>
      </c>
      <c r="B15" s="6" t="n">
        <v>1</v>
      </c>
      <c r="C15" s="6" t="s">
        <v>64</v>
      </c>
      <c r="D15" s="6" t="s">
        <v>66</v>
      </c>
      <c r="E15" s="6" t="s">
        <v>66</v>
      </c>
      <c r="F15" s="6" t="s">
        <v>66</v>
      </c>
      <c r="G15" s="6" t="s">
        <v>65</v>
      </c>
      <c r="H15" s="6" t="s">
        <v>64</v>
      </c>
      <c r="I15" s="6" t="s">
        <v>66</v>
      </c>
      <c r="J15" s="6" t="s">
        <v>64</v>
      </c>
      <c r="K15" s="6" t="s">
        <v>62</v>
      </c>
      <c r="L15" s="6" t="s">
        <v>63</v>
      </c>
      <c r="M15" s="6" t="s">
        <v>66</v>
      </c>
      <c r="N15" s="6" t="s">
        <v>63</v>
      </c>
      <c r="O15" s="6" t="s">
        <v>65</v>
      </c>
      <c r="P15" s="6" t="s">
        <v>66</v>
      </c>
      <c r="Q15" s="6" t="s">
        <v>66</v>
      </c>
      <c r="R15" s="6" t="s">
        <v>64</v>
      </c>
      <c r="S15" s="6" t="s">
        <v>63</v>
      </c>
      <c r="T15" s="6" t="s">
        <v>64</v>
      </c>
      <c r="U15" s="6" t="s">
        <v>65</v>
      </c>
      <c r="V15" s="6" t="s">
        <v>66</v>
      </c>
      <c r="W15" s="6" t="n">
        <v>8</v>
      </c>
      <c r="X15" s="6" t="n">
        <v>3</v>
      </c>
      <c r="Y15" s="6" t="n">
        <v>11</v>
      </c>
      <c r="Z15" s="6" t="n">
        <v>3</v>
      </c>
      <c r="AA15" s="6" t="n">
        <v>5</v>
      </c>
      <c r="AB15" s="6" t="n">
        <v>1</v>
      </c>
      <c r="AC15" s="6" t="n">
        <v>2</v>
      </c>
    </row>
    <row r="16" customFormat="false" ht="15" hidden="false" customHeight="false" outlineLevel="0" collapsed="false">
      <c r="A16" s="0" t="s">
        <v>30</v>
      </c>
      <c r="B16" s="0" t="n">
        <v>2</v>
      </c>
      <c r="C16" s="0" t="s">
        <v>63</v>
      </c>
      <c r="D16" s="0" t="s">
        <v>66</v>
      </c>
      <c r="E16" s="0" t="s">
        <v>63</v>
      </c>
      <c r="F16" s="0" t="s">
        <v>66</v>
      </c>
      <c r="G16" s="0" t="s">
        <v>65</v>
      </c>
      <c r="H16" s="0" t="s">
        <v>62</v>
      </c>
      <c r="I16" s="0" t="s">
        <v>66</v>
      </c>
      <c r="J16" s="0" t="s">
        <v>66</v>
      </c>
      <c r="K16" s="0" t="s">
        <v>66</v>
      </c>
      <c r="L16" s="0" t="s">
        <v>66</v>
      </c>
      <c r="M16" s="0" t="s">
        <v>66</v>
      </c>
      <c r="N16" s="0" t="s">
        <v>63</v>
      </c>
      <c r="O16" s="0" t="s">
        <v>66</v>
      </c>
      <c r="P16" s="0" t="s">
        <v>66</v>
      </c>
      <c r="Q16" s="0" t="s">
        <v>66</v>
      </c>
      <c r="R16" s="0" t="s">
        <v>66</v>
      </c>
      <c r="S16" s="0" t="s">
        <v>66</v>
      </c>
      <c r="T16" s="0" t="s">
        <v>66</v>
      </c>
      <c r="U16" s="7" t="s">
        <v>66</v>
      </c>
      <c r="V16" s="0" t="s">
        <v>66</v>
      </c>
      <c r="W16" s="0" t="n">
        <v>15</v>
      </c>
      <c r="X16" s="0" t="n">
        <v>1</v>
      </c>
      <c r="Y16" s="0" t="n">
        <v>16</v>
      </c>
      <c r="Z16" s="0" t="n">
        <v>3</v>
      </c>
      <c r="AA16" s="0" t="n">
        <v>0</v>
      </c>
      <c r="AB16" s="0" t="n">
        <v>1</v>
      </c>
      <c r="AC16" s="0" t="n">
        <v>0</v>
      </c>
    </row>
    <row r="17" s="6" customFormat="true" ht="15" hidden="false" customHeight="false" outlineLevel="0" collapsed="false">
      <c r="A17" s="6" t="s">
        <v>31</v>
      </c>
      <c r="B17" s="6" t="n">
        <v>1</v>
      </c>
      <c r="C17" s="6" t="s">
        <v>66</v>
      </c>
      <c r="D17" s="6" t="s">
        <v>66</v>
      </c>
      <c r="E17" s="6" t="s">
        <v>64</v>
      </c>
      <c r="F17" s="6" t="s">
        <v>66</v>
      </c>
      <c r="G17" s="6" t="s">
        <v>66</v>
      </c>
      <c r="H17" s="6" t="s">
        <v>66</v>
      </c>
      <c r="I17" s="6" t="s">
        <v>62</v>
      </c>
      <c r="J17" s="6" t="s">
        <v>63</v>
      </c>
      <c r="K17" s="6" t="s">
        <v>66</v>
      </c>
      <c r="L17" s="6" t="s">
        <v>63</v>
      </c>
      <c r="M17" s="6" t="s">
        <v>66</v>
      </c>
      <c r="N17" s="6" t="s">
        <v>63</v>
      </c>
      <c r="O17" s="6" t="s">
        <v>62</v>
      </c>
      <c r="P17" s="6" t="s">
        <v>66</v>
      </c>
      <c r="Q17" s="6" t="s">
        <v>66</v>
      </c>
      <c r="R17" s="6" t="s">
        <v>66</v>
      </c>
      <c r="S17" s="6" t="s">
        <v>66</v>
      </c>
      <c r="T17" s="6" t="s">
        <v>62</v>
      </c>
      <c r="U17" s="6" t="s">
        <v>66</v>
      </c>
      <c r="V17" s="6" t="s">
        <v>65</v>
      </c>
      <c r="W17" s="6" t="n">
        <v>12</v>
      </c>
      <c r="X17" s="6" t="n">
        <v>1</v>
      </c>
      <c r="Y17" s="6" t="n">
        <v>13</v>
      </c>
      <c r="Z17" s="6" t="n">
        <v>3</v>
      </c>
      <c r="AA17" s="6" t="n">
        <v>1</v>
      </c>
      <c r="AB17" s="6" t="n">
        <v>3</v>
      </c>
      <c r="AC17" s="6" t="n">
        <v>0</v>
      </c>
    </row>
    <row r="18" customFormat="false" ht="15" hidden="false" customHeight="false" outlineLevel="0" collapsed="false">
      <c r="A18" s="0" t="s">
        <v>32</v>
      </c>
      <c r="B18" s="0" t="n">
        <v>2</v>
      </c>
      <c r="C18" s="0" t="s">
        <v>66</v>
      </c>
      <c r="D18" s="0" t="s">
        <v>66</v>
      </c>
      <c r="E18" s="0" t="s">
        <v>64</v>
      </c>
      <c r="F18" s="0" t="s">
        <v>64</v>
      </c>
      <c r="G18" s="0" t="s">
        <v>66</v>
      </c>
      <c r="H18" s="0" t="s">
        <v>64</v>
      </c>
      <c r="I18" s="0" t="s">
        <v>66</v>
      </c>
      <c r="J18" s="0" t="s">
        <v>66</v>
      </c>
      <c r="K18" s="0" t="s">
        <v>66</v>
      </c>
      <c r="L18" s="0" t="s">
        <v>63</v>
      </c>
      <c r="M18" s="0" t="s">
        <v>66</v>
      </c>
      <c r="N18" s="0" t="s">
        <v>63</v>
      </c>
      <c r="O18" s="0" t="s">
        <v>66</v>
      </c>
      <c r="P18" s="0" t="s">
        <v>66</v>
      </c>
      <c r="Q18" s="0" t="s">
        <v>66</v>
      </c>
      <c r="R18" s="0" t="s">
        <v>64</v>
      </c>
      <c r="S18" s="0" t="s">
        <v>63</v>
      </c>
      <c r="T18" s="0" t="s">
        <v>66</v>
      </c>
      <c r="U18" s="0" t="s">
        <v>66</v>
      </c>
      <c r="V18" s="0" t="s">
        <v>66</v>
      </c>
      <c r="W18" s="0" t="n">
        <v>13</v>
      </c>
      <c r="X18" s="0" t="n">
        <v>0</v>
      </c>
      <c r="Y18" s="0" t="n">
        <v>13</v>
      </c>
      <c r="Z18" s="0" t="n">
        <v>3</v>
      </c>
      <c r="AA18" s="0" t="n">
        <v>4</v>
      </c>
      <c r="AB18" s="0" t="n">
        <v>0</v>
      </c>
      <c r="AC18" s="0" t="n">
        <v>0</v>
      </c>
    </row>
    <row r="19" customFormat="false" ht="15" hidden="false" customHeight="false" outlineLevel="0" collapsed="false">
      <c r="A19" s="2" t="s">
        <v>33</v>
      </c>
      <c r="B19" s="0" t="n">
        <v>1</v>
      </c>
      <c r="C19" s="0" t="s">
        <v>62</v>
      </c>
      <c r="D19" s="0" t="s">
        <v>64</v>
      </c>
      <c r="E19" s="0" t="s">
        <v>62</v>
      </c>
      <c r="F19" s="0" t="s">
        <v>62</v>
      </c>
      <c r="G19" s="0" t="s">
        <v>65</v>
      </c>
      <c r="H19" s="0" t="s">
        <v>62</v>
      </c>
      <c r="I19" s="0" t="s">
        <v>66</v>
      </c>
      <c r="J19" s="0" t="s">
        <v>62</v>
      </c>
      <c r="K19" s="0" t="s">
        <v>21</v>
      </c>
      <c r="L19" s="0" t="s">
        <v>21</v>
      </c>
      <c r="M19" s="0" t="s">
        <v>21</v>
      </c>
      <c r="N19" s="0" t="s">
        <v>21</v>
      </c>
      <c r="O19" s="0" t="s">
        <v>21</v>
      </c>
      <c r="P19" s="0" t="s">
        <v>21</v>
      </c>
      <c r="Q19" s="0" t="s">
        <v>21</v>
      </c>
      <c r="R19" s="0" t="s">
        <v>21</v>
      </c>
      <c r="S19" s="0" t="s">
        <v>21</v>
      </c>
      <c r="T19" s="0" t="s">
        <v>21</v>
      </c>
      <c r="U19" s="0" t="s">
        <v>21</v>
      </c>
      <c r="V19" s="0" t="s">
        <v>21</v>
      </c>
      <c r="W19" s="0" t="n">
        <v>1</v>
      </c>
      <c r="X19" s="0" t="n">
        <v>1</v>
      </c>
      <c r="Y19" s="0" t="n">
        <v>2</v>
      </c>
      <c r="Z19" s="0" t="n">
        <v>0</v>
      </c>
      <c r="AA19" s="0" t="n">
        <v>1</v>
      </c>
      <c r="AB19" s="0" t="n">
        <v>5</v>
      </c>
      <c r="AC19" s="0" t="n">
        <v>1</v>
      </c>
    </row>
    <row r="20" s="6" customFormat="true" ht="15" hidden="false" customHeight="false" outlineLevel="0" collapsed="false">
      <c r="A20" s="6" t="s">
        <v>34</v>
      </c>
      <c r="B20" s="6" t="n">
        <v>1</v>
      </c>
      <c r="C20" s="6" t="s">
        <v>64</v>
      </c>
      <c r="D20" s="6" t="s">
        <v>64</v>
      </c>
      <c r="E20" s="6" t="s">
        <v>66</v>
      </c>
      <c r="F20" s="6" t="s">
        <v>66</v>
      </c>
      <c r="G20" s="6" t="s">
        <v>65</v>
      </c>
      <c r="H20" s="6" t="s">
        <v>66</v>
      </c>
      <c r="I20" s="6" t="s">
        <v>66</v>
      </c>
      <c r="J20" s="6" t="s">
        <v>64</v>
      </c>
      <c r="K20" s="6" t="s">
        <v>66</v>
      </c>
      <c r="L20" s="6" t="s">
        <v>63</v>
      </c>
      <c r="M20" s="6" t="s">
        <v>66</v>
      </c>
      <c r="N20" s="6" t="s">
        <v>63</v>
      </c>
      <c r="O20" s="6" t="s">
        <v>63</v>
      </c>
      <c r="P20" s="6" t="s">
        <v>66</v>
      </c>
      <c r="Q20" s="6" t="s">
        <v>66</v>
      </c>
      <c r="R20" s="6" t="s">
        <v>64</v>
      </c>
      <c r="S20" s="6" t="s">
        <v>63</v>
      </c>
      <c r="T20" s="6" t="s">
        <v>66</v>
      </c>
      <c r="U20" s="6" t="s">
        <v>64</v>
      </c>
      <c r="V20" s="6" t="s">
        <v>65</v>
      </c>
      <c r="W20" s="6" t="n">
        <v>9</v>
      </c>
      <c r="X20" s="6" t="n">
        <v>2</v>
      </c>
      <c r="Y20" s="6" t="n">
        <v>11</v>
      </c>
      <c r="Z20" s="6" t="n">
        <v>4</v>
      </c>
      <c r="AA20" s="6" t="n">
        <v>5</v>
      </c>
      <c r="AB20" s="6" t="n">
        <v>0</v>
      </c>
      <c r="AC20" s="6" t="n">
        <v>0</v>
      </c>
    </row>
    <row r="21" customFormat="false" ht="15" hidden="false" customHeight="false" outlineLevel="0" collapsed="false">
      <c r="A21" s="0" t="s">
        <v>55</v>
      </c>
      <c r="C21" s="0" t="n">
        <v>11</v>
      </c>
      <c r="D21" s="0" t="n">
        <v>10</v>
      </c>
      <c r="E21" s="0" t="n">
        <v>6</v>
      </c>
      <c r="F21" s="0" t="n">
        <v>8</v>
      </c>
      <c r="G21" s="0" t="n">
        <v>8</v>
      </c>
      <c r="H21" s="0" t="n">
        <v>5</v>
      </c>
      <c r="I21" s="0" t="n">
        <v>15</v>
      </c>
      <c r="J21" s="0" t="n">
        <v>10</v>
      </c>
      <c r="K21" s="0" t="n">
        <v>15</v>
      </c>
      <c r="L21" s="0" t="n">
        <v>3</v>
      </c>
      <c r="M21" s="0" t="n">
        <v>15</v>
      </c>
      <c r="N21" s="0" t="n">
        <v>1</v>
      </c>
      <c r="O21" s="0" t="n">
        <v>10</v>
      </c>
      <c r="P21" s="0" t="n">
        <v>14</v>
      </c>
      <c r="Q21" s="0" t="n">
        <v>15</v>
      </c>
      <c r="R21" s="0" t="n">
        <v>8</v>
      </c>
      <c r="S21" s="0" t="n">
        <v>7</v>
      </c>
      <c r="T21" s="0" t="n">
        <v>5</v>
      </c>
      <c r="U21" s="0" t="n">
        <v>5</v>
      </c>
      <c r="V21" s="0" t="n">
        <v>8</v>
      </c>
    </row>
    <row r="22" customFormat="false" ht="15" hidden="false" customHeight="false" outlineLevel="0" collapsed="false">
      <c r="A22" s="0" t="s">
        <v>56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8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4</v>
      </c>
      <c r="P22" s="0" t="n">
        <v>2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2</v>
      </c>
      <c r="V22" s="0" t="n">
        <v>4</v>
      </c>
    </row>
    <row r="23" customFormat="false" ht="15" hidden="false" customHeight="false" outlineLevel="0" collapsed="false">
      <c r="A23" s="0" t="s">
        <v>57</v>
      </c>
      <c r="C23" s="0" t="n">
        <v>11</v>
      </c>
      <c r="D23" s="0" t="n">
        <v>11</v>
      </c>
      <c r="E23" s="0" t="n">
        <v>6</v>
      </c>
      <c r="F23" s="0" t="n">
        <v>8</v>
      </c>
      <c r="G23" s="0" t="n">
        <v>16</v>
      </c>
      <c r="H23" s="0" t="n">
        <v>5</v>
      </c>
      <c r="I23" s="0" t="n">
        <v>0</v>
      </c>
      <c r="J23" s="0" t="n">
        <v>10</v>
      </c>
      <c r="K23" s="0" t="n">
        <v>15</v>
      </c>
      <c r="L23" s="0" t="n">
        <v>3</v>
      </c>
      <c r="M23" s="0" t="n">
        <v>15</v>
      </c>
      <c r="N23" s="0" t="n">
        <v>1</v>
      </c>
      <c r="O23" s="0" t="n">
        <v>14</v>
      </c>
      <c r="P23" s="0" t="n">
        <v>16</v>
      </c>
      <c r="Q23" s="0" t="n">
        <v>15</v>
      </c>
      <c r="R23" s="0" t="n">
        <v>8</v>
      </c>
      <c r="S23" s="0" t="n">
        <v>7</v>
      </c>
      <c r="T23" s="0" t="n">
        <v>5</v>
      </c>
      <c r="U23" s="0" t="n">
        <v>7</v>
      </c>
      <c r="V23" s="0" t="n">
        <v>12</v>
      </c>
    </row>
    <row r="24" customFormat="false" ht="15" hidden="false" customHeight="false" outlineLevel="0" collapsed="false">
      <c r="A24" s="0" t="s">
        <v>58</v>
      </c>
      <c r="C24" s="0" t="n">
        <v>3</v>
      </c>
      <c r="D24" s="0" t="n">
        <v>2</v>
      </c>
      <c r="E24" s="0" t="n">
        <v>2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11</v>
      </c>
      <c r="M24" s="0" t="n">
        <v>0</v>
      </c>
      <c r="N24" s="0" t="n">
        <v>15</v>
      </c>
      <c r="O24" s="0" t="n">
        <v>1</v>
      </c>
      <c r="P24" s="0" t="n">
        <v>0</v>
      </c>
      <c r="Q24" s="0" t="n">
        <v>1</v>
      </c>
      <c r="R24" s="0" t="n">
        <v>2</v>
      </c>
      <c r="S24" s="0" t="n">
        <v>9</v>
      </c>
      <c r="T24" s="0" t="n">
        <v>1</v>
      </c>
      <c r="U24" s="0" t="n">
        <v>0</v>
      </c>
      <c r="V24" s="0" t="n">
        <v>3</v>
      </c>
    </row>
    <row r="25" customFormat="false" ht="15" hidden="false" customHeight="false" outlineLevel="0" collapsed="false">
      <c r="A25" s="0" t="s">
        <v>59</v>
      </c>
      <c r="C25" s="0" t="n">
        <v>2</v>
      </c>
      <c r="D25" s="0" t="n">
        <v>1</v>
      </c>
      <c r="E25" s="0" t="n">
        <v>2</v>
      </c>
      <c r="F25" s="0" t="n">
        <v>3</v>
      </c>
      <c r="G25" s="0" t="n">
        <v>0</v>
      </c>
      <c r="H25" s="0" t="n">
        <v>7</v>
      </c>
      <c r="I25" s="0" t="n">
        <v>0</v>
      </c>
      <c r="J25" s="0" t="n">
        <v>4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5</v>
      </c>
      <c r="S25" s="0" t="n">
        <v>0</v>
      </c>
      <c r="T25" s="0" t="n">
        <v>7</v>
      </c>
      <c r="U25" s="0" t="n">
        <v>5</v>
      </c>
      <c r="V25" s="0" t="n">
        <v>1</v>
      </c>
    </row>
    <row r="26" customFormat="false" ht="15" hidden="false" customHeight="false" outlineLevel="0" collapsed="false">
      <c r="A26" s="0" t="s">
        <v>60</v>
      </c>
      <c r="C26" s="0" t="n">
        <v>0</v>
      </c>
      <c r="D26" s="0" t="n">
        <v>2</v>
      </c>
      <c r="E26" s="0" t="n">
        <v>6</v>
      </c>
      <c r="F26" s="0" t="n">
        <v>4</v>
      </c>
      <c r="G26" s="0" t="n">
        <v>0</v>
      </c>
      <c r="H26" s="0" t="n">
        <v>4</v>
      </c>
      <c r="I26" s="0" t="n">
        <v>1</v>
      </c>
      <c r="J26" s="0" t="n">
        <v>1</v>
      </c>
      <c r="K26" s="0" t="n">
        <v>1</v>
      </c>
      <c r="L26" s="0" t="n">
        <v>2</v>
      </c>
      <c r="M26" s="0" t="n">
        <v>1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1</v>
      </c>
      <c r="S26" s="0" t="n">
        <v>0</v>
      </c>
      <c r="T26" s="0" t="n">
        <v>3</v>
      </c>
      <c r="U26" s="0" t="n">
        <v>4</v>
      </c>
      <c r="V26" s="0" t="n">
        <v>0</v>
      </c>
    </row>
    <row r="27" customFormat="false" ht="15" hidden="false" customHeight="false" outlineLevel="0" collapsed="false">
      <c r="A27" s="0" t="s">
        <v>68</v>
      </c>
      <c r="C27" s="0" t="n">
        <v>5</v>
      </c>
      <c r="D27" s="0" t="n">
        <v>6</v>
      </c>
      <c r="E27" s="0" t="n">
        <v>3</v>
      </c>
      <c r="F27" s="0" t="n">
        <v>6</v>
      </c>
      <c r="G27" s="0" t="n">
        <v>8</v>
      </c>
      <c r="H27" s="0" t="n">
        <v>3</v>
      </c>
      <c r="I27" s="0" t="n">
        <v>7</v>
      </c>
      <c r="J27" s="0" t="n">
        <v>2</v>
      </c>
      <c r="K27" s="0" t="n">
        <v>7</v>
      </c>
      <c r="L27" s="0" t="n">
        <v>1</v>
      </c>
      <c r="M27" s="0" t="n">
        <v>8</v>
      </c>
      <c r="N27" s="0" t="n">
        <v>0</v>
      </c>
      <c r="O27" s="0" t="n">
        <v>6</v>
      </c>
      <c r="P27" s="0" t="n">
        <v>8</v>
      </c>
      <c r="Q27" s="0" t="n">
        <v>8</v>
      </c>
      <c r="R27" s="0" t="n">
        <v>3</v>
      </c>
      <c r="S27" s="0" t="n">
        <v>5</v>
      </c>
      <c r="T27" s="0" t="n">
        <v>1</v>
      </c>
      <c r="U27" s="0" t="n">
        <v>3</v>
      </c>
      <c r="V27" s="0" t="n">
        <v>6</v>
      </c>
    </row>
    <row r="28" customFormat="false" ht="15" hidden="false" customHeight="false" outlineLevel="0" collapsed="false">
      <c r="A28" s="0" t="s">
        <v>69</v>
      </c>
      <c r="C28" s="0" t="n">
        <v>1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5</v>
      </c>
      <c r="M28" s="0" t="n">
        <v>0</v>
      </c>
      <c r="N28" s="0" t="n">
        <v>8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3</v>
      </c>
      <c r="T28" s="0" t="n">
        <v>1</v>
      </c>
      <c r="U28" s="0" t="n">
        <v>0</v>
      </c>
      <c r="V28" s="0" t="n">
        <v>1</v>
      </c>
    </row>
    <row r="29" customFormat="false" ht="15" hidden="false" customHeight="false" outlineLevel="0" collapsed="false">
      <c r="A29" s="0" t="s">
        <v>70</v>
      </c>
      <c r="C29" s="0" t="n">
        <v>6</v>
      </c>
      <c r="D29" s="0" t="n">
        <v>5</v>
      </c>
      <c r="E29" s="0" t="n">
        <v>3</v>
      </c>
      <c r="F29" s="0" t="n">
        <v>2</v>
      </c>
      <c r="G29" s="0" t="n">
        <v>8</v>
      </c>
      <c r="H29" s="0" t="n">
        <v>2</v>
      </c>
      <c r="I29" s="0" t="n">
        <v>8</v>
      </c>
      <c r="J29" s="0" t="n">
        <v>7</v>
      </c>
      <c r="K29" s="0" t="n">
        <v>8</v>
      </c>
      <c r="L29" s="0" t="n">
        <v>2</v>
      </c>
      <c r="M29" s="0" t="n">
        <v>7</v>
      </c>
      <c r="N29" s="0" t="n">
        <v>1</v>
      </c>
      <c r="O29" s="0" t="n">
        <v>8</v>
      </c>
      <c r="P29" s="0" t="n">
        <v>8</v>
      </c>
      <c r="Q29" s="0" t="n">
        <v>7</v>
      </c>
      <c r="R29" s="0" t="n">
        <v>5</v>
      </c>
      <c r="S29" s="0" t="n">
        <v>2</v>
      </c>
      <c r="T29" s="0" t="n">
        <v>4</v>
      </c>
      <c r="U29" s="0" t="n">
        <v>4</v>
      </c>
      <c r="V29" s="0" t="n">
        <v>6</v>
      </c>
    </row>
    <row r="30" customFormat="false" ht="15" hidden="false" customHeight="false" outlineLevel="0" collapsed="false">
      <c r="A30" s="0" t="s">
        <v>71</v>
      </c>
      <c r="C30" s="0" t="n">
        <v>2</v>
      </c>
      <c r="D30" s="0" t="n">
        <v>1</v>
      </c>
      <c r="E30" s="0" t="n">
        <v>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6</v>
      </c>
      <c r="M30" s="0" t="n">
        <v>0</v>
      </c>
      <c r="N30" s="0" t="n">
        <v>7</v>
      </c>
      <c r="O30" s="0" t="n">
        <v>0</v>
      </c>
      <c r="P30" s="0" t="n">
        <v>0</v>
      </c>
      <c r="Q30" s="0" t="n">
        <v>1</v>
      </c>
      <c r="R30" s="0" t="n">
        <v>2</v>
      </c>
      <c r="S30" s="0" t="n">
        <v>6</v>
      </c>
      <c r="T30" s="0" t="n">
        <v>0</v>
      </c>
      <c r="U30" s="0" t="n">
        <v>0</v>
      </c>
      <c r="V30" s="0" t="n">
        <v>2</v>
      </c>
    </row>
    <row r="31" customFormat="false" ht="15" hidden="false" customHeight="false" outlineLevel="0" collapsed="false">
      <c r="A31" s="0" t="s">
        <v>61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5</v>
      </c>
    </row>
    <row r="32" customFormat="false" ht="15" hidden="false" customHeight="false" outlineLevel="0" collapsed="false">
      <c r="A32" s="0" t="s">
        <v>72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2</v>
      </c>
      <c r="R32" s="0" t="n">
        <v>0</v>
      </c>
      <c r="S32" s="0" t="n">
        <v>0</v>
      </c>
      <c r="T32" s="0" t="n">
        <v>0</v>
      </c>
      <c r="U32" s="0" t="n">
        <v>1</v>
      </c>
      <c r="V32" s="0" t="n">
        <v>2</v>
      </c>
    </row>
    <row r="33" customFormat="false" ht="15" hidden="false" customHeight="false" outlineLevel="0" collapsed="false">
      <c r="A33" s="0" t="s">
        <v>73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3</v>
      </c>
    </row>
    <row r="34" customFormat="false" ht="15" hidden="false" customHeight="false" outlineLevel="0" collapsed="false">
      <c r="V34" s="0" t="s">
        <v>74</v>
      </c>
      <c r="W34" s="0" t="n">
        <f aca="false">AVERAGE(W2,W3,W4,W5,W6,W7,W8,W9,W10,W11,W12,W13,W14,W15,W16,W17,W18,W19,W20)</f>
        <v>9.73684210526316</v>
      </c>
      <c r="X34" s="0" t="n">
        <f aca="false">AVERAGE(X2,X3,X4,X5,X6,X7,X8,X9,X10,X11,X12,X13,X14,X15,X16,X17,X18,X19,X20)</f>
        <v>1.21052631578947</v>
      </c>
      <c r="Y34" s="0" t="n">
        <f aca="false">AVERAGE(Y2,Y3,Y4,Y5,Y6,Y7,Y8,Y9,Y10,Y11,Y12,Y13,Y14,Y15,Y16,Y17,Y18,Y19,Y20)</f>
        <v>10.9473684210526</v>
      </c>
      <c r="Z34" s="0" t="n">
        <f aca="false">AVERAGE(Z2,Z3,Z4,Z5,Z6,Z7,Z8,Z9,Z10,Z11,Z12,Z13,Z14,Z15,Z16,Z17,Z18,Z19,Z20)</f>
        <v>3.05263157894737</v>
      </c>
      <c r="AA34" s="0" t="n">
        <f aca="false">AVERAGE(AA2,AA3,AA4,AA5,AA6,AA7,AA8,AA9,AA10,AA11,AA12,AA13,AA14,AA15,AA16,AA17,AA18,AA19,AA20)</f>
        <v>2.36842105263158</v>
      </c>
      <c r="AB34" s="0" t="n">
        <f aca="false">AVERAGE(AB2,AB3,AB4,AB5,AB6,AB7,AB8,AB9,AB10,AB11,AB12,AB13,AB14,AB15,AB16,AB17,AB18,AB19,AB20)</f>
        <v>3</v>
      </c>
      <c r="AC34" s="0" t="n">
        <f aca="false">AVERAGE(AC3-AC20)</f>
        <v>1</v>
      </c>
    </row>
    <row r="35" customFormat="false" ht="15" hidden="false" customHeight="false" outlineLevel="0" collapsed="false">
      <c r="V35" s="0" t="s">
        <v>75</v>
      </c>
      <c r="W35" s="0" t="n">
        <f aca="false">AVERAGE(W3,W5,W7,W9,W13,W15,W17,W20)</f>
        <v>10.375</v>
      </c>
      <c r="X35" s="0" t="n">
        <f aca="false">AVERAGE(X3,X5,X7,X9,X13,X15,X17,X20)</f>
        <v>1.75</v>
      </c>
      <c r="Y35" s="0" t="n">
        <f aca="false">AVERAGE(Y3,Y5,Y7,Y9,Y13,Y15,Y17,Y20)</f>
        <v>12.125</v>
      </c>
      <c r="Z35" s="0" t="n">
        <f aca="false">AVERAGE(Z3,Z5,Z7,Z9,Z13,Z15,Z17,Z20)</f>
        <v>2.875</v>
      </c>
      <c r="AA35" s="0" t="n">
        <f aca="false">AVERAGE(AA3,AA5,AA7,AA9,AA13,AA15,AA17,AA20)</f>
        <v>3.25</v>
      </c>
      <c r="AB35" s="0" t="n">
        <f aca="false">AVERAGE(AB3,AB5,AB7,AB9,AB13,AB15,AB17,AB20)</f>
        <v>1.75</v>
      </c>
      <c r="AC35" s="0" t="n">
        <f aca="false">AVERAGE(AC3,AC5,AC7,AC9,AC13,AC15,AC17,AC20)</f>
        <v>0.5</v>
      </c>
    </row>
    <row r="36" customFormat="false" ht="15" hidden="false" customHeight="false" outlineLevel="0" collapsed="false">
      <c r="V36" s="0" t="s">
        <v>76</v>
      </c>
      <c r="W36" s="0" t="n">
        <f aca="false">AVERAGE(W4,W6,W8,W10,W12,W14,W16,W18)</f>
        <v>12</v>
      </c>
      <c r="X36" s="0" t="n">
        <f aca="false">AVERAGE(X4,X6,X8,X10,X12,X14,X16,X18)</f>
        <v>0.875</v>
      </c>
      <c r="Y36" s="0" t="n">
        <f aca="false">AVERAGE(Y4,Y6,Y8,Y10,Y12,Y14,Y16,Y18)</f>
        <v>12.875</v>
      </c>
      <c r="Z36" s="0" t="n">
        <f aca="false">AVERAGE(Z4,Z6,Z8,Z10,Z12,Z14,Z16,Z18)</f>
        <v>3.625</v>
      </c>
      <c r="AA36" s="0" t="n">
        <f aca="false">AVERAGE(AA4,AA6,AA8,AA10,AA12,AA14,AA16,AA18)</f>
        <v>1.375</v>
      </c>
      <c r="AB36" s="0" t="n">
        <f aca="false">AVERAGE(AB4,AB6,AB8,AB10,AB12,AB14,AB16,AB18)</f>
        <v>2.125</v>
      </c>
      <c r="AC36" s="0" t="n">
        <f aca="false">AVERAGE(AC4,AC6,AC8,AC10,AC12,AC14,AC16,AC18)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0" activeCellId="0" sqref="V30"/>
    </sheetView>
  </sheetViews>
  <sheetFormatPr defaultRowHeight="15" zeroHeight="false" outlineLevelRow="0" outlineLevelCol="0"/>
  <cols>
    <col collapsed="false" customWidth="true" hidden="false" outlineLevel="0" max="2" min="1" style="0" width="10.29"/>
    <col collapsed="false" customWidth="true" hidden="false" outlineLevel="0" max="3" min="3" style="0" width="9.91"/>
    <col collapsed="false" customWidth="true" hidden="false" outlineLevel="0" max="4" min="4" style="0" width="10.32"/>
    <col collapsed="false" customWidth="true" hidden="false" outlineLevel="0" max="5" min="5" style="0" width="8.22"/>
    <col collapsed="false" customWidth="true" hidden="false" outlineLevel="0" max="6" min="6" style="0" width="4.63"/>
    <col collapsed="false" customWidth="true" hidden="false" outlineLevel="0" max="7" min="7" style="0" width="8.67"/>
    <col collapsed="false" customWidth="true" hidden="false" outlineLevel="0" max="8" min="8" style="0" width="5.04"/>
    <col collapsed="false" customWidth="true" hidden="false" outlineLevel="0" max="9" min="9" style="0" width="5.32"/>
    <col collapsed="false" customWidth="true" hidden="false" outlineLevel="0" max="21" min="10" style="0" width="8.67"/>
    <col collapsed="false" customWidth="true" hidden="false" outlineLevel="0" max="22" min="22" style="0" width="11.03"/>
    <col collapsed="false" customWidth="true" hidden="false" outlineLevel="0" max="23" min="23" style="0" width="7.68"/>
    <col collapsed="false" customWidth="true" hidden="false" outlineLevel="0" max="31" min="24" style="0" width="8.67"/>
    <col collapsed="false" customWidth="true" hidden="false" outlineLevel="0" max="33" min="32" style="0" width="10.71"/>
    <col collapsed="false" customWidth="true" hidden="false" outlineLevel="0" max="1025" min="34" style="0" width="8.67"/>
  </cols>
  <sheetData>
    <row r="1" customFormat="false" ht="15" hidden="false" customHeight="false" outlineLevel="0" collapsed="false">
      <c r="A1" s="0" t="s">
        <v>3</v>
      </c>
      <c r="B1" s="0" t="s">
        <v>0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55</v>
      </c>
      <c r="X1" s="0" t="s">
        <v>97</v>
      </c>
      <c r="Y1" s="0" t="s">
        <v>98</v>
      </c>
      <c r="Z1" s="0" t="s">
        <v>60</v>
      </c>
    </row>
    <row r="2" customFormat="false" ht="15" hidden="false" customHeight="false" outlineLevel="0" collapsed="false">
      <c r="A2" s="8" t="s">
        <v>13</v>
      </c>
      <c r="B2" s="9" t="n">
        <v>2</v>
      </c>
      <c r="C2" s="9" t="s">
        <v>99</v>
      </c>
      <c r="D2" s="9" t="s">
        <v>66</v>
      </c>
      <c r="E2" s="9" t="s">
        <v>66</v>
      </c>
      <c r="F2" s="9" t="s">
        <v>66</v>
      </c>
      <c r="G2" s="9" t="s">
        <v>66</v>
      </c>
      <c r="H2" s="9" t="s">
        <v>100</v>
      </c>
      <c r="I2" s="9" t="s">
        <v>66</v>
      </c>
      <c r="J2" s="9" t="s">
        <v>66</v>
      </c>
      <c r="K2" s="9" t="s">
        <v>66</v>
      </c>
      <c r="L2" s="9" t="s">
        <v>100</v>
      </c>
      <c r="M2" s="9" t="s">
        <v>99</v>
      </c>
      <c r="N2" s="9" t="s">
        <v>66</v>
      </c>
      <c r="O2" s="9" t="s">
        <v>99</v>
      </c>
      <c r="P2" s="9" t="s">
        <v>66</v>
      </c>
      <c r="Q2" s="9" t="s">
        <v>66</v>
      </c>
      <c r="R2" s="9" t="s">
        <v>100</v>
      </c>
      <c r="S2" s="9" t="s">
        <v>66</v>
      </c>
      <c r="T2" s="9" t="s">
        <v>100</v>
      </c>
      <c r="U2" s="9" t="s">
        <v>100</v>
      </c>
      <c r="V2" s="9" t="s">
        <v>66</v>
      </c>
      <c r="W2" s="0" t="n">
        <v>12</v>
      </c>
      <c r="X2" s="0" t="n">
        <v>5</v>
      </c>
      <c r="Y2" s="0" t="n">
        <v>3</v>
      </c>
      <c r="Z2" s="0" t="n">
        <v>0</v>
      </c>
      <c r="AI2" s="2"/>
      <c r="AJ2" s="2"/>
    </row>
    <row r="3" s="6" customFormat="true" ht="15" hidden="false" customHeight="false" outlineLevel="0" collapsed="false">
      <c r="A3" s="10" t="s">
        <v>15</v>
      </c>
      <c r="B3" s="10" t="n">
        <v>1</v>
      </c>
      <c r="C3" s="10" t="s">
        <v>66</v>
      </c>
      <c r="D3" s="10" t="s">
        <v>66</v>
      </c>
      <c r="E3" s="10" t="s">
        <v>66</v>
      </c>
      <c r="F3" s="10" t="s">
        <v>66</v>
      </c>
      <c r="G3" s="10" t="s">
        <v>66</v>
      </c>
      <c r="H3" s="10" t="s">
        <v>66</v>
      </c>
      <c r="I3" s="10" t="s">
        <v>66</v>
      </c>
      <c r="J3" s="10" t="s">
        <v>66</v>
      </c>
      <c r="K3" s="10" t="s">
        <v>66</v>
      </c>
      <c r="L3" s="10" t="s">
        <v>66</v>
      </c>
      <c r="M3" s="10" t="s">
        <v>66</v>
      </c>
      <c r="N3" s="10" t="s">
        <v>66</v>
      </c>
      <c r="O3" s="10" t="s">
        <v>66</v>
      </c>
      <c r="P3" s="10" t="s">
        <v>62</v>
      </c>
      <c r="Q3" s="10" t="s">
        <v>66</v>
      </c>
      <c r="R3" s="10" t="s">
        <v>99</v>
      </c>
      <c r="S3" s="10" t="s">
        <v>66</v>
      </c>
      <c r="T3" s="10" t="s">
        <v>66</v>
      </c>
      <c r="U3" s="10" t="s">
        <v>66</v>
      </c>
      <c r="V3" s="10" t="s">
        <v>66</v>
      </c>
      <c r="W3" s="6" t="n">
        <v>18</v>
      </c>
      <c r="X3" s="6" t="n">
        <v>0</v>
      </c>
      <c r="Y3" s="6" t="n">
        <v>1</v>
      </c>
      <c r="Z3" s="6" t="n">
        <v>1</v>
      </c>
      <c r="AF3" s="5"/>
      <c r="AG3" s="5"/>
      <c r="AH3" s="2"/>
    </row>
    <row r="4" customFormat="false" ht="15" hidden="false" customHeight="false" outlineLevel="0" collapsed="false">
      <c r="A4" s="9" t="s">
        <v>17</v>
      </c>
      <c r="B4" s="9" t="n">
        <v>2</v>
      </c>
      <c r="C4" s="9" t="s">
        <v>66</v>
      </c>
      <c r="D4" s="9" t="s">
        <v>66</v>
      </c>
      <c r="E4" s="9" t="s">
        <v>66</v>
      </c>
      <c r="F4" s="9" t="s">
        <v>66</v>
      </c>
      <c r="G4" s="9" t="s">
        <v>66</v>
      </c>
      <c r="H4" s="9" t="s">
        <v>66</v>
      </c>
      <c r="I4" s="9" t="s">
        <v>66</v>
      </c>
      <c r="J4" s="9" t="s">
        <v>66</v>
      </c>
      <c r="K4" s="9" t="s">
        <v>66</v>
      </c>
      <c r="L4" s="9" t="s">
        <v>66</v>
      </c>
      <c r="M4" s="9" t="s">
        <v>66</v>
      </c>
      <c r="N4" s="9" t="s">
        <v>66</v>
      </c>
      <c r="O4" s="9" t="s">
        <v>66</v>
      </c>
      <c r="P4" s="9" t="s">
        <v>66</v>
      </c>
      <c r="Q4" s="9" t="s">
        <v>62</v>
      </c>
      <c r="R4" s="9" t="s">
        <v>62</v>
      </c>
      <c r="S4" s="9" t="s">
        <v>66</v>
      </c>
      <c r="T4" s="9" t="s">
        <v>66</v>
      </c>
      <c r="U4" s="9" t="s">
        <v>66</v>
      </c>
      <c r="V4" s="9" t="s">
        <v>66</v>
      </c>
      <c r="W4" s="0" t="n">
        <v>18</v>
      </c>
      <c r="X4" s="0" t="n">
        <v>0</v>
      </c>
      <c r="Y4" s="0" t="n">
        <v>0</v>
      </c>
      <c r="Z4" s="0" t="n">
        <v>2</v>
      </c>
      <c r="AF4" s="5"/>
      <c r="AG4" s="5"/>
    </row>
    <row r="5" s="6" customFormat="true" ht="15" hidden="false" customHeight="false" outlineLevel="0" collapsed="false">
      <c r="A5" s="10" t="s">
        <v>18</v>
      </c>
      <c r="B5" s="10" t="n">
        <v>1</v>
      </c>
      <c r="C5" s="10" t="s">
        <v>66</v>
      </c>
      <c r="D5" s="10" t="s">
        <v>66</v>
      </c>
      <c r="E5" s="10" t="s">
        <v>66</v>
      </c>
      <c r="F5" s="10" t="s">
        <v>66</v>
      </c>
      <c r="G5" s="10" t="s">
        <v>66</v>
      </c>
      <c r="H5" s="10" t="s">
        <v>62</v>
      </c>
      <c r="I5" s="10" t="s">
        <v>66</v>
      </c>
      <c r="J5" s="10" t="s">
        <v>62</v>
      </c>
      <c r="K5" s="10" t="s">
        <v>66</v>
      </c>
      <c r="L5" s="10" t="s">
        <v>100</v>
      </c>
      <c r="M5" s="10" t="s">
        <v>66</v>
      </c>
      <c r="N5" s="10" t="s">
        <v>66</v>
      </c>
      <c r="O5" s="10" t="s">
        <v>66</v>
      </c>
      <c r="P5" s="10" t="s">
        <v>66</v>
      </c>
      <c r="Q5" s="10" t="s">
        <v>66</v>
      </c>
      <c r="R5" s="10" t="s">
        <v>66</v>
      </c>
      <c r="S5" s="10" t="s">
        <v>66</v>
      </c>
      <c r="T5" s="10" t="s">
        <v>66</v>
      </c>
      <c r="U5" s="10" t="s">
        <v>66</v>
      </c>
      <c r="V5" s="10" t="s">
        <v>66</v>
      </c>
      <c r="W5" s="6" t="n">
        <v>17</v>
      </c>
      <c r="X5" s="6" t="n">
        <v>1</v>
      </c>
      <c r="Y5" s="6" t="n">
        <v>0</v>
      </c>
      <c r="Z5" s="6" t="n">
        <v>2</v>
      </c>
      <c r="AF5" s="5"/>
      <c r="AG5" s="5"/>
    </row>
    <row r="6" customFormat="false" ht="15" hidden="false" customHeight="false" outlineLevel="0" collapsed="false">
      <c r="A6" s="9" t="s">
        <v>19</v>
      </c>
      <c r="B6" s="9" t="n">
        <v>2</v>
      </c>
      <c r="C6" s="9" t="s">
        <v>66</v>
      </c>
      <c r="D6" s="9" t="s">
        <v>66</v>
      </c>
      <c r="E6" s="9" t="s">
        <v>66</v>
      </c>
      <c r="F6" s="9" t="s">
        <v>66</v>
      </c>
      <c r="G6" s="9" t="s">
        <v>66</v>
      </c>
      <c r="H6" s="9" t="s">
        <v>66</v>
      </c>
      <c r="I6" s="9" t="s">
        <v>66</v>
      </c>
      <c r="J6" s="9" t="s">
        <v>66</v>
      </c>
      <c r="K6" s="9" t="s">
        <v>66</v>
      </c>
      <c r="L6" s="11" t="s">
        <v>62</v>
      </c>
      <c r="M6" s="9" t="s">
        <v>66</v>
      </c>
      <c r="N6" s="9" t="s">
        <v>66</v>
      </c>
      <c r="O6" s="11" t="s">
        <v>62</v>
      </c>
      <c r="P6" s="9" t="s">
        <v>66</v>
      </c>
      <c r="Q6" s="9" t="s">
        <v>66</v>
      </c>
      <c r="R6" s="9" t="s">
        <v>66</v>
      </c>
      <c r="S6" s="9" t="s">
        <v>66</v>
      </c>
      <c r="T6" s="9" t="s">
        <v>100</v>
      </c>
      <c r="U6" s="9" t="s">
        <v>66</v>
      </c>
      <c r="V6" s="9" t="s">
        <v>66</v>
      </c>
      <c r="W6" s="7" t="n">
        <v>17</v>
      </c>
      <c r="X6" s="0" t="n">
        <v>1</v>
      </c>
      <c r="Y6" s="0" t="n">
        <v>0</v>
      </c>
      <c r="Z6" s="0" t="n">
        <v>2</v>
      </c>
      <c r="AF6" s="5"/>
      <c r="AG6" s="5"/>
    </row>
    <row r="7" s="6" customFormat="true" ht="15" hidden="false" customHeight="false" outlineLevel="0" collapsed="false">
      <c r="A7" s="10" t="s">
        <v>20</v>
      </c>
      <c r="B7" s="10" t="n">
        <v>1</v>
      </c>
      <c r="C7" s="10" t="s">
        <v>66</v>
      </c>
      <c r="D7" s="10" t="s">
        <v>66</v>
      </c>
      <c r="E7" s="10" t="s">
        <v>66</v>
      </c>
      <c r="F7" s="10" t="s">
        <v>66</v>
      </c>
      <c r="G7" s="10" t="s">
        <v>66</v>
      </c>
      <c r="H7" s="10" t="s">
        <v>66</v>
      </c>
      <c r="I7" s="10" t="s">
        <v>66</v>
      </c>
      <c r="J7" s="10" t="s">
        <v>66</v>
      </c>
      <c r="K7" s="10" t="s">
        <v>66</v>
      </c>
      <c r="L7" s="10" t="s">
        <v>66</v>
      </c>
      <c r="M7" s="10" t="s">
        <v>66</v>
      </c>
      <c r="N7" s="10" t="s">
        <v>66</v>
      </c>
      <c r="O7" s="10" t="s">
        <v>66</v>
      </c>
      <c r="P7" s="10" t="s">
        <v>66</v>
      </c>
      <c r="Q7" s="10" t="s">
        <v>66</v>
      </c>
      <c r="R7" s="10" t="s">
        <v>99</v>
      </c>
      <c r="S7" s="10" t="s">
        <v>66</v>
      </c>
      <c r="T7" s="10" t="s">
        <v>99</v>
      </c>
      <c r="U7" s="10" t="s">
        <v>66</v>
      </c>
      <c r="V7" s="12" t="s">
        <v>66</v>
      </c>
      <c r="W7" s="7" t="n">
        <v>18</v>
      </c>
      <c r="X7" s="6" t="n">
        <v>0</v>
      </c>
      <c r="Y7" s="6" t="n">
        <v>2</v>
      </c>
      <c r="Z7" s="6" t="n">
        <v>0</v>
      </c>
      <c r="AE7" s="7"/>
      <c r="AF7" s="5"/>
      <c r="AG7" s="5"/>
    </row>
    <row r="8" customFormat="false" ht="15" hidden="false" customHeight="false" outlineLevel="0" collapsed="false">
      <c r="A8" s="9" t="s">
        <v>22</v>
      </c>
      <c r="B8" s="9" t="n">
        <v>2</v>
      </c>
      <c r="C8" s="9" t="s">
        <v>66</v>
      </c>
      <c r="D8" s="9" t="s">
        <v>66</v>
      </c>
      <c r="E8" s="9" t="s">
        <v>66</v>
      </c>
      <c r="F8" s="9" t="s">
        <v>66</v>
      </c>
      <c r="G8" s="9" t="s">
        <v>66</v>
      </c>
      <c r="H8" s="9" t="s">
        <v>66</v>
      </c>
      <c r="I8" s="9" t="s">
        <v>66</v>
      </c>
      <c r="J8" s="9" t="s">
        <v>99</v>
      </c>
      <c r="K8" s="9" t="s">
        <v>66</v>
      </c>
      <c r="L8" s="11" t="s">
        <v>62</v>
      </c>
      <c r="M8" s="9" t="s">
        <v>66</v>
      </c>
      <c r="N8" s="9" t="s">
        <v>66</v>
      </c>
      <c r="O8" s="9" t="s">
        <v>66</v>
      </c>
      <c r="P8" s="9" t="s">
        <v>66</v>
      </c>
      <c r="Q8" s="9" t="s">
        <v>66</v>
      </c>
      <c r="R8" s="9" t="s">
        <v>99</v>
      </c>
      <c r="S8" s="9" t="s">
        <v>66</v>
      </c>
      <c r="T8" s="9" t="s">
        <v>66</v>
      </c>
      <c r="U8" s="9" t="s">
        <v>66</v>
      </c>
      <c r="V8" s="9" t="s">
        <v>66</v>
      </c>
      <c r="W8" s="7" t="n">
        <v>16</v>
      </c>
      <c r="X8" s="0" t="n">
        <v>0</v>
      </c>
      <c r="Y8" s="0" t="n">
        <v>2</v>
      </c>
      <c r="Z8" s="0" t="n">
        <v>1</v>
      </c>
      <c r="AF8" s="5"/>
      <c r="AG8" s="5"/>
    </row>
    <row r="9" s="6" customFormat="true" ht="15" hidden="false" customHeight="false" outlineLevel="0" collapsed="false">
      <c r="A9" s="10" t="s">
        <v>23</v>
      </c>
      <c r="B9" s="10" t="n">
        <v>1</v>
      </c>
      <c r="C9" s="10" t="s">
        <v>66</v>
      </c>
      <c r="D9" s="10" t="s">
        <v>66</v>
      </c>
      <c r="E9" s="10" t="s">
        <v>66</v>
      </c>
      <c r="F9" s="10" t="s">
        <v>66</v>
      </c>
      <c r="G9" s="10" t="s">
        <v>66</v>
      </c>
      <c r="H9" s="10" t="s">
        <v>62</v>
      </c>
      <c r="I9" s="10" t="s">
        <v>66</v>
      </c>
      <c r="J9" s="10" t="s">
        <v>66</v>
      </c>
      <c r="K9" s="10" t="s">
        <v>66</v>
      </c>
      <c r="L9" s="10" t="s">
        <v>66</v>
      </c>
      <c r="M9" s="10" t="s">
        <v>66</v>
      </c>
      <c r="N9" s="10" t="s">
        <v>66</v>
      </c>
      <c r="O9" s="10" t="s">
        <v>66</v>
      </c>
      <c r="P9" s="10" t="s">
        <v>66</v>
      </c>
      <c r="Q9" s="10" t="s">
        <v>66</v>
      </c>
      <c r="R9" s="10" t="s">
        <v>66</v>
      </c>
      <c r="S9" s="10" t="s">
        <v>66</v>
      </c>
      <c r="T9" s="10" t="s">
        <v>100</v>
      </c>
      <c r="U9" s="10" t="s">
        <v>66</v>
      </c>
      <c r="V9" s="10" t="s">
        <v>66</v>
      </c>
      <c r="W9" s="6" t="n">
        <v>18</v>
      </c>
      <c r="X9" s="6" t="n">
        <v>1</v>
      </c>
      <c r="Y9" s="6" t="n">
        <v>0</v>
      </c>
      <c r="Z9" s="6" t="n">
        <v>1</v>
      </c>
      <c r="AE9" s="7"/>
      <c r="AF9" s="5"/>
    </row>
    <row r="10" customFormat="false" ht="15" hidden="false" customHeight="false" outlineLevel="0" collapsed="false">
      <c r="A10" s="9" t="s">
        <v>24</v>
      </c>
      <c r="B10" s="9" t="n">
        <v>2</v>
      </c>
      <c r="C10" s="9" t="s">
        <v>66</v>
      </c>
      <c r="D10" s="9" t="s">
        <v>66</v>
      </c>
      <c r="E10" s="9" t="s">
        <v>66</v>
      </c>
      <c r="F10" s="9" t="s">
        <v>66</v>
      </c>
      <c r="G10" s="9" t="s">
        <v>66</v>
      </c>
      <c r="H10" s="9" t="s">
        <v>66</v>
      </c>
      <c r="I10" s="9" t="s">
        <v>66</v>
      </c>
      <c r="J10" s="9" t="s">
        <v>66</v>
      </c>
      <c r="K10" s="9" t="s">
        <v>66</v>
      </c>
      <c r="L10" s="9" t="s">
        <v>66</v>
      </c>
      <c r="M10" s="9" t="s">
        <v>66</v>
      </c>
      <c r="N10" s="9" t="s">
        <v>66</v>
      </c>
      <c r="O10" s="9" t="s">
        <v>66</v>
      </c>
      <c r="P10" s="9" t="s">
        <v>66</v>
      </c>
      <c r="Q10" s="9" t="s">
        <v>66</v>
      </c>
      <c r="R10" s="9" t="s">
        <v>66</v>
      </c>
      <c r="S10" s="9" t="s">
        <v>66</v>
      </c>
      <c r="T10" s="9" t="s">
        <v>66</v>
      </c>
      <c r="U10" s="9" t="s">
        <v>66</v>
      </c>
      <c r="V10" s="9" t="s">
        <v>66</v>
      </c>
      <c r="W10" s="0" t="n">
        <v>20</v>
      </c>
      <c r="X10" s="0" t="n">
        <v>0</v>
      </c>
      <c r="Y10" s="0" t="n">
        <v>0</v>
      </c>
      <c r="Z10" s="0" t="n">
        <v>0</v>
      </c>
      <c r="AG10" s="5"/>
    </row>
    <row r="11" customFormat="false" ht="15" hidden="false" customHeight="false" outlineLevel="0" collapsed="false">
      <c r="A11" s="13" t="s">
        <v>25</v>
      </c>
      <c r="B11" s="10" t="n">
        <v>1</v>
      </c>
      <c r="C11" s="10" t="s">
        <v>62</v>
      </c>
      <c r="D11" s="10" t="s">
        <v>66</v>
      </c>
      <c r="E11" s="10" t="s">
        <v>66</v>
      </c>
      <c r="F11" s="10" t="s">
        <v>62</v>
      </c>
      <c r="G11" s="10" t="s">
        <v>66</v>
      </c>
      <c r="H11" s="10" t="s">
        <v>62</v>
      </c>
      <c r="I11" s="10" t="s">
        <v>66</v>
      </c>
      <c r="J11" s="10" t="s">
        <v>62</v>
      </c>
      <c r="K11" s="10" t="s">
        <v>66</v>
      </c>
      <c r="L11" s="10" t="s">
        <v>66</v>
      </c>
      <c r="M11" s="10" t="s">
        <v>99</v>
      </c>
      <c r="N11" s="10" t="s">
        <v>62</v>
      </c>
      <c r="O11" s="10" t="s">
        <v>62</v>
      </c>
      <c r="P11" s="10" t="s">
        <v>99</v>
      </c>
      <c r="Q11" s="10" t="s">
        <v>62</v>
      </c>
      <c r="R11" s="10" t="s">
        <v>62</v>
      </c>
      <c r="S11" s="10" t="s">
        <v>62</v>
      </c>
      <c r="T11" s="10" t="s">
        <v>66</v>
      </c>
      <c r="U11" s="10" t="s">
        <v>62</v>
      </c>
      <c r="V11" s="10" t="s">
        <v>62</v>
      </c>
      <c r="W11" s="7" t="n">
        <v>7</v>
      </c>
      <c r="X11" s="0" t="n">
        <v>0</v>
      </c>
      <c r="Y11" s="0" t="n">
        <v>2</v>
      </c>
      <c r="Z11" s="0" t="n">
        <v>11</v>
      </c>
      <c r="AE11" s="7"/>
      <c r="AI11" s="2"/>
      <c r="AJ11" s="2"/>
    </row>
    <row r="12" customFormat="false" ht="15" hidden="false" customHeight="false" outlineLevel="0" collapsed="false">
      <c r="A12" s="9" t="s">
        <v>26</v>
      </c>
      <c r="B12" s="9" t="n">
        <v>2</v>
      </c>
      <c r="C12" s="9" t="s">
        <v>66</v>
      </c>
      <c r="D12" s="9" t="s">
        <v>66</v>
      </c>
      <c r="E12" s="9" t="s">
        <v>66</v>
      </c>
      <c r="F12" s="9" t="s">
        <v>66</v>
      </c>
      <c r="G12" s="9" t="s">
        <v>66</v>
      </c>
      <c r="H12" s="9" t="s">
        <v>62</v>
      </c>
      <c r="I12" s="9" t="s">
        <v>66</v>
      </c>
      <c r="J12" s="9" t="s">
        <v>66</v>
      </c>
      <c r="K12" s="9" t="s">
        <v>66</v>
      </c>
      <c r="L12" s="9" t="s">
        <v>66</v>
      </c>
      <c r="M12" s="9" t="s">
        <v>66</v>
      </c>
      <c r="N12" s="9" t="s">
        <v>66</v>
      </c>
      <c r="O12" s="9" t="s">
        <v>66</v>
      </c>
      <c r="P12" s="9" t="s">
        <v>66</v>
      </c>
      <c r="Q12" s="9" t="s">
        <v>66</v>
      </c>
      <c r="R12" s="9" t="s">
        <v>66</v>
      </c>
      <c r="S12" s="9" t="s">
        <v>66</v>
      </c>
      <c r="T12" s="9" t="s">
        <v>66</v>
      </c>
      <c r="U12" s="9" t="s">
        <v>66</v>
      </c>
      <c r="V12" s="9" t="s">
        <v>66</v>
      </c>
      <c r="W12" s="0" t="n">
        <v>19</v>
      </c>
      <c r="X12" s="0" t="n">
        <v>0</v>
      </c>
      <c r="Y12" s="0" t="n">
        <v>0</v>
      </c>
      <c r="Z12" s="0" t="n">
        <v>1</v>
      </c>
      <c r="AB12" s="6"/>
      <c r="AC12" s="6"/>
      <c r="AD12" s="6"/>
      <c r="AE12" s="7"/>
      <c r="AF12" s="5"/>
      <c r="AG12" s="5"/>
      <c r="AH12" s="2"/>
    </row>
    <row r="13" s="6" customFormat="true" ht="15" hidden="false" customHeight="false" outlineLevel="0" collapsed="false">
      <c r="A13" s="10" t="s">
        <v>27</v>
      </c>
      <c r="B13" s="10" t="n">
        <v>1</v>
      </c>
      <c r="C13" s="10" t="s">
        <v>66</v>
      </c>
      <c r="D13" s="12" t="s">
        <v>66</v>
      </c>
      <c r="E13" s="10" t="s">
        <v>66</v>
      </c>
      <c r="F13" s="10" t="s">
        <v>66</v>
      </c>
      <c r="G13" s="10" t="s">
        <v>66</v>
      </c>
      <c r="H13" s="10" t="s">
        <v>66</v>
      </c>
      <c r="I13" s="10" t="s">
        <v>66</v>
      </c>
      <c r="J13" s="10" t="s">
        <v>66</v>
      </c>
      <c r="K13" s="10" t="s">
        <v>66</v>
      </c>
      <c r="L13" s="10" t="s">
        <v>66</v>
      </c>
      <c r="M13" s="10" t="s">
        <v>66</v>
      </c>
      <c r="N13" s="10" t="s">
        <v>66</v>
      </c>
      <c r="O13" s="10" t="s">
        <v>66</v>
      </c>
      <c r="P13" s="10" t="s">
        <v>66</v>
      </c>
      <c r="Q13" s="10" t="s">
        <v>66</v>
      </c>
      <c r="R13" s="10" t="s">
        <v>66</v>
      </c>
      <c r="S13" s="10" t="s">
        <v>66</v>
      </c>
      <c r="T13" s="10" t="s">
        <v>100</v>
      </c>
      <c r="U13" s="10" t="s">
        <v>66</v>
      </c>
      <c r="V13" s="10" t="s">
        <v>66</v>
      </c>
      <c r="W13" s="7" t="n">
        <v>19</v>
      </c>
      <c r="X13" s="6" t="n">
        <v>1</v>
      </c>
      <c r="Y13" s="6" t="n">
        <v>0</v>
      </c>
      <c r="Z13" s="6" t="n">
        <v>0</v>
      </c>
      <c r="AF13" s="5"/>
      <c r="AG13" s="5"/>
    </row>
    <row r="14" customFormat="false" ht="15" hidden="false" customHeight="false" outlineLevel="0" collapsed="false">
      <c r="A14" s="9" t="s">
        <v>28</v>
      </c>
      <c r="B14" s="9" t="n">
        <v>2</v>
      </c>
      <c r="C14" s="9" t="s">
        <v>66</v>
      </c>
      <c r="D14" s="9" t="s">
        <v>66</v>
      </c>
      <c r="E14" s="9" t="s">
        <v>66</v>
      </c>
      <c r="F14" s="9" t="s">
        <v>66</v>
      </c>
      <c r="G14" s="9" t="s">
        <v>66</v>
      </c>
      <c r="H14" s="9" t="s">
        <v>66</v>
      </c>
      <c r="I14" s="9" t="s">
        <v>66</v>
      </c>
      <c r="J14" s="9" t="s">
        <v>66</v>
      </c>
      <c r="K14" s="9" t="s">
        <v>66</v>
      </c>
      <c r="L14" s="9" t="s">
        <v>66</v>
      </c>
      <c r="M14" s="9" t="s">
        <v>66</v>
      </c>
      <c r="N14" s="9" t="s">
        <v>66</v>
      </c>
      <c r="O14" s="9" t="s">
        <v>66</v>
      </c>
      <c r="P14" s="9" t="s">
        <v>66</v>
      </c>
      <c r="Q14" s="9" t="s">
        <v>66</v>
      </c>
      <c r="R14" s="9" t="s">
        <v>100</v>
      </c>
      <c r="S14" s="9" t="s">
        <v>66</v>
      </c>
      <c r="T14" s="9" t="s">
        <v>66</v>
      </c>
      <c r="U14" s="9" t="s">
        <v>66</v>
      </c>
      <c r="V14" s="9" t="s">
        <v>66</v>
      </c>
      <c r="W14" s="0" t="n">
        <v>19</v>
      </c>
      <c r="X14" s="0" t="n">
        <v>1</v>
      </c>
      <c r="Y14" s="0" t="n">
        <v>0</v>
      </c>
      <c r="Z14" s="0" t="n">
        <v>0</v>
      </c>
      <c r="AF14" s="5"/>
    </row>
    <row r="15" s="6" customFormat="true" ht="15" hidden="false" customHeight="false" outlineLevel="0" collapsed="false">
      <c r="A15" s="10" t="s">
        <v>29</v>
      </c>
      <c r="B15" s="10" t="n">
        <v>1</v>
      </c>
      <c r="C15" s="10" t="s">
        <v>100</v>
      </c>
      <c r="D15" s="10" t="s">
        <v>66</v>
      </c>
      <c r="E15" s="10" t="s">
        <v>66</v>
      </c>
      <c r="F15" s="10" t="s">
        <v>66</v>
      </c>
      <c r="G15" s="10" t="s">
        <v>66</v>
      </c>
      <c r="H15" s="10" t="s">
        <v>62</v>
      </c>
      <c r="I15" s="10" t="s">
        <v>66</v>
      </c>
      <c r="J15" s="10" t="s">
        <v>66</v>
      </c>
      <c r="K15" s="10" t="s">
        <v>66</v>
      </c>
      <c r="L15" s="10" t="s">
        <v>66</v>
      </c>
      <c r="M15" s="10" t="s">
        <v>66</v>
      </c>
      <c r="N15" s="10" t="s">
        <v>66</v>
      </c>
      <c r="O15" s="10" t="s">
        <v>66</v>
      </c>
      <c r="P15" s="10" t="s">
        <v>66</v>
      </c>
      <c r="Q15" s="10" t="s">
        <v>66</v>
      </c>
      <c r="R15" s="10" t="s">
        <v>66</v>
      </c>
      <c r="S15" s="10" t="s">
        <v>66</v>
      </c>
      <c r="T15" s="10" t="s">
        <v>99</v>
      </c>
      <c r="U15" s="10" t="s">
        <v>66</v>
      </c>
      <c r="V15" s="10" t="s">
        <v>66</v>
      </c>
      <c r="W15" s="6" t="n">
        <v>18</v>
      </c>
      <c r="X15" s="6" t="n">
        <v>0</v>
      </c>
      <c r="Y15" s="6" t="n">
        <v>1</v>
      </c>
      <c r="Z15" s="6" t="n">
        <v>1</v>
      </c>
      <c r="AE15" s="7"/>
      <c r="AF15" s="5"/>
      <c r="AG15" s="5"/>
    </row>
    <row r="16" customFormat="false" ht="15" hidden="false" customHeight="false" outlineLevel="0" collapsed="false">
      <c r="A16" s="9" t="s">
        <v>30</v>
      </c>
      <c r="B16" s="9" t="n">
        <v>2</v>
      </c>
      <c r="C16" s="9" t="s">
        <v>66</v>
      </c>
      <c r="D16" s="9" t="s">
        <v>66</v>
      </c>
      <c r="E16" s="9" t="s">
        <v>66</v>
      </c>
      <c r="F16" s="9" t="s">
        <v>66</v>
      </c>
      <c r="G16" s="9" t="s">
        <v>66</v>
      </c>
      <c r="H16" s="9" t="s">
        <v>66</v>
      </c>
      <c r="I16" s="9" t="s">
        <v>66</v>
      </c>
      <c r="J16" s="9" t="s">
        <v>66</v>
      </c>
      <c r="K16" s="9" t="s">
        <v>66</v>
      </c>
      <c r="L16" s="9" t="s">
        <v>66</v>
      </c>
      <c r="M16" s="9" t="s">
        <v>66</v>
      </c>
      <c r="N16" s="9" t="s">
        <v>66</v>
      </c>
      <c r="O16" s="9" t="s">
        <v>66</v>
      </c>
      <c r="P16" s="9" t="s">
        <v>66</v>
      </c>
      <c r="Q16" s="9" t="s">
        <v>66</v>
      </c>
      <c r="R16" s="9" t="s">
        <v>66</v>
      </c>
      <c r="S16" s="9" t="s">
        <v>66</v>
      </c>
      <c r="T16" s="9" t="s">
        <v>66</v>
      </c>
      <c r="U16" s="9" t="s">
        <v>66</v>
      </c>
      <c r="V16" s="9" t="s">
        <v>66</v>
      </c>
      <c r="W16" s="0" t="n">
        <v>20</v>
      </c>
      <c r="X16" s="0" t="n">
        <v>0</v>
      </c>
      <c r="Y16" s="0" t="n">
        <v>0</v>
      </c>
      <c r="Z16" s="0" t="n">
        <v>0</v>
      </c>
      <c r="AB16" s="6"/>
      <c r="AC16" s="6"/>
      <c r="AD16" s="6"/>
      <c r="AE16" s="7"/>
      <c r="AF16" s="5"/>
      <c r="AG16" s="5"/>
    </row>
    <row r="17" s="6" customFormat="true" ht="15" hidden="false" customHeight="false" outlineLevel="0" collapsed="false">
      <c r="A17" s="10" t="s">
        <v>31</v>
      </c>
      <c r="B17" s="10" t="n">
        <v>1</v>
      </c>
      <c r="C17" s="10" t="s">
        <v>99</v>
      </c>
      <c r="D17" s="10" t="s">
        <v>66</v>
      </c>
      <c r="E17" s="10" t="s">
        <v>66</v>
      </c>
      <c r="F17" s="10" t="s">
        <v>100</v>
      </c>
      <c r="G17" s="10" t="s">
        <v>66</v>
      </c>
      <c r="H17" s="10" t="s">
        <v>66</v>
      </c>
      <c r="I17" s="10" t="s">
        <v>66</v>
      </c>
      <c r="J17" s="10" t="s">
        <v>66</v>
      </c>
      <c r="K17" s="10" t="s">
        <v>66</v>
      </c>
      <c r="L17" s="10" t="s">
        <v>66</v>
      </c>
      <c r="M17" s="10" t="s">
        <v>66</v>
      </c>
      <c r="N17" s="10" t="s">
        <v>66</v>
      </c>
      <c r="O17" s="10" t="s">
        <v>66</v>
      </c>
      <c r="P17" s="10" t="s">
        <v>66</v>
      </c>
      <c r="Q17" s="10" t="s">
        <v>66</v>
      </c>
      <c r="R17" s="10" t="s">
        <v>66</v>
      </c>
      <c r="S17" s="10" t="s">
        <v>66</v>
      </c>
      <c r="T17" s="10" t="s">
        <v>100</v>
      </c>
      <c r="U17" s="10" t="s">
        <v>66</v>
      </c>
      <c r="V17" s="10" t="s">
        <v>66</v>
      </c>
      <c r="W17" s="6" t="n">
        <v>17</v>
      </c>
      <c r="X17" s="6" t="n">
        <v>2</v>
      </c>
      <c r="Y17" s="6" t="n">
        <v>1</v>
      </c>
      <c r="Z17" s="6" t="n">
        <v>0</v>
      </c>
      <c r="AE17" s="7"/>
      <c r="AF17" s="5"/>
      <c r="AG17" s="5"/>
    </row>
    <row r="18" customFormat="false" ht="15" hidden="false" customHeight="false" outlineLevel="0" collapsed="false">
      <c r="A18" s="9" t="s">
        <v>32</v>
      </c>
      <c r="B18" s="9" t="n">
        <v>2</v>
      </c>
      <c r="C18" s="9" t="s">
        <v>66</v>
      </c>
      <c r="D18" s="9" t="s">
        <v>66</v>
      </c>
      <c r="E18" s="9" t="s">
        <v>66</v>
      </c>
      <c r="F18" s="9" t="s">
        <v>62</v>
      </c>
      <c r="G18" s="9" t="s">
        <v>66</v>
      </c>
      <c r="H18" s="9" t="s">
        <v>66</v>
      </c>
      <c r="I18" s="9" t="s">
        <v>66</v>
      </c>
      <c r="J18" s="9" t="s">
        <v>66</v>
      </c>
      <c r="K18" s="9" t="s">
        <v>66</v>
      </c>
      <c r="L18" s="9" t="s">
        <v>66</v>
      </c>
      <c r="M18" s="9" t="s">
        <v>66</v>
      </c>
      <c r="N18" s="9" t="s">
        <v>66</v>
      </c>
      <c r="O18" s="9" t="s">
        <v>66</v>
      </c>
      <c r="P18" s="9" t="s">
        <v>66</v>
      </c>
      <c r="Q18" s="9" t="s">
        <v>66</v>
      </c>
      <c r="R18" s="9" t="s">
        <v>66</v>
      </c>
      <c r="S18" s="9" t="s">
        <v>66</v>
      </c>
      <c r="T18" s="9" t="s">
        <v>66</v>
      </c>
      <c r="U18" s="9" t="s">
        <v>66</v>
      </c>
      <c r="V18" s="9" t="s">
        <v>66</v>
      </c>
      <c r="W18" s="0" t="n">
        <v>19</v>
      </c>
      <c r="X18" s="0" t="n">
        <v>0</v>
      </c>
      <c r="Y18" s="0" t="n">
        <v>0</v>
      </c>
      <c r="Z18" s="0" t="n">
        <v>1</v>
      </c>
      <c r="AB18" s="6"/>
      <c r="AC18" s="6"/>
      <c r="AD18" s="6"/>
      <c r="AE18" s="7"/>
      <c r="AF18" s="5"/>
      <c r="AG18" s="5"/>
    </row>
    <row r="19" customFormat="false" ht="15" hidden="false" customHeight="false" outlineLevel="0" collapsed="false">
      <c r="A19" s="2" t="s">
        <v>33</v>
      </c>
      <c r="B19" s="0" t="n">
        <v>1</v>
      </c>
      <c r="C19" s="0" t="s">
        <v>62</v>
      </c>
      <c r="D19" s="0" t="s">
        <v>100</v>
      </c>
      <c r="E19" s="0" t="s">
        <v>66</v>
      </c>
      <c r="F19" s="0" t="s">
        <v>100</v>
      </c>
      <c r="G19" s="0" t="s">
        <v>66</v>
      </c>
      <c r="H19" s="0" t="s">
        <v>62</v>
      </c>
      <c r="I19" s="0" t="s">
        <v>66</v>
      </c>
      <c r="J19" s="0" t="s">
        <v>66</v>
      </c>
      <c r="K19" s="0" t="s">
        <v>21</v>
      </c>
      <c r="L19" s="0" t="s">
        <v>21</v>
      </c>
      <c r="M19" s="0" t="s">
        <v>21</v>
      </c>
      <c r="N19" s="0" t="s">
        <v>21</v>
      </c>
      <c r="O19" s="0" t="s">
        <v>21</v>
      </c>
      <c r="P19" s="0" t="s">
        <v>21</v>
      </c>
      <c r="Q19" s="0" t="s">
        <v>21</v>
      </c>
      <c r="R19" s="0" t="s">
        <v>21</v>
      </c>
      <c r="S19" s="0" t="s">
        <v>21</v>
      </c>
      <c r="T19" s="0" t="s">
        <v>21</v>
      </c>
      <c r="U19" s="0" t="s">
        <v>21</v>
      </c>
      <c r="V19" s="0" t="s">
        <v>21</v>
      </c>
      <c r="W19" s="0" t="n">
        <v>4</v>
      </c>
      <c r="AB19" s="6"/>
      <c r="AC19" s="6"/>
      <c r="AD19" s="6"/>
      <c r="AE19" s="7"/>
      <c r="AF19" s="14"/>
      <c r="AG19" s="14"/>
      <c r="AI19" s="2"/>
      <c r="AJ19" s="2"/>
    </row>
    <row r="20" s="6" customFormat="true" ht="15" hidden="false" customHeight="false" outlineLevel="0" collapsed="false">
      <c r="A20" s="10" t="s">
        <v>34</v>
      </c>
      <c r="B20" s="10" t="n">
        <v>1</v>
      </c>
      <c r="C20" s="10" t="s">
        <v>100</v>
      </c>
      <c r="D20" s="10" t="s">
        <v>66</v>
      </c>
      <c r="E20" s="10" t="s">
        <v>66</v>
      </c>
      <c r="F20" s="10" t="s">
        <v>100</v>
      </c>
      <c r="G20" s="10" t="s">
        <v>66</v>
      </c>
      <c r="H20" s="10" t="s">
        <v>66</v>
      </c>
      <c r="I20" s="10" t="s">
        <v>66</v>
      </c>
      <c r="J20" s="10" t="s">
        <v>66</v>
      </c>
      <c r="K20" s="10" t="s">
        <v>66</v>
      </c>
      <c r="L20" s="10" t="s">
        <v>66</v>
      </c>
      <c r="M20" s="10" t="s">
        <v>66</v>
      </c>
      <c r="N20" s="10" t="s">
        <v>66</v>
      </c>
      <c r="O20" s="10" t="s">
        <v>66</v>
      </c>
      <c r="P20" s="10" t="s">
        <v>66</v>
      </c>
      <c r="Q20" s="10" t="s">
        <v>66</v>
      </c>
      <c r="R20" s="10" t="s">
        <v>100</v>
      </c>
      <c r="S20" s="10" t="s">
        <v>66</v>
      </c>
      <c r="T20" s="10" t="s">
        <v>66</v>
      </c>
      <c r="U20" s="10" t="s">
        <v>99</v>
      </c>
      <c r="V20" s="10" t="s">
        <v>66</v>
      </c>
      <c r="W20" s="6" t="n">
        <v>16</v>
      </c>
      <c r="X20" s="6" t="n">
        <v>3</v>
      </c>
      <c r="Y20" s="6" t="n">
        <v>1</v>
      </c>
      <c r="Z20" s="6" t="n">
        <v>0</v>
      </c>
      <c r="AE20" s="7"/>
      <c r="AF20" s="5"/>
      <c r="AG20" s="5"/>
      <c r="AH20" s="2"/>
    </row>
    <row r="21" customFormat="false" ht="15" hidden="false" customHeight="false" outlineLevel="0" collapsed="false">
      <c r="A21" s="0" t="s">
        <v>55</v>
      </c>
      <c r="C21" s="0" t="n">
        <v>13</v>
      </c>
      <c r="D21" s="0" t="n">
        <v>16</v>
      </c>
      <c r="E21" s="0" t="n">
        <v>16</v>
      </c>
      <c r="F21" s="0" t="n">
        <v>13</v>
      </c>
      <c r="G21" s="0" t="n">
        <v>16</v>
      </c>
      <c r="H21" s="0" t="n">
        <v>12</v>
      </c>
      <c r="I21" s="0" t="n">
        <v>16</v>
      </c>
      <c r="J21" s="0" t="n">
        <v>14</v>
      </c>
      <c r="K21" s="0" t="n">
        <v>16</v>
      </c>
      <c r="L21" s="0" t="n">
        <v>13</v>
      </c>
      <c r="M21" s="0" t="n">
        <v>16</v>
      </c>
      <c r="N21" s="0" t="n">
        <v>16</v>
      </c>
      <c r="O21" s="0" t="n">
        <v>15</v>
      </c>
      <c r="P21" s="0" t="n">
        <v>15</v>
      </c>
      <c r="Q21" s="0" t="n">
        <v>15</v>
      </c>
      <c r="R21" s="0" t="n">
        <v>10</v>
      </c>
      <c r="S21" s="0" t="n">
        <v>16</v>
      </c>
      <c r="T21" s="0" t="n">
        <v>10</v>
      </c>
      <c r="U21" s="0" t="n">
        <v>15</v>
      </c>
      <c r="V21" s="0" t="n">
        <v>16</v>
      </c>
      <c r="AH21" s="6"/>
    </row>
    <row r="22" customFormat="false" ht="15" hidden="false" customHeight="false" outlineLevel="0" collapsed="false">
      <c r="A22" s="0" t="s">
        <v>97</v>
      </c>
      <c r="C22" s="0" t="n">
        <v>2</v>
      </c>
      <c r="D22" s="0" t="n">
        <v>0</v>
      </c>
      <c r="E22" s="0" t="n">
        <v>0</v>
      </c>
      <c r="F22" s="0" t="n">
        <v>2</v>
      </c>
      <c r="G22" s="0" t="n">
        <v>0</v>
      </c>
      <c r="H22" s="0" t="n">
        <v>4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</v>
      </c>
      <c r="S22" s="0" t="n">
        <v>0</v>
      </c>
      <c r="T22" s="0" t="n">
        <v>4</v>
      </c>
      <c r="U22" s="0" t="n">
        <v>0</v>
      </c>
      <c r="V22" s="0" t="n">
        <v>0</v>
      </c>
    </row>
    <row r="23" customFormat="false" ht="15" hidden="false" customHeight="false" outlineLevel="0" collapsed="false">
      <c r="A23" s="0" t="s">
        <v>98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</v>
      </c>
      <c r="S23" s="0" t="n">
        <v>0</v>
      </c>
      <c r="T23" s="0" t="n">
        <v>2</v>
      </c>
      <c r="U23" s="0" t="n">
        <v>1</v>
      </c>
      <c r="V23" s="0" t="n">
        <v>0</v>
      </c>
    </row>
    <row r="24" customFormat="false" ht="15" hidden="false" customHeight="false" outlineLevel="0" collapsed="false">
      <c r="A24" s="0" t="s">
        <v>60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2</v>
      </c>
      <c r="M24" s="0" t="n">
        <v>0</v>
      </c>
      <c r="N24" s="0" t="n">
        <v>0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0</v>
      </c>
      <c r="U24" s="0" t="n">
        <v>0</v>
      </c>
      <c r="V24" s="0" t="n">
        <v>0</v>
      </c>
    </row>
    <row r="25" customFormat="false" ht="15" hidden="false" customHeight="false" outlineLevel="0" collapsed="false">
      <c r="A25" s="0" t="s">
        <v>68</v>
      </c>
      <c r="C25" s="0" t="n">
        <v>5</v>
      </c>
      <c r="D25" s="0" t="n">
        <v>8</v>
      </c>
      <c r="E25" s="0" t="n">
        <v>8</v>
      </c>
      <c r="F25" s="0" t="n">
        <v>6</v>
      </c>
      <c r="G25" s="0" t="n">
        <v>8</v>
      </c>
      <c r="H25" s="0" t="n">
        <v>5</v>
      </c>
      <c r="I25" s="0" t="n">
        <v>8</v>
      </c>
      <c r="J25" s="0" t="n">
        <v>7</v>
      </c>
      <c r="K25" s="0" t="n">
        <v>8</v>
      </c>
      <c r="L25" s="0" t="n">
        <v>7</v>
      </c>
      <c r="M25" s="0" t="n">
        <v>8</v>
      </c>
      <c r="N25" s="0" t="n">
        <v>8</v>
      </c>
      <c r="O25" s="0" t="n">
        <v>8</v>
      </c>
      <c r="P25" s="0" t="n">
        <v>7</v>
      </c>
      <c r="Q25" s="0" t="n">
        <v>8</v>
      </c>
      <c r="R25" s="0" t="n">
        <v>5</v>
      </c>
      <c r="S25" s="0" t="n">
        <v>8</v>
      </c>
      <c r="T25" s="0" t="n">
        <v>3</v>
      </c>
      <c r="U25" s="0" t="n">
        <v>7</v>
      </c>
      <c r="V25" s="0" t="n">
        <v>8</v>
      </c>
    </row>
    <row r="26" customFormat="false" ht="15" hidden="false" customHeight="false" outlineLevel="0" collapsed="false">
      <c r="A26" s="0" t="s">
        <v>70</v>
      </c>
      <c r="C26" s="0" t="n">
        <v>8</v>
      </c>
      <c r="D26" s="0" t="n">
        <v>8</v>
      </c>
      <c r="E26" s="0" t="n">
        <v>8</v>
      </c>
      <c r="F26" s="0" t="n">
        <v>7</v>
      </c>
      <c r="G26" s="0" t="n">
        <v>8</v>
      </c>
      <c r="H26" s="0" t="n">
        <v>7</v>
      </c>
      <c r="I26" s="0" t="n">
        <v>8</v>
      </c>
      <c r="J26" s="0" t="n">
        <v>7</v>
      </c>
      <c r="K26" s="0" t="n">
        <v>8</v>
      </c>
      <c r="L26" s="0" t="n">
        <v>6</v>
      </c>
      <c r="M26" s="0" t="n">
        <v>8</v>
      </c>
      <c r="N26" s="0" t="n">
        <v>8</v>
      </c>
      <c r="O26" s="0" t="n">
        <v>7</v>
      </c>
      <c r="P26" s="0" t="n">
        <v>8</v>
      </c>
      <c r="Q26" s="0" t="n">
        <v>7</v>
      </c>
      <c r="R26" s="0" t="n">
        <v>5</v>
      </c>
      <c r="S26" s="0" t="n">
        <v>8</v>
      </c>
      <c r="T26" s="0" t="n">
        <v>7</v>
      </c>
      <c r="U26" s="0" t="n">
        <v>8</v>
      </c>
      <c r="V26" s="0" t="n">
        <v>8</v>
      </c>
    </row>
    <row r="28" customFormat="false" ht="15" hidden="false" customHeight="false" outlineLevel="0" collapsed="false">
      <c r="V28" s="0" t="s">
        <v>74</v>
      </c>
      <c r="W28" s="0" t="n">
        <f aca="false">AVERAGE(W2,W3,W4,W5,W6,W7,W8,W9,W10,W11,W12,W13,W14,W15,W15,W16,W17,W18,W19,W20)</f>
        <v>16.5</v>
      </c>
      <c r="X28" s="0" t="n">
        <f aca="false">AVERAGE(X2,X3,X4,X5,X6,X7,X8,X9,X10,X11,X12,X13,X14,X15,X15,X16,X17,X18,X19,X20)</f>
        <v>0.789473684210526</v>
      </c>
      <c r="Y28" s="0" t="n">
        <f aca="false">AVERAGE(Y2,Y3,Y4,Y5,Y6,Y7,Y8,Y9,Y10,Y11,Y12,Y13,Y14,Y15,Y15,Y16,Y17,Y18,Y19,Y20)</f>
        <v>0.736842105263158</v>
      </c>
      <c r="Z28" s="0" t="n">
        <f aca="false">AVERAGE(Z2,Z3,Z4,Z5,Z6,Z7,Z8,Z9,Z10,Z11,Z12,Z13,Z14,Z15,Z15,Z16,Z17,Z18,Z19,Z20)</f>
        <v>1.26315789473684</v>
      </c>
    </row>
    <row r="29" customFormat="false" ht="15" hidden="false" customHeight="false" outlineLevel="0" collapsed="false">
      <c r="V29" s="0" t="s">
        <v>75</v>
      </c>
      <c r="W29" s="0" t="n">
        <f aca="false">AVERAGE(W3,W5,W7,W9,W13,W15,W17,W20)</f>
        <v>17.625</v>
      </c>
      <c r="X29" s="0" t="n">
        <f aca="false">AVERAGE(X3,X5,X7,X9,X13,X15,X17,X20)</f>
        <v>1</v>
      </c>
      <c r="Y29" s="0" t="n">
        <f aca="false">AVERAGE(Y3,Y5,Y7,Y9,Y13,Y15,Y17,Y20)</f>
        <v>0.75</v>
      </c>
      <c r="Z29" s="0" t="n">
        <f aca="false">AVERAGE(Z3,Z5,Z7,Z9,Z13,Z15,Z17,Z20)</f>
        <v>0.625</v>
      </c>
    </row>
    <row r="30" customFormat="false" ht="15" hidden="false" customHeight="false" outlineLevel="0" collapsed="false">
      <c r="V30" s="0" t="s">
        <v>76</v>
      </c>
      <c r="W30" s="0" t="n">
        <f aca="false">AVERAGE(W4,W6,W8,W10,W12,W14,W16,W18)</f>
        <v>18.5</v>
      </c>
      <c r="X30" s="0" t="n">
        <f aca="false">AVERAGE(X4,X6,X8,X10,X12,X14,X16,X18)</f>
        <v>0.25</v>
      </c>
      <c r="Y30" s="0" t="n">
        <f aca="false">AVERAGE(Y4,Y6,Y8,Y10,Y12,Y14,Y16,Y18)</f>
        <v>0.25</v>
      </c>
      <c r="Z30" s="0" t="n">
        <f aca="false">AVERAGE(Z4,Z6,Z8,Z10,Z12,Z14,Z16,Z18)</f>
        <v>0.875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3" activeCellId="0" sqref="Y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3</v>
      </c>
      <c r="B1" s="0" t="s">
        <v>0</v>
      </c>
      <c r="C1" s="0" t="s">
        <v>101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  <c r="I1" s="0" t="s">
        <v>107</v>
      </c>
      <c r="J1" s="0" t="s">
        <v>108</v>
      </c>
      <c r="K1" s="0" t="s">
        <v>109</v>
      </c>
      <c r="L1" s="0" t="s">
        <v>110</v>
      </c>
      <c r="M1" s="0" t="s">
        <v>111</v>
      </c>
      <c r="N1" s="0" t="s">
        <v>112</v>
      </c>
      <c r="O1" s="0" t="s">
        <v>113</v>
      </c>
      <c r="P1" s="0" t="s">
        <v>114</v>
      </c>
      <c r="Q1" s="0" t="s">
        <v>115</v>
      </c>
      <c r="R1" s="0" t="s">
        <v>116</v>
      </c>
      <c r="S1" s="0" t="s">
        <v>117</v>
      </c>
      <c r="T1" s="0" t="s">
        <v>118</v>
      </c>
      <c r="U1" s="0" t="s">
        <v>119</v>
      </c>
      <c r="V1" s="0" t="s">
        <v>120</v>
      </c>
      <c r="W1" s="0" t="s">
        <v>55</v>
      </c>
      <c r="X1" s="0" t="s">
        <v>56</v>
      </c>
      <c r="Y1" s="0" t="s">
        <v>57</v>
      </c>
      <c r="Z1" s="0" t="s">
        <v>58</v>
      </c>
      <c r="AA1" s="0" t="s">
        <v>59</v>
      </c>
      <c r="AB1" s="0" t="s">
        <v>60</v>
      </c>
      <c r="AC1" s="0" t="s">
        <v>61</v>
      </c>
    </row>
    <row r="2" customFormat="false" ht="15" hidden="false" customHeight="false" outlineLevel="0" collapsed="false">
      <c r="A2" s="2" t="s">
        <v>13</v>
      </c>
      <c r="B2" s="2" t="n">
        <v>2</v>
      </c>
      <c r="C2" s="0" t="s">
        <v>64</v>
      </c>
      <c r="D2" s="0" t="s">
        <v>64</v>
      </c>
      <c r="E2" s="0" t="s">
        <v>21</v>
      </c>
      <c r="F2" s="0" t="s">
        <v>21</v>
      </c>
      <c r="G2" s="0" t="s">
        <v>21</v>
      </c>
      <c r="H2" s="0" t="s">
        <v>21</v>
      </c>
      <c r="I2" s="0" t="s">
        <v>21</v>
      </c>
      <c r="J2" s="0" t="s">
        <v>21</v>
      </c>
      <c r="K2" s="0" t="s">
        <v>21</v>
      </c>
      <c r="L2" s="0" t="s">
        <v>21</v>
      </c>
      <c r="M2" s="0" t="s">
        <v>21</v>
      </c>
      <c r="N2" s="0" t="s">
        <v>21</v>
      </c>
      <c r="O2" s="0" t="s">
        <v>21</v>
      </c>
      <c r="P2" s="0" t="s">
        <v>21</v>
      </c>
      <c r="Q2" s="0" t="s">
        <v>21</v>
      </c>
      <c r="R2" s="0" t="s">
        <v>21</v>
      </c>
      <c r="S2" s="0" t="s">
        <v>21</v>
      </c>
      <c r="T2" s="0" t="s">
        <v>21</v>
      </c>
      <c r="U2" s="0" t="s">
        <v>21</v>
      </c>
      <c r="V2" s="0" t="s">
        <v>21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2</v>
      </c>
      <c r="AB2" s="0" t="n">
        <v>0</v>
      </c>
      <c r="AC2" s="0" t="n">
        <v>0</v>
      </c>
    </row>
    <row r="3" s="6" customFormat="true" ht="15" hidden="false" customHeight="false" outlineLevel="0" collapsed="false">
      <c r="A3" s="6" t="s">
        <v>15</v>
      </c>
      <c r="B3" s="6" t="n">
        <v>1</v>
      </c>
      <c r="C3" s="6" t="s">
        <v>63</v>
      </c>
      <c r="D3" s="6" t="s">
        <v>63</v>
      </c>
      <c r="E3" s="6" t="s">
        <v>66</v>
      </c>
      <c r="F3" s="6" t="s">
        <v>64</v>
      </c>
      <c r="G3" s="6" t="s">
        <v>64</v>
      </c>
      <c r="H3" s="6" t="s">
        <v>64</v>
      </c>
      <c r="I3" s="6" t="s">
        <v>66</v>
      </c>
      <c r="J3" s="6" t="s">
        <v>64</v>
      </c>
      <c r="K3" s="6" t="s">
        <v>63</v>
      </c>
      <c r="L3" s="6" t="s">
        <v>66</v>
      </c>
      <c r="M3" s="6" t="s">
        <v>66</v>
      </c>
      <c r="N3" s="6" t="s">
        <v>66</v>
      </c>
      <c r="O3" s="6" t="s">
        <v>64</v>
      </c>
      <c r="P3" s="6" t="s">
        <v>66</v>
      </c>
      <c r="Q3" s="6" t="s">
        <v>66</v>
      </c>
      <c r="R3" s="6" t="s">
        <v>64</v>
      </c>
      <c r="S3" s="6" t="s">
        <v>66</v>
      </c>
      <c r="T3" s="6" t="s">
        <v>64</v>
      </c>
      <c r="U3" s="6" t="s">
        <v>64</v>
      </c>
      <c r="V3" s="6" t="s">
        <v>66</v>
      </c>
      <c r="W3" s="6" t="n">
        <v>9</v>
      </c>
      <c r="X3" s="6" t="n">
        <v>0</v>
      </c>
      <c r="Y3" s="6" t="n">
        <v>9</v>
      </c>
      <c r="Z3" s="6" t="n">
        <v>3</v>
      </c>
      <c r="AA3" s="6" t="n">
        <v>8</v>
      </c>
      <c r="AB3" s="6" t="n">
        <v>0</v>
      </c>
      <c r="AC3" s="6" t="n">
        <v>2</v>
      </c>
    </row>
    <row r="4" customFormat="false" ht="15" hidden="false" customHeight="false" outlineLevel="0" collapsed="false">
      <c r="A4" s="0" t="s">
        <v>17</v>
      </c>
      <c r="B4" s="0" t="n">
        <v>2</v>
      </c>
      <c r="C4" s="0" t="s">
        <v>66</v>
      </c>
      <c r="D4" s="0" t="s">
        <v>66</v>
      </c>
      <c r="E4" s="0" t="s">
        <v>66</v>
      </c>
      <c r="F4" s="0" t="s">
        <v>64</v>
      </c>
      <c r="G4" s="0" t="s">
        <v>62</v>
      </c>
      <c r="H4" s="0" t="s">
        <v>64</v>
      </c>
      <c r="I4" s="0" t="s">
        <v>66</v>
      </c>
      <c r="J4" s="0" t="s">
        <v>66</v>
      </c>
      <c r="K4" s="0" t="s">
        <v>62</v>
      </c>
      <c r="L4" s="0" t="s">
        <v>66</v>
      </c>
      <c r="M4" s="0" t="s">
        <v>64</v>
      </c>
      <c r="N4" s="0" t="s">
        <v>62</v>
      </c>
      <c r="O4" s="0" t="s">
        <v>64</v>
      </c>
      <c r="P4" s="0" t="s">
        <v>66</v>
      </c>
      <c r="Q4" s="0" t="s">
        <v>64</v>
      </c>
      <c r="R4" s="0" t="s">
        <v>64</v>
      </c>
      <c r="S4" s="0" t="s">
        <v>66</v>
      </c>
      <c r="T4" s="0" t="s">
        <v>62</v>
      </c>
      <c r="U4" s="0" t="s">
        <v>64</v>
      </c>
      <c r="V4" s="0" t="s">
        <v>66</v>
      </c>
      <c r="W4" s="0" t="n">
        <v>9</v>
      </c>
      <c r="X4" s="0" t="n">
        <v>0</v>
      </c>
      <c r="Y4" s="0" t="n">
        <v>9</v>
      </c>
      <c r="Z4" s="0" t="n">
        <v>0</v>
      </c>
      <c r="AA4" s="0" t="n">
        <v>7</v>
      </c>
      <c r="AB4" s="0" t="n">
        <v>4</v>
      </c>
      <c r="AC4" s="0" t="n">
        <v>0</v>
      </c>
    </row>
    <row r="5" s="6" customFormat="true" ht="15" hidden="false" customHeight="false" outlineLevel="0" collapsed="false">
      <c r="A5" s="6" t="s">
        <v>18</v>
      </c>
      <c r="B5" s="6" t="n">
        <v>1</v>
      </c>
      <c r="C5" s="6" t="s">
        <v>63</v>
      </c>
      <c r="D5" s="6" t="s">
        <v>66</v>
      </c>
      <c r="E5" s="6" t="s">
        <v>63</v>
      </c>
      <c r="F5" s="6" t="s">
        <v>64</v>
      </c>
      <c r="G5" s="6" t="s">
        <v>64</v>
      </c>
      <c r="H5" s="6" t="s">
        <v>64</v>
      </c>
      <c r="I5" s="6" t="s">
        <v>66</v>
      </c>
      <c r="J5" s="6" t="s">
        <v>64</v>
      </c>
      <c r="K5" s="6" t="s">
        <v>65</v>
      </c>
      <c r="L5" s="6" t="s">
        <v>66</v>
      </c>
      <c r="M5" s="6" t="s">
        <v>66</v>
      </c>
      <c r="N5" s="6" t="s">
        <v>65</v>
      </c>
      <c r="O5" s="6" t="s">
        <v>62</v>
      </c>
      <c r="P5" s="6" t="s">
        <v>66</v>
      </c>
      <c r="Q5" s="6" t="s">
        <v>65</v>
      </c>
      <c r="R5" s="6" t="s">
        <v>62</v>
      </c>
      <c r="S5" s="6" t="s">
        <v>65</v>
      </c>
      <c r="T5" s="6" t="s">
        <v>66</v>
      </c>
      <c r="U5" s="6" t="s">
        <v>66</v>
      </c>
      <c r="V5" s="6" t="s">
        <v>66</v>
      </c>
      <c r="W5" s="6" t="n">
        <v>8</v>
      </c>
      <c r="X5" s="6" t="n">
        <v>4</v>
      </c>
      <c r="Y5" s="6" t="n">
        <v>12</v>
      </c>
      <c r="Z5" s="6" t="n">
        <v>2</v>
      </c>
      <c r="AA5" s="6" t="n">
        <v>4</v>
      </c>
      <c r="AB5" s="6" t="n">
        <v>2</v>
      </c>
      <c r="AC5" s="6" t="n">
        <v>3</v>
      </c>
    </row>
    <row r="6" customFormat="false" ht="15" hidden="false" customHeight="false" outlineLevel="0" collapsed="false">
      <c r="A6" s="0" t="s">
        <v>19</v>
      </c>
      <c r="B6" s="0" t="n">
        <v>2</v>
      </c>
      <c r="C6" s="0" t="s">
        <v>62</v>
      </c>
      <c r="D6" s="0" t="s">
        <v>66</v>
      </c>
      <c r="E6" s="0" t="s">
        <v>66</v>
      </c>
      <c r="F6" s="0" t="s">
        <v>64</v>
      </c>
      <c r="G6" s="0" t="s">
        <v>64</v>
      </c>
      <c r="H6" s="0" t="s">
        <v>121</v>
      </c>
      <c r="I6" s="0" t="s">
        <v>66</v>
      </c>
      <c r="J6" s="0" t="s">
        <v>64</v>
      </c>
      <c r="K6" s="0" t="s">
        <v>66</v>
      </c>
      <c r="L6" s="0" t="s">
        <v>66</v>
      </c>
      <c r="M6" s="0" t="s">
        <v>66</v>
      </c>
      <c r="N6" s="0" t="s">
        <v>64</v>
      </c>
      <c r="O6" s="0" t="s">
        <v>64</v>
      </c>
      <c r="P6" s="0" t="s">
        <v>66</v>
      </c>
      <c r="Q6" s="0" t="s">
        <v>66</v>
      </c>
      <c r="R6" s="0" t="s">
        <v>64</v>
      </c>
      <c r="S6" s="0" t="s">
        <v>66</v>
      </c>
      <c r="T6" s="0" t="s">
        <v>64</v>
      </c>
      <c r="U6" s="0" t="s">
        <v>66</v>
      </c>
      <c r="V6" s="0" t="s">
        <v>62</v>
      </c>
      <c r="W6" s="0" t="n">
        <v>10</v>
      </c>
      <c r="X6" s="0" t="n">
        <v>0</v>
      </c>
      <c r="Y6" s="0" t="n">
        <v>10</v>
      </c>
      <c r="Z6" s="0" t="n">
        <v>0</v>
      </c>
      <c r="AA6" s="0" t="n">
        <v>7</v>
      </c>
      <c r="AB6" s="0" t="n">
        <v>3</v>
      </c>
      <c r="AC6" s="0" t="n">
        <v>0</v>
      </c>
    </row>
    <row r="7" s="6" customFormat="true" ht="15" hidden="false" customHeight="false" outlineLevel="0" collapsed="false">
      <c r="A7" s="6" t="s">
        <v>20</v>
      </c>
      <c r="B7" s="6" t="n">
        <v>1</v>
      </c>
      <c r="C7" s="6" t="s">
        <v>64</v>
      </c>
      <c r="D7" s="6" t="s">
        <v>63</v>
      </c>
      <c r="E7" s="6" t="s">
        <v>66</v>
      </c>
      <c r="F7" s="6" t="s">
        <v>64</v>
      </c>
      <c r="G7" s="6" t="s">
        <v>62</v>
      </c>
      <c r="H7" s="6" t="s">
        <v>64</v>
      </c>
      <c r="I7" s="6" t="s">
        <v>62</v>
      </c>
      <c r="J7" s="6" t="s">
        <v>66</v>
      </c>
      <c r="K7" s="6" t="s">
        <v>66</v>
      </c>
      <c r="L7" s="6" t="s">
        <v>66</v>
      </c>
      <c r="M7" s="6" t="s">
        <v>66</v>
      </c>
      <c r="N7" s="6" t="s">
        <v>64</v>
      </c>
      <c r="O7" s="6" t="s">
        <v>62</v>
      </c>
      <c r="P7" s="6" t="s">
        <v>62</v>
      </c>
      <c r="Q7" s="6" t="s">
        <v>62</v>
      </c>
      <c r="R7" s="6" t="s">
        <v>64</v>
      </c>
      <c r="S7" s="6" t="s">
        <v>66</v>
      </c>
      <c r="T7" s="6" t="s">
        <v>62</v>
      </c>
      <c r="U7" s="6" t="s">
        <v>62</v>
      </c>
      <c r="V7" s="6" t="s">
        <v>66</v>
      </c>
      <c r="W7" s="6" t="n">
        <v>7</v>
      </c>
      <c r="X7" s="6" t="n">
        <v>0</v>
      </c>
      <c r="Y7" s="6" t="n">
        <v>7</v>
      </c>
      <c r="Z7" s="6" t="n">
        <v>1</v>
      </c>
      <c r="AA7" s="6" t="n">
        <v>5</v>
      </c>
      <c r="AB7" s="6" t="n">
        <v>7</v>
      </c>
      <c r="AC7" s="6" t="n">
        <v>0</v>
      </c>
    </row>
    <row r="8" customFormat="false" ht="15" hidden="false" customHeight="false" outlineLevel="0" collapsed="false">
      <c r="A8" s="0" t="s">
        <v>22</v>
      </c>
      <c r="B8" s="0" t="n">
        <v>2</v>
      </c>
      <c r="C8" s="0" t="s">
        <v>63</v>
      </c>
      <c r="D8" s="0" t="s">
        <v>64</v>
      </c>
      <c r="E8" s="0" t="s">
        <v>66</v>
      </c>
      <c r="F8" s="0" t="s">
        <v>63</v>
      </c>
      <c r="G8" s="0" t="s">
        <v>64</v>
      </c>
      <c r="H8" s="0" t="s">
        <v>64</v>
      </c>
      <c r="I8" s="0" t="s">
        <v>66</v>
      </c>
      <c r="J8" s="0" t="s">
        <v>64</v>
      </c>
      <c r="K8" s="0" t="s">
        <v>66</v>
      </c>
      <c r="L8" s="0" t="s">
        <v>66</v>
      </c>
      <c r="M8" s="0" t="s">
        <v>66</v>
      </c>
      <c r="N8" s="0" t="s">
        <v>64</v>
      </c>
      <c r="O8" s="0" t="s">
        <v>64</v>
      </c>
      <c r="P8" s="0" t="s">
        <v>66</v>
      </c>
      <c r="Q8" s="0" t="s">
        <v>66</v>
      </c>
      <c r="R8" s="0" t="s">
        <v>64</v>
      </c>
      <c r="S8" s="0" t="s">
        <v>63</v>
      </c>
      <c r="T8" s="0" t="s">
        <v>66</v>
      </c>
      <c r="U8" s="0" t="s">
        <v>64</v>
      </c>
      <c r="V8" s="0" t="s">
        <v>66</v>
      </c>
      <c r="W8" s="0" t="n">
        <v>9</v>
      </c>
      <c r="X8" s="0" t="n">
        <v>0</v>
      </c>
      <c r="Y8" s="0" t="n">
        <v>9</v>
      </c>
      <c r="Z8" s="0" t="n">
        <v>3</v>
      </c>
      <c r="AA8" s="0" t="n">
        <v>8</v>
      </c>
      <c r="AB8" s="0" t="n">
        <v>0</v>
      </c>
      <c r="AC8" s="0" t="n">
        <v>1</v>
      </c>
    </row>
    <row r="9" s="6" customFormat="true" ht="15" hidden="false" customHeight="false" outlineLevel="0" collapsed="false">
      <c r="A9" s="6" t="s">
        <v>23</v>
      </c>
      <c r="B9" s="6" t="n">
        <v>1</v>
      </c>
      <c r="C9" s="6" t="s">
        <v>66</v>
      </c>
      <c r="D9" s="6" t="s">
        <v>64</v>
      </c>
      <c r="E9" s="6" t="s">
        <v>66</v>
      </c>
      <c r="F9" s="6" t="s">
        <v>64</v>
      </c>
      <c r="G9" s="6" t="s">
        <v>64</v>
      </c>
      <c r="H9" s="6" t="s">
        <v>66</v>
      </c>
      <c r="I9" s="6" t="s">
        <v>66</v>
      </c>
      <c r="J9" s="6" t="s">
        <v>66</v>
      </c>
      <c r="K9" s="6" t="s">
        <v>63</v>
      </c>
      <c r="L9" s="6" t="s">
        <v>66</v>
      </c>
      <c r="M9" s="6" t="s">
        <v>66</v>
      </c>
      <c r="N9" s="7" t="s">
        <v>63</v>
      </c>
      <c r="O9" s="7" t="s">
        <v>64</v>
      </c>
      <c r="P9" s="7" t="s">
        <v>66</v>
      </c>
      <c r="Q9" s="7" t="s">
        <v>63</v>
      </c>
      <c r="R9" s="6" t="s">
        <v>62</v>
      </c>
      <c r="S9" s="6" t="s">
        <v>66</v>
      </c>
      <c r="T9" s="6" t="s">
        <v>66</v>
      </c>
      <c r="U9" s="6" t="s">
        <v>64</v>
      </c>
      <c r="V9" s="6" t="s">
        <v>66</v>
      </c>
      <c r="W9" s="7" t="n">
        <v>11</v>
      </c>
      <c r="X9" s="6" t="n">
        <v>0</v>
      </c>
      <c r="Y9" s="6" t="n">
        <v>11</v>
      </c>
      <c r="Z9" s="6" t="n">
        <v>3</v>
      </c>
      <c r="AA9" s="6" t="n">
        <v>5</v>
      </c>
      <c r="AB9" s="6" t="n">
        <v>1</v>
      </c>
      <c r="AC9" s="6" t="n">
        <v>3</v>
      </c>
    </row>
    <row r="10" customFormat="false" ht="15" hidden="false" customHeight="false" outlineLevel="0" collapsed="false">
      <c r="A10" s="0" t="s">
        <v>24</v>
      </c>
      <c r="B10" s="0" t="n">
        <v>2</v>
      </c>
      <c r="C10" s="0" t="s">
        <v>63</v>
      </c>
      <c r="D10" s="0" t="s">
        <v>63</v>
      </c>
      <c r="E10" s="0" t="s">
        <v>66</v>
      </c>
      <c r="F10" s="0" t="s">
        <v>66</v>
      </c>
      <c r="G10" s="0" t="s">
        <v>64</v>
      </c>
      <c r="H10" s="7" t="s">
        <v>64</v>
      </c>
      <c r="I10" s="0" t="s">
        <v>63</v>
      </c>
      <c r="J10" s="0" t="s">
        <v>66</v>
      </c>
      <c r="K10" s="0" t="s">
        <v>64</v>
      </c>
      <c r="L10" s="0" t="s">
        <v>66</v>
      </c>
      <c r="M10" s="0" t="s">
        <v>66</v>
      </c>
      <c r="N10" s="0" t="s">
        <v>63</v>
      </c>
      <c r="O10" s="0" t="s">
        <v>64</v>
      </c>
      <c r="P10" s="0" t="s">
        <v>66</v>
      </c>
      <c r="Q10" s="0" t="s">
        <v>63</v>
      </c>
      <c r="R10" s="0" t="s">
        <v>62</v>
      </c>
      <c r="S10" s="0" t="s">
        <v>66</v>
      </c>
      <c r="T10" s="0" t="s">
        <v>66</v>
      </c>
      <c r="U10" s="0" t="s">
        <v>63</v>
      </c>
      <c r="V10" s="0" t="s">
        <v>66</v>
      </c>
      <c r="W10" s="0" t="n">
        <v>9</v>
      </c>
      <c r="X10" s="0" t="n">
        <v>0</v>
      </c>
      <c r="Y10" s="0" t="n">
        <v>9</v>
      </c>
      <c r="Z10" s="7" t="n">
        <v>6</v>
      </c>
      <c r="AA10" s="7" t="n">
        <v>4</v>
      </c>
      <c r="AB10" s="0" t="n">
        <v>1</v>
      </c>
      <c r="AC10" s="0" t="n">
        <v>3</v>
      </c>
    </row>
    <row r="11" customFormat="false" ht="15" hidden="false" customHeight="false" outlineLevel="0" collapsed="false">
      <c r="A11" s="2" t="s">
        <v>25</v>
      </c>
      <c r="B11" s="0" t="n">
        <v>1</v>
      </c>
      <c r="C11" s="0" t="s">
        <v>21</v>
      </c>
      <c r="D11" s="0" t="s">
        <v>21</v>
      </c>
      <c r="E11" s="0" t="s">
        <v>21</v>
      </c>
      <c r="F11" s="0" t="s">
        <v>21</v>
      </c>
      <c r="G11" s="0" t="s">
        <v>21</v>
      </c>
      <c r="H11" s="0" t="s">
        <v>21</v>
      </c>
      <c r="I11" s="0" t="s">
        <v>21</v>
      </c>
      <c r="J11" s="0" t="s">
        <v>21</v>
      </c>
      <c r="K11" s="0" t="s">
        <v>21</v>
      </c>
      <c r="L11" s="0" t="s">
        <v>21</v>
      </c>
      <c r="M11" s="0" t="s">
        <v>21</v>
      </c>
      <c r="N11" s="0" t="s">
        <v>21</v>
      </c>
      <c r="O11" s="0" t="s">
        <v>21</v>
      </c>
      <c r="P11" s="0" t="s">
        <v>21</v>
      </c>
      <c r="Q11" s="0" t="s">
        <v>21</v>
      </c>
      <c r="R11" s="0" t="s">
        <v>21</v>
      </c>
      <c r="S11" s="0" t="s">
        <v>21</v>
      </c>
      <c r="T11" s="0" t="s">
        <v>21</v>
      </c>
      <c r="U11" s="0" t="s">
        <v>21</v>
      </c>
      <c r="V11" s="0" t="s">
        <v>21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5" hidden="false" customHeight="false" outlineLevel="0" collapsed="false">
      <c r="A12" s="0" t="s">
        <v>26</v>
      </c>
      <c r="B12" s="0" t="n">
        <v>2</v>
      </c>
      <c r="C12" s="0" t="s">
        <v>63</v>
      </c>
      <c r="D12" s="0" t="s">
        <v>63</v>
      </c>
      <c r="E12" s="0" t="s">
        <v>66</v>
      </c>
      <c r="F12" s="0" t="s">
        <v>64</v>
      </c>
      <c r="G12" s="0" t="s">
        <v>64</v>
      </c>
      <c r="H12" s="0" t="s">
        <v>66</v>
      </c>
      <c r="I12" s="0" t="s">
        <v>66</v>
      </c>
      <c r="J12" s="0" t="s">
        <v>64</v>
      </c>
      <c r="K12" s="0" t="s">
        <v>62</v>
      </c>
      <c r="L12" s="0" t="s">
        <v>66</v>
      </c>
      <c r="M12" s="0" t="s">
        <v>66</v>
      </c>
      <c r="N12" s="0" t="s">
        <v>65</v>
      </c>
      <c r="O12" s="0" t="s">
        <v>62</v>
      </c>
      <c r="P12" s="0" t="s">
        <v>62</v>
      </c>
      <c r="Q12" s="0" t="s">
        <v>63</v>
      </c>
      <c r="R12" s="0" t="s">
        <v>62</v>
      </c>
      <c r="S12" s="0" t="s">
        <v>66</v>
      </c>
      <c r="T12" s="0" t="s">
        <v>62</v>
      </c>
      <c r="U12" s="0" t="s">
        <v>63</v>
      </c>
      <c r="V12" s="0" t="s">
        <v>66</v>
      </c>
      <c r="W12" s="0" t="n">
        <v>7</v>
      </c>
      <c r="X12" s="0" t="n">
        <v>1</v>
      </c>
      <c r="Y12" s="0" t="n">
        <v>8</v>
      </c>
      <c r="Z12" s="0" t="n">
        <v>4</v>
      </c>
      <c r="AA12" s="0" t="n">
        <v>3</v>
      </c>
      <c r="AB12" s="0" t="n">
        <v>5</v>
      </c>
      <c r="AC12" s="0" t="n">
        <v>4</v>
      </c>
    </row>
    <row r="13" s="6" customFormat="true" ht="15" hidden="false" customHeight="false" outlineLevel="0" collapsed="false">
      <c r="A13" s="6" t="s">
        <v>27</v>
      </c>
      <c r="B13" s="6" t="n">
        <v>1</v>
      </c>
      <c r="C13" s="6" t="s">
        <v>63</v>
      </c>
      <c r="D13" s="6" t="s">
        <v>63</v>
      </c>
      <c r="E13" s="6" t="s">
        <v>66</v>
      </c>
      <c r="F13" s="6" t="s">
        <v>64</v>
      </c>
      <c r="G13" s="6" t="s">
        <v>62</v>
      </c>
      <c r="H13" s="6" t="s">
        <v>64</v>
      </c>
      <c r="I13" s="6" t="s">
        <v>66</v>
      </c>
      <c r="J13" s="6" t="s">
        <v>64</v>
      </c>
      <c r="K13" s="6" t="s">
        <v>63</v>
      </c>
      <c r="L13" s="6" t="s">
        <v>66</v>
      </c>
      <c r="M13" s="6" t="s">
        <v>66</v>
      </c>
      <c r="N13" s="6" t="s">
        <v>62</v>
      </c>
      <c r="O13" s="6" t="s">
        <v>64</v>
      </c>
      <c r="P13" s="6" t="s">
        <v>66</v>
      </c>
      <c r="Q13" s="6" t="s">
        <v>63</v>
      </c>
      <c r="R13" s="6" t="s">
        <v>62</v>
      </c>
      <c r="S13" s="6" t="s">
        <v>66</v>
      </c>
      <c r="T13" s="6" t="s">
        <v>62</v>
      </c>
      <c r="U13" s="6" t="s">
        <v>63</v>
      </c>
      <c r="V13" s="6" t="s">
        <v>64</v>
      </c>
      <c r="W13" s="6" t="n">
        <v>6</v>
      </c>
      <c r="X13" s="6" t="n">
        <v>0</v>
      </c>
      <c r="Y13" s="6" t="n">
        <v>6</v>
      </c>
      <c r="Z13" s="6" t="n">
        <v>5</v>
      </c>
      <c r="AA13" s="6" t="n">
        <v>5</v>
      </c>
      <c r="AB13" s="6" t="n">
        <v>4</v>
      </c>
      <c r="AC13" s="6" t="n">
        <v>2</v>
      </c>
    </row>
    <row r="14" customFormat="false" ht="15" hidden="false" customHeight="false" outlineLevel="0" collapsed="false">
      <c r="A14" s="0" t="s">
        <v>28</v>
      </c>
      <c r="B14" s="0" t="n">
        <v>2</v>
      </c>
      <c r="C14" s="0" t="s">
        <v>66</v>
      </c>
      <c r="D14" s="0" t="s">
        <v>63</v>
      </c>
      <c r="E14" s="0" t="s">
        <v>66</v>
      </c>
      <c r="F14" s="0" t="s">
        <v>62</v>
      </c>
      <c r="G14" s="0" t="s">
        <v>64</v>
      </c>
      <c r="H14" s="0" t="s">
        <v>66</v>
      </c>
      <c r="I14" s="0" t="s">
        <v>66</v>
      </c>
      <c r="J14" s="0" t="s">
        <v>66</v>
      </c>
      <c r="K14" s="0" t="s">
        <v>64</v>
      </c>
      <c r="L14" s="0" t="s">
        <v>64</v>
      </c>
      <c r="M14" s="0" t="s">
        <v>66</v>
      </c>
      <c r="N14" s="0" t="s">
        <v>63</v>
      </c>
      <c r="O14" s="0" t="s">
        <v>62</v>
      </c>
      <c r="P14" s="0" t="s">
        <v>63</v>
      </c>
      <c r="Q14" s="0" t="s">
        <v>62</v>
      </c>
      <c r="R14" s="0" t="s">
        <v>62</v>
      </c>
      <c r="S14" s="0" t="s">
        <v>66</v>
      </c>
      <c r="T14" s="0" t="s">
        <v>62</v>
      </c>
      <c r="U14" s="0" t="s">
        <v>64</v>
      </c>
      <c r="V14" s="0" t="s">
        <v>64</v>
      </c>
      <c r="W14" s="0" t="n">
        <v>7</v>
      </c>
      <c r="X14" s="0" t="n">
        <v>0</v>
      </c>
      <c r="Y14" s="0" t="n">
        <v>7</v>
      </c>
      <c r="Z14" s="0" t="n">
        <v>3</v>
      </c>
      <c r="AA14" s="0" t="n">
        <v>5</v>
      </c>
      <c r="AB14" s="0" t="n">
        <v>5</v>
      </c>
      <c r="AC14" s="0" t="n">
        <v>4</v>
      </c>
    </row>
    <row r="15" s="6" customFormat="true" ht="15" hidden="false" customHeight="false" outlineLevel="0" collapsed="false">
      <c r="A15" s="6" t="s">
        <v>29</v>
      </c>
      <c r="B15" s="6" t="n">
        <v>1</v>
      </c>
      <c r="C15" s="6" t="s">
        <v>66</v>
      </c>
      <c r="D15" s="6" t="s">
        <v>64</v>
      </c>
      <c r="E15" s="6" t="s">
        <v>66</v>
      </c>
      <c r="F15" s="6" t="s">
        <v>64</v>
      </c>
      <c r="G15" s="6" t="s">
        <v>64</v>
      </c>
      <c r="H15" s="6" t="s">
        <v>64</v>
      </c>
      <c r="I15" s="6" t="s">
        <v>63</v>
      </c>
      <c r="J15" s="6" t="s">
        <v>64</v>
      </c>
      <c r="K15" s="6" t="s">
        <v>64</v>
      </c>
      <c r="L15" s="6" t="s">
        <v>63</v>
      </c>
      <c r="M15" s="6" t="s">
        <v>64</v>
      </c>
      <c r="N15" s="6" t="s">
        <v>64</v>
      </c>
      <c r="O15" s="6" t="s">
        <v>64</v>
      </c>
      <c r="P15" s="6" t="s">
        <v>66</v>
      </c>
      <c r="Q15" s="6" t="s">
        <v>66</v>
      </c>
      <c r="R15" s="6" t="s">
        <v>64</v>
      </c>
      <c r="S15" s="6" t="s">
        <v>64</v>
      </c>
      <c r="T15" s="6" t="s">
        <v>64</v>
      </c>
      <c r="U15" s="6" t="s">
        <v>64</v>
      </c>
      <c r="V15" s="6" t="s">
        <v>66</v>
      </c>
      <c r="W15" s="6" t="n">
        <v>5</v>
      </c>
      <c r="X15" s="6" t="n">
        <v>0</v>
      </c>
      <c r="Y15" s="6" t="n">
        <v>5</v>
      </c>
      <c r="Z15" s="6" t="n">
        <v>2</v>
      </c>
      <c r="AA15" s="6" t="n">
        <v>13</v>
      </c>
      <c r="AB15" s="6" t="n">
        <v>0</v>
      </c>
      <c r="AC15" s="6" t="n">
        <v>3</v>
      </c>
    </row>
    <row r="16" customFormat="false" ht="15" hidden="false" customHeight="false" outlineLevel="0" collapsed="false">
      <c r="A16" s="0" t="s">
        <v>30</v>
      </c>
      <c r="B16" s="0" t="n">
        <v>2</v>
      </c>
      <c r="C16" s="0" t="s">
        <v>63</v>
      </c>
      <c r="D16" s="0" t="s">
        <v>62</v>
      </c>
      <c r="E16" s="0" t="s">
        <v>66</v>
      </c>
      <c r="F16" s="0" t="s">
        <v>64</v>
      </c>
      <c r="G16" s="0" t="s">
        <v>62</v>
      </c>
      <c r="H16" s="0" t="s">
        <v>66</v>
      </c>
      <c r="I16" s="0" t="s">
        <v>66</v>
      </c>
      <c r="J16" s="0" t="s">
        <v>66</v>
      </c>
      <c r="K16" s="0" t="s">
        <v>66</v>
      </c>
      <c r="L16" s="0" t="s">
        <v>66</v>
      </c>
      <c r="M16" s="0" t="s">
        <v>66</v>
      </c>
      <c r="N16" s="0" t="s">
        <v>66</v>
      </c>
      <c r="O16" s="0" t="s">
        <v>64</v>
      </c>
      <c r="P16" s="0" t="s">
        <v>62</v>
      </c>
      <c r="Q16" s="0" t="s">
        <v>62</v>
      </c>
      <c r="R16" s="0" t="s">
        <v>64</v>
      </c>
      <c r="S16" s="0" t="s">
        <v>66</v>
      </c>
      <c r="T16" s="0" t="s">
        <v>62</v>
      </c>
      <c r="U16" s="0" t="s">
        <v>64</v>
      </c>
      <c r="V16" s="0" t="s">
        <v>66</v>
      </c>
      <c r="W16" s="0" t="n">
        <v>10</v>
      </c>
      <c r="X16" s="0" t="n">
        <v>0</v>
      </c>
      <c r="Y16" s="0" t="n">
        <v>10</v>
      </c>
      <c r="Z16" s="0" t="n">
        <v>1</v>
      </c>
      <c r="AA16" s="0" t="n">
        <v>4</v>
      </c>
      <c r="AB16" s="0" t="n">
        <v>5</v>
      </c>
      <c r="AC16" s="0" t="n">
        <v>6</v>
      </c>
    </row>
    <row r="17" s="6" customFormat="true" ht="15" hidden="false" customHeight="false" outlineLevel="0" collapsed="false">
      <c r="A17" s="6" t="s">
        <v>31</v>
      </c>
      <c r="B17" s="6" t="n">
        <v>1</v>
      </c>
      <c r="C17" s="6" t="s">
        <v>63</v>
      </c>
      <c r="D17" s="6" t="s">
        <v>64</v>
      </c>
      <c r="E17" s="6" t="s">
        <v>63</v>
      </c>
      <c r="F17" s="6" t="s">
        <v>62</v>
      </c>
      <c r="G17" s="6" t="s">
        <v>62</v>
      </c>
      <c r="H17" s="6" t="s">
        <v>62</v>
      </c>
      <c r="I17" s="6" t="s">
        <v>62</v>
      </c>
      <c r="J17" s="6" t="s">
        <v>64</v>
      </c>
      <c r="K17" s="6" t="s">
        <v>62</v>
      </c>
      <c r="L17" s="6" t="s">
        <v>62</v>
      </c>
      <c r="M17" s="6" t="s">
        <v>66</v>
      </c>
      <c r="N17" s="6" t="s">
        <v>62</v>
      </c>
      <c r="O17" s="6" t="s">
        <v>62</v>
      </c>
      <c r="P17" s="6" t="s">
        <v>62</v>
      </c>
      <c r="Q17" s="6" t="s">
        <v>66</v>
      </c>
      <c r="R17" s="6" t="s">
        <v>62</v>
      </c>
      <c r="S17" s="6" t="s">
        <v>66</v>
      </c>
      <c r="T17" s="6" t="s">
        <v>66</v>
      </c>
      <c r="U17" s="6" t="s">
        <v>64</v>
      </c>
      <c r="V17" s="6" t="s">
        <v>66</v>
      </c>
      <c r="W17" s="6" t="n">
        <v>5</v>
      </c>
      <c r="X17" s="6" t="n">
        <v>0</v>
      </c>
      <c r="Y17" s="6" t="n">
        <v>5</v>
      </c>
      <c r="Z17" s="6" t="n">
        <v>2</v>
      </c>
      <c r="AA17" s="6" t="n">
        <v>3</v>
      </c>
      <c r="AB17" s="6" t="n">
        <v>10</v>
      </c>
      <c r="AC17" s="6" t="n">
        <v>0</v>
      </c>
    </row>
    <row r="18" customFormat="false" ht="15" hidden="false" customHeight="false" outlineLevel="0" collapsed="false">
      <c r="A18" s="0" t="s">
        <v>32</v>
      </c>
      <c r="B18" s="0" t="n">
        <v>2</v>
      </c>
      <c r="C18" s="0" t="s">
        <v>63</v>
      </c>
      <c r="D18" s="0" t="s">
        <v>64</v>
      </c>
      <c r="E18" s="0" t="s">
        <v>62</v>
      </c>
      <c r="F18" s="0" t="s">
        <v>64</v>
      </c>
      <c r="G18" s="0" t="s">
        <v>64</v>
      </c>
      <c r="H18" s="0" t="s">
        <v>62</v>
      </c>
      <c r="I18" s="0" t="s">
        <v>66</v>
      </c>
      <c r="J18" s="0" t="s">
        <v>62</v>
      </c>
      <c r="K18" s="0" t="s">
        <v>66</v>
      </c>
      <c r="L18" s="0" t="s">
        <v>66</v>
      </c>
      <c r="M18" s="0" t="s">
        <v>66</v>
      </c>
      <c r="N18" s="0" t="s">
        <v>66</v>
      </c>
      <c r="O18" s="0" t="s">
        <v>64</v>
      </c>
      <c r="P18" s="0" t="s">
        <v>64</v>
      </c>
      <c r="Q18" s="0" t="s">
        <v>66</v>
      </c>
      <c r="R18" s="0" t="s">
        <v>62</v>
      </c>
      <c r="S18" s="0" t="s">
        <v>66</v>
      </c>
      <c r="T18" s="0" t="s">
        <v>62</v>
      </c>
      <c r="U18" s="0" t="s">
        <v>64</v>
      </c>
      <c r="V18" s="0" t="s">
        <v>66</v>
      </c>
      <c r="W18" s="0" t="n">
        <v>8</v>
      </c>
      <c r="X18" s="0" t="n">
        <v>0</v>
      </c>
      <c r="Y18" s="0" t="n">
        <v>8</v>
      </c>
      <c r="Z18" s="0" t="n">
        <v>1</v>
      </c>
      <c r="AA18" s="0" t="n">
        <v>6</v>
      </c>
      <c r="AB18" s="0" t="n">
        <v>5</v>
      </c>
      <c r="AC18" s="0" t="n">
        <v>0</v>
      </c>
    </row>
    <row r="19" customFormat="false" ht="15" hidden="false" customHeight="false" outlineLevel="0" collapsed="false">
      <c r="A19" s="2" t="s">
        <v>33</v>
      </c>
      <c r="B19" s="0" t="n">
        <v>1</v>
      </c>
      <c r="C19" s="0" t="s">
        <v>21</v>
      </c>
      <c r="D19" s="0" t="s">
        <v>21</v>
      </c>
      <c r="E19" s="0" t="s">
        <v>21</v>
      </c>
      <c r="F19" s="0" t="s">
        <v>21</v>
      </c>
      <c r="G19" s="0" t="s">
        <v>21</v>
      </c>
      <c r="H19" s="0" t="s">
        <v>21</v>
      </c>
      <c r="I19" s="0" t="s">
        <v>21</v>
      </c>
      <c r="J19" s="0" t="s">
        <v>21</v>
      </c>
      <c r="K19" s="0" t="s">
        <v>21</v>
      </c>
      <c r="L19" s="0" t="s">
        <v>21</v>
      </c>
      <c r="M19" s="0" t="s">
        <v>21</v>
      </c>
      <c r="N19" s="0" t="s">
        <v>21</v>
      </c>
      <c r="O19" s="0" t="s">
        <v>21</v>
      </c>
      <c r="P19" s="0" t="s">
        <v>21</v>
      </c>
      <c r="Q19" s="0" t="s">
        <v>21</v>
      </c>
      <c r="R19" s="0" t="s">
        <v>21</v>
      </c>
      <c r="S19" s="0" t="s">
        <v>21</v>
      </c>
      <c r="T19" s="0" t="s">
        <v>21</v>
      </c>
      <c r="U19" s="0" t="s">
        <v>21</v>
      </c>
      <c r="V19" s="0" t="s">
        <v>21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</row>
    <row r="20" s="6" customFormat="true" ht="15" hidden="false" customHeight="false" outlineLevel="0" collapsed="false">
      <c r="A20" s="6" t="s">
        <v>34</v>
      </c>
      <c r="B20" s="6" t="n">
        <v>1</v>
      </c>
      <c r="C20" s="6" t="s">
        <v>66</v>
      </c>
      <c r="D20" s="6" t="s">
        <v>64</v>
      </c>
      <c r="E20" s="6" t="s">
        <v>66</v>
      </c>
      <c r="F20" s="6" t="s">
        <v>64</v>
      </c>
      <c r="G20" s="6" t="s">
        <v>64</v>
      </c>
      <c r="H20" s="7" t="s">
        <v>64</v>
      </c>
      <c r="I20" s="6" t="s">
        <v>66</v>
      </c>
      <c r="J20" s="6" t="s">
        <v>64</v>
      </c>
      <c r="K20" s="7" t="s">
        <v>66</v>
      </c>
      <c r="L20" s="6" t="s">
        <v>66</v>
      </c>
      <c r="M20" s="6" t="s">
        <v>66</v>
      </c>
      <c r="N20" s="6" t="s">
        <v>66</v>
      </c>
      <c r="O20" s="6" t="s">
        <v>64</v>
      </c>
      <c r="P20" s="6" t="s">
        <v>66</v>
      </c>
      <c r="Q20" s="6" t="s">
        <v>63</v>
      </c>
      <c r="R20" s="6" t="s">
        <v>64</v>
      </c>
      <c r="S20" s="6" t="s">
        <v>66</v>
      </c>
      <c r="T20" s="6" t="s">
        <v>64</v>
      </c>
      <c r="U20" s="6" t="s">
        <v>64</v>
      </c>
      <c r="V20" s="6" t="s">
        <v>66</v>
      </c>
      <c r="W20" s="6" t="n">
        <v>10</v>
      </c>
      <c r="X20" s="6" t="n">
        <v>0</v>
      </c>
      <c r="Y20" s="6" t="n">
        <v>10</v>
      </c>
      <c r="Z20" s="6" t="n">
        <v>1</v>
      </c>
      <c r="AA20" s="6" t="n">
        <v>9</v>
      </c>
      <c r="AB20" s="6" t="n">
        <v>0</v>
      </c>
      <c r="AC20" s="6" t="n">
        <v>6</v>
      </c>
    </row>
    <row r="21" customFormat="false" ht="15" hidden="false" customHeight="false" outlineLevel="0" collapsed="false">
      <c r="A21" s="0" t="s">
        <v>55</v>
      </c>
      <c r="C21" s="0" t="n">
        <v>5</v>
      </c>
      <c r="D21" s="0" t="n">
        <v>3</v>
      </c>
      <c r="E21" s="0" t="n">
        <v>13</v>
      </c>
      <c r="F21" s="0" t="n">
        <v>1</v>
      </c>
      <c r="G21" s="0" t="n">
        <v>0</v>
      </c>
      <c r="H21" s="0" t="n">
        <v>4</v>
      </c>
      <c r="I21" s="0" t="n">
        <v>12</v>
      </c>
      <c r="J21" s="0" t="n">
        <v>6</v>
      </c>
      <c r="K21" s="0" t="n">
        <v>6</v>
      </c>
      <c r="L21" s="0" t="n">
        <v>13</v>
      </c>
      <c r="M21" s="0" t="n">
        <v>14</v>
      </c>
      <c r="N21" s="7" t="n">
        <v>4</v>
      </c>
      <c r="O21" s="7" t="n">
        <v>0</v>
      </c>
      <c r="P21" s="7" t="n">
        <v>10</v>
      </c>
      <c r="Q21" s="7" t="n">
        <v>6</v>
      </c>
      <c r="R21" s="0" t="n">
        <v>0</v>
      </c>
      <c r="S21" s="0" t="n">
        <v>13</v>
      </c>
      <c r="T21" s="0" t="n">
        <v>5</v>
      </c>
      <c r="U21" s="0" t="n">
        <v>2</v>
      </c>
      <c r="V21" s="0" t="n">
        <v>13</v>
      </c>
    </row>
    <row r="22" customFormat="false" ht="15" hidden="false" customHeight="false" outlineLevel="0" collapsed="false">
      <c r="A22" s="0" t="s">
        <v>56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7" t="n">
        <v>2</v>
      </c>
      <c r="O22" s="7" t="n">
        <v>0</v>
      </c>
      <c r="P22" s="7" t="n">
        <v>0</v>
      </c>
      <c r="Q22" s="7" t="n">
        <v>1</v>
      </c>
      <c r="R22" s="0" t="n">
        <v>0</v>
      </c>
      <c r="S22" s="0" t="n">
        <v>1</v>
      </c>
      <c r="T22" s="0" t="n">
        <v>0</v>
      </c>
      <c r="U22" s="0" t="n">
        <v>0</v>
      </c>
      <c r="V22" s="0" t="n">
        <v>0</v>
      </c>
    </row>
    <row r="23" customFormat="false" ht="15" hidden="false" customHeight="false" outlineLevel="0" collapsed="false">
      <c r="A23" s="0" t="s">
        <v>57</v>
      </c>
      <c r="C23" s="0" t="n">
        <v>5</v>
      </c>
      <c r="D23" s="0" t="n">
        <v>3</v>
      </c>
      <c r="E23" s="0" t="n">
        <v>13</v>
      </c>
      <c r="F23" s="0" t="n">
        <v>1</v>
      </c>
      <c r="G23" s="0" t="n">
        <v>0</v>
      </c>
      <c r="H23" s="0" t="n">
        <v>4</v>
      </c>
      <c r="I23" s="0" t="n">
        <v>2</v>
      </c>
      <c r="J23" s="0" t="n">
        <v>6</v>
      </c>
      <c r="K23" s="0" t="n">
        <v>7</v>
      </c>
      <c r="L23" s="0" t="n">
        <v>13</v>
      </c>
      <c r="M23" s="0" t="n">
        <v>14</v>
      </c>
      <c r="N23" s="7" t="n">
        <v>6</v>
      </c>
      <c r="O23" s="7" t="n">
        <v>0</v>
      </c>
      <c r="P23" s="7" t="n">
        <v>10</v>
      </c>
      <c r="Q23" s="7" t="n">
        <v>7</v>
      </c>
      <c r="R23" s="0" t="n">
        <v>0</v>
      </c>
      <c r="S23" s="0" t="n">
        <v>14</v>
      </c>
      <c r="T23" s="0" t="n">
        <v>5</v>
      </c>
      <c r="U23" s="0" t="n">
        <v>2</v>
      </c>
      <c r="V23" s="0" t="n">
        <v>13</v>
      </c>
    </row>
    <row r="24" customFormat="false" ht="15" hidden="false" customHeight="false" outlineLevel="0" collapsed="false">
      <c r="A24" s="0" t="s">
        <v>58</v>
      </c>
      <c r="C24" s="0" t="n">
        <v>9</v>
      </c>
      <c r="D24" s="0" t="n">
        <v>6</v>
      </c>
      <c r="E24" s="0" t="n">
        <v>2</v>
      </c>
      <c r="F24" s="0" t="n">
        <v>1</v>
      </c>
      <c r="G24" s="0" t="n">
        <v>0</v>
      </c>
      <c r="H24" s="7" t="n">
        <v>0</v>
      </c>
      <c r="I24" s="0" t="n">
        <v>2</v>
      </c>
      <c r="J24" s="0" t="n">
        <v>0</v>
      </c>
      <c r="K24" s="0" t="n">
        <v>3</v>
      </c>
      <c r="L24" s="0" t="n">
        <v>1</v>
      </c>
      <c r="M24" s="0" t="n">
        <v>0</v>
      </c>
      <c r="N24" s="7" t="n">
        <v>3</v>
      </c>
      <c r="O24" s="7" t="n">
        <v>0</v>
      </c>
      <c r="P24" s="7" t="n">
        <v>1</v>
      </c>
      <c r="Q24" s="7" t="n">
        <v>5</v>
      </c>
      <c r="R24" s="0" t="n">
        <v>0</v>
      </c>
      <c r="S24" s="0" t="n">
        <v>1</v>
      </c>
      <c r="T24" s="0" t="n">
        <v>0</v>
      </c>
      <c r="U24" s="0" t="n">
        <v>3</v>
      </c>
      <c r="V24" s="0" t="n">
        <v>0</v>
      </c>
    </row>
    <row r="25" customFormat="false" ht="15" hidden="false" customHeight="false" outlineLevel="0" collapsed="false">
      <c r="A25" s="0" t="s">
        <v>59</v>
      </c>
      <c r="C25" s="0" t="n">
        <v>1</v>
      </c>
      <c r="D25" s="0" t="n">
        <v>6</v>
      </c>
      <c r="E25" s="0" t="n">
        <v>0</v>
      </c>
      <c r="F25" s="0" t="n">
        <v>12</v>
      </c>
      <c r="G25" s="0" t="n">
        <v>11</v>
      </c>
      <c r="H25" s="7" t="n">
        <v>9</v>
      </c>
      <c r="I25" s="0" t="n">
        <v>0</v>
      </c>
      <c r="J25" s="0" t="n">
        <v>9</v>
      </c>
      <c r="K25" s="0" t="n">
        <v>3</v>
      </c>
      <c r="L25" s="0" t="n">
        <v>1</v>
      </c>
      <c r="M25" s="0" t="n">
        <v>2</v>
      </c>
      <c r="N25" s="7" t="n">
        <v>4</v>
      </c>
      <c r="O25" s="7" t="n">
        <v>11</v>
      </c>
      <c r="P25" s="7" t="n">
        <v>1</v>
      </c>
      <c r="Q25" s="7" t="n">
        <v>1</v>
      </c>
      <c r="R25" s="0" t="n">
        <v>8</v>
      </c>
      <c r="S25" s="0" t="n">
        <v>1</v>
      </c>
      <c r="T25" s="0" t="n">
        <v>4</v>
      </c>
      <c r="U25" s="0" t="n">
        <v>10</v>
      </c>
      <c r="V25" s="0" t="n">
        <v>2</v>
      </c>
    </row>
    <row r="26" customFormat="false" ht="15" hidden="false" customHeight="false" outlineLevel="0" collapsed="false">
      <c r="A26" s="0" t="s">
        <v>60</v>
      </c>
      <c r="C26" s="0" t="n">
        <v>1</v>
      </c>
      <c r="D26" s="0" t="n">
        <v>1</v>
      </c>
      <c r="E26" s="0" t="n">
        <v>1</v>
      </c>
      <c r="F26" s="0" t="n">
        <v>2</v>
      </c>
      <c r="G26" s="0" t="n">
        <v>5</v>
      </c>
      <c r="H26" s="0" t="n">
        <v>3</v>
      </c>
      <c r="I26" s="0" t="n">
        <v>2</v>
      </c>
      <c r="J26" s="0" t="n">
        <v>1</v>
      </c>
      <c r="K26" s="0" t="n">
        <v>3</v>
      </c>
      <c r="L26" s="0" t="n">
        <v>1</v>
      </c>
      <c r="M26" s="0" t="n">
        <v>0</v>
      </c>
      <c r="N26" s="7" t="n">
        <v>3</v>
      </c>
      <c r="O26" s="7" t="n">
        <v>5</v>
      </c>
      <c r="P26" s="7" t="n">
        <v>4</v>
      </c>
      <c r="Q26" s="7" t="n">
        <v>3</v>
      </c>
      <c r="R26" s="0" t="n">
        <v>8</v>
      </c>
      <c r="S26" s="0" t="n">
        <v>0</v>
      </c>
      <c r="T26" s="0" t="n">
        <v>7</v>
      </c>
      <c r="U26" s="0" t="n">
        <v>1</v>
      </c>
      <c r="V26" s="0" t="n">
        <v>1</v>
      </c>
    </row>
    <row r="28" customFormat="false" ht="15" hidden="false" customHeight="false" outlineLevel="0" collapsed="false">
      <c r="A28" s="0" t="s">
        <v>68</v>
      </c>
      <c r="C28" s="0" t="n">
        <v>3</v>
      </c>
      <c r="D28" s="0" t="n">
        <v>1</v>
      </c>
      <c r="E28" s="0" t="n">
        <v>6</v>
      </c>
      <c r="F28" s="0" t="n">
        <v>0</v>
      </c>
      <c r="G28" s="0" t="n">
        <v>0</v>
      </c>
      <c r="H28" s="0" t="n">
        <v>1</v>
      </c>
      <c r="I28" s="0" t="n">
        <v>5</v>
      </c>
      <c r="J28" s="0" t="n">
        <v>2</v>
      </c>
      <c r="K28" s="0" t="n">
        <v>3</v>
      </c>
      <c r="L28" s="0" t="n">
        <v>6</v>
      </c>
      <c r="M28" s="0" t="n">
        <v>7</v>
      </c>
      <c r="N28" s="7" t="n">
        <v>3</v>
      </c>
      <c r="O28" s="7" t="n">
        <v>0</v>
      </c>
      <c r="P28" s="7" t="n">
        <v>6</v>
      </c>
      <c r="Q28" s="7" t="n">
        <v>4</v>
      </c>
      <c r="R28" s="7" t="n">
        <v>0</v>
      </c>
      <c r="S28" s="7" t="n">
        <v>7</v>
      </c>
      <c r="T28" s="7" t="n">
        <v>3</v>
      </c>
      <c r="U28" s="7" t="n">
        <v>1</v>
      </c>
      <c r="V28" s="7" t="n">
        <v>7</v>
      </c>
    </row>
    <row r="29" customFormat="false" ht="15" hidden="false" customHeight="false" outlineLevel="0" collapsed="false">
      <c r="A29" s="0" t="s">
        <v>69</v>
      </c>
      <c r="C29" s="0" t="n">
        <v>4</v>
      </c>
      <c r="D29" s="0" t="n">
        <v>3</v>
      </c>
      <c r="E29" s="0" t="n">
        <v>2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3</v>
      </c>
      <c r="L29" s="0" t="n">
        <v>1</v>
      </c>
      <c r="M29" s="0" t="n">
        <v>1</v>
      </c>
      <c r="N29" s="7" t="n">
        <v>1</v>
      </c>
      <c r="O29" s="7" t="n">
        <v>0</v>
      </c>
      <c r="P29" s="7" t="n">
        <v>0</v>
      </c>
      <c r="Q29" s="7" t="n">
        <v>3</v>
      </c>
      <c r="R29" s="7" t="n">
        <v>0</v>
      </c>
      <c r="S29" s="7" t="n">
        <v>0</v>
      </c>
      <c r="T29" s="7" t="n">
        <v>0</v>
      </c>
      <c r="U29" s="7" t="n">
        <v>1</v>
      </c>
      <c r="V29" s="7" t="n">
        <v>0</v>
      </c>
    </row>
    <row r="30" customFormat="false" ht="15" hidden="false" customHeight="false" outlineLevel="0" collapsed="false">
      <c r="A30" s="0" t="s">
        <v>70</v>
      </c>
      <c r="C30" s="0" t="n">
        <v>2</v>
      </c>
      <c r="D30" s="0" t="n">
        <v>2</v>
      </c>
      <c r="E30" s="0" t="n">
        <v>7</v>
      </c>
      <c r="F30" s="0" t="n">
        <v>1</v>
      </c>
      <c r="G30" s="0" t="n">
        <v>0</v>
      </c>
      <c r="H30" s="7" t="n">
        <v>3</v>
      </c>
      <c r="I30" s="0" t="n">
        <v>7</v>
      </c>
      <c r="J30" s="0" t="n">
        <v>4</v>
      </c>
      <c r="K30" s="0" t="n">
        <v>4</v>
      </c>
      <c r="L30" s="0" t="n">
        <v>7</v>
      </c>
      <c r="M30" s="0" t="n">
        <v>7</v>
      </c>
      <c r="N30" s="0" t="n">
        <v>3</v>
      </c>
      <c r="O30" s="7" t="n">
        <v>0</v>
      </c>
      <c r="P30" s="7" t="n">
        <v>4</v>
      </c>
      <c r="Q30" s="7" t="n">
        <v>3</v>
      </c>
      <c r="R30" s="7" t="n">
        <v>0</v>
      </c>
      <c r="S30" s="7" t="n">
        <v>7</v>
      </c>
      <c r="T30" s="7" t="n">
        <v>2</v>
      </c>
      <c r="U30" s="7" t="n">
        <v>1</v>
      </c>
      <c r="V30" s="7" t="n">
        <v>6</v>
      </c>
    </row>
    <row r="31" customFormat="false" ht="15" hidden="false" customHeight="false" outlineLevel="0" collapsed="false">
      <c r="A31" s="0" t="s">
        <v>71</v>
      </c>
      <c r="C31" s="0" t="n">
        <v>5</v>
      </c>
      <c r="D31" s="0" t="n">
        <v>3</v>
      </c>
      <c r="E31" s="0" t="n">
        <v>0</v>
      </c>
      <c r="F31" s="0" t="n">
        <v>1</v>
      </c>
      <c r="G31" s="0" t="n">
        <v>0</v>
      </c>
      <c r="H31" s="7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2</v>
      </c>
      <c r="O31" s="7" t="n">
        <v>0</v>
      </c>
      <c r="P31" s="7" t="n">
        <v>1</v>
      </c>
      <c r="Q31" s="7" t="n">
        <v>2</v>
      </c>
      <c r="R31" s="7" t="n">
        <v>0</v>
      </c>
      <c r="S31" s="7" t="n">
        <v>1</v>
      </c>
      <c r="T31" s="7" t="n">
        <v>0</v>
      </c>
      <c r="U31" s="7" t="n">
        <v>2</v>
      </c>
      <c r="V31" s="7" t="n">
        <v>0</v>
      </c>
    </row>
    <row r="32" customFormat="false" ht="15" hidden="false" customHeight="false" outlineLevel="0" collapsed="false">
      <c r="A32" s="0" t="s">
        <v>61</v>
      </c>
      <c r="C32" s="0" t="n">
        <v>5</v>
      </c>
      <c r="D32" s="0" t="n">
        <v>5</v>
      </c>
      <c r="E32" s="0" t="n">
        <v>1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3</v>
      </c>
      <c r="L32" s="0" t="n">
        <v>1</v>
      </c>
      <c r="M32" s="0" t="n">
        <v>3</v>
      </c>
      <c r="N32" s="0" t="n">
        <v>5</v>
      </c>
      <c r="O32" s="7" t="n">
        <v>0</v>
      </c>
      <c r="P32" s="7" t="n">
        <v>1</v>
      </c>
      <c r="Q32" s="7" t="n">
        <v>1</v>
      </c>
      <c r="R32" s="7" t="n">
        <v>1</v>
      </c>
      <c r="S32" s="7" t="n">
        <v>1</v>
      </c>
      <c r="T32" s="7" t="n">
        <v>1</v>
      </c>
      <c r="U32" s="7" t="n">
        <v>0</v>
      </c>
      <c r="V32" s="7" t="n">
        <v>5</v>
      </c>
    </row>
    <row r="33" customFormat="false" ht="15" hidden="false" customHeight="false" outlineLevel="0" collapsed="false">
      <c r="A33" s="0" t="s">
        <v>72</v>
      </c>
      <c r="C33" s="0" t="n">
        <v>4</v>
      </c>
      <c r="D33" s="0" t="n">
        <v>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3</v>
      </c>
      <c r="O33" s="7" t="n">
        <v>0</v>
      </c>
      <c r="P33" s="7" t="n">
        <v>1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2</v>
      </c>
    </row>
    <row r="34" customFormat="false" ht="15" hidden="false" customHeight="false" outlineLevel="0" collapsed="false">
      <c r="A34" s="0" t="s">
        <v>73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0</v>
      </c>
      <c r="M34" s="0" t="n">
        <v>2</v>
      </c>
      <c r="N34" s="0" t="n">
        <v>2</v>
      </c>
      <c r="O34" s="7" t="n">
        <v>0</v>
      </c>
      <c r="P34" s="7" t="n">
        <v>0</v>
      </c>
      <c r="Q34" s="7" t="n">
        <v>1</v>
      </c>
      <c r="R34" s="7" t="n">
        <v>1</v>
      </c>
      <c r="S34" s="7" t="n">
        <v>1</v>
      </c>
      <c r="T34" s="7" t="n">
        <v>1</v>
      </c>
      <c r="U34" s="7" t="n">
        <v>0</v>
      </c>
      <c r="V34" s="7" t="n">
        <v>3</v>
      </c>
    </row>
    <row r="35" customFormat="false" ht="15" hidden="false" customHeight="false" outlineLevel="0" collapsed="false">
      <c r="N35" s="0" t="n">
        <v>2</v>
      </c>
      <c r="O35" s="7"/>
      <c r="P35" s="7"/>
      <c r="Q35" s="7"/>
      <c r="R35" s="7"/>
      <c r="S35" s="7"/>
      <c r="T35" s="7"/>
      <c r="U35" s="7"/>
      <c r="V35" s="0" t="s">
        <v>74</v>
      </c>
      <c r="W35" s="0" t="n">
        <f aca="false">AVERAGE(W2,W3,W4,W5,W6,W7,W8,W9,W10,W11,W12,W13,W14,W15,W16,W17,W18,W19,W20)</f>
        <v>6.8421052631579</v>
      </c>
      <c r="X35" s="0" t="n">
        <f aca="false">AVERAGE(X2,X3,X4,X5,X6,X7,X8,X9,X10,X11,X12,X13,X14,X15,X16,X17,X18,X19,X20)</f>
        <v>0.263157894736842</v>
      </c>
      <c r="Y35" s="0" t="n">
        <f aca="false">AVERAGE(Y2,Y3,Y4,Y5,Y6,Y7,Y8,Y9,Y10,Y11,Y12,Y13,Y14,Y15,Y16,Y17,Y18,Y19,Y20)</f>
        <v>7.10526315789474</v>
      </c>
      <c r="Z35" s="0" t="n">
        <f aca="false">AVERAGE(Z2,Z3,Z4,Z5,Z6,Z7,Z8,Z9,Z10,Z11,Z12,Z13,Z14,Z15,Z16,Z17,Z18,Z19,Z20)</f>
        <v>1.94736842105263</v>
      </c>
      <c r="AA35" s="0" t="n">
        <f aca="false">AVERAGE(AA2,AA3,AA4,AA5,AA6,AA7,AA8,AA9,AA10,AA11,AA12,AA13,AA14,AA15,AA16,AA17,AA18,AA19,AA20)</f>
        <v>5.15789473684211</v>
      </c>
      <c r="AB35" s="0" t="n">
        <f aca="false">AVERAGE(AB2,AB3,AB4,AB5,AB6,AB7,AB8,AB9,AB10,AB11,AB12,AB13,AB14,AB15,AB16,AB17,AB18,AB19,AB20)</f>
        <v>2.73684210526316</v>
      </c>
      <c r="AC35" s="0" t="n">
        <f aca="false">AVERAGE(AC3-AC20)</f>
        <v>-4</v>
      </c>
    </row>
    <row r="36" customFormat="false" ht="15" hidden="false" customHeight="false" outlineLevel="0" collapsed="false">
      <c r="V36" s="0" t="s">
        <v>75</v>
      </c>
      <c r="W36" s="0" t="n">
        <f aca="false">AVERAGE(W3,W5,W7,W9,W13,W15,W17,W20)</f>
        <v>7.625</v>
      </c>
      <c r="X36" s="0" t="n">
        <f aca="false">AVERAGE(X3,X5,X7,X9,X13,X15,X17,X20)</f>
        <v>0.5</v>
      </c>
      <c r="Y36" s="0" t="n">
        <f aca="false">AVERAGE(Y3,Y5,Y7,Y9,Y13,Y15,Y17,Y20)</f>
        <v>8.125</v>
      </c>
      <c r="Z36" s="0" t="n">
        <f aca="false">AVERAGE(Z3,Z5,Z7,Z9,Z13,Z15,Z17,Z20)</f>
        <v>2.375</v>
      </c>
      <c r="AA36" s="0" t="n">
        <f aca="false">AVERAGE(AA3,AA5,AA7,AA9,AA13,AA15,AA17,AA20)</f>
        <v>6.5</v>
      </c>
      <c r="AB36" s="0" t="n">
        <f aca="false">AVERAGE(AB3,AB5,AB7,AB9,AB13,AB15,AB17,AB20)</f>
        <v>3</v>
      </c>
      <c r="AC36" s="0" t="n">
        <f aca="false">AVERAGE(AC3,AC5,AC7,AC9,AC13,AC15,AC17,AC20)</f>
        <v>2.375</v>
      </c>
    </row>
    <row r="37" customFormat="false" ht="15" hidden="false" customHeight="false" outlineLevel="0" collapsed="false">
      <c r="V37" s="0" t="s">
        <v>76</v>
      </c>
      <c r="W37" s="0" t="n">
        <f aca="false">AVERAGE(W4,W6,W8,W10,W12,W14,W16,W18)</f>
        <v>8.625</v>
      </c>
      <c r="X37" s="0" t="n">
        <f aca="false">AVERAGE(X4,X6,X8,X10,X12,X14,X16,X18)</f>
        <v>0.125</v>
      </c>
      <c r="Y37" s="0" t="n">
        <f aca="false">AVERAGE(Y4,Y6,Y8,Y10,Y12,Y14,Y16,Y18)</f>
        <v>8.75</v>
      </c>
      <c r="Z37" s="0" t="n">
        <f aca="false">AVERAGE(Z4,Z6,Z8,Z10,Z12,Z14,Z16,Z18)</f>
        <v>2.25</v>
      </c>
      <c r="AA37" s="0" t="n">
        <f aca="false">AVERAGE(AA4,AA6,AA8,AA10,AA12,AA14,AA16,AA18)</f>
        <v>5.5</v>
      </c>
      <c r="AB37" s="0" t="n">
        <f aca="false">AVERAGE(AB4,AB6,AB8,AB10,AB12,AB14,AB16,AB18)</f>
        <v>3.5</v>
      </c>
      <c r="AC37" s="0" t="n">
        <f aca="false">AVERAGE(AC4,AC6,AC8,AC10,AC12,AC14,AC16,AC18)</f>
        <v>2.25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" activeCellId="0" sqref="W2"/>
    </sheetView>
  </sheetViews>
  <sheetFormatPr defaultRowHeight="15" zeroHeight="false" outlineLevelRow="0" outlineLevelCol="0"/>
  <cols>
    <col collapsed="false" customWidth="true" hidden="false" outlineLevel="0" max="2" min="1" style="0" width="1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3</v>
      </c>
      <c r="B1" s="0" t="s">
        <v>0</v>
      </c>
      <c r="C1" s="0" t="s">
        <v>122</v>
      </c>
      <c r="D1" s="0" t="s">
        <v>123</v>
      </c>
      <c r="E1" s="0" t="s">
        <v>124</v>
      </c>
      <c r="F1" s="0" t="s">
        <v>125</v>
      </c>
      <c r="G1" s="0" t="s">
        <v>126</v>
      </c>
      <c r="H1" s="0" t="s">
        <v>127</v>
      </c>
      <c r="I1" s="0" t="s">
        <v>128</v>
      </c>
      <c r="J1" s="0" t="s">
        <v>129</v>
      </c>
      <c r="K1" s="0" t="s">
        <v>130</v>
      </c>
      <c r="L1" s="0" t="s">
        <v>131</v>
      </c>
      <c r="M1" s="0" t="s">
        <v>132</v>
      </c>
      <c r="N1" s="0" t="s">
        <v>133</v>
      </c>
      <c r="O1" s="0" t="s">
        <v>134</v>
      </c>
      <c r="P1" s="0" t="s">
        <v>135</v>
      </c>
      <c r="Q1" s="0" t="s">
        <v>136</v>
      </c>
      <c r="R1" s="0" t="s">
        <v>137</v>
      </c>
      <c r="S1" s="0" t="s">
        <v>138</v>
      </c>
      <c r="T1" s="0" t="s">
        <v>139</v>
      </c>
      <c r="U1" s="0" t="s">
        <v>140</v>
      </c>
      <c r="V1" s="0" t="s">
        <v>141</v>
      </c>
      <c r="W1" s="0" t="s">
        <v>55</v>
      </c>
      <c r="X1" s="0" t="s">
        <v>97</v>
      </c>
      <c r="Y1" s="0" t="s">
        <v>98</v>
      </c>
      <c r="Z1" s="0" t="s">
        <v>60</v>
      </c>
    </row>
    <row r="2" customFormat="false" ht="15" hidden="false" customHeight="false" outlineLevel="0" collapsed="false">
      <c r="A2" s="2" t="s">
        <v>13</v>
      </c>
      <c r="B2" s="2" t="n">
        <v>2</v>
      </c>
      <c r="C2" s="0" t="s">
        <v>100</v>
      </c>
      <c r="D2" s="0" t="s">
        <v>66</v>
      </c>
      <c r="E2" s="0" t="s">
        <v>142</v>
      </c>
      <c r="F2" s="0" t="s">
        <v>142</v>
      </c>
      <c r="G2" s="0" t="s">
        <v>142</v>
      </c>
      <c r="H2" s="0" t="s">
        <v>142</v>
      </c>
      <c r="I2" s="0" t="s">
        <v>142</v>
      </c>
      <c r="J2" s="0" t="s">
        <v>142</v>
      </c>
      <c r="K2" s="0" t="s">
        <v>142</v>
      </c>
      <c r="L2" s="0" t="s">
        <v>142</v>
      </c>
      <c r="M2" s="0" t="s">
        <v>142</v>
      </c>
      <c r="N2" s="0" t="s">
        <v>142</v>
      </c>
      <c r="O2" s="0" t="s">
        <v>142</v>
      </c>
      <c r="P2" s="0" t="s">
        <v>142</v>
      </c>
      <c r="Q2" s="0" t="s">
        <v>142</v>
      </c>
      <c r="R2" s="0" t="s">
        <v>142</v>
      </c>
      <c r="S2" s="0" t="s">
        <v>142</v>
      </c>
      <c r="T2" s="0" t="s">
        <v>142</v>
      </c>
      <c r="U2" s="0" t="s">
        <v>142</v>
      </c>
      <c r="V2" s="0" t="s">
        <v>142</v>
      </c>
      <c r="W2" s="0" t="n">
        <v>1</v>
      </c>
      <c r="X2" s="0" t="n">
        <v>1</v>
      </c>
      <c r="Y2" s="0" t="n">
        <v>0</v>
      </c>
      <c r="Z2" s="0" t="n">
        <v>0</v>
      </c>
    </row>
    <row r="3" s="6" customFormat="true" ht="15" hidden="false" customHeight="false" outlineLevel="0" collapsed="false">
      <c r="A3" s="6" t="s">
        <v>15</v>
      </c>
      <c r="B3" s="6" t="n">
        <v>1</v>
      </c>
      <c r="C3" s="6" t="s">
        <v>66</v>
      </c>
      <c r="D3" s="6" t="s">
        <v>66</v>
      </c>
      <c r="E3" s="6" t="s">
        <v>66</v>
      </c>
      <c r="F3" s="6" t="s">
        <v>66</v>
      </c>
      <c r="G3" s="6" t="s">
        <v>66</v>
      </c>
      <c r="H3" s="6" t="s">
        <v>99</v>
      </c>
      <c r="I3" s="6" t="s">
        <v>66</v>
      </c>
      <c r="J3" s="6" t="s">
        <v>66</v>
      </c>
      <c r="K3" s="6" t="s">
        <v>66</v>
      </c>
      <c r="L3" s="6" t="s">
        <v>66</v>
      </c>
      <c r="M3" s="6" t="s">
        <v>66</v>
      </c>
      <c r="N3" s="6" t="s">
        <v>66</v>
      </c>
      <c r="O3" s="6" t="s">
        <v>66</v>
      </c>
      <c r="P3" s="6" t="s">
        <v>66</v>
      </c>
      <c r="Q3" s="6" t="s">
        <v>66</v>
      </c>
      <c r="R3" s="6" t="s">
        <v>66</v>
      </c>
      <c r="S3" s="6" t="s">
        <v>66</v>
      </c>
      <c r="T3" s="6" t="s">
        <v>99</v>
      </c>
      <c r="U3" s="6" t="s">
        <v>66</v>
      </c>
      <c r="V3" s="6" t="s">
        <v>100</v>
      </c>
      <c r="W3" s="6" t="n">
        <v>17</v>
      </c>
      <c r="X3" s="6" t="n">
        <v>1</v>
      </c>
      <c r="Y3" s="6" t="n">
        <v>2</v>
      </c>
      <c r="Z3" s="6" t="n">
        <v>0</v>
      </c>
    </row>
    <row r="4" customFormat="false" ht="15" hidden="false" customHeight="false" outlineLevel="0" collapsed="false">
      <c r="A4" s="0" t="s">
        <v>17</v>
      </c>
      <c r="B4" s="0" t="n">
        <v>2</v>
      </c>
      <c r="C4" s="0" t="s">
        <v>66</v>
      </c>
      <c r="D4" s="0" t="s">
        <v>66</v>
      </c>
      <c r="E4" s="0" t="s">
        <v>66</v>
      </c>
      <c r="F4" s="0" t="s">
        <v>62</v>
      </c>
      <c r="G4" s="0" t="s">
        <v>66</v>
      </c>
      <c r="H4" s="0" t="s">
        <v>66</v>
      </c>
      <c r="I4" s="0" t="s">
        <v>66</v>
      </c>
      <c r="J4" s="0" t="s">
        <v>66</v>
      </c>
      <c r="K4" s="0" t="s">
        <v>66</v>
      </c>
      <c r="L4" s="0" t="s">
        <v>66</v>
      </c>
      <c r="M4" s="0" t="s">
        <v>66</v>
      </c>
      <c r="N4" s="0" t="s">
        <v>62</v>
      </c>
      <c r="O4" s="0" t="s">
        <v>66</v>
      </c>
      <c r="P4" s="0" t="s">
        <v>66</v>
      </c>
      <c r="Q4" s="0" t="s">
        <v>66</v>
      </c>
      <c r="R4" s="0" t="s">
        <v>66</v>
      </c>
      <c r="S4" s="0" t="s">
        <v>66</v>
      </c>
      <c r="T4" s="0" t="s">
        <v>66</v>
      </c>
      <c r="U4" s="0" t="s">
        <v>100</v>
      </c>
      <c r="V4" s="0" t="s">
        <v>66</v>
      </c>
      <c r="W4" s="0" t="n">
        <v>17</v>
      </c>
      <c r="X4" s="0" t="n">
        <v>1</v>
      </c>
      <c r="Y4" s="0" t="n">
        <v>0</v>
      </c>
      <c r="Z4" s="0" t="n">
        <v>2</v>
      </c>
    </row>
    <row r="5" s="6" customFormat="true" ht="15" hidden="false" customHeight="false" outlineLevel="0" collapsed="false">
      <c r="A5" s="6" t="s">
        <v>18</v>
      </c>
      <c r="B5" s="6" t="n">
        <v>1</v>
      </c>
      <c r="C5" s="6" t="s">
        <v>66</v>
      </c>
      <c r="D5" s="6" t="s">
        <v>66</v>
      </c>
      <c r="E5" s="6" t="s">
        <v>66</v>
      </c>
      <c r="F5" s="6" t="s">
        <v>99</v>
      </c>
      <c r="G5" s="6" t="s">
        <v>66</v>
      </c>
      <c r="H5" s="6" t="s">
        <v>66</v>
      </c>
      <c r="I5" s="6" t="s">
        <v>66</v>
      </c>
      <c r="J5" s="6" t="s">
        <v>100</v>
      </c>
      <c r="K5" s="6" t="s">
        <v>66</v>
      </c>
      <c r="L5" s="6" t="s">
        <v>66</v>
      </c>
      <c r="M5" s="6" t="s">
        <v>66</v>
      </c>
      <c r="N5" s="6" t="s">
        <v>66</v>
      </c>
      <c r="O5" s="6" t="s">
        <v>66</v>
      </c>
      <c r="P5" s="6" t="s">
        <v>66</v>
      </c>
      <c r="Q5" s="6" t="s">
        <v>100</v>
      </c>
      <c r="R5" s="6" t="s">
        <v>66</v>
      </c>
      <c r="S5" s="6" t="s">
        <v>66</v>
      </c>
      <c r="T5" s="6" t="s">
        <v>66</v>
      </c>
      <c r="U5" s="6" t="s">
        <v>99</v>
      </c>
      <c r="V5" s="6" t="s">
        <v>100</v>
      </c>
      <c r="W5" s="6" t="n">
        <v>15</v>
      </c>
      <c r="X5" s="6" t="n">
        <v>3</v>
      </c>
      <c r="Y5" s="6" t="n">
        <v>2</v>
      </c>
      <c r="Z5" s="6" t="n">
        <v>0</v>
      </c>
    </row>
    <row r="6" customFormat="false" ht="15" hidden="false" customHeight="false" outlineLevel="0" collapsed="false">
      <c r="A6" s="0" t="s">
        <v>19</v>
      </c>
      <c r="B6" s="0" t="n">
        <v>2</v>
      </c>
      <c r="C6" s="7" t="s">
        <v>66</v>
      </c>
      <c r="D6" s="0" t="s">
        <v>66</v>
      </c>
      <c r="E6" s="0" t="s">
        <v>66</v>
      </c>
      <c r="F6" s="0" t="s">
        <v>66</v>
      </c>
      <c r="G6" s="0" t="s">
        <v>100</v>
      </c>
      <c r="H6" s="7" t="s">
        <v>99</v>
      </c>
      <c r="I6" s="0" t="s">
        <v>66</v>
      </c>
      <c r="J6" s="0" t="s">
        <v>100</v>
      </c>
      <c r="K6" s="0" t="s">
        <v>66</v>
      </c>
      <c r="L6" s="0" t="s">
        <v>66</v>
      </c>
      <c r="M6" s="0" t="s">
        <v>66</v>
      </c>
      <c r="N6" s="0" t="s">
        <v>66</v>
      </c>
      <c r="O6" s="0" t="s">
        <v>66</v>
      </c>
      <c r="P6" s="0" t="s">
        <v>66</v>
      </c>
      <c r="Q6" s="0" t="s">
        <v>66</v>
      </c>
      <c r="R6" s="0" t="s">
        <v>99</v>
      </c>
      <c r="S6" s="0" t="s">
        <v>66</v>
      </c>
      <c r="T6" s="0" t="s">
        <v>66</v>
      </c>
      <c r="U6" s="0" t="s">
        <v>66</v>
      </c>
      <c r="V6" s="7" t="s">
        <v>100</v>
      </c>
      <c r="W6" s="7" t="n">
        <v>15</v>
      </c>
      <c r="X6" s="0" t="n">
        <v>3</v>
      </c>
      <c r="Y6" s="0" t="n">
        <v>2</v>
      </c>
      <c r="Z6" s="0" t="n">
        <v>0</v>
      </c>
    </row>
    <row r="7" s="6" customFormat="true" ht="15" hidden="false" customHeight="false" outlineLevel="0" collapsed="false">
      <c r="A7" s="6" t="s">
        <v>20</v>
      </c>
      <c r="B7" s="6" t="n">
        <v>1</v>
      </c>
      <c r="C7" s="6" t="s">
        <v>66</v>
      </c>
      <c r="D7" s="6" t="s">
        <v>66</v>
      </c>
      <c r="E7" s="6" t="s">
        <v>66</v>
      </c>
      <c r="F7" s="6" t="s">
        <v>99</v>
      </c>
      <c r="G7" s="6" t="s">
        <v>100</v>
      </c>
      <c r="H7" s="6" t="s">
        <v>99</v>
      </c>
      <c r="I7" s="6" t="s">
        <v>66</v>
      </c>
      <c r="J7" s="6" t="s">
        <v>66</v>
      </c>
      <c r="K7" s="6" t="s">
        <v>66</v>
      </c>
      <c r="L7" s="6" t="s">
        <v>66</v>
      </c>
      <c r="M7" s="6" t="s">
        <v>66</v>
      </c>
      <c r="N7" s="6" t="s">
        <v>66</v>
      </c>
      <c r="O7" s="6" t="s">
        <v>66</v>
      </c>
      <c r="P7" s="6" t="s">
        <v>66</v>
      </c>
      <c r="Q7" s="6" t="s">
        <v>66</v>
      </c>
      <c r="R7" s="6" t="s">
        <v>100</v>
      </c>
      <c r="S7" s="6" t="s">
        <v>66</v>
      </c>
      <c r="T7" s="6" t="s">
        <v>66</v>
      </c>
      <c r="U7" s="6" t="s">
        <v>99</v>
      </c>
      <c r="V7" s="6" t="s">
        <v>66</v>
      </c>
      <c r="W7" s="6" t="n">
        <v>15</v>
      </c>
      <c r="X7" s="6" t="n">
        <v>2</v>
      </c>
      <c r="Y7" s="6" t="n">
        <v>3</v>
      </c>
      <c r="Z7" s="6" t="n">
        <v>0</v>
      </c>
    </row>
    <row r="8" customFormat="false" ht="15" hidden="false" customHeight="false" outlineLevel="0" collapsed="false">
      <c r="A8" s="0" t="s">
        <v>22</v>
      </c>
      <c r="B8" s="0" t="n">
        <v>2</v>
      </c>
      <c r="C8" s="0" t="s">
        <v>66</v>
      </c>
      <c r="D8" s="0" t="s">
        <v>100</v>
      </c>
      <c r="E8" s="0" t="s">
        <v>66</v>
      </c>
      <c r="F8" s="0" t="s">
        <v>66</v>
      </c>
      <c r="G8" s="0" t="s">
        <v>100</v>
      </c>
      <c r="H8" s="0" t="s">
        <v>100</v>
      </c>
      <c r="I8" s="0" t="s">
        <v>66</v>
      </c>
      <c r="J8" s="0" t="s">
        <v>66</v>
      </c>
      <c r="K8" s="0" t="s">
        <v>66</v>
      </c>
      <c r="L8" s="0" t="s">
        <v>66</v>
      </c>
      <c r="M8" s="0" t="s">
        <v>66</v>
      </c>
      <c r="N8" s="0" t="s">
        <v>66</v>
      </c>
      <c r="O8" s="0" t="s">
        <v>99</v>
      </c>
      <c r="P8" s="0" t="s">
        <v>66</v>
      </c>
      <c r="Q8" s="0" t="s">
        <v>66</v>
      </c>
      <c r="R8" s="0" t="s">
        <v>100</v>
      </c>
      <c r="S8" s="0" t="s">
        <v>100</v>
      </c>
      <c r="T8" s="0" t="s">
        <v>66</v>
      </c>
      <c r="U8" s="0" t="s">
        <v>100</v>
      </c>
      <c r="V8" s="0" t="s">
        <v>66</v>
      </c>
      <c r="W8" s="0" t="n">
        <v>13</v>
      </c>
      <c r="X8" s="0" t="n">
        <v>6</v>
      </c>
      <c r="Y8" s="0" t="n">
        <v>1</v>
      </c>
      <c r="Z8" s="0" t="n">
        <v>0</v>
      </c>
    </row>
    <row r="9" s="6" customFormat="true" ht="15" hidden="false" customHeight="false" outlineLevel="0" collapsed="false">
      <c r="A9" s="6" t="s">
        <v>23</v>
      </c>
      <c r="B9" s="6" t="n">
        <v>1</v>
      </c>
      <c r="C9" s="6" t="s">
        <v>66</v>
      </c>
      <c r="D9" s="6" t="s">
        <v>66</v>
      </c>
      <c r="E9" s="6" t="s">
        <v>66</v>
      </c>
      <c r="F9" s="6" t="s">
        <v>66</v>
      </c>
      <c r="G9" s="6" t="s">
        <v>100</v>
      </c>
      <c r="H9" s="6" t="s">
        <v>66</v>
      </c>
      <c r="I9" s="6" t="s">
        <v>66</v>
      </c>
      <c r="J9" s="6" t="s">
        <v>66</v>
      </c>
      <c r="K9" s="6" t="s">
        <v>66</v>
      </c>
      <c r="L9" s="6" t="s">
        <v>66</v>
      </c>
      <c r="M9" s="6" t="s">
        <v>66</v>
      </c>
      <c r="N9" s="6" t="s">
        <v>66</v>
      </c>
      <c r="O9" s="6" t="s">
        <v>66</v>
      </c>
      <c r="P9" s="6" t="s">
        <v>66</v>
      </c>
      <c r="Q9" s="6" t="s">
        <v>66</v>
      </c>
      <c r="R9" s="6" t="s">
        <v>66</v>
      </c>
      <c r="S9" s="6" t="s">
        <v>66</v>
      </c>
      <c r="T9" s="6" t="s">
        <v>66</v>
      </c>
      <c r="U9" s="6" t="s">
        <v>66</v>
      </c>
      <c r="V9" s="6" t="s">
        <v>66</v>
      </c>
      <c r="W9" s="6" t="n">
        <v>19</v>
      </c>
      <c r="X9" s="6" t="n">
        <v>1</v>
      </c>
      <c r="Y9" s="6" t="n">
        <v>0</v>
      </c>
      <c r="Z9" s="6" t="n">
        <v>0</v>
      </c>
    </row>
    <row r="10" customFormat="false" ht="15" hidden="false" customHeight="false" outlineLevel="0" collapsed="false">
      <c r="A10" s="0" t="s">
        <v>24</v>
      </c>
      <c r="B10" s="0" t="n">
        <v>2</v>
      </c>
      <c r="C10" s="0" t="s">
        <v>66</v>
      </c>
      <c r="D10" s="0" t="s">
        <v>66</v>
      </c>
      <c r="E10" s="0" t="s">
        <v>66</v>
      </c>
      <c r="F10" s="0" t="s">
        <v>66</v>
      </c>
      <c r="G10" s="0" t="s">
        <v>66</v>
      </c>
      <c r="H10" s="0" t="s">
        <v>99</v>
      </c>
      <c r="I10" s="0" t="s">
        <v>66</v>
      </c>
      <c r="J10" s="0" t="s">
        <v>66</v>
      </c>
      <c r="K10" s="0" t="s">
        <v>66</v>
      </c>
      <c r="L10" s="0" t="s">
        <v>66</v>
      </c>
      <c r="M10" s="0" t="s">
        <v>66</v>
      </c>
      <c r="N10" s="0" t="s">
        <v>66</v>
      </c>
      <c r="O10" s="0" t="s">
        <v>66</v>
      </c>
      <c r="P10" s="0" t="s">
        <v>66</v>
      </c>
      <c r="Q10" s="0" t="s">
        <v>66</v>
      </c>
      <c r="R10" s="0" t="s">
        <v>66</v>
      </c>
      <c r="S10" s="0" t="s">
        <v>62</v>
      </c>
      <c r="T10" s="0" t="s">
        <v>62</v>
      </c>
      <c r="U10" s="0" t="s">
        <v>100</v>
      </c>
      <c r="V10" s="0" t="s">
        <v>66</v>
      </c>
      <c r="W10" s="0" t="n">
        <v>16</v>
      </c>
      <c r="X10" s="0" t="n">
        <v>1</v>
      </c>
      <c r="Y10" s="0" t="n">
        <v>1</v>
      </c>
      <c r="Z10" s="0" t="n">
        <v>2</v>
      </c>
    </row>
    <row r="11" customFormat="false" ht="15" hidden="false" customHeight="false" outlineLevel="0" collapsed="false">
      <c r="A11" s="2" t="s">
        <v>25</v>
      </c>
      <c r="B11" s="0" t="n">
        <v>1</v>
      </c>
      <c r="C11" s="0" t="s">
        <v>21</v>
      </c>
      <c r="D11" s="0" t="s">
        <v>21</v>
      </c>
      <c r="E11" s="0" t="s">
        <v>21</v>
      </c>
      <c r="F11" s="0" t="s">
        <v>21</v>
      </c>
      <c r="G11" s="0" t="s">
        <v>21</v>
      </c>
      <c r="H11" s="0" t="s">
        <v>21</v>
      </c>
      <c r="I11" s="0" t="s">
        <v>21</v>
      </c>
      <c r="J11" s="0" t="s">
        <v>21</v>
      </c>
      <c r="K11" s="0" t="s">
        <v>21</v>
      </c>
      <c r="L11" s="0" t="s">
        <v>21</v>
      </c>
      <c r="M11" s="0" t="s">
        <v>21</v>
      </c>
      <c r="N11" s="0" t="s">
        <v>21</v>
      </c>
      <c r="O11" s="0" t="s">
        <v>21</v>
      </c>
      <c r="P11" s="0" t="s">
        <v>21</v>
      </c>
      <c r="Q11" s="0" t="s">
        <v>21</v>
      </c>
      <c r="R11" s="0" t="s">
        <v>21</v>
      </c>
      <c r="S11" s="0" t="s">
        <v>21</v>
      </c>
      <c r="T11" s="0" t="s">
        <v>21</v>
      </c>
      <c r="U11" s="0" t="s">
        <v>21</v>
      </c>
      <c r="V11" s="0" t="s">
        <v>21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5" hidden="false" customHeight="false" outlineLevel="0" collapsed="false">
      <c r="A12" s="0" t="s">
        <v>26</v>
      </c>
      <c r="B12" s="0" t="n">
        <v>2</v>
      </c>
      <c r="C12" s="0" t="s">
        <v>66</v>
      </c>
      <c r="D12" s="0" t="s">
        <v>66</v>
      </c>
      <c r="E12" s="0" t="s">
        <v>66</v>
      </c>
      <c r="F12" s="0" t="s">
        <v>99</v>
      </c>
      <c r="G12" s="0" t="s">
        <v>100</v>
      </c>
      <c r="H12" s="0" t="s">
        <v>66</v>
      </c>
      <c r="I12" s="0" t="s">
        <v>66</v>
      </c>
      <c r="J12" s="0" t="s">
        <v>66</v>
      </c>
      <c r="K12" s="0" t="s">
        <v>66</v>
      </c>
      <c r="L12" s="0" t="s">
        <v>66</v>
      </c>
      <c r="M12" s="0" t="s">
        <v>66</v>
      </c>
      <c r="N12" s="0" t="s">
        <v>66</v>
      </c>
      <c r="O12" s="0" t="s">
        <v>66</v>
      </c>
      <c r="P12" s="0" t="s">
        <v>66</v>
      </c>
      <c r="Q12" s="0" t="s">
        <v>66</v>
      </c>
      <c r="R12" s="0" t="s">
        <v>100</v>
      </c>
      <c r="S12" s="0" t="s">
        <v>99</v>
      </c>
      <c r="T12" s="0" t="s">
        <v>66</v>
      </c>
      <c r="U12" s="7" t="s">
        <v>100</v>
      </c>
      <c r="V12" s="0" t="s">
        <v>100</v>
      </c>
      <c r="W12" s="7" t="n">
        <v>14</v>
      </c>
      <c r="X12" s="0" t="n">
        <v>4</v>
      </c>
      <c r="Y12" s="0" t="n">
        <v>2</v>
      </c>
      <c r="Z12" s="0" t="n">
        <v>0</v>
      </c>
    </row>
    <row r="13" s="6" customFormat="true" ht="15" hidden="false" customHeight="false" outlineLevel="0" collapsed="false">
      <c r="A13" s="6" t="s">
        <v>27</v>
      </c>
      <c r="B13" s="6" t="n">
        <v>1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100</v>
      </c>
      <c r="H13" s="6" t="s">
        <v>99</v>
      </c>
      <c r="I13" s="6" t="s">
        <v>66</v>
      </c>
      <c r="J13" s="6" t="s">
        <v>66</v>
      </c>
      <c r="K13" s="6" t="s">
        <v>66</v>
      </c>
      <c r="L13" s="6" t="s">
        <v>66</v>
      </c>
      <c r="M13" s="6" t="s">
        <v>99</v>
      </c>
      <c r="N13" s="6" t="s">
        <v>66</v>
      </c>
      <c r="O13" s="6" t="s">
        <v>66</v>
      </c>
      <c r="P13" s="6" t="s">
        <v>66</v>
      </c>
      <c r="Q13" s="6" t="s">
        <v>66</v>
      </c>
      <c r="R13" s="6" t="s">
        <v>66</v>
      </c>
      <c r="S13" s="6" t="s">
        <v>66</v>
      </c>
      <c r="T13" s="6" t="s">
        <v>66</v>
      </c>
      <c r="U13" s="6" t="s">
        <v>100</v>
      </c>
      <c r="V13" s="6" t="s">
        <v>66</v>
      </c>
      <c r="W13" s="6" t="n">
        <v>16</v>
      </c>
      <c r="X13" s="6" t="n">
        <v>2</v>
      </c>
      <c r="Y13" s="6" t="n">
        <v>2</v>
      </c>
      <c r="Z13" s="6" t="n">
        <v>0</v>
      </c>
    </row>
    <row r="14" customFormat="false" ht="15" hidden="false" customHeight="false" outlineLevel="0" collapsed="false">
      <c r="A14" s="0" t="s">
        <v>28</v>
      </c>
      <c r="B14" s="0" t="n">
        <v>2</v>
      </c>
      <c r="C14" s="0" t="s">
        <v>66</v>
      </c>
      <c r="D14" s="0" t="s">
        <v>66</v>
      </c>
      <c r="E14" s="0" t="s">
        <v>66</v>
      </c>
      <c r="F14" s="0" t="s">
        <v>62</v>
      </c>
      <c r="G14" s="0" t="s">
        <v>100</v>
      </c>
      <c r="H14" s="0" t="s">
        <v>66</v>
      </c>
      <c r="I14" s="0" t="s">
        <v>66</v>
      </c>
      <c r="J14" s="0" t="s">
        <v>66</v>
      </c>
      <c r="K14" s="7" t="s">
        <v>66</v>
      </c>
      <c r="L14" s="0" t="s">
        <v>66</v>
      </c>
      <c r="M14" s="0" t="s">
        <v>66</v>
      </c>
      <c r="N14" s="0" t="s">
        <v>66</v>
      </c>
      <c r="O14" s="0" t="s">
        <v>66</v>
      </c>
      <c r="P14" s="0" t="s">
        <v>66</v>
      </c>
      <c r="Q14" s="0" t="s">
        <v>66</v>
      </c>
      <c r="R14" s="0" t="s">
        <v>66</v>
      </c>
      <c r="S14" s="0" t="s">
        <v>66</v>
      </c>
      <c r="T14" s="0" t="s">
        <v>66</v>
      </c>
      <c r="U14" s="0" t="s">
        <v>99</v>
      </c>
      <c r="V14" s="0" t="s">
        <v>99</v>
      </c>
      <c r="W14" s="0" t="n">
        <v>16</v>
      </c>
      <c r="X14" s="0" t="n">
        <v>1</v>
      </c>
      <c r="Y14" s="0" t="n">
        <v>2</v>
      </c>
      <c r="Z14" s="0" t="n">
        <v>1</v>
      </c>
    </row>
    <row r="15" s="6" customFormat="true" ht="15" hidden="false" customHeight="false" outlineLevel="0" collapsed="false">
      <c r="A15" s="6" t="s">
        <v>29</v>
      </c>
      <c r="B15" s="6" t="n">
        <v>1</v>
      </c>
      <c r="C15" s="6" t="s">
        <v>66</v>
      </c>
      <c r="D15" s="6" t="s">
        <v>66</v>
      </c>
      <c r="E15" s="6" t="s">
        <v>66</v>
      </c>
      <c r="F15" s="6" t="s">
        <v>99</v>
      </c>
      <c r="G15" s="6" t="s">
        <v>66</v>
      </c>
      <c r="H15" s="6" t="s">
        <v>100</v>
      </c>
      <c r="I15" s="6" t="s">
        <v>66</v>
      </c>
      <c r="J15" s="6" t="s">
        <v>66</v>
      </c>
      <c r="K15" s="6" t="s">
        <v>66</v>
      </c>
      <c r="L15" s="6" t="s">
        <v>66</v>
      </c>
      <c r="M15" s="6" t="s">
        <v>66</v>
      </c>
      <c r="N15" s="6" t="s">
        <v>66</v>
      </c>
      <c r="O15" s="6" t="s">
        <v>66</v>
      </c>
      <c r="P15" s="6" t="s">
        <v>66</v>
      </c>
      <c r="Q15" s="6" t="s">
        <v>66</v>
      </c>
      <c r="R15" s="6" t="s">
        <v>99</v>
      </c>
      <c r="S15" s="6" t="s">
        <v>66</v>
      </c>
      <c r="T15" s="6" t="s">
        <v>66</v>
      </c>
      <c r="U15" s="6" t="s">
        <v>66</v>
      </c>
      <c r="V15" s="6" t="s">
        <v>66</v>
      </c>
      <c r="W15" s="6" t="n">
        <v>17</v>
      </c>
      <c r="X15" s="6" t="n">
        <v>1</v>
      </c>
      <c r="Y15" s="6" t="n">
        <v>2</v>
      </c>
      <c r="Z15" s="6" t="n">
        <v>0</v>
      </c>
    </row>
    <row r="16" customFormat="false" ht="15" hidden="false" customHeight="false" outlineLevel="0" collapsed="false">
      <c r="A16" s="0" t="s">
        <v>30</v>
      </c>
      <c r="B16" s="0" t="n">
        <v>2</v>
      </c>
      <c r="C16" s="0" t="s">
        <v>99</v>
      </c>
      <c r="D16" s="0" t="s">
        <v>66</v>
      </c>
      <c r="E16" s="0" t="s">
        <v>66</v>
      </c>
      <c r="F16" s="0" t="s">
        <v>66</v>
      </c>
      <c r="G16" s="0" t="s">
        <v>66</v>
      </c>
      <c r="H16" s="0" t="s">
        <v>66</v>
      </c>
      <c r="I16" s="0" t="s">
        <v>66</v>
      </c>
      <c r="J16" s="0" t="s">
        <v>66</v>
      </c>
      <c r="K16" s="0" t="s">
        <v>66</v>
      </c>
      <c r="L16" s="0" t="s">
        <v>66</v>
      </c>
      <c r="M16" s="0" t="s">
        <v>66</v>
      </c>
      <c r="N16" s="0" t="s">
        <v>66</v>
      </c>
      <c r="O16" s="0" t="s">
        <v>62</v>
      </c>
      <c r="P16" s="0" t="s">
        <v>66</v>
      </c>
      <c r="Q16" s="0" t="s">
        <v>66</v>
      </c>
      <c r="R16" s="0" t="s">
        <v>66</v>
      </c>
      <c r="S16" s="0" t="s">
        <v>66</v>
      </c>
      <c r="T16" s="0" t="s">
        <v>66</v>
      </c>
      <c r="U16" s="0" t="s">
        <v>99</v>
      </c>
      <c r="V16" s="0" t="s">
        <v>66</v>
      </c>
      <c r="W16" s="0" t="n">
        <v>17</v>
      </c>
      <c r="X16" s="0" t="n">
        <v>0</v>
      </c>
      <c r="Y16" s="0" t="n">
        <v>2</v>
      </c>
      <c r="Z16" s="0" t="n">
        <v>1</v>
      </c>
    </row>
    <row r="17" s="6" customFormat="true" ht="15" hidden="false" customHeight="false" outlineLevel="0" collapsed="false">
      <c r="A17" s="6" t="s">
        <v>31</v>
      </c>
      <c r="B17" s="6" t="n">
        <v>1</v>
      </c>
      <c r="C17" s="6" t="s">
        <v>66</v>
      </c>
      <c r="D17" s="6" t="s">
        <v>66</v>
      </c>
      <c r="E17" s="6" t="s">
        <v>66</v>
      </c>
      <c r="F17" s="6" t="s">
        <v>66</v>
      </c>
      <c r="G17" s="6" t="s">
        <v>100</v>
      </c>
      <c r="H17" s="6" t="s">
        <v>99</v>
      </c>
      <c r="I17" s="6" t="s">
        <v>66</v>
      </c>
      <c r="J17" s="6" t="s">
        <v>66</v>
      </c>
      <c r="K17" s="6" t="s">
        <v>66</v>
      </c>
      <c r="L17" s="6" t="s">
        <v>66</v>
      </c>
      <c r="M17" s="6" t="s">
        <v>99</v>
      </c>
      <c r="N17" s="6" t="s">
        <v>66</v>
      </c>
      <c r="O17" s="6" t="s">
        <v>99</v>
      </c>
      <c r="P17" s="6" t="s">
        <v>66</v>
      </c>
      <c r="Q17" s="6" t="s">
        <v>66</v>
      </c>
      <c r="R17" s="6" t="s">
        <v>99</v>
      </c>
      <c r="S17" s="6" t="s">
        <v>66</v>
      </c>
      <c r="T17" s="6" t="s">
        <v>66</v>
      </c>
      <c r="U17" s="6" t="s">
        <v>99</v>
      </c>
      <c r="V17" s="6" t="s">
        <v>99</v>
      </c>
      <c r="W17" s="6" t="n">
        <v>13</v>
      </c>
      <c r="X17" s="6" t="n">
        <v>1</v>
      </c>
      <c r="Y17" s="6" t="n">
        <v>6</v>
      </c>
      <c r="Z17" s="6" t="n">
        <v>0</v>
      </c>
    </row>
    <row r="18" customFormat="false" ht="15" hidden="false" customHeight="false" outlineLevel="0" collapsed="false">
      <c r="A18" s="0" t="s">
        <v>32</v>
      </c>
      <c r="B18" s="0" t="n">
        <v>2</v>
      </c>
      <c r="C18" s="0" t="s">
        <v>66</v>
      </c>
      <c r="D18" s="0" t="s">
        <v>66</v>
      </c>
      <c r="E18" s="0" t="s">
        <v>66</v>
      </c>
      <c r="F18" s="0" t="s">
        <v>66</v>
      </c>
      <c r="G18" s="0" t="s">
        <v>99</v>
      </c>
      <c r="H18" s="0" t="s">
        <v>100</v>
      </c>
      <c r="I18" s="0" t="s">
        <v>66</v>
      </c>
      <c r="J18" s="0" t="s">
        <v>66</v>
      </c>
      <c r="K18" s="0" t="s">
        <v>66</v>
      </c>
      <c r="L18" s="0" t="s">
        <v>66</v>
      </c>
      <c r="M18" s="0" t="s">
        <v>66</v>
      </c>
      <c r="N18" s="0" t="s">
        <v>66</v>
      </c>
      <c r="O18" s="0" t="s">
        <v>66</v>
      </c>
      <c r="P18" s="0" t="s">
        <v>66</v>
      </c>
      <c r="Q18" s="0" t="s">
        <v>66</v>
      </c>
      <c r="R18" s="0" t="s">
        <v>99</v>
      </c>
      <c r="S18" s="0" t="s">
        <v>99</v>
      </c>
      <c r="T18" s="0" t="s">
        <v>100</v>
      </c>
      <c r="U18" s="0" t="s">
        <v>99</v>
      </c>
      <c r="V18" s="0" t="s">
        <v>100</v>
      </c>
      <c r="W18" s="0" t="n">
        <v>13</v>
      </c>
      <c r="X18" s="0" t="n">
        <v>3</v>
      </c>
      <c r="Y18" s="0" t="n">
        <v>4</v>
      </c>
      <c r="Z18" s="0" t="n">
        <v>0</v>
      </c>
    </row>
    <row r="19" customFormat="false" ht="15" hidden="false" customHeight="false" outlineLevel="0" collapsed="false">
      <c r="A19" s="2" t="s">
        <v>33</v>
      </c>
      <c r="B19" s="0" t="n">
        <v>1</v>
      </c>
      <c r="C19" s="0" t="s">
        <v>21</v>
      </c>
      <c r="D19" s="0" t="s">
        <v>21</v>
      </c>
      <c r="E19" s="0" t="s">
        <v>21</v>
      </c>
      <c r="F19" s="0" t="s">
        <v>21</v>
      </c>
      <c r="G19" s="0" t="s">
        <v>21</v>
      </c>
      <c r="H19" s="0" t="s">
        <v>21</v>
      </c>
      <c r="I19" s="0" t="s">
        <v>21</v>
      </c>
      <c r="J19" s="0" t="s">
        <v>21</v>
      </c>
      <c r="K19" s="0" t="s">
        <v>21</v>
      </c>
      <c r="L19" s="0" t="s">
        <v>21</v>
      </c>
      <c r="M19" s="0" t="s">
        <v>21</v>
      </c>
      <c r="N19" s="0" t="s">
        <v>21</v>
      </c>
      <c r="O19" s="0" t="s">
        <v>21</v>
      </c>
      <c r="P19" s="0" t="s">
        <v>21</v>
      </c>
      <c r="Q19" s="0" t="s">
        <v>21</v>
      </c>
      <c r="R19" s="0" t="s">
        <v>21</v>
      </c>
      <c r="S19" s="0" t="s">
        <v>21</v>
      </c>
      <c r="T19" s="0" t="s">
        <v>21</v>
      </c>
      <c r="U19" s="0" t="s">
        <v>21</v>
      </c>
      <c r="V19" s="0" t="s">
        <v>21</v>
      </c>
      <c r="W19" s="0" t="n">
        <v>0</v>
      </c>
      <c r="X19" s="0" t="n">
        <v>0</v>
      </c>
      <c r="Y19" s="0" t="n">
        <v>0</v>
      </c>
      <c r="Z19" s="0" t="n">
        <v>0</v>
      </c>
    </row>
    <row r="20" s="6" customFormat="true" ht="15" hidden="false" customHeight="false" outlineLevel="0" collapsed="false">
      <c r="A20" s="6" t="s">
        <v>34</v>
      </c>
      <c r="B20" s="6" t="n">
        <v>1</v>
      </c>
      <c r="C20" s="6" t="s">
        <v>66</v>
      </c>
      <c r="D20" s="6" t="s">
        <v>66</v>
      </c>
      <c r="E20" s="6" t="s">
        <v>66</v>
      </c>
      <c r="F20" s="6" t="s">
        <v>66</v>
      </c>
      <c r="G20" s="6" t="s">
        <v>100</v>
      </c>
      <c r="H20" s="6" t="s">
        <v>66</v>
      </c>
      <c r="I20" s="6" t="s">
        <v>66</v>
      </c>
      <c r="J20" s="6" t="s">
        <v>66</v>
      </c>
      <c r="K20" s="6" t="s">
        <v>66</v>
      </c>
      <c r="L20" s="6" t="s">
        <v>66</v>
      </c>
      <c r="M20" s="6" t="s">
        <v>66</v>
      </c>
      <c r="N20" s="6" t="s">
        <v>66</v>
      </c>
      <c r="O20" s="6" t="s">
        <v>66</v>
      </c>
      <c r="P20" s="6" t="s">
        <v>66</v>
      </c>
      <c r="Q20" s="6" t="s">
        <v>66</v>
      </c>
      <c r="R20" s="6" t="s">
        <v>66</v>
      </c>
      <c r="S20" s="6" t="s">
        <v>100</v>
      </c>
      <c r="T20" s="6" t="s">
        <v>66</v>
      </c>
      <c r="U20" s="6" t="s">
        <v>66</v>
      </c>
      <c r="V20" s="6" t="s">
        <v>66</v>
      </c>
      <c r="W20" s="6" t="n">
        <v>18</v>
      </c>
      <c r="X20" s="6" t="n">
        <v>2</v>
      </c>
      <c r="Y20" s="6" t="n">
        <v>0</v>
      </c>
      <c r="Z20" s="6" t="n">
        <v>0</v>
      </c>
    </row>
    <row r="21" customFormat="false" ht="15" hidden="false" customHeight="false" outlineLevel="0" collapsed="false">
      <c r="A21" s="0" t="s">
        <v>55</v>
      </c>
      <c r="C21" s="0" t="n">
        <v>15</v>
      </c>
      <c r="D21" s="0" t="n">
        <v>15</v>
      </c>
      <c r="E21" s="0" t="n">
        <v>16</v>
      </c>
      <c r="F21" s="0" t="n">
        <v>10</v>
      </c>
      <c r="G21" s="0" t="n">
        <v>6</v>
      </c>
      <c r="H21" s="0" t="n">
        <v>7</v>
      </c>
      <c r="I21" s="0" t="n">
        <v>16</v>
      </c>
      <c r="J21" s="0" t="n">
        <v>14</v>
      </c>
      <c r="K21" s="0" t="n">
        <v>16</v>
      </c>
      <c r="L21" s="0" t="n">
        <v>16</v>
      </c>
      <c r="M21" s="0" t="n">
        <v>14</v>
      </c>
      <c r="N21" s="0" t="n">
        <v>15</v>
      </c>
      <c r="O21" s="0" t="n">
        <v>13</v>
      </c>
      <c r="P21" s="0" t="n">
        <v>16</v>
      </c>
      <c r="Q21" s="0" t="n">
        <v>15</v>
      </c>
      <c r="R21" s="0" t="n">
        <v>9</v>
      </c>
      <c r="S21" s="0" t="n">
        <v>11</v>
      </c>
      <c r="T21" s="0" t="n">
        <v>13</v>
      </c>
      <c r="U21" s="7" t="n">
        <v>5</v>
      </c>
      <c r="V21" s="0" t="n">
        <v>9</v>
      </c>
    </row>
    <row r="22" customFormat="false" ht="15" hidden="false" customHeight="false" outlineLevel="0" collapsed="false">
      <c r="A22" s="0" t="s">
        <v>97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9</v>
      </c>
      <c r="H22" s="0" t="n">
        <v>3</v>
      </c>
      <c r="I22" s="0" t="n">
        <v>0</v>
      </c>
      <c r="J22" s="0" t="n">
        <v>2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3</v>
      </c>
      <c r="S22" s="0" t="n">
        <v>2</v>
      </c>
      <c r="T22" s="0" t="n">
        <v>1</v>
      </c>
      <c r="U22" s="7" t="n">
        <v>5</v>
      </c>
      <c r="V22" s="0" t="n">
        <v>4</v>
      </c>
    </row>
    <row r="23" customFormat="false" ht="15" hidden="false" customHeight="false" outlineLevel="0" collapsed="false">
      <c r="A23" s="0" t="s">
        <v>98</v>
      </c>
      <c r="C23" s="0" t="n">
        <v>1</v>
      </c>
      <c r="D23" s="0" t="n">
        <v>0</v>
      </c>
      <c r="E23" s="0" t="n">
        <v>0</v>
      </c>
      <c r="F23" s="0" t="n">
        <v>4</v>
      </c>
      <c r="G23" s="0" t="n">
        <v>1</v>
      </c>
      <c r="H23" s="0" t="n">
        <v>6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2</v>
      </c>
      <c r="N23" s="0" t="n">
        <v>0</v>
      </c>
      <c r="O23" s="0" t="n">
        <v>2</v>
      </c>
      <c r="P23" s="0" t="n">
        <v>0</v>
      </c>
      <c r="Q23" s="0" t="n">
        <v>0</v>
      </c>
      <c r="R23" s="0" t="n">
        <v>4</v>
      </c>
      <c r="S23" s="0" t="n">
        <v>2</v>
      </c>
      <c r="T23" s="0" t="n">
        <v>1</v>
      </c>
      <c r="U23" s="7" t="n">
        <v>6</v>
      </c>
      <c r="V23" s="0" t="n">
        <v>2</v>
      </c>
    </row>
    <row r="24" customFormat="false" ht="15" hidden="false" customHeight="false" outlineLevel="0" collapsed="false">
      <c r="A24" s="0" t="s">
        <v>60</v>
      </c>
      <c r="C24" s="0" t="n">
        <v>0</v>
      </c>
      <c r="D24" s="0" t="n">
        <v>0</v>
      </c>
      <c r="E24" s="0" t="n">
        <v>0</v>
      </c>
      <c r="F24" s="0" t="n">
        <v>2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1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7" t="n">
        <v>0</v>
      </c>
      <c r="V24" s="0" t="n">
        <v>1</v>
      </c>
    </row>
    <row r="26" customFormat="false" ht="15" hidden="false" customHeight="false" outlineLevel="0" collapsed="false">
      <c r="A26" s="0" t="s">
        <v>68</v>
      </c>
      <c r="C26" s="0" t="n">
        <v>8</v>
      </c>
      <c r="D26" s="0" t="n">
        <v>8</v>
      </c>
      <c r="E26" s="0" t="n">
        <v>8</v>
      </c>
      <c r="F26" s="0" t="n">
        <v>5</v>
      </c>
      <c r="G26" s="0" t="n">
        <v>3</v>
      </c>
      <c r="H26" s="0" t="n">
        <v>3</v>
      </c>
      <c r="I26" s="0" t="n">
        <v>8</v>
      </c>
      <c r="J26" s="0" t="n">
        <v>7</v>
      </c>
      <c r="K26" s="0" t="n">
        <v>8</v>
      </c>
      <c r="L26" s="0" t="n">
        <v>8</v>
      </c>
      <c r="M26" s="0" t="n">
        <v>6</v>
      </c>
      <c r="N26" s="0" t="n">
        <v>8</v>
      </c>
      <c r="O26" s="0" t="n">
        <v>7</v>
      </c>
      <c r="P26" s="0" t="n">
        <v>8</v>
      </c>
      <c r="Q26" s="0" t="n">
        <v>7</v>
      </c>
      <c r="R26" s="0" t="n">
        <v>5</v>
      </c>
      <c r="S26" s="0" t="n">
        <v>7</v>
      </c>
      <c r="T26" s="0" t="n">
        <v>7</v>
      </c>
      <c r="U26" s="7" t="n">
        <v>4</v>
      </c>
      <c r="V26" s="0" t="n">
        <v>5</v>
      </c>
    </row>
    <row r="27" customFormat="false" ht="15" hidden="false" customHeight="false" outlineLevel="0" collapsed="false">
      <c r="A27" s="0" t="s">
        <v>70</v>
      </c>
      <c r="C27" s="0" t="n">
        <v>7</v>
      </c>
      <c r="D27" s="0" t="n">
        <v>7</v>
      </c>
      <c r="E27" s="0" t="n">
        <v>8</v>
      </c>
      <c r="F27" s="0" t="n">
        <v>5</v>
      </c>
      <c r="G27" s="0" t="n">
        <v>3</v>
      </c>
      <c r="H27" s="0" t="n">
        <v>4</v>
      </c>
      <c r="I27" s="0" t="n">
        <v>8</v>
      </c>
      <c r="J27" s="0" t="n">
        <v>7</v>
      </c>
      <c r="K27" s="0" t="n">
        <v>8</v>
      </c>
      <c r="L27" s="0" t="n">
        <v>8</v>
      </c>
      <c r="M27" s="0" t="n">
        <v>8</v>
      </c>
      <c r="N27" s="0" t="n">
        <v>7</v>
      </c>
      <c r="O27" s="0" t="n">
        <v>6</v>
      </c>
      <c r="P27" s="0" t="n">
        <v>8</v>
      </c>
      <c r="Q27" s="0" t="n">
        <v>8</v>
      </c>
      <c r="R27" s="0" t="n">
        <v>4</v>
      </c>
      <c r="S27" s="0" t="n">
        <v>4</v>
      </c>
      <c r="T27" s="0" t="n">
        <v>6</v>
      </c>
      <c r="U27" s="7" t="n">
        <v>1</v>
      </c>
      <c r="V27" s="0" t="n">
        <v>4</v>
      </c>
    </row>
    <row r="29" customFormat="false" ht="15" hidden="false" customHeight="false" outlineLevel="0" collapsed="false">
      <c r="V29" s="0" t="s">
        <v>74</v>
      </c>
      <c r="W29" s="0" t="n">
        <f aca="false">AVERAGE(W2,W3,W4,W5,W6,W7,W8,W9,W10,W11,W12,W13,W14,W15,W16,W17,W18,W19,W20)</f>
        <v>13.2631578947368</v>
      </c>
      <c r="X29" s="0" t="n">
        <f aca="false">AVERAGE(X2,X3,X4,X5,X6,X7,X8,X9,X10,X11,X12,X13,X14,X15,X16,X17,X18,X19,X20)</f>
        <v>1.73684210526316</v>
      </c>
      <c r="Y29" s="0" t="n">
        <f aca="false">AVERAGE(Y2,Y3,Y4,Y5,Y6,Y7,Y8,Y9,Y10,Y11,Y12,Y13,Y14,Y15,Y16,Y17,Y18,Y19,Y20)</f>
        <v>1.63157894736842</v>
      </c>
      <c r="Z29" s="0" t="n">
        <f aca="false">AVERAGE(Z2,Z3,Z4,Z5,Z6,Z7,Z8,Z9,Z10,Z11,Z12,Z13,Z14,Z15,Z16,Z17,Z18,Z19,Z20)</f>
        <v>0.31578947368421</v>
      </c>
    </row>
    <row r="30" customFormat="false" ht="15" hidden="false" customHeight="false" outlineLevel="0" collapsed="false">
      <c r="V30" s="0" t="s">
        <v>75</v>
      </c>
      <c r="W30" s="0" t="n">
        <f aca="false">AVERAGE(W3,W5,W7,W9,W13,W15,W17,W20)</f>
        <v>16.25</v>
      </c>
      <c r="X30" s="0" t="n">
        <f aca="false">AVERAGE(X3,X5,X7,X9,X13,X15,X17,X20)</f>
        <v>1.625</v>
      </c>
      <c r="Y30" s="0" t="n">
        <f aca="false">AVERAGE(Y3,Y5,Y7,Y9,Y13,Y15,Y17,Y20)</f>
        <v>2.125</v>
      </c>
      <c r="Z30" s="0" t="n">
        <f aca="false">AVERAGE(Z3,Z5,Z7,Z9,Z13,Z15,Z17,Z20)</f>
        <v>0</v>
      </c>
    </row>
    <row r="31" customFormat="false" ht="15" hidden="false" customHeight="false" outlineLevel="0" collapsed="false">
      <c r="V31" s="0" t="s">
        <v>76</v>
      </c>
      <c r="W31" s="0" t="n">
        <f aca="false">AVERAGE(W4,W6,W8,W10,W12,W14,W16,W18)</f>
        <v>15.125</v>
      </c>
      <c r="X31" s="0" t="n">
        <f aca="false">AVERAGE(X4,X6,X8,X10,X12,X14,X16,X18)</f>
        <v>2.375</v>
      </c>
      <c r="Y31" s="0" t="n">
        <f aca="false">AVERAGE(Y4,Y6,Y8,Y10,Y12,Y14,Y16,Y18)</f>
        <v>1.75</v>
      </c>
      <c r="Z31" s="0" t="n">
        <f aca="false">AVERAGE(Z4,Z6,Z8,Z10,Z12,Z14,Z16,Z18)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University of Plymouth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2020-03-16T10:59:03Z</dcterms:created>
  <dc:creator>(s) Adele Conn</dc:creator>
  <dc:description/>
  <dc:language>en-GB</dc:language>
  <cp:lastModifiedBy/>
  <dcterms:modified xsi:type="dcterms:W3CDTF">2020-06-12T11:49:59Z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Plymouth</vt:lpwstr>
  </property>
  <property fmtid="{D5CDD505-2E9C-101B-9397-08002B2CF9AE}" pid="4" name="ContentTypeId">
    <vt:lpwstr>0x010100A0ADC21EE4431F408A916AC9DAAFD8E6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