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/>
  <mc:AlternateContent xmlns:mc="http://schemas.openxmlformats.org/markup-compatibility/2006">
    <mc:Choice Requires="x15">
      <x15ac:absPath xmlns:x15ac="http://schemas.microsoft.com/office/spreadsheetml/2010/11/ac" url="C:\Users\aukit.k\Desktop\"/>
    </mc:Choice>
  </mc:AlternateContent>
  <xr:revisionPtr revIDLastSave="0" documentId="13_ncr:1_{3E040190-F599-490B-ACBA-FFC49F7B2A93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FORM" sheetId="86" r:id="rId1"/>
  </sheets>
  <calcPr calcId="191029"/>
</workbook>
</file>

<file path=xl/calcChain.xml><?xml version="1.0" encoding="utf-8"?>
<calcChain xmlns="http://schemas.openxmlformats.org/spreadsheetml/2006/main">
  <c r="AI17" i="86" l="1"/>
  <c r="AF19" i="86"/>
  <c r="AI14" i="86"/>
  <c r="AH10" i="86"/>
  <c r="P29" i="86"/>
  <c r="G29" i="86"/>
  <c r="K28" i="86"/>
  <c r="C28" i="86"/>
  <c r="L27" i="86"/>
  <c r="I27" i="86"/>
  <c r="H27" i="86"/>
  <c r="P24" i="86"/>
  <c r="G24" i="86"/>
  <c r="K23" i="86"/>
  <c r="C23" i="86"/>
  <c r="L22" i="86"/>
  <c r="I22" i="86"/>
  <c r="H22" i="86"/>
  <c r="Z12" i="86"/>
</calcChain>
</file>

<file path=xl/sharedStrings.xml><?xml version="1.0" encoding="utf-8"?>
<sst xmlns="http://schemas.openxmlformats.org/spreadsheetml/2006/main" count="56" uniqueCount="43">
  <si>
    <t xml:space="preserve">การกู้เงินสินเชื่อเคหะ </t>
  </si>
  <si>
    <t xml:space="preserve">2.เงินได้อื่น </t>
  </si>
  <si>
    <t xml:space="preserve">3. ผู้ค้ำประกัน </t>
  </si>
  <si>
    <t>เอกสารแนบ3/3</t>
  </si>
  <si>
    <t>อ้างถึง</t>
  </si>
  <si>
    <t>ข้อตกลงระหว่าง ธนาคารออมสิน กับ บริษัท ไดกิ้น คอมเพรสเซอร์ อินดัสทรีส์ จำกัด</t>
  </si>
  <si>
    <t xml:space="preserve">ฉบับลงวันที่  </t>
  </si>
  <si>
    <t xml:space="preserve">1. ผู้ขอกู้ </t>
  </si>
  <si>
    <t>อัตราเงินเดือน</t>
  </si>
  <si>
    <t>และมีรายได้อื่นๆเฉลี่ยต่อเดือน</t>
  </si>
  <si>
    <t xml:space="preserve">2. ผู้ค้ำประกัน </t>
  </si>
  <si>
    <t>บริษัท ไดกิ้น คอมเพรสเซอร์ อินดัสทรีส์ จำกัด ได้พิจารณาแล้วเห็นว่า ผู้ขอกู้และผู้ค้ำประกันไม่เคยมีประวัติ</t>
  </si>
  <si>
    <t>การเงินเสียหาย มีคุณสมบัติเหมาะสม ที่จะเป็นผู้กู้และผู้ค้ำประกันในโครงการเงินกู้สินเชื่อตามข้อตกลงที่อ้างถึงโดยบริษัท</t>
  </si>
  <si>
    <t>จะดำเนินการหักเงินเดือน/ค่าจ้าง และหรือเงินได้อื่นใด ของผู้กู้และ ผู้ค้ำประกันนำส่งให้ธนาคารออมสิน เพื่อชำระหนี้</t>
  </si>
  <si>
    <t>เงินกู้เป็นประจำทุกเดือนจนกว่าจะชำระหนี้เสร็จสิ้น</t>
  </si>
  <si>
    <t>2. กรณีที่ใช้หลักทรัพย์ค้ำประกันไม่ต้องกรอกรายละเอียดข้อที่ 2.</t>
  </si>
  <si>
    <t xml:space="preserve">บริษัท ไดกิ้น  คอมเพรสเซอร์ อินดัสทรีส์ จำกัด  </t>
  </si>
  <si>
    <t>Code</t>
  </si>
  <si>
    <t>สิ่งที่ต้องแก้ไข</t>
  </si>
  <si>
    <t>1.เลขที่</t>
  </si>
  <si>
    <t>หนังสือผ่านสิทธิและรับรองเงินเดือน</t>
  </si>
  <si>
    <t>เรื่อง</t>
  </si>
  <si>
    <t>เรียน</t>
  </si>
  <si>
    <t>หมายเหตุ</t>
  </si>
  <si>
    <t>:</t>
  </si>
  <si>
    <t xml:space="preserve">      ขอแสดงความนับถือ</t>
  </si>
  <si>
    <t>ที่</t>
  </si>
  <si>
    <t>วันที่</t>
  </si>
  <si>
    <t>ผู้อำนวยการธนาคารออมสิน</t>
  </si>
  <si>
    <t>ตำแหน่ง</t>
  </si>
  <si>
    <t>1. หนังสือฉบับนี้มีอายุ   90   วัน  นับแต่วันที่ออกหนังสือ</t>
  </si>
  <si>
    <t>จึงเรียนมาเพื่อโปรดพิจารณาดำเนินการต่อไป</t>
  </si>
  <si>
    <t>บริษัท ไดกิ้น คอมเพรสเซอร์ อินดัสทรีส์ จำกัด</t>
  </si>
  <si>
    <t>เลขที่ 7/202 หมู่ 6 ต.มาบยางพร อ.ปลวกแดง</t>
  </si>
  <si>
    <t>จ.ระยอง 21140</t>
  </si>
  <si>
    <t>สังกัด</t>
  </si>
  <si>
    <t>บรรจุเข้าทำงานเมื่อวันที่</t>
  </si>
  <si>
    <t>บาท</t>
  </si>
  <si>
    <t xml:space="preserve">สังกัด            </t>
  </si>
  <si>
    <t xml:space="preserve">บรรจุเข้าทำงานเมื่อวันที่ </t>
  </si>
  <si>
    <t xml:space="preserve">       ตำแหน่ง ผู้จัดการแผนกทรัพยากรบุคคล</t>
  </si>
  <si>
    <t xml:space="preserve">    ( นางศศิปรียา พิมพ์หาญ )</t>
  </si>
  <si>
    <t>บค.ดก/008/2566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</si>
</sst>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[$-107041E]d\ mmmm\ yyyy;@"/>
    <numFmt numFmtId="166" formatCode="dd\ mmmm\ yyyy"/>
    <numFmt numFmtId="167" formatCode="dd\ mmmm"/>
  </numFmts>
  <fonts count="12" x14ac:knownFonts="1">
    <font>
      <sz val="14"/>
      <name val="Cordia New"/>
    </font>
    <font>
      <sz val="14"/>
      <name val="Cordia New"/>
    </font>
    <font>
      <b/>
      <u/>
      <sz val="17"/>
      <name val="Cordia New"/>
      <family val="2"/>
    </font>
    <font>
      <sz val="15"/>
      <name val="Cordia New"/>
      <family val="2"/>
    </font>
    <font>
      <sz val="14"/>
      <name val="Cordia New"/>
      <family val="2"/>
    </font>
    <font>
      <b/>
      <sz val="15"/>
      <name val="Cordia New"/>
      <family val="2"/>
    </font>
    <font>
      <sz val="14"/>
      <color indexed="10"/>
      <name val="Cordia New"/>
      <family val="2"/>
    </font>
    <font>
      <sz val="15"/>
      <color indexed="10"/>
      <name val="Cordia New"/>
      <family val="2"/>
    </font>
    <font>
      <sz val="15"/>
      <name val="Angsana New"/>
      <family val="1"/>
    </font>
    <font>
      <b/>
      <u/>
      <sz val="17"/>
      <name val="Angsana New"/>
      <family val="1"/>
    </font>
    <font>
      <sz val="14"/>
      <name val="Angsana New"/>
      <family val="1"/>
    </font>
    <font>
      <sz val="12"/>
      <name val="Cordia Ne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166" fontId="3" fillId="0" borderId="0" xfId="0" applyNumberFormat="1" applyFont="1" applyAlignment="1">
      <alignment horizontal="center"/>
    </xf>
    <xf numFmtId="0" fontId="2" fillId="0" borderId="0" xfId="0" applyFont="1" applyAlignment="1"/>
    <xf numFmtId="165" fontId="3" fillId="0" borderId="0" xfId="0" applyNumberFormat="1" applyFont="1" applyAlignment="1"/>
    <xf numFmtId="3" fontId="3" fillId="0" borderId="0" xfId="0" applyNumberFormat="1" applyFont="1" applyAlignment="1"/>
    <xf numFmtId="14" fontId="3" fillId="0" borderId="0" xfId="0" applyNumberFormat="1" applyFont="1" applyAlignment="1"/>
    <xf numFmtId="167" fontId="3" fillId="0" borderId="0" xfId="0" applyNumberFormat="1" applyFont="1" applyAlignment="1"/>
    <xf numFmtId="0" fontId="3" fillId="0" borderId="0" xfId="0" applyNumberFormat="1" applyFont="1" applyAlignment="1"/>
    <xf numFmtId="0" fontId="3" fillId="0" borderId="0" xfId="0" applyFont="1" applyAlignment="1">
      <alignment horizontal="left"/>
    </xf>
    <xf numFmtId="3" fontId="3" fillId="0" borderId="0" xfId="0" applyNumberFormat="1" applyFont="1" applyAlignment="1">
      <alignment horizontal="center"/>
    </xf>
    <xf numFmtId="0" fontId="3" fillId="2" borderId="1" xfId="0" applyFont="1" applyFill="1" applyBorder="1" applyAlignment="1"/>
    <xf numFmtId="164" fontId="3" fillId="0" borderId="0" xfId="1" applyFont="1" applyAlignment="1"/>
    <xf numFmtId="165" fontId="3" fillId="0" borderId="0" xfId="0" applyNumberFormat="1" applyFont="1" applyFill="1" applyBorder="1"/>
    <xf numFmtId="0" fontId="3" fillId="0" borderId="0" xfId="0" applyFont="1" applyFill="1" applyAlignment="1"/>
    <xf numFmtId="14" fontId="4" fillId="2" borderId="0" xfId="0" applyNumberFormat="1" applyFont="1" applyFill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10" fillId="0" borderId="0" xfId="0" applyFont="1" applyAlignment="1"/>
    <xf numFmtId="165" fontId="8" fillId="0" borderId="0" xfId="0" applyNumberFormat="1" applyFont="1" applyAlignment="1"/>
    <xf numFmtId="0" fontId="8" fillId="0" borderId="0" xfId="0" applyFont="1" applyAlignment="1">
      <alignment horizontal="right"/>
    </xf>
    <xf numFmtId="0" fontId="9" fillId="0" borderId="0" xfId="0" applyFont="1" applyAlignment="1"/>
    <xf numFmtId="3" fontId="10" fillId="0" borderId="0" xfId="0" applyNumberFormat="1" applyFont="1" applyAlignment="1"/>
    <xf numFmtId="164" fontId="3" fillId="0" borderId="0" xfId="0" applyNumberFormat="1" applyFont="1" applyAlignment="1"/>
    <xf numFmtId="4" fontId="4" fillId="0" borderId="0" xfId="0" applyNumberFormat="1" applyFont="1" applyAlignment="1"/>
    <xf numFmtId="164" fontId="3" fillId="0" borderId="0" xfId="1" applyFont="1" applyAlignment="1">
      <alignment horizontal="center"/>
    </xf>
    <xf numFmtId="0" fontId="9" fillId="0" borderId="0" xfId="0" applyFont="1" applyAlignment="1">
      <alignment horizontal="center"/>
    </xf>
    <xf numFmtId="3" fontId="3" fillId="0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1" applyFont="1" applyFill="1" applyAlignment="1">
      <alignment horizontal="left"/>
    </xf>
    <xf numFmtId="14" fontId="3" fillId="0" borderId="0" xfId="0" applyNumberFormat="1" applyFont="1" applyAlignment="1">
      <alignment horizontal="center"/>
    </xf>
    <xf numFmtId="22" fontId="4" fillId="0" borderId="0" xfId="0" applyNumberFormat="1" applyFont="1" applyAlignment="1"/>
    <xf numFmtId="15" fontId="4" fillId="0" borderId="0" xfId="0" applyNumberFormat="1" applyFont="1" applyAlignment="1">
      <alignment vertical="center" wrapText="1"/>
    </xf>
    <xf numFmtId="49" fontId="4" fillId="0" borderId="0" xfId="0" applyNumberFormat="1" applyFont="1" applyAlignment="1"/>
    <xf numFmtId="0" fontId="11" fillId="0" borderId="0" xfId="0" applyFont="1" applyAlignment="1"/>
    <xf numFmtId="0" fontId="11" fillId="0" borderId="0" xfId="0" applyFont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17</xdr:row>
      <xdr:rowOff>312420</xdr:rowOff>
    </xdr:from>
    <xdr:to>
      <xdr:col>11</xdr:col>
      <xdr:colOff>15240</xdr:colOff>
      <xdr:row>17</xdr:row>
      <xdr:rowOff>312420</xdr:rowOff>
    </xdr:to>
    <xdr:sp macro="" textlink="">
      <xdr:nvSpPr>
        <xdr:cNvPr id="92431" name="Line 1">
          <a:extLst>
            <a:ext uri="{FF2B5EF4-FFF2-40B4-BE49-F238E27FC236}">
              <a16:creationId xmlns:a16="http://schemas.microsoft.com/office/drawing/2014/main" id="{6789831F-FDDD-46D3-944B-D2C9317CE855}"/>
            </a:ext>
          </a:extLst>
        </xdr:cNvPr>
        <xdr:cNvSpPr>
          <a:spLocks noChangeShapeType="1"/>
        </xdr:cNvSpPr>
      </xdr:nvSpPr>
      <xdr:spPr bwMode="auto">
        <a:xfrm>
          <a:off x="998220" y="5433060"/>
          <a:ext cx="16992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21</xdr:row>
      <xdr:rowOff>251460</xdr:rowOff>
    </xdr:from>
    <xdr:to>
      <xdr:col>22</xdr:col>
      <xdr:colOff>76200</xdr:colOff>
      <xdr:row>21</xdr:row>
      <xdr:rowOff>251460</xdr:rowOff>
    </xdr:to>
    <xdr:sp macro="" textlink="">
      <xdr:nvSpPr>
        <xdr:cNvPr id="92432" name="Line 8">
          <a:extLst>
            <a:ext uri="{FF2B5EF4-FFF2-40B4-BE49-F238E27FC236}">
              <a16:creationId xmlns:a16="http://schemas.microsoft.com/office/drawing/2014/main" id="{186A9324-D870-4223-8B1A-8EC6AB8C32A1}"/>
            </a:ext>
          </a:extLst>
        </xdr:cNvPr>
        <xdr:cNvSpPr>
          <a:spLocks noChangeShapeType="1"/>
        </xdr:cNvSpPr>
      </xdr:nvSpPr>
      <xdr:spPr bwMode="auto">
        <a:xfrm>
          <a:off x="1219200" y="6248400"/>
          <a:ext cx="4152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53340</xdr:colOff>
      <xdr:row>22</xdr:row>
      <xdr:rowOff>259080</xdr:rowOff>
    </xdr:from>
    <xdr:to>
      <xdr:col>22</xdr:col>
      <xdr:colOff>53340</xdr:colOff>
      <xdr:row>22</xdr:row>
      <xdr:rowOff>259080</xdr:rowOff>
    </xdr:to>
    <xdr:sp macro="" textlink="">
      <xdr:nvSpPr>
        <xdr:cNvPr id="92433" name="Line 10">
          <a:extLst>
            <a:ext uri="{FF2B5EF4-FFF2-40B4-BE49-F238E27FC236}">
              <a16:creationId xmlns:a16="http://schemas.microsoft.com/office/drawing/2014/main" id="{DAA09A91-8BE1-4F62-92E6-9A17820F70FE}"/>
            </a:ext>
          </a:extLst>
        </xdr:cNvPr>
        <xdr:cNvSpPr>
          <a:spLocks noChangeShapeType="1"/>
        </xdr:cNvSpPr>
      </xdr:nvSpPr>
      <xdr:spPr bwMode="auto">
        <a:xfrm>
          <a:off x="2225040" y="6248400"/>
          <a:ext cx="3124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243840</xdr:colOff>
      <xdr:row>22</xdr:row>
      <xdr:rowOff>259080</xdr:rowOff>
    </xdr:from>
    <xdr:to>
      <xdr:col>8</xdr:col>
      <xdr:colOff>15240</xdr:colOff>
      <xdr:row>22</xdr:row>
      <xdr:rowOff>259080</xdr:rowOff>
    </xdr:to>
    <xdr:sp macro="" textlink="">
      <xdr:nvSpPr>
        <xdr:cNvPr id="92434" name="Line 27">
          <a:extLst>
            <a:ext uri="{FF2B5EF4-FFF2-40B4-BE49-F238E27FC236}">
              <a16:creationId xmlns:a16="http://schemas.microsoft.com/office/drawing/2014/main" id="{94E49E85-17EC-436F-8B15-3BE2F740B71F}"/>
            </a:ext>
          </a:extLst>
        </xdr:cNvPr>
        <xdr:cNvSpPr>
          <a:spLocks noChangeShapeType="1"/>
        </xdr:cNvSpPr>
      </xdr:nvSpPr>
      <xdr:spPr bwMode="auto">
        <a:xfrm>
          <a:off x="472440" y="6248400"/>
          <a:ext cx="1485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0</xdr:colOff>
      <xdr:row>11</xdr:row>
      <xdr:rowOff>426720</xdr:rowOff>
    </xdr:from>
    <xdr:to>
      <xdr:col>20</xdr:col>
      <xdr:colOff>213360</xdr:colOff>
      <xdr:row>11</xdr:row>
      <xdr:rowOff>426720</xdr:rowOff>
    </xdr:to>
    <xdr:sp macro="" textlink="">
      <xdr:nvSpPr>
        <xdr:cNvPr id="92435" name="Line 128">
          <a:extLst>
            <a:ext uri="{FF2B5EF4-FFF2-40B4-BE49-F238E27FC236}">
              <a16:creationId xmlns:a16="http://schemas.microsoft.com/office/drawing/2014/main" id="{FE0BFBE6-E774-4ED2-BF8E-830BB34F16A0}"/>
            </a:ext>
          </a:extLst>
        </xdr:cNvPr>
        <xdr:cNvSpPr>
          <a:spLocks noChangeShapeType="1"/>
        </xdr:cNvSpPr>
      </xdr:nvSpPr>
      <xdr:spPr bwMode="auto">
        <a:xfrm>
          <a:off x="4114800" y="3383280"/>
          <a:ext cx="876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167640</xdr:colOff>
      <xdr:row>15</xdr:row>
      <xdr:rowOff>335280</xdr:rowOff>
    </xdr:from>
    <xdr:to>
      <xdr:col>10</xdr:col>
      <xdr:colOff>213360</xdr:colOff>
      <xdr:row>15</xdr:row>
      <xdr:rowOff>335280</xdr:rowOff>
    </xdr:to>
    <xdr:sp macro="" textlink="">
      <xdr:nvSpPr>
        <xdr:cNvPr id="92436" name="Line 129">
          <a:extLst>
            <a:ext uri="{FF2B5EF4-FFF2-40B4-BE49-F238E27FC236}">
              <a16:creationId xmlns:a16="http://schemas.microsoft.com/office/drawing/2014/main" id="{BD7E2119-F0D6-43D1-99AD-E476DAA49183}"/>
            </a:ext>
          </a:extLst>
        </xdr:cNvPr>
        <xdr:cNvSpPr>
          <a:spLocks noChangeShapeType="1"/>
        </xdr:cNvSpPr>
      </xdr:nvSpPr>
      <xdr:spPr bwMode="auto">
        <a:xfrm>
          <a:off x="1158240" y="4754880"/>
          <a:ext cx="145542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76200</xdr:colOff>
      <xdr:row>18</xdr:row>
      <xdr:rowOff>335280</xdr:rowOff>
    </xdr:from>
    <xdr:to>
      <xdr:col>10</xdr:col>
      <xdr:colOff>243840</xdr:colOff>
      <xdr:row>18</xdr:row>
      <xdr:rowOff>335280</xdr:rowOff>
    </xdr:to>
    <xdr:sp macro="" textlink="">
      <xdr:nvSpPr>
        <xdr:cNvPr id="92437" name="Line 130">
          <a:extLst>
            <a:ext uri="{FF2B5EF4-FFF2-40B4-BE49-F238E27FC236}">
              <a16:creationId xmlns:a16="http://schemas.microsoft.com/office/drawing/2014/main" id="{459C3959-31C2-49EB-B9F1-E41D46EFA8F9}"/>
            </a:ext>
          </a:extLst>
        </xdr:cNvPr>
        <xdr:cNvSpPr>
          <a:spLocks noChangeShapeType="1"/>
        </xdr:cNvSpPr>
      </xdr:nvSpPr>
      <xdr:spPr bwMode="auto">
        <a:xfrm>
          <a:off x="1295400" y="5806440"/>
          <a:ext cx="13487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175260</xdr:colOff>
      <xdr:row>17</xdr:row>
      <xdr:rowOff>312420</xdr:rowOff>
    </xdr:from>
    <xdr:to>
      <xdr:col>16</xdr:col>
      <xdr:colOff>220980</xdr:colOff>
      <xdr:row>17</xdr:row>
      <xdr:rowOff>312420</xdr:rowOff>
    </xdr:to>
    <xdr:sp macro="" textlink="">
      <xdr:nvSpPr>
        <xdr:cNvPr id="92438" name="Line 131">
          <a:extLst>
            <a:ext uri="{FF2B5EF4-FFF2-40B4-BE49-F238E27FC236}">
              <a16:creationId xmlns:a16="http://schemas.microsoft.com/office/drawing/2014/main" id="{EE74A99E-4605-4BD0-844F-08C736766DBB}"/>
            </a:ext>
          </a:extLst>
        </xdr:cNvPr>
        <xdr:cNvSpPr>
          <a:spLocks noChangeShapeType="1"/>
        </xdr:cNvSpPr>
      </xdr:nvSpPr>
      <xdr:spPr bwMode="auto">
        <a:xfrm>
          <a:off x="3147060" y="5433060"/>
          <a:ext cx="9601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22860</xdr:colOff>
      <xdr:row>19</xdr:row>
      <xdr:rowOff>281940</xdr:rowOff>
    </xdr:from>
    <xdr:to>
      <xdr:col>10</xdr:col>
      <xdr:colOff>22860</xdr:colOff>
      <xdr:row>19</xdr:row>
      <xdr:rowOff>281940</xdr:rowOff>
    </xdr:to>
    <xdr:sp macro="" textlink="">
      <xdr:nvSpPr>
        <xdr:cNvPr id="92439" name="Line 132">
          <a:extLst>
            <a:ext uri="{FF2B5EF4-FFF2-40B4-BE49-F238E27FC236}">
              <a16:creationId xmlns:a16="http://schemas.microsoft.com/office/drawing/2014/main" id="{14E520E1-E6D8-45B4-8D02-558552E57EA9}"/>
            </a:ext>
          </a:extLst>
        </xdr:cNvPr>
        <xdr:cNvSpPr>
          <a:spLocks noChangeShapeType="1"/>
        </xdr:cNvSpPr>
      </xdr:nvSpPr>
      <xdr:spPr bwMode="auto">
        <a:xfrm>
          <a:off x="1508760" y="6103620"/>
          <a:ext cx="914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14</xdr:col>
      <xdr:colOff>22860</xdr:colOff>
      <xdr:row>23</xdr:row>
      <xdr:rowOff>228600</xdr:rowOff>
    </xdr:from>
    <xdr:to>
      <xdr:col>18</xdr:col>
      <xdr:colOff>160020</xdr:colOff>
      <xdr:row>23</xdr:row>
      <xdr:rowOff>228600</xdr:rowOff>
    </xdr:to>
    <xdr:sp macro="" textlink="">
      <xdr:nvSpPr>
        <xdr:cNvPr id="92440" name="Line 135">
          <a:extLst>
            <a:ext uri="{FF2B5EF4-FFF2-40B4-BE49-F238E27FC236}">
              <a16:creationId xmlns:a16="http://schemas.microsoft.com/office/drawing/2014/main" id="{48CFCDDF-D327-4FAD-8469-42BC0EE48A69}"/>
            </a:ext>
          </a:extLst>
        </xdr:cNvPr>
        <xdr:cNvSpPr>
          <a:spLocks noChangeShapeType="1"/>
        </xdr:cNvSpPr>
      </xdr:nvSpPr>
      <xdr:spPr bwMode="auto">
        <a:xfrm>
          <a:off x="3451860" y="6248400"/>
          <a:ext cx="10515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53340</xdr:colOff>
      <xdr:row>24</xdr:row>
      <xdr:rowOff>281940</xdr:rowOff>
    </xdr:from>
    <xdr:to>
      <xdr:col>10</xdr:col>
      <xdr:colOff>53340</xdr:colOff>
      <xdr:row>24</xdr:row>
      <xdr:rowOff>281940</xdr:rowOff>
    </xdr:to>
    <xdr:sp macro="" textlink="">
      <xdr:nvSpPr>
        <xdr:cNvPr id="92441" name="Line 138">
          <a:extLst>
            <a:ext uri="{FF2B5EF4-FFF2-40B4-BE49-F238E27FC236}">
              <a16:creationId xmlns:a16="http://schemas.microsoft.com/office/drawing/2014/main" id="{DCADCC11-6B08-4686-BF13-5C844EB22E9B}"/>
            </a:ext>
          </a:extLst>
        </xdr:cNvPr>
        <xdr:cNvSpPr>
          <a:spLocks noChangeShapeType="1"/>
        </xdr:cNvSpPr>
      </xdr:nvSpPr>
      <xdr:spPr bwMode="auto">
        <a:xfrm>
          <a:off x="1539240" y="6248400"/>
          <a:ext cx="914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23</xdr:row>
      <xdr:rowOff>228600</xdr:rowOff>
    </xdr:from>
    <xdr:to>
      <xdr:col>10</xdr:col>
      <xdr:colOff>274320</xdr:colOff>
      <xdr:row>23</xdr:row>
      <xdr:rowOff>228600</xdr:rowOff>
    </xdr:to>
    <xdr:sp macro="" textlink="">
      <xdr:nvSpPr>
        <xdr:cNvPr id="92442" name="Line 139">
          <a:extLst>
            <a:ext uri="{FF2B5EF4-FFF2-40B4-BE49-F238E27FC236}">
              <a16:creationId xmlns:a16="http://schemas.microsoft.com/office/drawing/2014/main" id="{7ECFB058-991E-459E-B0AD-18BC790F6B7B}"/>
            </a:ext>
          </a:extLst>
        </xdr:cNvPr>
        <xdr:cNvSpPr>
          <a:spLocks noChangeShapeType="1"/>
        </xdr:cNvSpPr>
      </xdr:nvSpPr>
      <xdr:spPr bwMode="auto">
        <a:xfrm>
          <a:off x="1219200" y="6248400"/>
          <a:ext cx="14554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14</xdr:col>
      <xdr:colOff>53340</xdr:colOff>
      <xdr:row>18</xdr:row>
      <xdr:rowOff>320040</xdr:rowOff>
    </xdr:from>
    <xdr:to>
      <xdr:col>17</xdr:col>
      <xdr:colOff>45720</xdr:colOff>
      <xdr:row>18</xdr:row>
      <xdr:rowOff>320040</xdr:rowOff>
    </xdr:to>
    <xdr:sp macro="" textlink="">
      <xdr:nvSpPr>
        <xdr:cNvPr id="92443" name="Line 140">
          <a:extLst>
            <a:ext uri="{FF2B5EF4-FFF2-40B4-BE49-F238E27FC236}">
              <a16:creationId xmlns:a16="http://schemas.microsoft.com/office/drawing/2014/main" id="{BF1D1608-B8F8-466B-91D2-2AD36EC1E64E}"/>
            </a:ext>
          </a:extLst>
        </xdr:cNvPr>
        <xdr:cNvSpPr>
          <a:spLocks noChangeShapeType="1"/>
        </xdr:cNvSpPr>
      </xdr:nvSpPr>
      <xdr:spPr bwMode="auto">
        <a:xfrm>
          <a:off x="3482340" y="5791200"/>
          <a:ext cx="6781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121920</xdr:colOff>
      <xdr:row>17</xdr:row>
      <xdr:rowOff>342900</xdr:rowOff>
    </xdr:from>
    <xdr:to>
      <xdr:col>23</xdr:col>
      <xdr:colOff>198120</xdr:colOff>
      <xdr:row>17</xdr:row>
      <xdr:rowOff>342900</xdr:rowOff>
    </xdr:to>
    <xdr:sp macro="" textlink="">
      <xdr:nvSpPr>
        <xdr:cNvPr id="92444" name="Line 141">
          <a:extLst>
            <a:ext uri="{FF2B5EF4-FFF2-40B4-BE49-F238E27FC236}">
              <a16:creationId xmlns:a16="http://schemas.microsoft.com/office/drawing/2014/main" id="{8BE6510D-C957-4762-B127-F5F5918542E1}"/>
            </a:ext>
          </a:extLst>
        </xdr:cNvPr>
        <xdr:cNvSpPr>
          <a:spLocks noChangeShapeType="1"/>
        </xdr:cNvSpPr>
      </xdr:nvSpPr>
      <xdr:spPr bwMode="auto">
        <a:xfrm>
          <a:off x="4465320" y="5463540"/>
          <a:ext cx="1524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26</xdr:row>
      <xdr:rowOff>251460</xdr:rowOff>
    </xdr:from>
    <xdr:to>
      <xdr:col>22</xdr:col>
      <xdr:colOff>76200</xdr:colOff>
      <xdr:row>26</xdr:row>
      <xdr:rowOff>251460</xdr:rowOff>
    </xdr:to>
    <xdr:sp macro="" textlink="">
      <xdr:nvSpPr>
        <xdr:cNvPr id="92445" name="Line 142">
          <a:extLst>
            <a:ext uri="{FF2B5EF4-FFF2-40B4-BE49-F238E27FC236}">
              <a16:creationId xmlns:a16="http://schemas.microsoft.com/office/drawing/2014/main" id="{E0E3DCAB-F340-4450-A433-5F55940AA6F1}"/>
            </a:ext>
          </a:extLst>
        </xdr:cNvPr>
        <xdr:cNvSpPr>
          <a:spLocks noChangeShapeType="1"/>
        </xdr:cNvSpPr>
      </xdr:nvSpPr>
      <xdr:spPr bwMode="auto">
        <a:xfrm>
          <a:off x="1219200" y="6248400"/>
          <a:ext cx="4152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53340</xdr:colOff>
      <xdr:row>27</xdr:row>
      <xdr:rowOff>259080</xdr:rowOff>
    </xdr:from>
    <xdr:to>
      <xdr:col>22</xdr:col>
      <xdr:colOff>53340</xdr:colOff>
      <xdr:row>27</xdr:row>
      <xdr:rowOff>259080</xdr:rowOff>
    </xdr:to>
    <xdr:sp macro="" textlink="">
      <xdr:nvSpPr>
        <xdr:cNvPr id="92446" name="Line 143">
          <a:extLst>
            <a:ext uri="{FF2B5EF4-FFF2-40B4-BE49-F238E27FC236}">
              <a16:creationId xmlns:a16="http://schemas.microsoft.com/office/drawing/2014/main" id="{0C44752C-5DA5-45A8-AA19-23D21720F5F7}"/>
            </a:ext>
          </a:extLst>
        </xdr:cNvPr>
        <xdr:cNvSpPr>
          <a:spLocks noChangeShapeType="1"/>
        </xdr:cNvSpPr>
      </xdr:nvSpPr>
      <xdr:spPr bwMode="auto">
        <a:xfrm>
          <a:off x="2225040" y="6248400"/>
          <a:ext cx="3124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243840</xdr:colOff>
      <xdr:row>27</xdr:row>
      <xdr:rowOff>259080</xdr:rowOff>
    </xdr:from>
    <xdr:to>
      <xdr:col>8</xdr:col>
      <xdr:colOff>15240</xdr:colOff>
      <xdr:row>27</xdr:row>
      <xdr:rowOff>259080</xdr:rowOff>
    </xdr:to>
    <xdr:sp macro="" textlink="">
      <xdr:nvSpPr>
        <xdr:cNvPr id="92447" name="Line 144">
          <a:extLst>
            <a:ext uri="{FF2B5EF4-FFF2-40B4-BE49-F238E27FC236}">
              <a16:creationId xmlns:a16="http://schemas.microsoft.com/office/drawing/2014/main" id="{E71E6E6F-5173-4E87-9D47-7A03EB017D92}"/>
            </a:ext>
          </a:extLst>
        </xdr:cNvPr>
        <xdr:cNvSpPr>
          <a:spLocks noChangeShapeType="1"/>
        </xdr:cNvSpPr>
      </xdr:nvSpPr>
      <xdr:spPr bwMode="auto">
        <a:xfrm>
          <a:off x="472440" y="6248400"/>
          <a:ext cx="1485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14</xdr:col>
      <xdr:colOff>22860</xdr:colOff>
      <xdr:row>28</xdr:row>
      <xdr:rowOff>228600</xdr:rowOff>
    </xdr:from>
    <xdr:to>
      <xdr:col>18</xdr:col>
      <xdr:colOff>160020</xdr:colOff>
      <xdr:row>28</xdr:row>
      <xdr:rowOff>228600</xdr:rowOff>
    </xdr:to>
    <xdr:sp macro="" textlink="">
      <xdr:nvSpPr>
        <xdr:cNvPr id="92448" name="Line 145">
          <a:extLst>
            <a:ext uri="{FF2B5EF4-FFF2-40B4-BE49-F238E27FC236}">
              <a16:creationId xmlns:a16="http://schemas.microsoft.com/office/drawing/2014/main" id="{BFAB47FD-3FEC-4CE4-B779-1CE7335FB3C2}"/>
            </a:ext>
          </a:extLst>
        </xdr:cNvPr>
        <xdr:cNvSpPr>
          <a:spLocks noChangeShapeType="1"/>
        </xdr:cNvSpPr>
      </xdr:nvSpPr>
      <xdr:spPr bwMode="auto">
        <a:xfrm>
          <a:off x="3451860" y="6248400"/>
          <a:ext cx="10515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53340</xdr:colOff>
      <xdr:row>29</xdr:row>
      <xdr:rowOff>281940</xdr:rowOff>
    </xdr:from>
    <xdr:to>
      <xdr:col>10</xdr:col>
      <xdr:colOff>53340</xdr:colOff>
      <xdr:row>29</xdr:row>
      <xdr:rowOff>281940</xdr:rowOff>
    </xdr:to>
    <xdr:sp macro="" textlink="">
      <xdr:nvSpPr>
        <xdr:cNvPr id="92449" name="Line 146">
          <a:extLst>
            <a:ext uri="{FF2B5EF4-FFF2-40B4-BE49-F238E27FC236}">
              <a16:creationId xmlns:a16="http://schemas.microsoft.com/office/drawing/2014/main" id="{39A4F132-FFE4-40A8-A9A3-97A3AF6FB78E}"/>
            </a:ext>
          </a:extLst>
        </xdr:cNvPr>
        <xdr:cNvSpPr>
          <a:spLocks noChangeShapeType="1"/>
        </xdr:cNvSpPr>
      </xdr:nvSpPr>
      <xdr:spPr bwMode="auto">
        <a:xfrm>
          <a:off x="1539240" y="6248400"/>
          <a:ext cx="914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28</xdr:row>
      <xdr:rowOff>228600</xdr:rowOff>
    </xdr:from>
    <xdr:to>
      <xdr:col>10</xdr:col>
      <xdr:colOff>274320</xdr:colOff>
      <xdr:row>28</xdr:row>
      <xdr:rowOff>228600</xdr:rowOff>
    </xdr:to>
    <xdr:sp macro="" textlink="">
      <xdr:nvSpPr>
        <xdr:cNvPr id="92450" name="Line 147">
          <a:extLst>
            <a:ext uri="{FF2B5EF4-FFF2-40B4-BE49-F238E27FC236}">
              <a16:creationId xmlns:a16="http://schemas.microsoft.com/office/drawing/2014/main" id="{9D82F906-AF2A-4CCD-9C19-9F5C12A067FE}"/>
            </a:ext>
          </a:extLst>
        </xdr:cNvPr>
        <xdr:cNvSpPr>
          <a:spLocks noChangeShapeType="1"/>
        </xdr:cNvSpPr>
      </xdr:nvSpPr>
      <xdr:spPr bwMode="auto">
        <a:xfrm>
          <a:off x="1219200" y="6248400"/>
          <a:ext cx="14554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647700</xdr:colOff>
      <xdr:row>4</xdr:row>
      <xdr:rowOff>15240</xdr:rowOff>
    </xdr:to>
    <xdr:grpSp>
      <xdr:nvGrpSpPr>
        <xdr:cNvPr id="92451" name="Group 4">
          <a:extLst>
            <a:ext uri="{FF2B5EF4-FFF2-40B4-BE49-F238E27FC236}">
              <a16:creationId xmlns:a16="http://schemas.microsoft.com/office/drawing/2014/main" id="{C2981807-EA57-4AE4-8350-F3D6AD8CF993}"/>
            </a:ext>
          </a:extLst>
        </xdr:cNvPr>
        <xdr:cNvGrpSpPr>
          <a:grpSpLocks/>
        </xdr:cNvGrpSpPr>
      </xdr:nvGrpSpPr>
      <xdr:grpSpPr bwMode="auto">
        <a:xfrm>
          <a:off x="0" y="0"/>
          <a:ext cx="6400800" cy="1120140"/>
          <a:chOff x="0" y="0"/>
          <a:chExt cx="7012636" cy="974339"/>
        </a:xfrm>
      </xdr:grpSpPr>
      <xdr:pic>
        <xdr:nvPicPr>
          <xdr:cNvPr id="92452" name="Picture 5">
            <a:extLst>
              <a:ext uri="{FF2B5EF4-FFF2-40B4-BE49-F238E27FC236}">
                <a16:creationId xmlns:a16="http://schemas.microsoft.com/office/drawing/2014/main" id="{42172449-2D9A-4DC6-8DD8-1349A3371C1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0"/>
            <a:ext cx="1469714" cy="3343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27" name="Text Box 2">
            <a:extLst>
              <a:ext uri="{FF2B5EF4-FFF2-40B4-BE49-F238E27FC236}">
                <a16:creationId xmlns:a16="http://schemas.microsoft.com/office/drawing/2014/main" id="{170B9B24-702A-432C-BC7E-47DBF761087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75396" y="281323"/>
            <a:ext cx="6149542" cy="32249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marL="0" marR="0" algn="ctr">
              <a:lnSpc>
                <a:spcPct val="115000"/>
              </a:lnSpc>
              <a:spcBef>
                <a:spcPts val="0"/>
              </a:spcBef>
              <a:spcAft>
                <a:spcPts val="1000"/>
              </a:spcAft>
            </a:pPr>
            <a:r>
              <a:rPr lang="en-US" sz="1800" b="1" i="1">
                <a:effectLst/>
                <a:latin typeface="Arial"/>
                <a:ea typeface="Calibri"/>
                <a:cs typeface="Angsana New"/>
              </a:rPr>
              <a:t>DAIKIN COMPRESSOR INDUSTRIES LTD.</a:t>
            </a:r>
            <a:endParaRPr lang="en-US" sz="1100">
              <a:effectLst/>
              <a:latin typeface="Calibri"/>
              <a:ea typeface="Calibri"/>
              <a:cs typeface="Angsana New"/>
            </a:endParaRPr>
          </a:p>
        </xdr:txBody>
      </xdr:sp>
      <xdr:sp macro="" textlink="">
        <xdr:nvSpPr>
          <xdr:cNvPr id="28" name="Text Box 2">
            <a:extLst>
              <a:ext uri="{FF2B5EF4-FFF2-40B4-BE49-F238E27FC236}">
                <a16:creationId xmlns:a16="http://schemas.microsoft.com/office/drawing/2014/main" id="{2336115D-BDCF-4954-9D69-95481CD0727C}"/>
              </a:ext>
            </a:extLst>
          </xdr:cNvPr>
          <xdr:cNvSpPr txBox="1">
            <a:spLocks noChangeArrowheads="1"/>
          </xdr:cNvSpPr>
        </xdr:nvSpPr>
        <xdr:spPr bwMode="auto">
          <a:xfrm>
            <a:off x="1276659" y="535200"/>
            <a:ext cx="5735977" cy="24701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marL="0" marR="0">
              <a:lnSpc>
                <a:spcPct val="115000"/>
              </a:lnSpc>
              <a:spcBef>
                <a:spcPts val="0"/>
              </a:spcBef>
              <a:spcAft>
                <a:spcPts val="1000"/>
              </a:spcAft>
            </a:pPr>
            <a:r>
              <a:rPr lang="en-US" sz="1200">
                <a:effectLst/>
                <a:latin typeface="Cordia New"/>
                <a:ea typeface="Calibri"/>
                <a:cs typeface="Angsana New"/>
              </a:rPr>
              <a:t>7/202 MOO 6, TAMBOL MABYANGPORN, AMPHUR PLUKDAENG, RAYONG 21140 (Head Office)</a:t>
            </a:r>
            <a:endParaRPr lang="en-US" sz="1200">
              <a:effectLst/>
              <a:latin typeface="Calibri"/>
              <a:ea typeface="Calibri"/>
              <a:cs typeface="Angsana New"/>
            </a:endParaRPr>
          </a:p>
          <a:p>
            <a:pPr marL="0" marR="0">
              <a:lnSpc>
                <a:spcPct val="115000"/>
              </a:lnSpc>
              <a:spcBef>
                <a:spcPts val="0"/>
              </a:spcBef>
              <a:spcAft>
                <a:spcPts val="1000"/>
              </a:spcAft>
            </a:pPr>
            <a:r>
              <a:rPr lang="en-US" sz="1400">
                <a:effectLst/>
                <a:latin typeface="Cordia New"/>
                <a:ea typeface="Calibri"/>
                <a:cs typeface="Angsana New"/>
              </a:rPr>
              <a:t> </a:t>
            </a:r>
            <a:endParaRPr lang="en-US" sz="1100">
              <a:effectLst/>
              <a:latin typeface="Calibri"/>
              <a:ea typeface="Calibri"/>
              <a:cs typeface="Angsana New"/>
            </a:endParaRPr>
          </a:p>
          <a:p>
            <a:pPr marL="0" marR="0">
              <a:lnSpc>
                <a:spcPct val="115000"/>
              </a:lnSpc>
              <a:spcBef>
                <a:spcPts val="0"/>
              </a:spcBef>
              <a:spcAft>
                <a:spcPts val="1000"/>
              </a:spcAft>
            </a:pPr>
            <a:r>
              <a:rPr lang="en-US" sz="1100">
                <a:effectLst/>
                <a:latin typeface="Cordia New"/>
                <a:ea typeface="Calibri"/>
                <a:cs typeface="Angsana New"/>
              </a:rPr>
              <a:t> </a:t>
            </a:r>
            <a:endParaRPr lang="en-US" sz="1100">
              <a:effectLst/>
              <a:latin typeface="Calibri"/>
              <a:ea typeface="Calibri"/>
              <a:cs typeface="Angsana New"/>
            </a:endParaRPr>
          </a:p>
        </xdr:txBody>
      </xdr:sp>
      <xdr:sp macro="" textlink="">
        <xdr:nvSpPr>
          <xdr:cNvPr id="29" name="Text Box 2">
            <a:extLst>
              <a:ext uri="{FF2B5EF4-FFF2-40B4-BE49-F238E27FC236}">
                <a16:creationId xmlns:a16="http://schemas.microsoft.com/office/drawing/2014/main" id="{8030CBC4-EF8F-4F62-9C74-1E9CF754EBCB}"/>
              </a:ext>
            </a:extLst>
          </xdr:cNvPr>
          <xdr:cNvSpPr txBox="1">
            <a:spLocks noChangeArrowheads="1"/>
          </xdr:cNvSpPr>
        </xdr:nvSpPr>
        <xdr:spPr bwMode="auto">
          <a:xfrm>
            <a:off x="1276659" y="686154"/>
            <a:ext cx="5304430" cy="28818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marL="0" marR="0">
              <a:lnSpc>
                <a:spcPct val="115000"/>
              </a:lnSpc>
              <a:spcBef>
                <a:spcPts val="0"/>
              </a:spcBef>
              <a:spcAft>
                <a:spcPts val="1000"/>
              </a:spcAft>
            </a:pPr>
            <a:r>
              <a:rPr lang="en-US" sz="1200">
                <a:effectLst/>
                <a:latin typeface="Cordia New"/>
                <a:ea typeface="Calibri"/>
                <a:cs typeface="Angsana New"/>
              </a:rPr>
              <a:t>7/202 </a:t>
            </a:r>
            <a:r>
              <a:rPr lang="th-TH" sz="1200">
                <a:effectLst/>
                <a:latin typeface="Cordia New"/>
                <a:ea typeface="Calibri"/>
                <a:cs typeface="Angsana New"/>
              </a:rPr>
              <a:t>หมู่ </a:t>
            </a:r>
            <a:r>
              <a:rPr lang="en-US" sz="1200">
                <a:effectLst/>
                <a:latin typeface="Cordia New"/>
                <a:ea typeface="Calibri"/>
                <a:cs typeface="Angsana New"/>
              </a:rPr>
              <a:t>6 </a:t>
            </a:r>
            <a:r>
              <a:rPr lang="th-TH" sz="1200">
                <a:effectLst/>
                <a:latin typeface="Cordia New"/>
                <a:ea typeface="Calibri"/>
                <a:cs typeface="Angsana New"/>
              </a:rPr>
              <a:t>ตำบลมาบยางพร  อำเภอปลวกแดง  จังหวัดระยอง  </a:t>
            </a:r>
            <a:r>
              <a:rPr lang="en-US" sz="1200">
                <a:effectLst/>
                <a:latin typeface="Cordia New"/>
                <a:ea typeface="Calibri"/>
                <a:cs typeface="Angsana New"/>
              </a:rPr>
              <a:t>21140 (</a:t>
            </a:r>
            <a:r>
              <a:rPr lang="th-TH" sz="1200">
                <a:effectLst/>
                <a:latin typeface="Cordia New"/>
                <a:ea typeface="Calibri"/>
                <a:cs typeface="Angsana New"/>
              </a:rPr>
              <a:t>สำนักงานใหญ่) โทร. </a:t>
            </a:r>
            <a:r>
              <a:rPr lang="en-US" sz="1200">
                <a:effectLst/>
                <a:latin typeface="Cordia New"/>
                <a:ea typeface="Calibri"/>
                <a:cs typeface="Angsana New"/>
              </a:rPr>
              <a:t>038-650060 </a:t>
            </a:r>
            <a:endParaRPr lang="en-US" sz="1200">
              <a:effectLst/>
              <a:latin typeface="Calibri"/>
              <a:ea typeface="Calibri"/>
              <a:cs typeface="Angsana New"/>
            </a:endParaRPr>
          </a:p>
          <a:p>
            <a:pPr marL="0" marR="0">
              <a:lnSpc>
                <a:spcPct val="115000"/>
              </a:lnSpc>
              <a:spcBef>
                <a:spcPts val="0"/>
              </a:spcBef>
              <a:spcAft>
                <a:spcPts val="1000"/>
              </a:spcAft>
            </a:pPr>
            <a:r>
              <a:rPr lang="en-US" sz="1100">
                <a:effectLst/>
                <a:latin typeface="Cordia New"/>
                <a:ea typeface="Calibri"/>
                <a:cs typeface="Angsana New"/>
              </a:rPr>
              <a:t> </a:t>
            </a:r>
            <a:endParaRPr lang="en-US" sz="1100">
              <a:effectLst/>
              <a:latin typeface="Calibri"/>
              <a:ea typeface="Calibri"/>
              <a:cs typeface="Angsana New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F44"/>
  <sheetViews>
    <sheetView showGridLines="0" tabSelected="1" workbookViewId="0">
      <selection activeCell="BG9" sqref="BG9"/>
    </sheetView>
  </sheetViews>
  <sheetFormatPr defaultColWidth="9.140625" defaultRowHeight="21.75" x14ac:dyDescent="0.5"/>
  <cols>
    <col min="1" max="1" width="3.7109375" style="2" customWidth="1"/>
    <col min="2" max="2" width="5" style="2" customWidth="1"/>
    <col min="3" max="5" width="3.7109375" style="2" customWidth="1"/>
    <col min="6" max="6" width="4.42578125" style="2" customWidth="1"/>
    <col min="7" max="10" width="3.7109375" style="2" customWidth="1"/>
    <col min="11" max="11" width="4.5703125" style="2" customWidth="1"/>
    <col min="12" max="12" width="4.7109375" style="2" customWidth="1"/>
    <col min="13" max="19" width="3.7109375" style="2" customWidth="1"/>
    <col min="20" max="20" width="3.42578125" style="2" customWidth="1"/>
    <col min="21" max="21" width="3.5703125" style="2" customWidth="1"/>
    <col min="22" max="22" width="4.85546875" style="2" customWidth="1"/>
    <col min="23" max="23" width="11.42578125" style="2" customWidth="1"/>
    <col min="24" max="24" width="5.85546875" style="2" hidden="1" customWidth="1"/>
    <col min="25" max="25" width="0" style="2" hidden="1" customWidth="1"/>
    <col min="26" max="26" width="9.85546875" style="2" hidden="1" customWidth="1"/>
    <col min="27" max="53" width="0" style="2" hidden="1" customWidth="1"/>
    <col min="54" max="57" width="9.140625" style="2"/>
    <col min="58" max="58" width="15.140625" style="2" bestFit="1" customWidth="1"/>
    <col min="59" max="16384" width="9.140625" style="2"/>
  </cols>
  <sheetData>
    <row r="3" spans="1:58" x14ac:dyDescent="0.5">
      <c r="BF3" s="34"/>
    </row>
    <row r="6" spans="1:58" ht="27.75" customHeight="1" x14ac:dyDescent="0.5500000000000000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20" t="s">
        <v>3</v>
      </c>
      <c r="V6" s="1"/>
      <c r="W6" s="1"/>
      <c r="X6" s="1"/>
      <c r="Y6" s="1"/>
      <c r="BD6" s="36"/>
    </row>
    <row r="7" spans="1:58" ht="23.1" customHeight="1" x14ac:dyDescent="0.55000000000000004">
      <c r="A7" s="1" t="s">
        <v>26</v>
      </c>
      <c r="B7" s="16" t="s">
        <v>42</v>
      </c>
      <c r="C7" s="1"/>
      <c r="D7" s="1"/>
      <c r="E7" s="3"/>
      <c r="F7" s="3"/>
      <c r="G7" s="1"/>
      <c r="H7" s="1"/>
      <c r="I7" s="1"/>
      <c r="J7" s="1"/>
      <c r="K7" s="1"/>
      <c r="L7" s="1"/>
      <c r="M7" s="1"/>
      <c r="N7" s="1"/>
      <c r="O7" s="1" t="s">
        <v>32</v>
      </c>
      <c r="S7" s="1"/>
      <c r="T7" s="8"/>
      <c r="U7" s="8"/>
      <c r="V7" s="8"/>
      <c r="W7" s="1"/>
      <c r="X7" s="1"/>
      <c r="Y7" s="1"/>
    </row>
    <row r="8" spans="1:58" ht="20.25" customHeight="1" x14ac:dyDescent="0.5500000000000000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 t="s">
        <v>33</v>
      </c>
      <c r="S8" s="1"/>
      <c r="T8" s="1"/>
      <c r="U8" s="1"/>
      <c r="V8" s="1"/>
      <c r="W8" s="1"/>
      <c r="X8" s="1"/>
      <c r="Y8" s="1"/>
    </row>
    <row r="9" spans="1:58" ht="23.1" customHeight="1" x14ac:dyDescent="0.5500000000000000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1" t="s">
        <v>34</v>
      </c>
      <c r="S9" s="9"/>
      <c r="T9" s="9"/>
      <c r="U9" s="9"/>
      <c r="V9" s="10"/>
      <c r="W9" s="10"/>
      <c r="X9" s="4"/>
      <c r="Y9" s="1"/>
    </row>
    <row r="10" spans="1:58" ht="18.75" customHeight="1" x14ac:dyDescent="0.5500000000000000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1"/>
      <c r="S10" s="9"/>
      <c r="T10" s="9"/>
      <c r="U10" s="9"/>
      <c r="V10" s="10"/>
      <c r="W10" s="10"/>
      <c r="X10" s="4"/>
      <c r="Y10" s="1"/>
      <c r="AH10" s="2">
        <f>21414-10379</f>
        <v>11035</v>
      </c>
    </row>
    <row r="11" spans="1:58" ht="27.75" customHeight="1" x14ac:dyDescent="0.55000000000000004">
      <c r="A11" s="29" t="s">
        <v>20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4"/>
      <c r="Y11" s="1"/>
    </row>
    <row r="12" spans="1:58" ht="22.5" customHeight="1" x14ac:dyDescent="0.55000000000000004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M12" s="5"/>
      <c r="N12" s="15"/>
      <c r="O12" s="5"/>
      <c r="P12" s="1" t="s">
        <v>27</v>
      </c>
      <c r="R12" s="36"/>
      <c r="S12" s="36"/>
      <c r="T12" s="36"/>
      <c r="U12" s="36"/>
      <c r="V12" s="35"/>
      <c r="W12" s="35"/>
      <c r="X12" s="5"/>
      <c r="Y12" s="1"/>
      <c r="Z12" s="17">
        <f ca="1">TODAY()</f>
        <v>45120</v>
      </c>
      <c r="AB12" s="18" t="s">
        <v>18</v>
      </c>
    </row>
    <row r="13" spans="1:58" ht="24" customHeight="1" x14ac:dyDescent="0.55000000000000004">
      <c r="A13" s="20" t="s">
        <v>21</v>
      </c>
      <c r="B13" s="20"/>
      <c r="C13" s="20" t="s">
        <v>0</v>
      </c>
      <c r="D13" s="21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1"/>
      <c r="V13" s="1"/>
      <c r="W13" s="1"/>
      <c r="X13" s="1"/>
      <c r="Y13" s="1"/>
      <c r="AB13" s="18" t="s">
        <v>19</v>
      </c>
    </row>
    <row r="14" spans="1:58" s="1" customFormat="1" ht="29.25" customHeight="1" x14ac:dyDescent="0.55000000000000004">
      <c r="A14" s="20" t="s">
        <v>22</v>
      </c>
      <c r="B14" s="20"/>
      <c r="C14" s="20" t="s">
        <v>28</v>
      </c>
      <c r="D14" s="21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AB14" s="19" t="s">
        <v>1</v>
      </c>
      <c r="AI14" s="1">
        <f>2008+543</f>
        <v>2551</v>
      </c>
    </row>
    <row r="15" spans="1:58" s="1" customFormat="1" ht="29.25" customHeight="1" x14ac:dyDescent="0.55000000000000004">
      <c r="A15" s="20" t="s">
        <v>4</v>
      </c>
      <c r="B15" s="20"/>
      <c r="C15" s="20" t="s">
        <v>5</v>
      </c>
      <c r="D15" s="21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</row>
    <row r="16" spans="1:58" s="1" customFormat="1" ht="28.5" customHeight="1" x14ac:dyDescent="0.55000000000000004">
      <c r="A16" s="20"/>
      <c r="B16" s="20"/>
      <c r="C16" s="20" t="s">
        <v>6</v>
      </c>
      <c r="D16" s="21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AI16" s="1">
        <v>18785</v>
      </c>
    </row>
    <row r="17" spans="1:35" s="1" customFormat="1" ht="27" customHeight="1" x14ac:dyDescent="0.55000000000000004">
      <c r="A17" s="20"/>
      <c r="B17" s="20"/>
      <c r="C17" s="20" t="s">
        <v>16</v>
      </c>
      <c r="D17" s="21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Z17" s="1" t="s">
        <v>17</v>
      </c>
      <c r="AI17" s="26">
        <f>AI16-O19</f>
        <v>18785</v>
      </c>
    </row>
    <row r="18" spans="1:35" s="1" customFormat="1" ht="27.75" customHeight="1" x14ac:dyDescent="0.55000000000000004">
      <c r="C18" s="20" t="s">
        <v>7</v>
      </c>
      <c r="I18" s="11"/>
      <c r="L18" s="1" t="s">
        <v>29</v>
      </c>
      <c r="N18" s="27"/>
      <c r="R18" s="1" t="s">
        <v>38</v>
      </c>
      <c r="T18" s="38"/>
      <c r="U18" s="38"/>
      <c r="V18" s="38"/>
      <c r="W18" s="38"/>
      <c r="X18" s="37"/>
      <c r="Z18" s="13">
        <v>40523</v>
      </c>
    </row>
    <row r="19" spans="1:35" s="1" customFormat="1" ht="27.75" customHeight="1" x14ac:dyDescent="0.55000000000000004">
      <c r="A19" s="1" t="s">
        <v>39</v>
      </c>
      <c r="G19" s="33"/>
      <c r="H19" s="33"/>
      <c r="I19" s="33"/>
      <c r="J19" s="33"/>
      <c r="K19" s="33"/>
      <c r="L19" s="20" t="s">
        <v>8</v>
      </c>
      <c r="O19" s="28"/>
      <c r="P19" s="28"/>
      <c r="Q19" s="28"/>
      <c r="S19" s="1" t="s">
        <v>37</v>
      </c>
      <c r="AF19" s="1">
        <f>2012+543</f>
        <v>2555</v>
      </c>
    </row>
    <row r="20" spans="1:35" s="1" customFormat="1" ht="27" customHeight="1" x14ac:dyDescent="0.55000000000000004">
      <c r="A20" s="20" t="s">
        <v>9</v>
      </c>
      <c r="G20" s="31"/>
      <c r="H20" s="31"/>
      <c r="I20" s="31"/>
      <c r="J20" s="31"/>
      <c r="K20" s="1" t="s">
        <v>37</v>
      </c>
      <c r="R20" s="6"/>
      <c r="S20" s="6"/>
      <c r="T20" s="30"/>
      <c r="U20" s="30"/>
      <c r="V20" s="30"/>
    </row>
    <row r="21" spans="1:35" s="1" customFormat="1" ht="6.75" customHeight="1" x14ac:dyDescent="0.55000000000000004">
      <c r="C21" s="7"/>
      <c r="J21" s="7"/>
      <c r="U21" s="7"/>
      <c r="V21" s="7"/>
      <c r="W21" s="7"/>
    </row>
    <row r="22" spans="1:35" s="1" customFormat="1" ht="20.25" hidden="1" customHeight="1" x14ac:dyDescent="0.55000000000000004">
      <c r="C22" s="20" t="s">
        <v>10</v>
      </c>
      <c r="H22" s="1" t="e">
        <f>VLOOKUP($Z$22,#REF!,4,FALSE)</f>
        <v>#REF!</v>
      </c>
      <c r="I22" s="1" t="e">
        <f>VLOOKUP($Z$22,#REF!,5,FALSE)</f>
        <v>#REF!</v>
      </c>
      <c r="L22" s="1" t="e">
        <f>VLOOKUP($Z$22,#REF!,6,FALSE)</f>
        <v>#REF!</v>
      </c>
      <c r="Z22" s="13"/>
    </row>
    <row r="23" spans="1:35" s="1" customFormat="1" ht="23.1" hidden="1" customHeight="1" x14ac:dyDescent="0.55000000000000004">
      <c r="A23" s="1" t="s">
        <v>29</v>
      </c>
      <c r="C23" s="31" t="e">
        <f>VLOOKUP($Z$22,#REF!,2,FALSE)</f>
        <v>#REF!</v>
      </c>
      <c r="D23" s="31"/>
      <c r="E23" s="31"/>
      <c r="F23" s="31"/>
      <c r="G23" s="31"/>
      <c r="H23" s="31"/>
      <c r="I23" s="1" t="s">
        <v>35</v>
      </c>
      <c r="K23" s="1" t="e">
        <f>VLOOKUP($Z$22,#REF!,10,FALSE)</f>
        <v>#REF!</v>
      </c>
    </row>
    <row r="24" spans="1:35" s="1" customFormat="1" ht="23.1" hidden="1" customHeight="1" x14ac:dyDescent="0.55000000000000004">
      <c r="A24" s="1" t="s">
        <v>36</v>
      </c>
      <c r="G24" s="1" t="e">
        <f>VLOOKUP($Z$22,#REF!,9,FALSE)</f>
        <v>#REF!</v>
      </c>
      <c r="H24" s="14"/>
      <c r="I24" s="14"/>
      <c r="J24" s="14"/>
      <c r="K24" s="12"/>
      <c r="L24" s="20" t="s">
        <v>8</v>
      </c>
      <c r="P24" s="28" t="e">
        <f>VLOOKUP($Z$22,#REF!,20,FALSE)</f>
        <v>#REF!</v>
      </c>
      <c r="Q24" s="28"/>
      <c r="R24" s="28"/>
      <c r="S24" s="6"/>
      <c r="T24" s="1" t="s">
        <v>37</v>
      </c>
      <c r="U24" s="7"/>
      <c r="V24" s="32"/>
      <c r="W24" s="32"/>
    </row>
    <row r="25" spans="1:35" s="1" customFormat="1" ht="26.25" hidden="1" customHeight="1" x14ac:dyDescent="0.55000000000000004">
      <c r="A25" s="20" t="s">
        <v>9</v>
      </c>
      <c r="G25" s="28"/>
      <c r="H25" s="28"/>
      <c r="I25" s="28"/>
      <c r="J25" s="28"/>
      <c r="K25" s="1" t="s">
        <v>37</v>
      </c>
      <c r="N25" s="28"/>
      <c r="O25" s="28"/>
      <c r="P25" s="28"/>
      <c r="U25" s="7"/>
      <c r="V25" s="7"/>
      <c r="W25" s="7"/>
    </row>
    <row r="26" spans="1:35" s="1" customFormat="1" ht="6" hidden="1" customHeight="1" x14ac:dyDescent="0.55000000000000004">
      <c r="C26" s="7"/>
      <c r="J26" s="7"/>
      <c r="U26" s="7"/>
      <c r="V26" s="7"/>
      <c r="W26" s="7"/>
    </row>
    <row r="27" spans="1:35" s="1" customFormat="1" ht="20.25" hidden="1" customHeight="1" x14ac:dyDescent="0.55000000000000004">
      <c r="C27" s="20" t="s">
        <v>2</v>
      </c>
      <c r="H27" s="1" t="e">
        <f>VLOOKUP($Z$22,#REF!,4,FALSE)</f>
        <v>#REF!</v>
      </c>
      <c r="I27" s="1" t="e">
        <f>VLOOKUP(Z27,#REF!,5,FALSE)</f>
        <v>#REF!</v>
      </c>
      <c r="L27" s="1" t="e">
        <f>VLOOKUP(Z27,#REF!,6,FALSE)</f>
        <v>#REF!</v>
      </c>
      <c r="Z27" s="13"/>
    </row>
    <row r="28" spans="1:35" s="1" customFormat="1" ht="23.1" hidden="1" customHeight="1" x14ac:dyDescent="0.55000000000000004">
      <c r="A28" s="1" t="s">
        <v>29</v>
      </c>
      <c r="C28" s="31" t="e">
        <f>VLOOKUP(Z27,#REF!,2,FALSE)</f>
        <v>#REF!</v>
      </c>
      <c r="D28" s="31"/>
      <c r="E28" s="31"/>
      <c r="F28" s="31"/>
      <c r="G28" s="31"/>
      <c r="H28" s="31"/>
      <c r="I28" s="1" t="s">
        <v>35</v>
      </c>
      <c r="K28" s="1" t="e">
        <f>VLOOKUP(Z27,#REF!,10,FALSE)</f>
        <v>#REF!</v>
      </c>
    </row>
    <row r="29" spans="1:35" s="1" customFormat="1" ht="23.1" hidden="1" customHeight="1" x14ac:dyDescent="0.55000000000000004">
      <c r="A29" s="1" t="s">
        <v>36</v>
      </c>
      <c r="G29" s="1" t="e">
        <f>VLOOKUP(Z27,#REF!,9,FALSE)</f>
        <v>#REF!</v>
      </c>
      <c r="H29" s="14"/>
      <c r="I29" s="14"/>
      <c r="J29" s="14"/>
      <c r="K29" s="12"/>
      <c r="L29" s="20" t="s">
        <v>8</v>
      </c>
      <c r="P29" s="28" t="e">
        <f>VLOOKUP(Z27,#REF!,20,FALSE)</f>
        <v>#REF!</v>
      </c>
      <c r="Q29" s="28"/>
      <c r="R29" s="28"/>
      <c r="S29" s="6"/>
      <c r="T29" s="1" t="s">
        <v>37</v>
      </c>
      <c r="U29" s="7"/>
      <c r="V29" s="32"/>
      <c r="W29" s="32"/>
    </row>
    <row r="30" spans="1:35" s="1" customFormat="1" ht="26.25" hidden="1" customHeight="1" x14ac:dyDescent="0.55000000000000004">
      <c r="A30" s="20" t="s">
        <v>9</v>
      </c>
      <c r="G30" s="28"/>
      <c r="H30" s="28"/>
      <c r="I30" s="28"/>
      <c r="J30" s="28"/>
      <c r="K30" s="1" t="s">
        <v>37</v>
      </c>
      <c r="N30" s="28"/>
      <c r="O30" s="28"/>
      <c r="P30" s="28"/>
      <c r="U30" s="7"/>
      <c r="V30" s="7"/>
      <c r="W30" s="7"/>
    </row>
    <row r="31" spans="1:35" s="21" customFormat="1" ht="23.1" customHeight="1" x14ac:dyDescent="0.45">
      <c r="A31" s="20"/>
      <c r="B31" s="20"/>
      <c r="C31" s="20" t="s">
        <v>11</v>
      </c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2"/>
      <c r="S31" s="22"/>
      <c r="T31" s="22"/>
      <c r="U31" s="22"/>
      <c r="V31" s="22"/>
      <c r="W31" s="22"/>
      <c r="X31" s="22"/>
      <c r="Y31" s="20"/>
    </row>
    <row r="32" spans="1:35" s="21" customFormat="1" ht="23.1" customHeight="1" x14ac:dyDescent="0.45">
      <c r="A32" s="20" t="s">
        <v>12</v>
      </c>
      <c r="B32" s="20"/>
      <c r="C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2"/>
      <c r="S32" s="22"/>
      <c r="T32" s="22"/>
      <c r="U32" s="22"/>
      <c r="V32" s="22"/>
      <c r="W32" s="22"/>
      <c r="X32" s="22"/>
      <c r="Y32" s="20"/>
      <c r="AA32" s="25"/>
    </row>
    <row r="33" spans="1:25" s="21" customFormat="1" ht="23.1" customHeight="1" x14ac:dyDescent="0.45">
      <c r="A33" s="20" t="s">
        <v>13</v>
      </c>
      <c r="B33" s="20"/>
      <c r="C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2"/>
      <c r="S33" s="22"/>
      <c r="T33" s="22"/>
      <c r="U33" s="22"/>
      <c r="V33" s="22"/>
      <c r="W33" s="22"/>
      <c r="X33" s="22"/>
      <c r="Y33" s="20"/>
    </row>
    <row r="34" spans="1:25" s="21" customFormat="1" ht="23.1" customHeight="1" x14ac:dyDescent="0.45">
      <c r="A34" s="20" t="s">
        <v>14</v>
      </c>
      <c r="B34" s="20"/>
      <c r="C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2"/>
      <c r="S34" s="22"/>
      <c r="T34" s="22"/>
      <c r="U34" s="22"/>
      <c r="V34" s="22"/>
      <c r="W34" s="22"/>
      <c r="X34" s="22"/>
      <c r="Y34" s="20"/>
    </row>
    <row r="35" spans="1:25" s="21" customFormat="1" ht="4.5" customHeight="1" x14ac:dyDescent="0.4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</row>
    <row r="36" spans="1:25" s="21" customFormat="1" ht="23.1" customHeight="1" x14ac:dyDescent="0.45">
      <c r="A36" s="20"/>
      <c r="B36" s="20"/>
      <c r="C36" s="20"/>
      <c r="D36" s="20" t="s">
        <v>31</v>
      </c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</row>
    <row r="37" spans="1:25" s="21" customFormat="1" ht="18.75" customHeight="1" x14ac:dyDescent="0.45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 t="s">
        <v>25</v>
      </c>
      <c r="P37" s="20"/>
      <c r="Q37" s="20"/>
      <c r="R37" s="20"/>
      <c r="S37" s="20"/>
      <c r="T37" s="20"/>
      <c r="U37" s="20"/>
      <c r="V37" s="20"/>
      <c r="W37" s="20"/>
      <c r="X37" s="20"/>
      <c r="Y37" s="20"/>
    </row>
    <row r="38" spans="1:25" s="21" customFormat="1" ht="23.1" customHeight="1" x14ac:dyDescent="0.45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</row>
    <row r="39" spans="1:25" s="21" customFormat="1" ht="21" customHeight="1" x14ac:dyDescent="0.4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 t="s">
        <v>41</v>
      </c>
      <c r="P39" s="20"/>
      <c r="Q39" s="20"/>
      <c r="R39" s="20"/>
      <c r="S39" s="20"/>
      <c r="T39" s="20"/>
      <c r="U39" s="20"/>
      <c r="V39" s="20"/>
      <c r="W39" s="20"/>
      <c r="X39" s="20"/>
      <c r="Y39" s="20"/>
    </row>
    <row r="40" spans="1:25" s="21" customFormat="1" ht="20.25" customHeight="1" x14ac:dyDescent="0.45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 t="s">
        <v>40</v>
      </c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</row>
    <row r="41" spans="1:25" s="21" customFormat="1" ht="19.5" customHeight="1" x14ac:dyDescent="0.45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</row>
    <row r="42" spans="1:25" s="21" customFormat="1" x14ac:dyDescent="0.45">
      <c r="A42" s="20" t="s">
        <v>23</v>
      </c>
      <c r="B42" s="20"/>
      <c r="C42" s="23" t="s">
        <v>24</v>
      </c>
      <c r="D42" s="20"/>
      <c r="E42" s="20" t="s">
        <v>30</v>
      </c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</row>
    <row r="43" spans="1:25" s="21" customFormat="1" ht="21" x14ac:dyDescent="0.45">
      <c r="E43" s="21" t="s">
        <v>15</v>
      </c>
    </row>
    <row r="44" spans="1:25" s="21" customFormat="1" ht="21" x14ac:dyDescent="0.45"/>
  </sheetData>
  <mergeCells count="16">
    <mergeCell ref="T18:W18"/>
    <mergeCell ref="G20:J20"/>
    <mergeCell ref="G30:J30"/>
    <mergeCell ref="N30:P30"/>
    <mergeCell ref="A11:W11"/>
    <mergeCell ref="O19:Q19"/>
    <mergeCell ref="T20:V20"/>
    <mergeCell ref="C23:H23"/>
    <mergeCell ref="P24:R24"/>
    <mergeCell ref="V24:W24"/>
    <mergeCell ref="G19:K19"/>
    <mergeCell ref="G25:J25"/>
    <mergeCell ref="N25:P25"/>
    <mergeCell ref="C28:H28"/>
    <mergeCell ref="P29:R29"/>
    <mergeCell ref="V29:W29"/>
  </mergeCells>
  <pageMargins left="0.8" right="0.3" top="0.7" bottom="0.17" header="0.71" footer="0.18"/>
  <pageSetup paperSize="9" orientation="portrait" r:id="rId1"/>
  <headerFooter alignWithMargins="0"/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</vt:lpstr>
    </vt:vector>
  </TitlesOfParts>
  <Company>dci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pornsawan.p</dc:creator>
  <cp:lastModifiedBy>Aukit Karoon</cp:lastModifiedBy>
  <cp:lastPrinted>2023-06-15T11:28:44Z</cp:lastPrinted>
  <dcterms:created xsi:type="dcterms:W3CDTF">2005-04-11T02:23:40Z</dcterms:created>
  <dcterms:modified xsi:type="dcterms:W3CDTF">2023-07-13T07:24:59Z</dcterms:modified>
</cp:coreProperties>
</file>