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ocuments\GitHub\44Keys\"/>
    </mc:Choice>
  </mc:AlternateContent>
  <xr:revisionPtr revIDLastSave="0" documentId="13_ncr:1_{6EA8F0BE-59E8-4AB4-80AA-4C9CCC5E6809}" xr6:coauthVersionLast="47" xr6:coauthVersionMax="47" xr10:uidLastSave="{00000000-0000-0000-0000-000000000000}"/>
  <bookViews>
    <workbookView xWindow="6360" yWindow="3015" windowWidth="16950" windowHeight="13185" xr2:uid="{1A31AB80-984F-4FFD-900E-859C0DB155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I3" i="1" s="1"/>
  <c r="G4" i="1"/>
  <c r="G10" i="1"/>
  <c r="G11" i="1"/>
  <c r="G14" i="1"/>
  <c r="G2" i="1"/>
  <c r="G12" i="1"/>
  <c r="G7" i="1"/>
  <c r="G8" i="1"/>
  <c r="G6" i="1"/>
  <c r="G13" i="1"/>
  <c r="I14" i="1" l="1"/>
  <c r="I10" i="1"/>
  <c r="I8" i="1"/>
  <c r="I4" i="1"/>
  <c r="I2" i="1"/>
  <c r="I11" i="1"/>
  <c r="I7" i="1"/>
  <c r="I9" i="1"/>
  <c r="I5" i="1"/>
  <c r="I13" i="1"/>
  <c r="I12" i="1"/>
  <c r="I6" i="1"/>
</calcChain>
</file>

<file path=xl/sharedStrings.xml><?xml version="1.0" encoding="utf-8"?>
<sst xmlns="http://schemas.openxmlformats.org/spreadsheetml/2006/main" count="41" uniqueCount="41">
  <si>
    <t>Component</t>
  </si>
  <si>
    <t>Package</t>
  </si>
  <si>
    <t>Sample Part</t>
  </si>
  <si>
    <t>Ceramic Capacitor, 0.1uF</t>
  </si>
  <si>
    <t>1276-2450-1-ND</t>
  </si>
  <si>
    <t>Ceramic Capacitor, 10uF</t>
  </si>
  <si>
    <t>1276-6455-1-ND</t>
  </si>
  <si>
    <t>Ceramic Capacitor, 1uF</t>
  </si>
  <si>
    <t>1276-1066-1-ND</t>
  </si>
  <si>
    <t>Ceramic Capacitor, 22pF</t>
  </si>
  <si>
    <t>1276-2605-1-ND</t>
  </si>
  <si>
    <t>Diode, Generic</t>
  </si>
  <si>
    <t>SOD-123</t>
  </si>
  <si>
    <t>1N4148WTPMSCT-ND</t>
  </si>
  <si>
    <t>Polyfuse, 500mA hold, 1A trip</t>
  </si>
  <si>
    <t> 507-1803-1-ND</t>
  </si>
  <si>
    <t>Resistor, 10k</t>
  </si>
  <si>
    <t>P10KDACT-ND</t>
  </si>
  <si>
    <t>Resistor, 22</t>
  </si>
  <si>
    <t>P22ACT-ND</t>
  </si>
  <si>
    <t>Low Profile Tactile Switch</t>
  </si>
  <si>
    <t>5.2x5.2mm</t>
  </si>
  <si>
    <t>CKN10361CT-ND</t>
  </si>
  <si>
    <t>ATMEGA32U4 Microcontroller</t>
  </si>
  <si>
    <t>44TQFP 10x10mm</t>
  </si>
  <si>
    <t>ATMEGA32U4-AU-ND</t>
  </si>
  <si>
    <t>Molex Mini-B USB C Receptacle</t>
  </si>
  <si>
    <t>Molex-0548190589</t>
  </si>
  <si>
    <t>WM3895CT-ND</t>
  </si>
  <si>
    <t>Crystal, 16MHz</t>
  </si>
  <si>
    <t>3.2x2.5mm, 4 pad</t>
  </si>
  <si>
    <t>1253-1698-1-ND‎</t>
  </si>
  <si>
    <t>Quantity per side</t>
  </si>
  <si>
    <t>On hand</t>
  </si>
  <si>
    <t>Stereo Jack 3.5 mm</t>
  </si>
  <si>
    <t>SJ-43515TS</t>
  </si>
  <si>
    <t>Soldered/Recoverable</t>
  </si>
  <si>
    <t>Qty Needed</t>
  </si>
  <si>
    <t>To buy</t>
  </si>
  <si>
    <t>Total</t>
  </si>
  <si>
    <t>Halves to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</si>
</sst>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J-6GEYJ220V/P22ACT-ND/8731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samsung-electro-mechanics/CL21B105KAFNNNE/1276-1066-1-ND/3889152" TargetMode="External"/><Relationship Id="rId7" Type="http://schemas.openxmlformats.org/officeDocument/2006/relationships/hyperlink" Target="https://www.digikey.com/product-detail/en/panasonic-electronic-components/ERA-6AEB103V/P10KDACT-ND/1465971" TargetMode="External"/><Relationship Id="rId12" Type="http://schemas.openxmlformats.org/officeDocument/2006/relationships/hyperlink" Target="https://www.digikey.com/product-detail/en/CX3225SB16000D0GZJC1/1253-1698-1-ND/5995245/?itemSeq=264931473" TargetMode="External"/><Relationship Id="rId2" Type="http://schemas.openxmlformats.org/officeDocument/2006/relationships/hyperlink" Target="https://www.digikey.com/product-detail/en/samsung-electro-mechanics/CL21A106KOQNNNG/1276-6455-1-ND/5958083" TargetMode="External"/><Relationship Id="rId1" Type="http://schemas.openxmlformats.org/officeDocument/2006/relationships/hyperlink" Target="https://www.digikey.com/product-detail/en/samsung-electro-mechanics/CL21B104MBCNNNC/1276-2450-1-ND/3890536" TargetMode="External"/><Relationship Id="rId6" Type="http://schemas.openxmlformats.org/officeDocument/2006/relationships/hyperlink" Target="https://www.digikey.com/product-detail/en/bel-fuse-inc/0ZCJ0050AF2E/507-1803-1-ND/4156312" TargetMode="External"/><Relationship Id="rId11" Type="http://schemas.openxmlformats.org/officeDocument/2006/relationships/hyperlink" Target="https://www.digikey.com/product-detail/en/molex-llc/0548190589/WM3895CT-ND/2421963" TargetMode="External"/><Relationship Id="rId5" Type="http://schemas.openxmlformats.org/officeDocument/2006/relationships/hyperlink" Target="https://www.digikey.com/product-detail/en/micro-commercial-co/1N4148W-TP/1N4148WTPMSCT-ND/717311" TargetMode="External"/><Relationship Id="rId10" Type="http://schemas.openxmlformats.org/officeDocument/2006/relationships/hyperlink" Target="https://www.digikey.com/product-detail/en/microchip-technology/ATMEGA32U4-AU/ATMEGA32U4-AU-ND/1914602" TargetMode="External"/><Relationship Id="rId4" Type="http://schemas.openxmlformats.org/officeDocument/2006/relationships/hyperlink" Target="https://www.digikey.com/product-detail/en/samsung-electro-mechanics/CL21C220JB61PNC/1276-2605-1-ND/3890691" TargetMode="External"/><Relationship Id="rId9" Type="http://schemas.openxmlformats.org/officeDocument/2006/relationships/hyperlink" Target="https://www.digikey.com/product-detail/en/c-k/RS-187R05A2-DS-MT-RT/CKN10361CT-ND/2747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5F45-29FE-4744-B8CC-3641E11250BC}">
  <dimension ref="A1:I18"/>
  <sheetViews>
    <sheetView tabSelected="1" workbookViewId="0">
      <selection activeCell="A27" sqref="A27"/>
    </sheetView>
  </sheetViews>
  <sheetFormatPr defaultRowHeight="15" x14ac:dyDescent="0.25"/>
  <cols>
    <col min="1" max="1" width="29" bestFit="1" customWidth="1"/>
    <col min="4" max="4" width="20" bestFit="1" customWidth="1"/>
  </cols>
  <sheetData>
    <row r="1" spans="1:9" x14ac:dyDescent="0.25">
      <c r="A1" t="s">
        <v>0</v>
      </c>
      <c r="B1" t="s">
        <v>32</v>
      </c>
      <c r="C1" t="s">
        <v>1</v>
      </c>
      <c r="D1" t="s">
        <v>2</v>
      </c>
      <c r="E1" t="s">
        <v>33</v>
      </c>
      <c r="F1" t="s">
        <v>36</v>
      </c>
      <c r="G1" t="s">
        <v>39</v>
      </c>
      <c r="H1" t="s">
        <v>37</v>
      </c>
      <c r="I1" t="s">
        <v>38</v>
      </c>
    </row>
    <row r="2" spans="1:9" x14ac:dyDescent="0.25">
      <c r="A2" t="s">
        <v>3</v>
      </c>
      <c r="B2">
        <v>5</v>
      </c>
      <c r="C2">
        <v>805</v>
      </c>
      <c r="D2" t="s">
        <v>4</v>
      </c>
      <c r="E2">
        <v>0</v>
      </c>
      <c r="F2">
        <v>8</v>
      </c>
      <c r="G2">
        <f>E2+F2</f>
        <v>8</v>
      </c>
      <c r="H2">
        <f>B2*$B$18</f>
        <v>10</v>
      </c>
      <c r="I2">
        <f t="shared" ref="I2:I14" si="0">H2-G2</f>
        <v>2</v>
      </c>
    </row>
    <row r="3" spans="1:9" x14ac:dyDescent="0.25">
      <c r="A3" t="s">
        <v>5</v>
      </c>
      <c r="B3">
        <v>1</v>
      </c>
      <c r="C3">
        <v>805</v>
      </c>
      <c r="D3" t="s">
        <v>6</v>
      </c>
      <c r="E3">
        <v>5</v>
      </c>
      <c r="F3">
        <v>1</v>
      </c>
      <c r="G3">
        <f t="shared" ref="G3:G14" si="1">E3+F3</f>
        <v>6</v>
      </c>
      <c r="H3">
        <f t="shared" ref="H3:H14" si="2">B3*$B$18</f>
        <v>2</v>
      </c>
      <c r="I3">
        <f t="shared" si="0"/>
        <v>-4</v>
      </c>
    </row>
    <row r="4" spans="1:9" x14ac:dyDescent="0.25">
      <c r="A4" t="s">
        <v>7</v>
      </c>
      <c r="B4">
        <v>2</v>
      </c>
      <c r="C4">
        <v>805</v>
      </c>
      <c r="D4" t="s">
        <v>8</v>
      </c>
      <c r="E4">
        <v>1</v>
      </c>
      <c r="F4">
        <v>2</v>
      </c>
      <c r="G4">
        <f t="shared" si="1"/>
        <v>3</v>
      </c>
      <c r="H4">
        <f t="shared" si="2"/>
        <v>4</v>
      </c>
      <c r="I4">
        <f t="shared" si="0"/>
        <v>1</v>
      </c>
    </row>
    <row r="5" spans="1:9" x14ac:dyDescent="0.25">
      <c r="A5" t="s">
        <v>9</v>
      </c>
      <c r="B5">
        <v>2</v>
      </c>
      <c r="C5">
        <v>805</v>
      </c>
      <c r="D5" t="s">
        <v>10</v>
      </c>
      <c r="E5">
        <v>13</v>
      </c>
      <c r="F5">
        <v>4</v>
      </c>
      <c r="G5">
        <f t="shared" si="1"/>
        <v>17</v>
      </c>
      <c r="H5">
        <f t="shared" si="2"/>
        <v>4</v>
      </c>
      <c r="I5">
        <f t="shared" si="0"/>
        <v>-13</v>
      </c>
    </row>
    <row r="6" spans="1:9" x14ac:dyDescent="0.25">
      <c r="A6" t="s">
        <v>11</v>
      </c>
      <c r="B6">
        <v>22</v>
      </c>
      <c r="C6" t="s">
        <v>12</v>
      </c>
      <c r="D6" t="s">
        <v>13</v>
      </c>
      <c r="E6">
        <v>144</v>
      </c>
      <c r="F6">
        <v>22</v>
      </c>
      <c r="G6">
        <f t="shared" si="1"/>
        <v>166</v>
      </c>
      <c r="H6">
        <f t="shared" si="2"/>
        <v>44</v>
      </c>
      <c r="I6">
        <f t="shared" si="0"/>
        <v>-122</v>
      </c>
    </row>
    <row r="7" spans="1:9" x14ac:dyDescent="0.25">
      <c r="A7" t="s">
        <v>14</v>
      </c>
      <c r="B7">
        <v>1</v>
      </c>
      <c r="C7">
        <v>1206</v>
      </c>
      <c r="D7" t="s">
        <v>15</v>
      </c>
      <c r="E7">
        <v>7</v>
      </c>
      <c r="G7">
        <f t="shared" si="1"/>
        <v>7</v>
      </c>
      <c r="H7">
        <f t="shared" si="2"/>
        <v>2</v>
      </c>
      <c r="I7">
        <f t="shared" si="0"/>
        <v>-5</v>
      </c>
    </row>
    <row r="8" spans="1:9" x14ac:dyDescent="0.25">
      <c r="A8" t="s">
        <v>16</v>
      </c>
      <c r="B8">
        <v>2</v>
      </c>
      <c r="C8">
        <v>805</v>
      </c>
      <c r="D8" t="s">
        <v>17</v>
      </c>
      <c r="E8">
        <v>12</v>
      </c>
      <c r="F8">
        <v>4</v>
      </c>
      <c r="G8">
        <f t="shared" si="1"/>
        <v>16</v>
      </c>
      <c r="H8">
        <f t="shared" si="2"/>
        <v>4</v>
      </c>
      <c r="I8">
        <f t="shared" si="0"/>
        <v>-12</v>
      </c>
    </row>
    <row r="9" spans="1:9" x14ac:dyDescent="0.25">
      <c r="A9" t="s">
        <v>18</v>
      </c>
      <c r="B9">
        <v>2</v>
      </c>
      <c r="C9">
        <v>805</v>
      </c>
      <c r="D9" t="s">
        <v>19</v>
      </c>
      <c r="E9">
        <v>12</v>
      </c>
      <c r="F9">
        <v>4</v>
      </c>
      <c r="G9">
        <f t="shared" si="1"/>
        <v>16</v>
      </c>
      <c r="H9">
        <f t="shared" si="2"/>
        <v>4</v>
      </c>
      <c r="I9">
        <f t="shared" si="0"/>
        <v>-12</v>
      </c>
    </row>
    <row r="10" spans="1:9" x14ac:dyDescent="0.25">
      <c r="A10" t="s">
        <v>20</v>
      </c>
      <c r="B10">
        <v>1</v>
      </c>
      <c r="C10" t="s">
        <v>21</v>
      </c>
      <c r="D10" t="s">
        <v>22</v>
      </c>
      <c r="E10">
        <v>5</v>
      </c>
      <c r="F10">
        <v>2</v>
      </c>
      <c r="G10">
        <f t="shared" si="1"/>
        <v>7</v>
      </c>
      <c r="H10">
        <f t="shared" si="2"/>
        <v>2</v>
      </c>
      <c r="I10">
        <f t="shared" si="0"/>
        <v>-5</v>
      </c>
    </row>
    <row r="11" spans="1:9" x14ac:dyDescent="0.25">
      <c r="A11" t="s">
        <v>23</v>
      </c>
      <c r="B11">
        <v>1</v>
      </c>
      <c r="C11" t="s">
        <v>24</v>
      </c>
      <c r="D11" t="s">
        <v>25</v>
      </c>
      <c r="E11">
        <v>9</v>
      </c>
      <c r="F11">
        <v>3</v>
      </c>
      <c r="G11">
        <f t="shared" si="1"/>
        <v>12</v>
      </c>
      <c r="H11">
        <f t="shared" si="2"/>
        <v>2</v>
      </c>
      <c r="I11">
        <f t="shared" si="0"/>
        <v>-10</v>
      </c>
    </row>
    <row r="12" spans="1:9" x14ac:dyDescent="0.25">
      <c r="A12" t="s">
        <v>26</v>
      </c>
      <c r="B12">
        <v>1</v>
      </c>
      <c r="C12" t="s">
        <v>27</v>
      </c>
      <c r="D12" t="s">
        <v>28</v>
      </c>
      <c r="E12">
        <v>6</v>
      </c>
      <c r="F12">
        <v>2</v>
      </c>
      <c r="G12">
        <f t="shared" si="1"/>
        <v>8</v>
      </c>
      <c r="H12">
        <f t="shared" si="2"/>
        <v>2</v>
      </c>
      <c r="I12">
        <f t="shared" si="0"/>
        <v>-6</v>
      </c>
    </row>
    <row r="13" spans="1:9" x14ac:dyDescent="0.25">
      <c r="A13" t="s">
        <v>29</v>
      </c>
      <c r="B13">
        <v>1</v>
      </c>
      <c r="C13" t="s">
        <v>30</v>
      </c>
      <c r="D13" t="s">
        <v>31</v>
      </c>
      <c r="E13">
        <v>6</v>
      </c>
      <c r="F13">
        <v>1</v>
      </c>
      <c r="G13">
        <f t="shared" si="1"/>
        <v>7</v>
      </c>
      <c r="H13">
        <f t="shared" si="2"/>
        <v>2</v>
      </c>
      <c r="I13">
        <f t="shared" si="0"/>
        <v>-5</v>
      </c>
    </row>
    <row r="14" spans="1:9" x14ac:dyDescent="0.25">
      <c r="A14" t="s">
        <v>34</v>
      </c>
      <c r="B14">
        <v>1</v>
      </c>
      <c r="D14" t="s">
        <v>35</v>
      </c>
      <c r="E14">
        <v>6</v>
      </c>
      <c r="F14">
        <v>2</v>
      </c>
      <c r="G14">
        <f t="shared" si="1"/>
        <v>8</v>
      </c>
      <c r="H14">
        <f t="shared" si="2"/>
        <v>2</v>
      </c>
      <c r="I14">
        <f t="shared" si="0"/>
        <v>-6</v>
      </c>
    </row>
    <row r="18" spans="1:2" x14ac:dyDescent="0.25">
      <c r="A18" t="s">
        <v>40</v>
      </c>
      <c r="B18">
        <v>2</v>
      </c>
    </row>
  </sheetData>
  <hyperlinks>
    <hyperlink ref="D2" r:id="rId1" display="https://www.digikey.com/product-detail/en/samsung-electro-mechanics/CL21B104MBCNNNC/1276-2450-1-ND/3890536" xr:uid="{5B016913-1F44-4E22-B20F-8F685D289D40}"/>
    <hyperlink ref="D3" r:id="rId2" display="https://www.digikey.com/product-detail/en/samsung-electro-mechanics/CL21A106KOQNNNG/1276-6455-1-ND/5958083" xr:uid="{9BA0E2D2-48F0-4F0E-B173-9F5562CFBC6C}"/>
    <hyperlink ref="D4" r:id="rId3" display="https://www.digikey.com/product-detail/en/samsung-electro-mechanics/CL21B105KAFNNNE/1276-1066-1-ND/3889152" xr:uid="{BA6688D2-AC1D-4D1B-BBB2-C022CA3C84CE}"/>
    <hyperlink ref="D5" r:id="rId4" display="https://www.digikey.com/product-detail/en/samsung-electro-mechanics/CL21C220JB61PNC/1276-2605-1-ND/3890691" xr:uid="{99DB6D1C-68DF-4DAA-8487-10E0E0A202F2}"/>
    <hyperlink ref="D6" r:id="rId5" display="https://www.digikey.com/product-detail/en/micro-commercial-co/1N4148W-TP/1N4148WTPMSCT-ND/717311" xr:uid="{3D9669F2-002A-4777-B415-FEA85003D825}"/>
    <hyperlink ref="D7" r:id="rId6" display="https://www.digikey.com/product-detail/en/bel-fuse-inc/0ZCJ0050AF2E/507-1803-1-ND/4156312" xr:uid="{F6117C0A-FDC2-43D5-855A-7FEEBC3553B9}"/>
    <hyperlink ref="D8" r:id="rId7" display="https://www.digikey.com/product-detail/en/panasonic-electronic-components/ERA-6AEB103V/P10KDACT-ND/1465971" xr:uid="{88CC4C69-002C-44C2-A227-1ED38F4AACF5}"/>
    <hyperlink ref="D9" r:id="rId8" display="https://www.digikey.com/product-detail/en/panasonic-electronic-components/ERJ-6GEYJ220V/P22ACT-ND/87316" xr:uid="{73D6CFDB-ACAA-41F9-B5AB-5E33A4477B5E}"/>
    <hyperlink ref="D10" r:id="rId9" display="https://www.digikey.com/product-detail/en/c-k/RS-187R05A2-DS-MT-RT/CKN10361CT-ND/2747199" xr:uid="{894B16DF-A3EA-48A2-83EB-2E05C518BA07}"/>
    <hyperlink ref="D11" r:id="rId10" display="https://www.digikey.com/product-detail/en/microchip-technology/ATMEGA32U4-AU/ATMEGA32U4-AU-ND/1914602" xr:uid="{8867BB82-FE51-4CC1-9B16-08472A6FA25E}"/>
    <hyperlink ref="D12" r:id="rId11" display="https://www.digikey.com/product-detail/en/molex-llc/0548190589/WM3895CT-ND/2421963" xr:uid="{8768CE2C-F15F-4577-BF11-5D901821FFBB}"/>
    <hyperlink ref="D13" r:id="rId12" display="https://www.digikey.com/product-detail/en/CX3225SB16000D0GZJC1/1253-1698-1-ND/5995245/?itemSeq=264931473" xr:uid="{545C7A37-8148-4274-8DD9-2290244DE26F}"/>
  </hyperlinks>
  <pageMargins left="0.7" right="0.7" top="0.75" bottom="0.75" header="0.3" footer="0.3"/>
  <pageSetup orientation="portrait" copies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Karmanov</dc:creator>
  <cp:lastModifiedBy>Alexander Karmanov</cp:lastModifiedBy>
  <dcterms:created xsi:type="dcterms:W3CDTF">2022-01-14T17:18:15Z</dcterms:created>
  <dcterms:modified xsi:type="dcterms:W3CDTF">2022-01-22T23:25:19Z</dcterms:modified>
</cp:coreProperties>
</file>