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encer"/>
  <workbookPr/>
  <bookViews>
    <workbookView activeTab="0" xWindow="240" yWindow="60" windowWidth="29040" windowHeight="15840" tabRatio="500"/>
  </bookViews>
  <sheets>
    <sheet name="NixieClockBOM" sheetId="1" r:id="rId5"/>
    <sheet name="Power calc" sheetId="2" r:id="rId6"/>
  </sheets>
  <calcPr/>
  <extLst>
    <ext uri="smNativeData">
      <pm:revision xmlns:pm="smNativeData" day="1740218158" val="1068" rev="124" revOS="4" revMin="124" revMax="0"/>
      <pm:docPrefs xmlns:pm="smNativeData" id="1740218158" fixedDigits="0" showNotice="1" showFrameBounds="1" autoChart="1" recalcOnPrint="1" recalcOnCopy="1" finalRounding="1" compatTextArt="1" tab="567" useDefinedPrintRange="1" printArea="currentSheet"/>
      <pm:compatibility xmlns:pm="smNativeData" id="1740218158" overlapCells="1"/>
      <pm:defCurrency xmlns:pm="smNativeData" id="1740218158"/>
    </ext>
  </extLst>
</workbook>
</file>

<file path=xl/connections.xml><?xml version="1.0" encoding="utf-8"?>
<connections xmlns="http://schemas.openxmlformats.org/spreadsheetml/2006/main">
  <connection id="1" keepAlive="1" name="Query - NixieClock_correct" description="Connection to the 'NixieClock_correct' query in the workbook." type="5" refreshedVersion="6" background="1">
    <dbPr connection="Provider=Microsoft.Mashup.OleDb.1;Data Source=$Workbook$;Location=NixieClock_correct;Extended Properties=&quot;&quot;" command="SELECT * FROM [NixieClock_correct]"/>
  </connection>
</connections>
</file>

<file path=xl/sharedStrings.xml><?xml version="1.0" encoding="utf-8"?>
<sst xmlns="http://schemas.openxmlformats.org/spreadsheetml/2006/main" count="137" uniqueCount="119">
  <si>
    <t xml:space="preserve">Nixie Clock PCB </t>
  </si>
  <si>
    <t>Gen: 5/7/2019  8:15p</t>
  </si>
  <si>
    <t>edited 2/21/2025</t>
  </si>
  <si>
    <t>Component Count:</t>
  </si>
  <si>
    <t>Ref</t>
  </si>
  <si>
    <t>QTY</t>
  </si>
  <si>
    <t>Footprint</t>
  </si>
  <si>
    <t>Value</t>
  </si>
  <si>
    <t>Digikey Part #</t>
  </si>
  <si>
    <t>Per Unit</t>
  </si>
  <si>
    <t>Cost</t>
  </si>
  <si>
    <t>Notes</t>
  </si>
  <si>
    <t>D1</t>
  </si>
  <si>
    <t>D_SMB</t>
  </si>
  <si>
    <t>ES2F</t>
  </si>
  <si>
    <t>ES2F-E3/52TGICT-ND</t>
  </si>
  <si>
    <t>Leftover.</t>
  </si>
  <si>
    <t>N1-N4</t>
  </si>
  <si>
    <t>socket pins from DSUB</t>
  </si>
  <si>
    <t>L77SDCH37SOL2-ND</t>
  </si>
  <si>
    <t>Leftover. 14 pins each only for 2x big tubes</t>
  </si>
  <si>
    <t>C1</t>
  </si>
  <si>
    <t>CP_Radial_Tantal_D5.5mm_P2.50mm</t>
  </si>
  <si>
    <t>10uF 25v</t>
  </si>
  <si>
    <t>478-6062-ND</t>
  </si>
  <si>
    <t>R7,R6</t>
  </si>
  <si>
    <t>R_Axial_DIN0309_L9.0mm_D3.2mm_P2.54mm_Vertical</t>
  </si>
  <si>
    <t>68k</t>
  </si>
  <si>
    <t>CF12JT68K0CT-ND</t>
  </si>
  <si>
    <t>Leftover. 1/2 watt</t>
  </si>
  <si>
    <t>C2,C3</t>
  </si>
  <si>
    <t>C_Disc_D5.0mm_W2.5mm_P2.50mm</t>
  </si>
  <si>
    <t>0.1uF</t>
  </si>
  <si>
    <t>399-4151-ND</t>
  </si>
  <si>
    <t>C4</t>
  </si>
  <si>
    <t>CP_Radial_Tantal_D9.0mm_P5.00mm</t>
  </si>
  <si>
    <t>100uF 35v</t>
  </si>
  <si>
    <t>478-1847-ND</t>
  </si>
  <si>
    <t>C6</t>
  </si>
  <si>
    <t>C_Rect_L10.3mm_W5.7mm_P7.50mm_MKS4</t>
  </si>
  <si>
    <t>100n 250v</t>
  </si>
  <si>
    <t>EF2104-ND</t>
  </si>
  <si>
    <t>R4,R5</t>
  </si>
  <si>
    <t>R_Axial_DIN0414_L11.9mm_D4.5mm_P5.08mm_Vertical</t>
  </si>
  <si>
    <t>27k</t>
  </si>
  <si>
    <t>PPC27KW-1CT-ND</t>
  </si>
  <si>
    <t>Lefover. 1 watt</t>
  </si>
  <si>
    <t>R2</t>
  </si>
  <si>
    <t>Resistors_SMD:R_2512</t>
  </si>
  <si>
    <t>1M5</t>
  </si>
  <si>
    <t xml:space="preserve"> PT1.5MXCT-ND </t>
  </si>
  <si>
    <t>PCB</t>
  </si>
  <si>
    <t>2 sided 1oz Copper Black PCB</t>
  </si>
  <si>
    <t>R1</t>
  </si>
  <si>
    <t>R_2010</t>
  </si>
  <si>
    <t>0R100</t>
  </si>
  <si>
    <t>YAG6029CT-ND</t>
  </si>
  <si>
    <t>uP1</t>
  </si>
  <si>
    <t>pro_mini</t>
  </si>
  <si>
    <t>ARDUPROMINI</t>
  </si>
  <si>
    <t>J1</t>
  </si>
  <si>
    <t>BARREL_JACK</t>
  </si>
  <si>
    <t>Barrel_Jack</t>
  </si>
  <si>
    <t>R3</t>
  </si>
  <si>
    <t>R_Axial_DIN0204_L3.6mm_D1.6mm_P1.90mm_Vertical</t>
  </si>
  <si>
    <t>10k</t>
  </si>
  <si>
    <t>Generic 10k 1/4w sense</t>
  </si>
  <si>
    <t>U1,U2</t>
  </si>
  <si>
    <t>J-Lead for PLCC Socket</t>
  </si>
  <si>
    <t>HV5622</t>
  </si>
  <si>
    <t>HV5622PJ-G-ND</t>
  </si>
  <si>
    <t>PLCC-44_THT-Socket</t>
  </si>
  <si>
    <t>A-CCS 044-Z-T</t>
  </si>
  <si>
    <t>123-A-CCS044-Z-T-ND</t>
  </si>
  <si>
    <t>Q1</t>
  </si>
  <si>
    <t>TO-220-3_Vertical</t>
  </si>
  <si>
    <t>IRF644 PBF</t>
  </si>
  <si>
    <t>IRF740AB OK substiute but hire RDS 0.5 vs .02 ohm</t>
  </si>
  <si>
    <t>L1</t>
  </si>
  <si>
    <t>L_Axial_L26.0mm_D9.0mm_P5.08mm_Vertical_Fastron_77A</t>
  </si>
  <si>
    <t>100uH</t>
  </si>
  <si>
    <t>495-6781-1-ND</t>
  </si>
  <si>
    <t>C5</t>
  </si>
  <si>
    <t>CP_Radial_D8.0mm_P3.50mm</t>
  </si>
  <si>
    <t>4u7 250v</t>
  </si>
  <si>
    <t>UVC2G4R7MPD Ideally less than 3ohm ESR</t>
  </si>
  <si>
    <t>RV1</t>
  </si>
  <si>
    <t>Potentiometer_Trimmer_Bourns_PV36W</t>
  </si>
  <si>
    <t>5k</t>
  </si>
  <si>
    <t>118-PV36W502C01B00-ND</t>
  </si>
  <si>
    <t>12v 0.5A DC Barrel Jack wall supply</t>
  </si>
  <si>
    <t>J2</t>
  </si>
  <si>
    <t>GPS_BN180</t>
  </si>
  <si>
    <t>GPS</t>
  </si>
  <si>
    <t>AliExpress</t>
  </si>
  <si>
    <t>IC1</t>
  </si>
  <si>
    <t>SOIC127P600X175-8N</t>
  </si>
  <si>
    <t>MAX1771ESA+</t>
  </si>
  <si>
    <t>Aliexpress</t>
  </si>
  <si>
    <t>Leftover (possibly)</t>
  </si>
  <si>
    <t>N3,N4</t>
  </si>
  <si>
    <t>nixies-us-IN-8-2</t>
  </si>
  <si>
    <t>IN-8-2</t>
  </si>
  <si>
    <t>Ebay</t>
  </si>
  <si>
    <t>N1,N2</t>
  </si>
  <si>
    <t>nixies-us-IN-18-DSUB</t>
  </si>
  <si>
    <t>IN-18</t>
  </si>
  <si>
    <t>Clear Acrylic 5-Sided Cube 5" x 5" x 5" - Open One Side</t>
  </si>
  <si>
    <t>Current Total BOM Cost:</t>
  </si>
  <si>
    <t>Item</t>
  </si>
  <si>
    <t>Votla</t>
  </si>
  <si>
    <t>amps</t>
  </si>
  <si>
    <t>Watts worst case</t>
  </si>
  <si>
    <t>Big tube</t>
  </si>
  <si>
    <t>Smal tube</t>
  </si>
  <si>
    <t>Shift reg</t>
  </si>
  <si>
    <t>Adruino</t>
  </si>
  <si>
    <t>amps of 12v</t>
  </si>
  <si>
    <t>recommend 12v 500mA supply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</si>
</sst>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"/>
    <numFmt numFmtId="1" formatCode="0"/>
    <numFmt numFmtId="165" formatCode="0.000"/>
  </numFmts>
  <fonts count="5">
    <font>
      <name val="Calibri"/>
      <family val="2"/>
      <color rgb="FF000000"/>
      <sz val="11"/>
      <extLst>
        <ext uri="smNativeData">
          <pm:charSpec xmlns:pm="smNativeData" id="17402181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02181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021815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E7E6E6"/>
      <sz val="11"/>
      <extLst>
        <ext uri="smNativeData">
          <pm:charSpec xmlns:pm="smNativeData" id="1740218158" fgClr="E7E6E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0218158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2181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40218158">
            <pm:line position="bottom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2" fillId="0" borderId="1" xfId="0" applyFont="1" applyBorder="1"/>
    <xf numFmtId="0" fontId="0" fillId="0" borderId="0" xfId="0" applyAlignment="1">
      <alignment horizontal="left"/>
    </xf>
    <xf numFmtId="164" fontId="2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 customBuiltin="1"/>
  </cellStyles>
  <dxfs count="1">
    <dxf>
      <font>
        <b/>
        <i val="0"/>
        <extLst>
          <ext uri="smNativeData">
            <pm:charSpec xmlns:pm="smNativeData" id="1740218158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E1EFD8"/>
          <extLst>
            <ext uri="smNativeData">
              <pm:shade xmlns:pm="smNativeData" id="1740218158" type="1" fgLvl="100" fgClr="00E1EFD8" bgLvl="100" bgClr="FFFFFFFF"/>
            </ext>
          </extLst>
        </patternFill>
      </fill>
    </dxf>
  </dxfs>
  <tableStyles count="0"/>
  <extLst>
    <ext uri="smNativeData">
      <pm:charStyles xmlns:pm="smNativeData" id="1740218158" count="1">
        <pm:charStyle name="Normal" fontId="0" Id="1"/>
      </pm:charStyles>
      <pm:colors xmlns:pm="smNativeData" id="1740218158" count="8">
        <pm:color name="Color 24" rgb="E7E6E6"/>
        <pm:color name="Color 25" rgb="F8CAAB"/>
        <pm:color name="Color 26" rgb="E1EFD8"/>
        <pm:color name="Color 27" rgb="95B3D7"/>
        <pm:color name="Color 28" rgb="DCE6F1"/>
        <pm:color name="Color 29" rgb="D8D8D8"/>
        <pm:color name="Color 30" rgb="BFBFBF"/>
        <pm:color name="Color 31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38"/>
  <sheetViews>
    <sheetView tabSelected="1" view="normal" topLeftCell="A4" workbookViewId="0">
      <selection activeCell="H36" sqref="H36"/>
    </sheetView>
  </sheetViews>
  <sheetFormatPr defaultRowHeight="15.40"/>
  <cols>
    <col min="1" max="1" width="7.142857" customWidth="1"/>
    <col min="2" max="2" width="5.857143" customWidth="1"/>
    <col min="3" max="3" width="54.428571" customWidth="1"/>
    <col min="4" max="4" width="16.714286" customWidth="1"/>
    <col min="5" max="5" width="25.571429" customWidth="1"/>
    <col min="7" max="7" width="8.625000" customWidth="1"/>
    <col min="8" max="8" width="48.714286" customWidth="1"/>
  </cols>
  <sheetData>
    <row r="1" spans="1:1">
      <c r="A1" s="1" t="s">
        <v>0</v>
      </c>
    </row>
    <row r="2" spans="1:5">
      <c r="A2" t="s">
        <v>1</v>
      </c>
      <c r="D2" s="2" t="n">
        <v>82</v>
      </c>
      <c r="E2" t="s">
        <v>2</v>
      </c>
    </row>
    <row r="3" spans="1:4">
      <c r="A3" s="6" t="s">
        <v>3</v>
      </c>
      <c r="B3" s="6"/>
      <c r="C3" s="6"/>
      <c r="D3">
        <f>SUM(B15:B49)</f>
        <v>20</v>
      </c>
    </row>
    <row r="4" spans="1:8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>
      <c r="A5" t="s">
        <v>12</v>
      </c>
      <c r="B5" t="n">
        <v>1</v>
      </c>
      <c r="C5" t="s">
        <v>13</v>
      </c>
      <c r="D5" t="s">
        <v>14</v>
      </c>
      <c r="E5" t="s">
        <v>15</v>
      </c>
      <c r="F5" s="4" t="n">
        <v>0.35</v>
      </c>
      <c r="G5" s="7"/>
      <c r="H5" t="s">
        <v>16</v>
      </c>
    </row>
    <row r="6" spans="1:8">
      <c r="A6" t="s">
        <v>17</v>
      </c>
      <c r="B6" t="n">
        <v>28</v>
      </c>
      <c r="C6" t="s">
        <v>18</v>
      </c>
      <c r="E6" t="s">
        <v>19</v>
      </c>
      <c r="F6" s="4" t="n">
        <v>2.54999999999999982</v>
      </c>
      <c r="G6" s="7"/>
      <c r="H6" t="s">
        <v>20</v>
      </c>
    </row>
    <row r="7" spans="1:8">
      <c r="A7" t="s">
        <v>21</v>
      </c>
      <c r="B7" t="n">
        <v>1</v>
      </c>
      <c r="C7" t="s">
        <v>22</v>
      </c>
      <c r="D7" t="s">
        <v>23</v>
      </c>
      <c r="E7" t="s">
        <v>24</v>
      </c>
      <c r="F7" s="4" t="n">
        <v>0.920000000000000107</v>
      </c>
      <c r="G7" s="7"/>
      <c r="H7" t="s">
        <v>16</v>
      </c>
    </row>
    <row r="8" spans="1:8">
      <c r="A8" t="s">
        <v>25</v>
      </c>
      <c r="B8" t="n">
        <v>2</v>
      </c>
      <c r="C8" t="s">
        <v>26</v>
      </c>
      <c r="D8" t="s">
        <v>27</v>
      </c>
      <c r="E8" t="s">
        <v>28</v>
      </c>
      <c r="F8" s="4" t="n">
        <v>0.1</v>
      </c>
      <c r="G8" s="7"/>
      <c r="H8" t="s">
        <v>29</v>
      </c>
    </row>
    <row r="9" spans="1:8">
      <c r="A9" t="s">
        <v>30</v>
      </c>
      <c r="B9" t="n">
        <v>2</v>
      </c>
      <c r="C9" t="s">
        <v>31</v>
      </c>
      <c r="D9" t="s">
        <v>32</v>
      </c>
      <c r="E9" t="s">
        <v>33</v>
      </c>
      <c r="F9" s="4" t="n">
        <v>0.210000000000000009</v>
      </c>
      <c r="G9" s="7"/>
      <c r="H9" t="s">
        <v>16</v>
      </c>
    </row>
    <row r="10" spans="1:8">
      <c r="A10" t="s">
        <v>34</v>
      </c>
      <c r="B10" t="n">
        <v>1</v>
      </c>
      <c r="C10" t="s">
        <v>35</v>
      </c>
      <c r="D10" t="s">
        <v>36</v>
      </c>
      <c r="E10" t="s">
        <v>37</v>
      </c>
      <c r="F10" s="4" t="n">
        <v>1.92999999999999989</v>
      </c>
      <c r="G10" s="7"/>
      <c r="H10" t="s">
        <v>16</v>
      </c>
    </row>
    <row r="11" spans="1:8">
      <c r="A11" t="s">
        <v>38</v>
      </c>
      <c r="B11" t="n">
        <v>1</v>
      </c>
      <c r="C11" t="s">
        <v>39</v>
      </c>
      <c r="D11" t="s">
        <v>40</v>
      </c>
      <c r="E11" t="s">
        <v>41</v>
      </c>
      <c r="F11" s="4" t="n">
        <v>0.3</v>
      </c>
      <c r="G11" s="7"/>
      <c r="H11" t="s">
        <v>16</v>
      </c>
    </row>
    <row r="12" spans="1:8">
      <c r="A12" t="s">
        <v>42</v>
      </c>
      <c r="B12" t="n">
        <v>2</v>
      </c>
      <c r="C12" t="s">
        <v>43</v>
      </c>
      <c r="D12" t="s">
        <v>44</v>
      </c>
      <c r="E12" t="s">
        <v>45</v>
      </c>
      <c r="F12" s="4" t="n">
        <v>0.239999999999999991</v>
      </c>
      <c r="G12" s="7"/>
      <c r="H12" t="s">
        <v>46</v>
      </c>
    </row>
    <row r="13" spans="1:8">
      <c r="A13" t="s">
        <v>47</v>
      </c>
      <c r="B13" t="n">
        <v>1</v>
      </c>
      <c r="C13" t="s">
        <v>48</v>
      </c>
      <c r="D13" t="s">
        <v>49</v>
      </c>
      <c r="E13" t="s">
        <v>50</v>
      </c>
      <c r="F13" s="4" t="n">
        <v>0.460000000000000053</v>
      </c>
      <c r="G13" s="7"/>
      <c r="H13" t="s">
        <v>46</v>
      </c>
    </row>
    <row r="14" spans="1:8">
      <c r="A14" t="s">
        <v>51</v>
      </c>
      <c r="B14" t="n">
        <v>1</v>
      </c>
      <c r="C14" t="s">
        <v>52</v>
      </c>
      <c r="F14" s="4"/>
      <c r="G14" s="7"/>
      <c r="H14" t="s">
        <v>16</v>
      </c>
    </row>
    <row r="15" spans="1:8" s="0" customFormat="1">
      <c r="A15" t="s">
        <v>53</v>
      </c>
      <c r="B15" t="n">
        <v>1</v>
      </c>
      <c r="C15" t="s">
        <v>54</v>
      </c>
      <c r="D15" t="s">
        <v>55</v>
      </c>
      <c r="E15" t="s">
        <v>56</v>
      </c>
      <c r="F15" s="4" t="n">
        <v>0.609999999999999964</v>
      </c>
      <c r="G15" s="7"/>
      <c r="H15" t="s">
        <v>16</v>
      </c>
    </row>
    <row r="16" spans="1:8">
      <c r="A16" t="s">
        <v>57</v>
      </c>
      <c r="B16" t="n">
        <v>1</v>
      </c>
      <c r="C16" t="s">
        <v>58</v>
      </c>
      <c r="D16" t="s">
        <v>59</v>
      </c>
      <c r="F16" s="4"/>
      <c r="G16" s="7"/>
      <c r="H16" t="s">
        <v>16</v>
      </c>
    </row>
    <row r="17" spans="1:8">
      <c r="A17" t="s">
        <v>60</v>
      </c>
      <c r="B17" t="n">
        <v>1</v>
      </c>
      <c r="C17" t="s">
        <v>61</v>
      </c>
      <c r="D17" t="s">
        <v>62</v>
      </c>
      <c r="F17" s="4"/>
      <c r="G17" s="7"/>
      <c r="H17" t="s">
        <v>16</v>
      </c>
    </row>
    <row r="18" spans="1:8">
      <c r="A18" t="s">
        <v>63</v>
      </c>
      <c r="B18" t="n">
        <v>1</v>
      </c>
      <c r="C18" t="s">
        <v>64</v>
      </c>
      <c r="D18" t="s">
        <v>65</v>
      </c>
      <c r="E18" t="s">
        <v>66</v>
      </c>
      <c r="F18" s="4"/>
      <c r="G18" s="7"/>
      <c r="H18" t="s">
        <v>16</v>
      </c>
    </row>
    <row r="20" spans="1:7" s="0" customFormat="1">
      <c r="A20" t="s">
        <v>67</v>
      </c>
      <c r="B20" t="n">
        <v>2</v>
      </c>
      <c r="C20" t="s">
        <v>68</v>
      </c>
      <c r="D20" t="s">
        <v>69</v>
      </c>
      <c r="E20" t="s">
        <v>70</v>
      </c>
      <c r="F20" s="4" t="n">
        <v>8.32000000000000028</v>
      </c>
      <c r="G20" s="7">
        <f>F20*B20</f>
        <v>16.6400000000000006</v>
      </c>
    </row>
    <row r="21" spans="1:7">
      <c r="A21" t="s">
        <v>67</v>
      </c>
      <c r="B21" t="n">
        <v>2</v>
      </c>
      <c r="C21" t="s">
        <v>71</v>
      </c>
      <c r="D21" t="s">
        <v>72</v>
      </c>
      <c r="E21" t="s">
        <v>73</v>
      </c>
      <c r="F21" s="4" t="n">
        <v>1.7</v>
      </c>
      <c r="G21" s="7">
        <f>F21*B21</f>
        <v>3.39999999999999991</v>
      </c>
    </row>
    <row r="22" spans="1:8">
      <c r="A22" t="s">
        <v>74</v>
      </c>
      <c r="B22" t="n">
        <v>1</v>
      </c>
      <c r="C22" t="s">
        <v>75</v>
      </c>
      <c r="D22" t="s">
        <v>76</v>
      </c>
      <c r="F22" s="4" t="n">
        <v>2.85</v>
      </c>
      <c r="G22" s="7">
        <f>F22*B22</f>
        <v>2.85</v>
      </c>
      <c r="H22" t="s">
        <v>77</v>
      </c>
    </row>
    <row r="23" spans="1:7">
      <c r="A23" t="s">
        <v>78</v>
      </c>
      <c r="B23" t="n">
        <v>1</v>
      </c>
      <c r="C23" t="s">
        <v>79</v>
      </c>
      <c r="D23" t="s">
        <v>80</v>
      </c>
      <c r="E23" t="s">
        <v>81</v>
      </c>
      <c r="F23" s="4" t="n">
        <v>0.509999999999999964</v>
      </c>
      <c r="G23" s="7">
        <f>F23*B23</f>
        <v>0.509999999999999964</v>
      </c>
    </row>
    <row r="24" spans="1:8">
      <c r="A24" t="s">
        <v>82</v>
      </c>
      <c r="B24" t="n">
        <v>1</v>
      </c>
      <c r="C24" t="s">
        <v>83</v>
      </c>
      <c r="D24" t="s">
        <v>84</v>
      </c>
      <c r="F24" s="4" t="n">
        <v>0.859999999999999787</v>
      </c>
      <c r="G24" s="7">
        <f>F24*B24</f>
        <v>0.859999999999999964</v>
      </c>
      <c r="H24" t="s">
        <v>85</v>
      </c>
    </row>
    <row r="25" spans="1:7">
      <c r="A25" t="s">
        <v>86</v>
      </c>
      <c r="B25" t="n">
        <v>1</v>
      </c>
      <c r="C25" t="s">
        <v>87</v>
      </c>
      <c r="D25" t="s">
        <v>88</v>
      </c>
      <c r="E25" t="s">
        <v>89</v>
      </c>
      <c r="F25" s="4" t="n">
        <v>1.53000000000000007</v>
      </c>
      <c r="G25" s="7">
        <f>F25*B25</f>
        <v>1.53000000000000007</v>
      </c>
    </row>
    <row r="26" spans="2:8">
      <c r="B26" t="n">
        <v>1</v>
      </c>
      <c r="C26" t="s">
        <v>90</v>
      </c>
      <c r="F26"/>
      <c r="G26"/>
      <c r="H26" t="s">
        <v>16</v>
      </c>
    </row>
    <row r="27" spans="6:7">
      <c r="F27" s="9"/>
      <c r="G27" s="7"/>
    </row>
    <row r="28" spans="6:7">
      <c r="F28" s="9"/>
      <c r="G28" s="7"/>
    </row>
    <row r="30" spans="1:7">
      <c r="A30" t="s">
        <v>91</v>
      </c>
      <c r="B30" t="n">
        <v>1</v>
      </c>
      <c r="C30" t="s">
        <v>92</v>
      </c>
      <c r="D30" t="s">
        <v>93</v>
      </c>
      <c r="E30" t="s">
        <v>94</v>
      </c>
      <c r="F30" s="4" t="n">
        <v>9.59999999999999964</v>
      </c>
      <c r="G30" s="7">
        <f>F30*B30</f>
        <v>9.59999999999999964</v>
      </c>
    </row>
    <row r="31" spans="1:8">
      <c r="A31" t="s">
        <v>95</v>
      </c>
      <c r="B31" t="n">
        <v>1</v>
      </c>
      <c r="C31" t="s">
        <v>96</v>
      </c>
      <c r="D31" t="s">
        <v>97</v>
      </c>
      <c r="E31" t="s">
        <v>98</v>
      </c>
      <c r="F31" s="4" t="n">
        <v>0.713999999999999968</v>
      </c>
      <c r="G31" s="7">
        <f>F31*B31</f>
        <v>0.713999999999999968</v>
      </c>
      <c r="H31" t="s">
        <v>99</v>
      </c>
    </row>
    <row r="32" spans="6:7">
      <c r="F32" s="9"/>
      <c r="G32" s="7"/>
    </row>
    <row r="33" spans="1:7">
      <c r="A33" t="s">
        <v>100</v>
      </c>
      <c r="B33" t="n">
        <v>2</v>
      </c>
      <c r="C33" t="s">
        <v>101</v>
      </c>
      <c r="D33" t="s">
        <v>102</v>
      </c>
      <c r="E33" t="s">
        <v>103</v>
      </c>
      <c r="F33" s="4" t="n">
        <v>83.2999999999999829</v>
      </c>
      <c r="G33" s="7">
        <f>F33*B33</f>
        <v>166.599999999999994</v>
      </c>
    </row>
    <row r="34" spans="1:7">
      <c r="A34" t="s">
        <v>104</v>
      </c>
      <c r="B34" t="n">
        <v>2</v>
      </c>
      <c r="C34" t="s">
        <v>105</v>
      </c>
      <c r="D34" t="s">
        <v>106</v>
      </c>
      <c r="E34" t="s">
        <v>103</v>
      </c>
      <c r="F34" s="4" t="n">
        <v>24.8999999999999986</v>
      </c>
      <c r="G34" s="7">
        <f>F34*B34</f>
        <v>49.7999999999999972</v>
      </c>
    </row>
    <row r="35" spans="2:7">
      <c r="B35" t="n">
        <v>1</v>
      </c>
      <c r="C35" t="s">
        <v>107</v>
      </c>
      <c r="E35" t="s">
        <v>103</v>
      </c>
      <c r="F35" s="4" t="n">
        <v>19.9899999999999984</v>
      </c>
      <c r="G35" s="7">
        <f>F35*B35</f>
        <v>19.9899999999999984</v>
      </c>
    </row>
    <row r="36" spans="2:8">
      <c r="B36"/>
      <c r="C36"/>
      <c r="D36"/>
      <c r="E36"/>
      <c r="F36"/>
      <c r="G36"/>
      <c r="H36"/>
    </row>
    <row r="37" spans="2:6">
      <c r="B37"/>
      <c r="C37"/>
      <c r="D37"/>
      <c r="E37"/>
      <c r="F37"/>
    </row>
    <row r="38" spans="5:7">
      <c r="E38" s="8" t="s">
        <v>108</v>
      </c>
      <c r="F38" s="5"/>
      <c r="G38" s="5">
        <f>SUM(G5:G35)</f>
        <v>272.494000000000028</v>
      </c>
    </row>
  </sheetData>
  <mergeCells count="1">
    <mergeCell ref="A3:C3"/>
  </mergeCells>
  <conditionalFormatting sqref="D3">
    <cfRule type="cellIs" dxfId="0" priority="1" operator="equal">
      <formula>#REF!</formula>
    </cfRule>
  </conditionalFormatting>
  <printOptions>
    <extLst>
      <ext uri="smNativeData">
        <pm:pageFlags xmlns:pm="smNativeData" id="17402181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0218158" l="56" r="56" t="56" b="56" borderId="0" fillId="0" vertical="0"/>
        <pm:footer xmlns:pm="smNativeData" id="1740218158" l="56" r="56" t="56" b="56" borderId="0" fillId="0" vertical="2"/>
        <pm:paperBin xmlns:pm="smNativeData" id="1740218158" Id="0" type="0" value="0"/>
        <pm:paperBin xmlns:pm="smNativeData" id="1740218158" Id="1" type="0" value="0"/>
      </ext>
    </extLst>
  </headerFooter>
  <extLst>
    <ext uri="smNativeData">
      <pm:sheetPrefs xmlns:pm="smNativeData" day="1740218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C6:G17"/>
  <sheetViews>
    <sheetView view="normal" workbookViewId="0">
      <selection activeCell="G17" sqref="G17"/>
    </sheetView>
  </sheetViews>
  <sheetFormatPr defaultRowHeight="15.40"/>
  <cols>
    <col min="3" max="3" width="13.000000" customWidth="1"/>
  </cols>
  <sheetData>
    <row r="6" spans="3:6">
      <c r="C6" t="s">
        <v>109</v>
      </c>
      <c r="D6" t="s">
        <v>110</v>
      </c>
      <c r="E6" t="s">
        <v>111</v>
      </c>
      <c r="F6" t="s">
        <v>112</v>
      </c>
    </row>
    <row r="7" spans="3:6">
      <c r="C7" t="s">
        <v>113</v>
      </c>
      <c r="D7" t="n">
        <v>170</v>
      </c>
      <c r="E7" t="n">
        <v>0.008</v>
      </c>
      <c r="F7">
        <f>E7*D7</f>
        <v>1.3600000000000001</v>
      </c>
    </row>
    <row r="8" spans="3:6">
      <c r="C8" t="s">
        <v>113</v>
      </c>
      <c r="D8" t="n">
        <v>170</v>
      </c>
      <c r="E8" t="n">
        <v>0.008</v>
      </c>
      <c r="F8">
        <f>E8*D8</f>
        <v>1.3600000000000001</v>
      </c>
    </row>
    <row r="9" spans="3:6">
      <c r="C9" t="s">
        <v>114</v>
      </c>
      <c r="D9" t="n">
        <v>170</v>
      </c>
      <c r="E9" t="n">
        <v>0.0045</v>
      </c>
      <c r="F9">
        <f>E9*D9</f>
        <v>0.765000000000000036</v>
      </c>
    </row>
    <row r="10" spans="3:6">
      <c r="C10" t="s">
        <v>114</v>
      </c>
      <c r="D10" t="n">
        <v>170</v>
      </c>
      <c r="E10" t="n">
        <v>0.0045</v>
      </c>
      <c r="F10">
        <f>E10*D10</f>
        <v>0.765000000000000036</v>
      </c>
    </row>
    <row r="11" spans="3:6">
      <c r="C11" t="s">
        <v>115</v>
      </c>
      <c r="D11" t="n">
        <v>12</v>
      </c>
      <c r="E11" t="n">
        <v>0.03</v>
      </c>
      <c r="F11">
        <f>E11*D11</f>
        <v>0.359999999999999964</v>
      </c>
    </row>
    <row r="12" spans="3:6">
      <c r="C12" t="s">
        <v>115</v>
      </c>
      <c r="D12" t="n">
        <v>12</v>
      </c>
      <c r="E12" t="n">
        <v>0.03</v>
      </c>
      <c r="F12">
        <f>E12*D12</f>
        <v>0.359999999999999964</v>
      </c>
    </row>
    <row r="13" spans="3:6">
      <c r="C13" t="s">
        <v>116</v>
      </c>
      <c r="D13" t="n">
        <v>5</v>
      </c>
      <c r="E13" t="n">
        <v>0.025</v>
      </c>
      <c r="F13">
        <f>E13*D13</f>
        <v>0.125</v>
      </c>
    </row>
    <row r="14" spans="3:6">
      <c r="C14" t="s">
        <v>93</v>
      </c>
      <c r="D14" t="n">
        <v>5</v>
      </c>
      <c r="E14" t="n">
        <v>0.05</v>
      </c>
      <c r="F14">
        <f>E14*D14</f>
        <v>0.25</v>
      </c>
    </row>
    <row r="15" spans="5:7">
      <c r="E15" s="1"/>
      <c r="F15" s="1">
        <f>SUM(F7:F14)</f>
        <v>5.34499999999999975</v>
      </c>
      <c r="G15" t="n">
        <v>0.5</v>
      </c>
    </row>
    <row r="16" spans="7:7">
      <c r="G16" t="s">
        <v>117</v>
      </c>
    </row>
    <row r="17" spans="4:4">
      <c r="D17" t="s">
        <v>118</v>
      </c>
    </row>
  </sheetData>
  <printOptions>
    <extLst>
      <ext uri="smNativeData">
        <pm:pageFlags xmlns:pm="smNativeData" id="17402181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0218158" l="56" r="56" t="56" b="56" borderId="0" fillId="0" vertical="0"/>
        <pm:footer xmlns:pm="smNativeData" id="1740218158" l="56" r="56" t="56" b="56" borderId="0" fillId="0" vertical="2"/>
        <pm:paperBin xmlns:pm="smNativeData" id="1740218158" Id="0" type="0" value="0"/>
        <pm:paperBin xmlns:pm="smNativeData" id="1740218158" Id="1" type="0" value="0"/>
      </ext>
    </extLst>
  </headerFooter>
  <extLst>
    <ext uri="smNativeData">
      <pm:sheetPrefs xmlns:pm="smNativeData" day="1740218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</cp:lastModifiedBy>
  <cp:revision>0</cp:revision>
  <dcterms:created xsi:type="dcterms:W3CDTF">2015-06-05T18:17:20Z</dcterms:created>
  <dcterms:modified xsi:type="dcterms:W3CDTF">2025-02-22T09:55:58Z</dcterms:modified>
</cp:coreProperties>
</file>