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Kuro\1 Documents\2 Projects\TalDoor\Hardware\"/>
    </mc:Choice>
  </mc:AlternateContent>
  <xr:revisionPtr revIDLastSave="0" documentId="13_ncr:1_{63BE26F2-6F39-4E58-A975-60148C1FCE08}" xr6:coauthVersionLast="28" xr6:coauthVersionMax="28" xr10:uidLastSave="{00000000-0000-0000-0000-000000000000}"/>
  <bookViews>
    <workbookView xWindow="0" yWindow="9600" windowWidth="21600" windowHeight="11775" xr2:uid="{00000000-000D-0000-FFFF-FFFF00000000}"/>
  </bookViews>
  <sheets>
    <sheet name="TalDoor" sheetId="2" r:id="rId1"/>
  </sheets>
  <calcPr calcId="171027"/>
</workbook>
</file>

<file path=xl/calcChain.xml><?xml version="1.0" encoding="utf-8"?>
<calcChain xmlns="http://schemas.openxmlformats.org/spreadsheetml/2006/main">
  <c r="H5" i="2" l="1"/>
  <c r="H34" i="2" l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6" i="2"/>
  <c r="H15" i="2"/>
  <c r="H14" i="2"/>
  <c r="H13" i="2"/>
  <c r="H12" i="2"/>
  <c r="H11" i="2"/>
  <c r="H10" i="2"/>
  <c r="H9" i="2"/>
  <c r="H8" i="2"/>
  <c r="H7" i="2"/>
  <c r="H6" i="2"/>
  <c r="B3" i="2"/>
  <c r="G36" i="2" l="1"/>
</calcChain>
</file>

<file path=xl/sharedStrings.xml><?xml version="1.0" encoding="utf-8"?>
<sst xmlns="http://schemas.openxmlformats.org/spreadsheetml/2006/main" count="166" uniqueCount="145">
  <si>
    <t>Component Count:</t>
  </si>
  <si>
    <t>Ref</t>
  </si>
  <si>
    <t>Value</t>
  </si>
  <si>
    <t>Footprint</t>
  </si>
  <si>
    <t>Description</t>
  </si>
  <si>
    <t xml:space="preserve">BZ1, </t>
  </si>
  <si>
    <t>Buzzer</t>
  </si>
  <si>
    <t>Buzzers_Beepers:Buzzer_12x9.5RM7.6</t>
  </si>
  <si>
    <t>Buzzer, polar</t>
  </si>
  <si>
    <t xml:space="preserve">C2, C3, C4, C5, C6, C16, C1, C8, C10, </t>
  </si>
  <si>
    <t>0.1uF</t>
  </si>
  <si>
    <t>Capacitors_SMD:C_0603</t>
  </si>
  <si>
    <t>Unpolarized capacitor</t>
  </si>
  <si>
    <t xml:space="preserve">C7, C9, </t>
  </si>
  <si>
    <t>18pF</t>
  </si>
  <si>
    <t xml:space="preserve">C11, </t>
  </si>
  <si>
    <t>10uF</t>
  </si>
  <si>
    <t>Capacitors_THT:CP_Radial_D5.0mm_P2.00mm</t>
  </si>
  <si>
    <t>Polarised capacitor</t>
  </si>
  <si>
    <t>Capacitors_SMD:C_0805</t>
  </si>
  <si>
    <t xml:space="preserve">C14, </t>
  </si>
  <si>
    <t>10000pF</t>
  </si>
  <si>
    <t xml:space="preserve">C15, </t>
  </si>
  <si>
    <t>Capacitors_THT:CP_Radial_D10.0mm_P5.00mm</t>
  </si>
  <si>
    <t>G_LED</t>
  </si>
  <si>
    <t>LEDs:LED_0603</t>
  </si>
  <si>
    <t>R_LED</t>
  </si>
  <si>
    <t xml:space="preserve">J1, </t>
  </si>
  <si>
    <t>SI-52003-F_RJ45</t>
  </si>
  <si>
    <t>TalDoor_Footprints:RJ45_POE</t>
  </si>
  <si>
    <t xml:space="preserve">L1, </t>
  </si>
  <si>
    <t>Ferrite_Bead</t>
  </si>
  <si>
    <t>Inductors_SMD:L_0805</t>
  </si>
  <si>
    <t>Ferrite bead</t>
  </si>
  <si>
    <t xml:space="preserve">R1, </t>
  </si>
  <si>
    <t>Resistors_SMD:R_0603</t>
  </si>
  <si>
    <t>Resistor</t>
  </si>
  <si>
    <t xml:space="preserve">R5, </t>
  </si>
  <si>
    <t xml:space="preserve">R9, R8, R7, R6, </t>
  </si>
  <si>
    <t xml:space="preserve">U1, </t>
  </si>
  <si>
    <t>DRV8837</t>
  </si>
  <si>
    <t>Housings_SON:WSON-8_1EP_2x2mm_Pitch0.5mm_ThermalVias</t>
  </si>
  <si>
    <t>IC MOTOR DRIVER, 2 Half bridges</t>
  </si>
  <si>
    <t xml:space="preserve">U2, </t>
  </si>
  <si>
    <t xml:space="preserve">U3, </t>
  </si>
  <si>
    <t>PN532</t>
  </si>
  <si>
    <t>Pin_Headers:Pin_Header_Straight_1x04_Pitch2.54mm</t>
  </si>
  <si>
    <t>Pn532 NFC reader over I2C</t>
  </si>
  <si>
    <t xml:space="preserve">U4, </t>
  </si>
  <si>
    <t>TalDoor_Footprints:Ag9700_FP</t>
  </si>
  <si>
    <t xml:space="preserve">Y1, </t>
  </si>
  <si>
    <t>25MHz</t>
  </si>
  <si>
    <t>Crystals:Crystal_HC49-4H_Vertical</t>
  </si>
  <si>
    <t>Two pin crystal</t>
  </si>
  <si>
    <t xml:space="preserve">TalDoor PCB </t>
  </si>
  <si>
    <t>QTY</t>
  </si>
  <si>
    <t>100kΩ</t>
  </si>
  <si>
    <t>10kΩ</t>
  </si>
  <si>
    <t>180Ω</t>
  </si>
  <si>
    <t>2.2kΩ</t>
  </si>
  <si>
    <t>49.9Ω</t>
  </si>
  <si>
    <t>68Ω</t>
  </si>
  <si>
    <t>150Ω</t>
  </si>
  <si>
    <t>TH RJ45 with transformer + leds</t>
  </si>
  <si>
    <t>double row, odd1/even2 numbering</t>
  </si>
  <si>
    <t>48v POE stepdown transformer and voltage supply</t>
  </si>
  <si>
    <t>Digikey Part #</t>
  </si>
  <si>
    <t>Notes</t>
  </si>
  <si>
    <t>399-6597-ND</t>
  </si>
  <si>
    <t>490-7821-1-ND</t>
  </si>
  <si>
    <t>668-1456-ND</t>
  </si>
  <si>
    <t>Green LED</t>
  </si>
  <si>
    <t>VLMG1300-GS08CT-ND</t>
  </si>
  <si>
    <t>VLMS1300-GS08CT-ND</t>
  </si>
  <si>
    <t>Super Red LED</t>
  </si>
  <si>
    <t>478-10054-1-ND</t>
  </si>
  <si>
    <t>1276-1089-1-ND</t>
  </si>
  <si>
    <t>1276-1132-1-ND</t>
  </si>
  <si>
    <t>CR0603-JW-104ELFCT-ND</t>
  </si>
  <si>
    <t>CR0603-JW-103ELFCT-ND</t>
  </si>
  <si>
    <t>RMCF0603JT180RCT-ND</t>
  </si>
  <si>
    <t>CR0603-JW-222ELFCT-ND</t>
  </si>
  <si>
    <t>CR0603-FX-49R9ELFCT-ND</t>
  </si>
  <si>
    <t>CR0603-JW-680ELFCT-ND</t>
  </si>
  <si>
    <t>CR0603-JW-151ELFCT-ND</t>
  </si>
  <si>
    <t>296-34806-1-ND</t>
  </si>
  <si>
    <t>RK7002BM</t>
  </si>
  <si>
    <t>TO_SOT_Packages_SMD:SOT-23</t>
  </si>
  <si>
    <t>Transistor N-MOSFET (general)</t>
  </si>
  <si>
    <t>RK7002BMT116CT-ND</t>
  </si>
  <si>
    <t xml:space="preserve">J2, </t>
  </si>
  <si>
    <t xml:space="preserve">J4, J3, </t>
  </si>
  <si>
    <t>Conn_01x06_Male</t>
  </si>
  <si>
    <t>Connectors_JST:JST_XH_S06B-XH-A_06x2.50mm_Angled</t>
  </si>
  <si>
    <t>Generic connector, single row, 01x06</t>
  </si>
  <si>
    <t>455-2236-ND</t>
  </si>
  <si>
    <t>Cables: https://www.amazon.com/uxcell-2-54mm-JST-XH-Adapter-Extension/dp/B014IZWGGI</t>
  </si>
  <si>
    <t>ENC28J60-I/SO-ND</t>
  </si>
  <si>
    <t>ENC28J60-I/SO</t>
  </si>
  <si>
    <t>ENC28J60 Single Chip Ethernet Interface, SOIC-28</t>
  </si>
  <si>
    <t>Housings_SOIC:SOIC-28W_7.5x17.9mm_Pitch1.27mm</t>
  </si>
  <si>
    <t xml:space="preserve">R19, </t>
  </si>
  <si>
    <t xml:space="preserve">R14, R10, R11, R12, R15, R16, R13, R17, </t>
  </si>
  <si>
    <t xml:space="preserve">R3, R4, </t>
  </si>
  <si>
    <t xml:space="preserve">R2, R18, </t>
  </si>
  <si>
    <t xml:space="preserve">Q2, </t>
  </si>
  <si>
    <t>BSS223PWH6327XTSA1</t>
  </si>
  <si>
    <t>TO_SOT_Packages_SMD:SOT-323_SC-70</t>
  </si>
  <si>
    <t>P-MOSFET with substrate diode BSS223PWH6327XTSA1</t>
  </si>
  <si>
    <t xml:space="preserve">Q1, </t>
  </si>
  <si>
    <t>Pmos</t>
  </si>
  <si>
    <t>Nmos</t>
  </si>
  <si>
    <t xml:space="preserve">D2, D1, D3, D4, </t>
  </si>
  <si>
    <t xml:space="preserve">D5, D6, D7, D8, </t>
  </si>
  <si>
    <t>BSS223PWH6327XTSA1CT-ND</t>
  </si>
  <si>
    <t>P1</t>
  </si>
  <si>
    <t>PocketBeagle</t>
  </si>
  <si>
    <t>TalDoor_Footprints:PocketBeagle_TalDoor</t>
  </si>
  <si>
    <t xml:space="preserve">U5, </t>
  </si>
  <si>
    <t>380-1119-ND</t>
  </si>
  <si>
    <t>No EMI Fingers, but different pinout: ARJ11D-MDSD-A-B-FLT2-ND</t>
  </si>
  <si>
    <t>OLD taller one: 493-5907-1-ND</t>
  </si>
  <si>
    <t>470uF</t>
  </si>
  <si>
    <t>493-11709-1-ND</t>
  </si>
  <si>
    <t>NCP1117-3.3_SOT223</t>
  </si>
  <si>
    <t>TO_SOT_Packages_SMD:SOT-223-3_TabPin2</t>
  </si>
  <si>
    <t>1A Low Dropout regulator, positive, 1.5V fixed output, SOT-223</t>
  </si>
  <si>
    <t>497-1228-1-ND</t>
  </si>
  <si>
    <t>Conn_01x02</t>
  </si>
  <si>
    <t>Pin_Headers:Pin_Header_Straight_1x02_Pitch2.54mm</t>
  </si>
  <si>
    <t>Generic connector, single row, 01x02</t>
  </si>
  <si>
    <t>C12, C13, C17</t>
  </si>
  <si>
    <t>Per Unit</t>
  </si>
  <si>
    <t>Cost</t>
  </si>
  <si>
    <t>Bespoke Female/Male Pin Headers (SIP sockets?)</t>
  </si>
  <si>
    <t>631-1112-ND</t>
  </si>
  <si>
    <t>1276-1096-1-ND</t>
  </si>
  <si>
    <t>AG9705</t>
  </si>
  <si>
    <t>Ag9705-2BR</t>
  </si>
  <si>
    <t xml:space="preserve">JP2, JP1, JP4, JP5, JP6, JP3, </t>
  </si>
  <si>
    <t>Jumper_NC_Dual</t>
  </si>
  <si>
    <t>Connectors:GS3</t>
  </si>
  <si>
    <t>Dual Jumper, normally closed</t>
  </si>
  <si>
    <t>DNP</t>
  </si>
  <si>
    <t>Generated: 3/9/2018  11:51:53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</si>
</sst>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0" xfId="0" applyAlignment="1">
      <alignment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33" borderId="0" xfId="0" applyFill="1"/>
    <xf numFmtId="164" fontId="16" fillId="0" borderId="0" xfId="0" applyNumberFormat="1" applyFont="1"/>
    <xf numFmtId="1" fontId="18" fillId="0" borderId="0" xfId="0" applyNumberFormat="1" applyFont="1"/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E42E1-59DB-4014-A5B5-468949D298A7}">
  <sheetPr>
    <pageSetUpPr fitToPage="1"/>
  </sheetPr>
  <dimension ref="A1:I39"/>
  <sheetViews>
    <sheetView tabSelected="1" workbookViewId="0">
      <selection activeCell="A5" sqref="A5:A34"/>
    </sheetView>
  </sheetViews>
  <sheetFormatPr defaultRowHeight="15" x14ac:dyDescent="0.25"/>
  <cols>
    <col min="1" max="1" width="33.42578125" style="9" bestFit="1" customWidth="1"/>
    <col min="2" max="2" width="5.5703125" style="9" bestFit="1" customWidth="1"/>
    <col min="3" max="3" width="20.85546875" style="9" bestFit="1" customWidth="1"/>
    <col min="4" max="4" width="51.140625" style="9" customWidth="1"/>
    <col min="5" max="5" width="43.5703125" style="9" bestFit="1" customWidth="1"/>
    <col min="6" max="6" width="25.5703125" style="9" bestFit="1" customWidth="1"/>
    <col min="7" max="7" width="9.140625" style="9"/>
    <col min="8" max="8" width="7.28515625" style="9" customWidth="1"/>
    <col min="9" max="9" width="48.7109375" style="9" customWidth="1"/>
    <col min="10" max="16384" width="9.140625" style="9"/>
  </cols>
  <sheetData>
    <row r="1" spans="1:9" x14ac:dyDescent="0.25">
      <c r="A1" s="1" t="s">
        <v>54</v>
      </c>
    </row>
    <row r="2" spans="1:9" x14ac:dyDescent="0.25">
      <c r="A2" s="9" t="s">
        <v>144</v>
      </c>
      <c r="B2" s="8">
        <v>65</v>
      </c>
    </row>
    <row r="3" spans="1:9" x14ac:dyDescent="0.25">
      <c r="A3" s="5" t="s">
        <v>0</v>
      </c>
      <c r="B3" s="9">
        <f>SUM(B5:B47)</f>
        <v>65</v>
      </c>
    </row>
    <row r="4" spans="1:9" ht="15.75" thickBot="1" x14ac:dyDescent="0.3">
      <c r="A4" s="2" t="s">
        <v>1</v>
      </c>
      <c r="B4" s="2" t="s">
        <v>55</v>
      </c>
      <c r="C4" s="2" t="s">
        <v>2</v>
      </c>
      <c r="D4" s="2" t="s">
        <v>3</v>
      </c>
      <c r="E4" s="2" t="s">
        <v>4</v>
      </c>
      <c r="F4" s="2" t="s">
        <v>66</v>
      </c>
      <c r="G4" s="2" t="s">
        <v>132</v>
      </c>
      <c r="H4" s="2" t="s">
        <v>133</v>
      </c>
      <c r="I4" s="2" t="s">
        <v>67</v>
      </c>
    </row>
    <row r="5" spans="1:9" x14ac:dyDescent="0.25">
      <c r="A5" s="9" t="s">
        <v>5</v>
      </c>
      <c r="B5" s="11">
        <v>1</v>
      </c>
      <c r="C5" s="9" t="s">
        <v>6</v>
      </c>
      <c r="D5" s="9" t="s">
        <v>7</v>
      </c>
      <c r="E5" s="9" t="s">
        <v>8</v>
      </c>
      <c r="F5" s="9" t="s">
        <v>70</v>
      </c>
      <c r="G5" s="10">
        <v>1.375</v>
      </c>
      <c r="H5" s="4">
        <f>G5*B5</f>
        <v>1.375</v>
      </c>
    </row>
    <row r="6" spans="1:9" x14ac:dyDescent="0.25">
      <c r="A6" s="9" t="s">
        <v>9</v>
      </c>
      <c r="B6" s="11">
        <v>9</v>
      </c>
      <c r="C6" s="9" t="s">
        <v>10</v>
      </c>
      <c r="D6" s="9" t="s">
        <v>11</v>
      </c>
      <c r="E6" s="9" t="s">
        <v>12</v>
      </c>
      <c r="F6" s="9" t="s">
        <v>75</v>
      </c>
      <c r="G6" s="10">
        <v>1.06E-2</v>
      </c>
      <c r="H6" s="4">
        <f t="shared" ref="H6:H34" si="0">G6*B6</f>
        <v>9.5399999999999999E-2</v>
      </c>
    </row>
    <row r="7" spans="1:9" x14ac:dyDescent="0.25">
      <c r="A7" s="9" t="s">
        <v>13</v>
      </c>
      <c r="B7" s="11">
        <v>2</v>
      </c>
      <c r="C7" s="9" t="s">
        <v>14</v>
      </c>
      <c r="D7" s="9" t="s">
        <v>11</v>
      </c>
      <c r="E7" s="9" t="s">
        <v>12</v>
      </c>
      <c r="F7" s="9" t="s">
        <v>76</v>
      </c>
      <c r="G7" s="10">
        <v>1.1900000000000001E-2</v>
      </c>
      <c r="H7" s="4">
        <f t="shared" si="0"/>
        <v>2.3800000000000002E-2</v>
      </c>
    </row>
    <row r="8" spans="1:9" x14ac:dyDescent="0.25">
      <c r="A8" s="9" t="s">
        <v>131</v>
      </c>
      <c r="B8" s="11">
        <v>3</v>
      </c>
      <c r="C8" s="9" t="s">
        <v>16</v>
      </c>
      <c r="D8" s="9" t="s">
        <v>19</v>
      </c>
      <c r="E8" s="9" t="s">
        <v>12</v>
      </c>
      <c r="F8" s="9" t="s">
        <v>136</v>
      </c>
      <c r="G8" s="10">
        <v>9.4E-2</v>
      </c>
      <c r="H8" s="4">
        <f t="shared" si="0"/>
        <v>0.28200000000000003</v>
      </c>
    </row>
    <row r="9" spans="1:9" x14ac:dyDescent="0.25">
      <c r="A9" s="9" t="s">
        <v>20</v>
      </c>
      <c r="B9" s="11">
        <v>1</v>
      </c>
      <c r="C9" s="9" t="s">
        <v>21</v>
      </c>
      <c r="D9" s="9" t="s">
        <v>11</v>
      </c>
      <c r="E9" s="9" t="s">
        <v>12</v>
      </c>
      <c r="F9" s="9" t="s">
        <v>77</v>
      </c>
      <c r="G9" s="10">
        <v>7.4999999999999997E-3</v>
      </c>
      <c r="H9" s="4">
        <f t="shared" si="0"/>
        <v>7.4999999999999997E-3</v>
      </c>
    </row>
    <row r="10" spans="1:9" x14ac:dyDescent="0.25">
      <c r="A10" s="9" t="s">
        <v>15</v>
      </c>
      <c r="B10" s="11">
        <v>1</v>
      </c>
      <c r="C10" s="9" t="s">
        <v>16</v>
      </c>
      <c r="D10" s="9" t="s">
        <v>17</v>
      </c>
      <c r="E10" s="9" t="s">
        <v>18</v>
      </c>
      <c r="F10" s="9" t="s">
        <v>68</v>
      </c>
      <c r="G10" s="10">
        <v>0.105</v>
      </c>
      <c r="H10" s="4">
        <f t="shared" si="0"/>
        <v>0.105</v>
      </c>
    </row>
    <row r="11" spans="1:9" x14ac:dyDescent="0.25">
      <c r="A11" s="9" t="s">
        <v>22</v>
      </c>
      <c r="B11" s="11">
        <v>1</v>
      </c>
      <c r="C11" s="9" t="s">
        <v>122</v>
      </c>
      <c r="D11" s="9" t="s">
        <v>23</v>
      </c>
      <c r="E11" s="9" t="s">
        <v>18</v>
      </c>
      <c r="F11" s="9" t="s">
        <v>123</v>
      </c>
      <c r="G11" s="10">
        <v>0.311</v>
      </c>
      <c r="H11" s="4">
        <f t="shared" si="0"/>
        <v>0.311</v>
      </c>
      <c r="I11" s="9" t="s">
        <v>121</v>
      </c>
    </row>
    <row r="12" spans="1:9" x14ac:dyDescent="0.25">
      <c r="A12" s="9" t="s">
        <v>112</v>
      </c>
      <c r="B12" s="11">
        <v>4</v>
      </c>
      <c r="C12" s="9" t="s">
        <v>24</v>
      </c>
      <c r="D12" s="9" t="s">
        <v>25</v>
      </c>
      <c r="E12" s="9" t="s">
        <v>71</v>
      </c>
      <c r="F12" s="9" t="s">
        <v>72</v>
      </c>
      <c r="G12" s="10">
        <v>0.33700000000000002</v>
      </c>
      <c r="H12" s="4">
        <f t="shared" si="0"/>
        <v>1.3480000000000001</v>
      </c>
    </row>
    <row r="13" spans="1:9" x14ac:dyDescent="0.25">
      <c r="A13" s="9" t="s">
        <v>113</v>
      </c>
      <c r="B13" s="11">
        <v>4</v>
      </c>
      <c r="C13" s="9" t="s">
        <v>26</v>
      </c>
      <c r="D13" s="9" t="s">
        <v>25</v>
      </c>
      <c r="E13" s="9" t="s">
        <v>74</v>
      </c>
      <c r="F13" s="9" t="s">
        <v>73</v>
      </c>
      <c r="G13" s="10">
        <v>0.317</v>
      </c>
      <c r="H13" s="4">
        <f t="shared" si="0"/>
        <v>1.268</v>
      </c>
    </row>
    <row r="14" spans="1:9" x14ac:dyDescent="0.25">
      <c r="A14" s="9" t="s">
        <v>27</v>
      </c>
      <c r="B14" s="11">
        <v>1</v>
      </c>
      <c r="C14" s="9" t="s">
        <v>28</v>
      </c>
      <c r="D14" s="9" t="s">
        <v>29</v>
      </c>
      <c r="E14" s="9" t="s">
        <v>63</v>
      </c>
      <c r="F14" s="9" t="s">
        <v>119</v>
      </c>
      <c r="G14" s="10">
        <v>5.1100000000000003</v>
      </c>
      <c r="H14" s="4">
        <f t="shared" si="0"/>
        <v>5.1100000000000003</v>
      </c>
      <c r="I14" s="9" t="s">
        <v>120</v>
      </c>
    </row>
    <row r="15" spans="1:9" x14ac:dyDescent="0.25">
      <c r="A15" s="9" t="s">
        <v>90</v>
      </c>
      <c r="B15" s="11">
        <v>1</v>
      </c>
      <c r="C15" s="10" t="s">
        <v>128</v>
      </c>
      <c r="D15" s="9" t="s">
        <v>129</v>
      </c>
      <c r="E15" s="9" t="s">
        <v>130</v>
      </c>
      <c r="G15" s="10"/>
      <c r="H15" s="4">
        <f t="shared" si="0"/>
        <v>0</v>
      </c>
    </row>
    <row r="16" spans="1:9" x14ac:dyDescent="0.25">
      <c r="A16" s="9" t="s">
        <v>91</v>
      </c>
      <c r="B16" s="11">
        <v>2</v>
      </c>
      <c r="C16" s="10" t="s">
        <v>92</v>
      </c>
      <c r="D16" s="9" t="s">
        <v>93</v>
      </c>
      <c r="E16" s="9" t="s">
        <v>94</v>
      </c>
      <c r="F16" s="9" t="s">
        <v>95</v>
      </c>
      <c r="G16" s="10">
        <v>0.36799999999999999</v>
      </c>
      <c r="H16" s="4">
        <f t="shared" si="0"/>
        <v>0.73599999999999999</v>
      </c>
      <c r="I16" s="9" t="s">
        <v>96</v>
      </c>
    </row>
    <row r="17" spans="1:9" x14ac:dyDescent="0.25">
      <c r="A17" s="9" t="s">
        <v>139</v>
      </c>
      <c r="B17" s="11">
        <v>6</v>
      </c>
      <c r="C17" s="9" t="s">
        <v>140</v>
      </c>
      <c r="D17" s="9" t="s">
        <v>141</v>
      </c>
      <c r="E17" s="9" t="s">
        <v>142</v>
      </c>
      <c r="I17" s="9" t="s">
        <v>143</v>
      </c>
    </row>
    <row r="18" spans="1:9" x14ac:dyDescent="0.25">
      <c r="A18" s="9" t="s">
        <v>30</v>
      </c>
      <c r="B18" s="11">
        <v>1</v>
      </c>
      <c r="C18" s="9" t="s">
        <v>31</v>
      </c>
      <c r="D18" s="9" t="s">
        <v>32</v>
      </c>
      <c r="E18" s="9" t="s">
        <v>33</v>
      </c>
      <c r="F18" s="9" t="s">
        <v>69</v>
      </c>
      <c r="G18" s="10">
        <v>0.14099999999999999</v>
      </c>
      <c r="H18" s="4">
        <f t="shared" si="0"/>
        <v>0.14099999999999999</v>
      </c>
    </row>
    <row r="19" spans="1:9" x14ac:dyDescent="0.25">
      <c r="A19" s="9" t="s">
        <v>115</v>
      </c>
      <c r="B19" s="11">
        <v>1</v>
      </c>
      <c r="C19" s="9" t="s">
        <v>116</v>
      </c>
      <c r="D19" s="9" t="s">
        <v>117</v>
      </c>
      <c r="E19" s="9" t="s">
        <v>64</v>
      </c>
      <c r="G19" s="10"/>
      <c r="H19" s="4">
        <f t="shared" si="0"/>
        <v>0</v>
      </c>
      <c r="I19" s="6" t="s">
        <v>134</v>
      </c>
    </row>
    <row r="20" spans="1:9" x14ac:dyDescent="0.25">
      <c r="A20" s="9" t="s">
        <v>109</v>
      </c>
      <c r="B20" s="11">
        <v>1</v>
      </c>
      <c r="C20" s="9" t="s">
        <v>86</v>
      </c>
      <c r="D20" s="9" t="s">
        <v>87</v>
      </c>
      <c r="E20" s="9" t="s">
        <v>88</v>
      </c>
      <c r="F20" s="9" t="s">
        <v>89</v>
      </c>
      <c r="G20" s="10">
        <v>0.16</v>
      </c>
      <c r="H20" s="4">
        <f t="shared" si="0"/>
        <v>0.16</v>
      </c>
      <c r="I20" s="9" t="s">
        <v>111</v>
      </c>
    </row>
    <row r="21" spans="1:9" x14ac:dyDescent="0.25">
      <c r="A21" s="9" t="s">
        <v>105</v>
      </c>
      <c r="B21" s="11">
        <v>1</v>
      </c>
      <c r="C21" s="9" t="s">
        <v>106</v>
      </c>
      <c r="D21" s="9" t="s">
        <v>107</v>
      </c>
      <c r="E21" s="9" t="s">
        <v>108</v>
      </c>
      <c r="F21" s="9" t="s">
        <v>114</v>
      </c>
      <c r="G21" s="10">
        <v>0.30299999999999999</v>
      </c>
      <c r="H21" s="4">
        <f t="shared" si="0"/>
        <v>0.30299999999999999</v>
      </c>
      <c r="I21" s="9" t="s">
        <v>110</v>
      </c>
    </row>
    <row r="22" spans="1:9" x14ac:dyDescent="0.25">
      <c r="A22" s="9" t="s">
        <v>34</v>
      </c>
      <c r="B22" s="11">
        <v>1</v>
      </c>
      <c r="C22" s="9" t="s">
        <v>56</v>
      </c>
      <c r="D22" s="9" t="s">
        <v>35</v>
      </c>
      <c r="E22" s="9" t="s">
        <v>36</v>
      </c>
      <c r="F22" s="9" t="s">
        <v>78</v>
      </c>
      <c r="G22" s="10">
        <v>8.0000000000000002E-3</v>
      </c>
      <c r="H22" s="4">
        <f t="shared" si="0"/>
        <v>8.0000000000000002E-3</v>
      </c>
    </row>
    <row r="23" spans="1:9" x14ac:dyDescent="0.25">
      <c r="A23" s="9" t="s">
        <v>104</v>
      </c>
      <c r="B23" s="11">
        <v>2</v>
      </c>
      <c r="C23" s="9" t="s">
        <v>57</v>
      </c>
      <c r="D23" s="9" t="s">
        <v>35</v>
      </c>
      <c r="E23" s="9" t="s">
        <v>36</v>
      </c>
      <c r="F23" s="9" t="s">
        <v>79</v>
      </c>
      <c r="G23" s="10">
        <v>1.6E-2</v>
      </c>
      <c r="H23" s="4">
        <f t="shared" si="0"/>
        <v>3.2000000000000001E-2</v>
      </c>
    </row>
    <row r="24" spans="1:9" x14ac:dyDescent="0.25">
      <c r="A24" s="9" t="s">
        <v>103</v>
      </c>
      <c r="B24" s="11">
        <v>2</v>
      </c>
      <c r="C24" s="9" t="s">
        <v>58</v>
      </c>
      <c r="D24" s="9" t="s">
        <v>35</v>
      </c>
      <c r="E24" s="9" t="s">
        <v>36</v>
      </c>
      <c r="F24" s="9" t="s">
        <v>80</v>
      </c>
      <c r="G24" s="10">
        <v>1.2999999999999999E-2</v>
      </c>
      <c r="H24" s="4">
        <f t="shared" si="0"/>
        <v>2.5999999999999999E-2</v>
      </c>
    </row>
    <row r="25" spans="1:9" x14ac:dyDescent="0.25">
      <c r="A25" s="9" t="s">
        <v>37</v>
      </c>
      <c r="B25" s="11">
        <v>1</v>
      </c>
      <c r="C25" s="9" t="s">
        <v>59</v>
      </c>
      <c r="D25" s="9" t="s">
        <v>35</v>
      </c>
      <c r="E25" s="9" t="s">
        <v>36</v>
      </c>
      <c r="F25" s="9" t="s">
        <v>81</v>
      </c>
      <c r="G25" s="10">
        <v>1.6E-2</v>
      </c>
      <c r="H25" s="4">
        <f t="shared" si="0"/>
        <v>1.6E-2</v>
      </c>
    </row>
    <row r="26" spans="1:9" x14ac:dyDescent="0.25">
      <c r="A26" s="9" t="s">
        <v>38</v>
      </c>
      <c r="B26" s="11">
        <v>4</v>
      </c>
      <c r="C26" s="9" t="s">
        <v>60</v>
      </c>
      <c r="D26" s="9" t="s">
        <v>35</v>
      </c>
      <c r="E26" s="9" t="s">
        <v>36</v>
      </c>
      <c r="F26" s="9" t="s">
        <v>82</v>
      </c>
      <c r="G26" s="10">
        <v>9.9000000000000008E-3</v>
      </c>
      <c r="H26" s="4">
        <f t="shared" si="0"/>
        <v>3.9600000000000003E-2</v>
      </c>
    </row>
    <row r="27" spans="1:9" x14ac:dyDescent="0.25">
      <c r="A27" s="9" t="s">
        <v>102</v>
      </c>
      <c r="B27" s="11">
        <v>8</v>
      </c>
      <c r="C27" s="9" t="s">
        <v>61</v>
      </c>
      <c r="D27" s="9" t="s">
        <v>35</v>
      </c>
      <c r="E27" s="9" t="s">
        <v>36</v>
      </c>
      <c r="F27" s="9" t="s">
        <v>83</v>
      </c>
      <c r="G27" s="10">
        <v>1.6E-2</v>
      </c>
      <c r="H27" s="4">
        <f t="shared" si="0"/>
        <v>0.128</v>
      </c>
    </row>
    <row r="28" spans="1:9" x14ac:dyDescent="0.25">
      <c r="A28" s="9" t="s">
        <v>101</v>
      </c>
      <c r="B28" s="11">
        <v>1</v>
      </c>
      <c r="C28" s="9" t="s">
        <v>62</v>
      </c>
      <c r="D28" s="9" t="s">
        <v>35</v>
      </c>
      <c r="E28" s="9" t="s">
        <v>36</v>
      </c>
      <c r="F28" s="9" t="s">
        <v>84</v>
      </c>
      <c r="G28" s="10">
        <v>1.6E-2</v>
      </c>
      <c r="H28" s="4">
        <f t="shared" si="0"/>
        <v>1.6E-2</v>
      </c>
    </row>
    <row r="29" spans="1:9" x14ac:dyDescent="0.25">
      <c r="A29" s="9" t="s">
        <v>39</v>
      </c>
      <c r="B29" s="11">
        <v>1</v>
      </c>
      <c r="C29" s="9" t="s">
        <v>40</v>
      </c>
      <c r="D29" s="9" t="s">
        <v>41</v>
      </c>
      <c r="E29" s="9" t="s">
        <v>42</v>
      </c>
      <c r="F29" s="9" t="s">
        <v>85</v>
      </c>
      <c r="G29" s="10">
        <v>1.2310000000000001</v>
      </c>
      <c r="H29" s="4">
        <f t="shared" si="0"/>
        <v>1.2310000000000001</v>
      </c>
    </row>
    <row r="30" spans="1:9" x14ac:dyDescent="0.25">
      <c r="A30" s="9" t="s">
        <v>43</v>
      </c>
      <c r="B30" s="11">
        <v>1</v>
      </c>
      <c r="C30" s="9" t="s">
        <v>98</v>
      </c>
      <c r="D30" s="9" t="s">
        <v>100</v>
      </c>
      <c r="E30" s="9" t="s">
        <v>99</v>
      </c>
      <c r="F30" s="9" t="s">
        <v>97</v>
      </c>
      <c r="G30" s="10">
        <v>2.7559999999999998</v>
      </c>
      <c r="H30" s="4">
        <f t="shared" si="0"/>
        <v>2.7559999999999998</v>
      </c>
    </row>
    <row r="31" spans="1:9" x14ac:dyDescent="0.25">
      <c r="A31" s="9" t="s">
        <v>44</v>
      </c>
      <c r="B31" s="11">
        <v>1</v>
      </c>
      <c r="C31" s="9" t="s">
        <v>45</v>
      </c>
      <c r="D31" s="9" t="s">
        <v>46</v>
      </c>
      <c r="E31" s="9" t="s">
        <v>47</v>
      </c>
      <c r="G31" s="10">
        <v>6.63</v>
      </c>
      <c r="H31" s="4">
        <f t="shared" si="0"/>
        <v>6.63</v>
      </c>
      <c r="I31" s="9" t="s">
        <v>45</v>
      </c>
    </row>
    <row r="32" spans="1:9" x14ac:dyDescent="0.25">
      <c r="A32" s="9" t="s">
        <v>48</v>
      </c>
      <c r="B32" s="11">
        <v>1</v>
      </c>
      <c r="C32" s="9" t="s">
        <v>137</v>
      </c>
      <c r="D32" s="9" t="s">
        <v>49</v>
      </c>
      <c r="E32" s="9" t="s">
        <v>65</v>
      </c>
      <c r="G32" s="10">
        <v>7.29</v>
      </c>
      <c r="H32" s="4">
        <f t="shared" si="0"/>
        <v>7.29</v>
      </c>
      <c r="I32" s="9" t="s">
        <v>138</v>
      </c>
    </row>
    <row r="33" spans="1:8" x14ac:dyDescent="0.25">
      <c r="A33" s="9" t="s">
        <v>118</v>
      </c>
      <c r="B33" s="11">
        <v>1</v>
      </c>
      <c r="C33" s="10" t="s">
        <v>124</v>
      </c>
      <c r="D33" s="9" t="s">
        <v>125</v>
      </c>
      <c r="E33" s="9" t="s">
        <v>126</v>
      </c>
      <c r="F33" s="9" t="s">
        <v>127</v>
      </c>
      <c r="G33" s="10">
        <v>0.60299999999999998</v>
      </c>
      <c r="H33" s="4">
        <f t="shared" si="0"/>
        <v>0.60299999999999998</v>
      </c>
    </row>
    <row r="34" spans="1:8" x14ac:dyDescent="0.25">
      <c r="A34" s="9" t="s">
        <v>50</v>
      </c>
      <c r="B34" s="11">
        <v>1</v>
      </c>
      <c r="C34" s="9" t="s">
        <v>51</v>
      </c>
      <c r="D34" s="9" t="s">
        <v>52</v>
      </c>
      <c r="E34" s="9" t="s">
        <v>53</v>
      </c>
      <c r="F34" s="9" t="s">
        <v>135</v>
      </c>
      <c r="G34" s="10">
        <v>0.32</v>
      </c>
      <c r="H34" s="4">
        <f t="shared" si="0"/>
        <v>0.32</v>
      </c>
    </row>
    <row r="36" spans="1:8" x14ac:dyDescent="0.25">
      <c r="G36" s="7">
        <f>SUM(H5:H34)</f>
        <v>30.3613</v>
      </c>
    </row>
    <row r="39" spans="1:8" x14ac:dyDescent="0.25">
      <c r="C39" s="3"/>
    </row>
  </sheetData>
  <conditionalFormatting sqref="B3">
    <cfRule type="cellIs" dxfId="0" priority="1" operator="equal">
      <formula>$B$2</formula>
    </cfRule>
  </conditionalFormatting>
  <pageMargins left="0.25" right="0.25" top="0.75" bottom="0.75" header="0.3" footer="0.3"/>
  <pageSetup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Kulbacki</dc:creator>
  <cp:lastModifiedBy>Spencer Kulbacki</cp:lastModifiedBy>
  <cp:lastPrinted>2018-03-09T16:56:42Z</cp:lastPrinted>
  <dcterms:created xsi:type="dcterms:W3CDTF">2018-01-01T23:21:41Z</dcterms:created>
  <dcterms:modified xsi:type="dcterms:W3CDTF">2018-03-09T16:56:49Z</dcterms:modified>
</cp:coreProperties>
</file>