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Google Drive\Kuro\1 Documents\2 Projects\TalDoor\Hardware\"/>
    </mc:Choice>
  </mc:AlternateContent>
  <bookViews>
    <workbookView xWindow="0" yWindow="1800" windowWidth="21600" windowHeight="11780" xr2:uid="{00000000-000D-0000-FFFF-FFFF00000000}"/>
  </bookViews>
  <sheets>
    <sheet name="TalDoor" sheetId="1" r:id="rId1"/>
  </sheets>
  <calcPr calcId="171027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5" i="1" l="1"/>
  <c r="G33" i="1" s="1"/>
</calcChain>
</file>

<file path=xl/sharedStrings.xml><?xml version="1.0" encoding="utf-8"?>
<sst xmlns="http://schemas.openxmlformats.org/spreadsheetml/2006/main" count="147" uniqueCount="126">
  <si>
    <t>Component Count:</t>
  </si>
  <si>
    <t>Ref</t>
  </si>
  <si>
    <t>Value</t>
  </si>
  <si>
    <t>Footprint</t>
  </si>
  <si>
    <t>Description</t>
  </si>
  <si>
    <t xml:space="preserve">BZ1, </t>
  </si>
  <si>
    <t>Buzzer</t>
  </si>
  <si>
    <t>Buzzers_Beepers:Buzzer_12x9.5RM7.6</t>
  </si>
  <si>
    <t>Buzzer, polar</t>
  </si>
  <si>
    <t xml:space="preserve">C2, C3, C4, C5, C6, C16, C1, C8, C10, </t>
  </si>
  <si>
    <t>0.1uF</t>
  </si>
  <si>
    <t>Capacitors_SMD:C_0603</t>
  </si>
  <si>
    <t>Unpolarized capacitor</t>
  </si>
  <si>
    <t xml:space="preserve">C7, C9, </t>
  </si>
  <si>
    <t>18pF</t>
  </si>
  <si>
    <t xml:space="preserve">C11, </t>
  </si>
  <si>
    <t>10uF</t>
  </si>
  <si>
    <t>Capacitors_THT:CP_Radial_D5.0mm_P2.00mm</t>
  </si>
  <si>
    <t>Polarised capacitor</t>
  </si>
  <si>
    <t xml:space="preserve">C12, C13, </t>
  </si>
  <si>
    <t>Capacitors_SMD:C_0805</t>
  </si>
  <si>
    <t xml:space="preserve">C14, </t>
  </si>
  <si>
    <t>10000pF</t>
  </si>
  <si>
    <t xml:space="preserve">C15, </t>
  </si>
  <si>
    <t>1000uF</t>
  </si>
  <si>
    <t>Capacitors_THT:CP_Radial_D10.0mm_P5.00mm</t>
  </si>
  <si>
    <t xml:space="preserve">D2, D1, D3, </t>
  </si>
  <si>
    <t>G_LED</t>
  </si>
  <si>
    <t>LEDs:LED_0603</t>
  </si>
  <si>
    <t xml:space="preserve">D4, D5, D6, </t>
  </si>
  <si>
    <t>R_LED</t>
  </si>
  <si>
    <t xml:space="preserve">J1, </t>
  </si>
  <si>
    <t>SI-52003-F_RJ45</t>
  </si>
  <si>
    <t>TalDoor_Footprints:RJ45_POE</t>
  </si>
  <si>
    <t xml:space="preserve">L1, </t>
  </si>
  <si>
    <t>Ferrite_Bead</t>
  </si>
  <si>
    <t>Inductors_SMD:L_0805</t>
  </si>
  <si>
    <t>Ferrite bead</t>
  </si>
  <si>
    <t xml:space="preserve">P1, P2, </t>
  </si>
  <si>
    <t>Conn_02x18_Odd_Even</t>
  </si>
  <si>
    <t>Pin_Headers:Pin_Header_Straight_2x18_Pitch2.54mm</t>
  </si>
  <si>
    <t xml:space="preserve">R1, </t>
  </si>
  <si>
    <t>Resistors_SMD:R_0603</t>
  </si>
  <si>
    <t>Resistor</t>
  </si>
  <si>
    <t xml:space="preserve">R5, </t>
  </si>
  <si>
    <t xml:space="preserve">R9, R8, R7, R6, </t>
  </si>
  <si>
    <t xml:space="preserve">R13, R10, R11, R12, R14, R15, </t>
  </si>
  <si>
    <t xml:space="preserve">R16, </t>
  </si>
  <si>
    <t xml:space="preserve">U1, </t>
  </si>
  <si>
    <t>DRV8837</t>
  </si>
  <si>
    <t>Housings_SON:WSON-8_1EP_2x2mm_Pitch0.5mm_ThermalVias</t>
  </si>
  <si>
    <t>IC MOTOR DRIVER, 2 Half bridges</t>
  </si>
  <si>
    <t xml:space="preserve">U2, </t>
  </si>
  <si>
    <t>ENC28J60-C/SS</t>
  </si>
  <si>
    <t>Housings_SSOP:SSOP-28_5.3x10.2mm_Pitch0.65mm</t>
  </si>
  <si>
    <t>ENC28J60 Single Chip Ethernet Interface, SSOP-28</t>
  </si>
  <si>
    <t xml:space="preserve">U3, </t>
  </si>
  <si>
    <t>PN532</t>
  </si>
  <si>
    <t>Pin_Headers:Pin_Header_Straight_1x04_Pitch2.54mm</t>
  </si>
  <si>
    <t>Pn532 NFC reader over I2C</t>
  </si>
  <si>
    <t xml:space="preserve">U4, </t>
  </si>
  <si>
    <t>AG9700</t>
  </si>
  <si>
    <t>TalDoor_Footprints:Ag9700_FP</t>
  </si>
  <si>
    <t xml:space="preserve">Y1, </t>
  </si>
  <si>
    <t>25MHz</t>
  </si>
  <si>
    <t>Crystals:Crystal_HC49-4H_Vertical</t>
  </si>
  <si>
    <t>Two pin crystal</t>
  </si>
  <si>
    <t xml:space="preserve">TalDoor PCB </t>
  </si>
  <si>
    <t>Generated: 1/1/2018  6:17:19 PM</t>
  </si>
  <si>
    <t>QTY</t>
  </si>
  <si>
    <t>100kΩ</t>
  </si>
  <si>
    <t>10kΩ</t>
  </si>
  <si>
    <t>180Ω</t>
  </si>
  <si>
    <t>2.2kΩ</t>
  </si>
  <si>
    <t>49.9Ω</t>
  </si>
  <si>
    <t>68Ω</t>
  </si>
  <si>
    <t>150Ω</t>
  </si>
  <si>
    <t>TH RJ45 with transformer + leds</t>
  </si>
  <si>
    <t>double row, odd1/even2 numbering</t>
  </si>
  <si>
    <t>48v POE stepdown transformer and voltage supply</t>
  </si>
  <si>
    <t>Digikey Part #</t>
  </si>
  <si>
    <t>Notes</t>
  </si>
  <si>
    <t xml:space="preserve">887-1820-ND </t>
  </si>
  <si>
    <t>493-5907-1-ND</t>
  </si>
  <si>
    <t>399-6597-ND</t>
  </si>
  <si>
    <t>1276-6455-1-ND</t>
  </si>
  <si>
    <t>490-7821-1-ND</t>
  </si>
  <si>
    <t>668-1456-ND</t>
  </si>
  <si>
    <t>Green LED</t>
  </si>
  <si>
    <t>VLMG1300-GS08CT-ND</t>
  </si>
  <si>
    <t>VLMS1300-GS08CT-ND</t>
  </si>
  <si>
    <t>Super Red LED</t>
  </si>
  <si>
    <t>Ag9700-2BR</t>
  </si>
  <si>
    <t>Price</t>
  </si>
  <si>
    <t>ARJ11D-MDSD-A-B-FLT2-ND</t>
  </si>
  <si>
    <t>478-10054-1-ND</t>
  </si>
  <si>
    <t>1276-1089-1-ND</t>
  </si>
  <si>
    <t>1276-1132-1-ND</t>
  </si>
  <si>
    <t>CR0603-JW-104ELFCT-ND</t>
  </si>
  <si>
    <t>CR0603-JW-103ELFCT-ND</t>
  </si>
  <si>
    <t>RMCF0603JT180RCT-ND</t>
  </si>
  <si>
    <t>CR0603-JW-222ELFCT-ND</t>
  </si>
  <si>
    <t>CR0603-FX-49R9ELFCT-ND</t>
  </si>
  <si>
    <t>CR0603-JW-680ELFCT-ND</t>
  </si>
  <si>
    <t>CR0603-JW-151ELFCT-ND</t>
  </si>
  <si>
    <t>296-34806-1-ND</t>
  </si>
  <si>
    <t>ENC28J60/SS-ND</t>
  </si>
  <si>
    <t>S2011EC-09-ND</t>
  </si>
  <si>
    <t xml:space="preserve">Q2, Q1, </t>
  </si>
  <si>
    <t>RK7002BM</t>
  </si>
  <si>
    <t>TO_SOT_Packages_SMD:SOT-23</t>
  </si>
  <si>
    <t>Transistor N-MOSFET (general)</t>
  </si>
  <si>
    <t xml:space="preserve">R2, R20, R18, </t>
  </si>
  <si>
    <t xml:space="preserve">R3, R4, R19, R17, </t>
  </si>
  <si>
    <t>RK7002BMT116CT-ND</t>
  </si>
  <si>
    <t xml:space="preserve">J2, </t>
  </si>
  <si>
    <t>Screw_Terminal_01x02</t>
  </si>
  <si>
    <t>Pin_Headers:Pin_Header_Angled_1x02_Pitch2.54mm</t>
  </si>
  <si>
    <t>Generic screw terminal, single row, 01x02</t>
  </si>
  <si>
    <t xml:space="preserve">J4, J3, </t>
  </si>
  <si>
    <t>Conn_01x06_Male</t>
  </si>
  <si>
    <t>Connectors_JST:JST_XH_S06B-XH-A_06x2.50mm_Angled</t>
  </si>
  <si>
    <t>Generic connector, single row, 01x06</t>
  </si>
  <si>
    <t>unsure if right angle connectors are even needed</t>
  </si>
  <si>
    <t>455-2236-ND</t>
  </si>
  <si>
    <t>Cables: https://www.amazon.com/uxcell-2-54mm-JST-XH-Adapter-Extension/dp/B014IZWGGI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</si>
</sst>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E1" workbookViewId="0">
      <selection activeCell="I16" sqref="I16"/>
    </sheetView>
  </sheetViews>
  <sheetFormatPr defaultRowHeight="14.5" x14ac:dyDescent="0.35"/>
  <cols>
    <col min="1" max="1" width="30.08984375" customWidth="1"/>
    <col min="2" max="2" width="4.1796875" bestFit="1" customWidth="1"/>
    <col min="3" max="3" width="20.81640625" bestFit="1" customWidth="1"/>
    <col min="4" max="4" width="21.6328125" customWidth="1"/>
    <col min="5" max="5" width="43.54296875" bestFit="1" customWidth="1"/>
    <col min="6" max="6" width="24.6328125" customWidth="1"/>
    <col min="8" max="8" width="7.26953125" customWidth="1"/>
    <col min="9" max="9" width="48.7265625" customWidth="1"/>
  </cols>
  <sheetData>
    <row r="1" spans="1:9" x14ac:dyDescent="0.35">
      <c r="A1" s="2" t="s">
        <v>67</v>
      </c>
    </row>
    <row r="2" spans="1:9" x14ac:dyDescent="0.35">
      <c r="A2" t="s">
        <v>68</v>
      </c>
      <c r="B2" s="1"/>
    </row>
    <row r="3" spans="1:9" x14ac:dyDescent="0.35">
      <c r="A3" t="s">
        <v>0</v>
      </c>
      <c r="B3">
        <v>48</v>
      </c>
    </row>
    <row r="4" spans="1:9" ht="15" thickBot="1" x14ac:dyDescent="0.4">
      <c r="A4" s="3" t="s">
        <v>1</v>
      </c>
      <c r="B4" s="3" t="s">
        <v>69</v>
      </c>
      <c r="C4" s="3" t="s">
        <v>2</v>
      </c>
      <c r="D4" s="3" t="s">
        <v>3</v>
      </c>
      <c r="E4" s="3" t="s">
        <v>4</v>
      </c>
      <c r="F4" s="3" t="s">
        <v>80</v>
      </c>
      <c r="G4" s="3" t="s">
        <v>93</v>
      </c>
      <c r="H4" s="3"/>
      <c r="I4" s="3" t="s">
        <v>81</v>
      </c>
    </row>
    <row r="5" spans="1:9" x14ac:dyDescent="0.35">
      <c r="A5" t="s">
        <v>5</v>
      </c>
      <c r="B5" s="4">
        <v>1</v>
      </c>
      <c r="C5" t="s">
        <v>6</v>
      </c>
      <c r="D5" t="s">
        <v>7</v>
      </c>
      <c r="E5" t="s">
        <v>8</v>
      </c>
      <c r="F5" t="s">
        <v>87</v>
      </c>
      <c r="G5" s="6">
        <v>1.375</v>
      </c>
      <c r="H5" s="7">
        <f>G5*B5</f>
        <v>1.375</v>
      </c>
    </row>
    <row r="6" spans="1:9" x14ac:dyDescent="0.35">
      <c r="A6" t="s">
        <v>9</v>
      </c>
      <c r="B6" s="4">
        <v>9</v>
      </c>
      <c r="C6" t="s">
        <v>10</v>
      </c>
      <c r="D6" t="s">
        <v>11</v>
      </c>
      <c r="E6" t="s">
        <v>12</v>
      </c>
      <c r="F6" t="s">
        <v>95</v>
      </c>
      <c r="G6" s="6">
        <v>1.06E-2</v>
      </c>
      <c r="H6" s="7">
        <f t="shared" ref="H6:H31" si="0">G6*B6</f>
        <v>9.5399999999999999E-2</v>
      </c>
    </row>
    <row r="7" spans="1:9" x14ac:dyDescent="0.35">
      <c r="A7" t="s">
        <v>13</v>
      </c>
      <c r="B7" s="4">
        <v>2</v>
      </c>
      <c r="C7" t="s">
        <v>14</v>
      </c>
      <c r="D7" t="s">
        <v>11</v>
      </c>
      <c r="E7" t="s">
        <v>12</v>
      </c>
      <c r="F7" t="s">
        <v>96</v>
      </c>
      <c r="G7" s="6">
        <v>1.1900000000000001E-2</v>
      </c>
      <c r="H7" s="7">
        <f t="shared" si="0"/>
        <v>2.3800000000000002E-2</v>
      </c>
    </row>
    <row r="8" spans="1:9" x14ac:dyDescent="0.35">
      <c r="A8" t="s">
        <v>19</v>
      </c>
      <c r="B8" s="4">
        <v>2</v>
      </c>
      <c r="C8" t="s">
        <v>16</v>
      </c>
      <c r="D8" t="s">
        <v>20</v>
      </c>
      <c r="E8" t="s">
        <v>12</v>
      </c>
      <c r="F8" t="s">
        <v>85</v>
      </c>
      <c r="G8" s="6">
        <v>9.4E-2</v>
      </c>
      <c r="H8" s="7">
        <f t="shared" si="0"/>
        <v>0.188</v>
      </c>
    </row>
    <row r="9" spans="1:9" x14ac:dyDescent="0.35">
      <c r="A9" t="s">
        <v>21</v>
      </c>
      <c r="B9" s="4">
        <v>1</v>
      </c>
      <c r="C9" t="s">
        <v>22</v>
      </c>
      <c r="D9" t="s">
        <v>11</v>
      </c>
      <c r="E9" t="s">
        <v>12</v>
      </c>
      <c r="F9" t="s">
        <v>97</v>
      </c>
      <c r="G9" s="6">
        <v>7.4999999999999997E-3</v>
      </c>
      <c r="H9" s="7">
        <f t="shared" si="0"/>
        <v>7.4999999999999997E-3</v>
      </c>
    </row>
    <row r="10" spans="1:9" x14ac:dyDescent="0.35">
      <c r="A10" t="s">
        <v>15</v>
      </c>
      <c r="B10" s="4">
        <v>1</v>
      </c>
      <c r="C10" t="s">
        <v>16</v>
      </c>
      <c r="D10" t="s">
        <v>17</v>
      </c>
      <c r="E10" t="s">
        <v>18</v>
      </c>
      <c r="F10" t="s">
        <v>84</v>
      </c>
      <c r="G10" s="6">
        <v>0.105</v>
      </c>
      <c r="H10" s="7">
        <f t="shared" si="0"/>
        <v>0.105</v>
      </c>
    </row>
    <row r="11" spans="1:9" x14ac:dyDescent="0.35">
      <c r="A11" t="s">
        <v>23</v>
      </c>
      <c r="B11" s="4">
        <v>1</v>
      </c>
      <c r="C11" t="s">
        <v>24</v>
      </c>
      <c r="D11" t="s">
        <v>25</v>
      </c>
      <c r="E11" t="s">
        <v>18</v>
      </c>
      <c r="F11" t="s">
        <v>83</v>
      </c>
      <c r="G11" s="6">
        <v>0.33200000000000002</v>
      </c>
      <c r="H11" s="7">
        <f t="shared" si="0"/>
        <v>0.33200000000000002</v>
      </c>
    </row>
    <row r="12" spans="1:9" x14ac:dyDescent="0.35">
      <c r="A12" t="s">
        <v>26</v>
      </c>
      <c r="B12" s="4">
        <v>3</v>
      </c>
      <c r="C12" t="s">
        <v>27</v>
      </c>
      <c r="D12" t="s">
        <v>28</v>
      </c>
      <c r="E12" t="s">
        <v>88</v>
      </c>
      <c r="F12" t="s">
        <v>89</v>
      </c>
      <c r="G12" s="6">
        <v>0.33700000000000002</v>
      </c>
      <c r="H12" s="7">
        <f t="shared" si="0"/>
        <v>1.0110000000000001</v>
      </c>
    </row>
    <row r="13" spans="1:9" x14ac:dyDescent="0.35">
      <c r="A13" t="s">
        <v>29</v>
      </c>
      <c r="B13" s="4">
        <v>3</v>
      </c>
      <c r="C13" t="s">
        <v>30</v>
      </c>
      <c r="D13" t="s">
        <v>28</v>
      </c>
      <c r="E13" t="s">
        <v>91</v>
      </c>
      <c r="F13" t="s">
        <v>90</v>
      </c>
      <c r="G13" s="6">
        <v>0.317</v>
      </c>
      <c r="H13" s="7">
        <f t="shared" si="0"/>
        <v>0.95100000000000007</v>
      </c>
    </row>
    <row r="14" spans="1:9" x14ac:dyDescent="0.35">
      <c r="A14" t="s">
        <v>31</v>
      </c>
      <c r="B14" s="4">
        <v>1</v>
      </c>
      <c r="C14" t="s">
        <v>32</v>
      </c>
      <c r="D14" t="s">
        <v>33</v>
      </c>
      <c r="E14" t="s">
        <v>77</v>
      </c>
      <c r="F14" t="s">
        <v>94</v>
      </c>
      <c r="G14" s="6">
        <v>4.88</v>
      </c>
      <c r="H14" s="7">
        <f t="shared" si="0"/>
        <v>4.88</v>
      </c>
    </row>
    <row r="15" spans="1:9" x14ac:dyDescent="0.35">
      <c r="A15" t="s">
        <v>115</v>
      </c>
      <c r="B15" s="4">
        <v>1</v>
      </c>
      <c r="C15" t="s">
        <v>116</v>
      </c>
      <c r="D15" t="s">
        <v>117</v>
      </c>
      <c r="E15" t="s">
        <v>118</v>
      </c>
      <c r="H15" s="7">
        <f t="shared" si="0"/>
        <v>0</v>
      </c>
      <c r="I15" t="s">
        <v>123</v>
      </c>
    </row>
    <row r="16" spans="1:9" x14ac:dyDescent="0.35">
      <c r="A16" t="s">
        <v>119</v>
      </c>
      <c r="B16" s="4">
        <v>2</v>
      </c>
      <c r="C16" t="s">
        <v>120</v>
      </c>
      <c r="D16" t="s">
        <v>121</v>
      </c>
      <c r="E16" t="s">
        <v>122</v>
      </c>
      <c r="F16" t="s">
        <v>124</v>
      </c>
      <c r="G16" s="6">
        <v>0.36799999999999999</v>
      </c>
      <c r="H16" s="7">
        <f t="shared" si="0"/>
        <v>0.73599999999999999</v>
      </c>
      <c r="I16" t="s">
        <v>125</v>
      </c>
    </row>
    <row r="17" spans="1:9" x14ac:dyDescent="0.35">
      <c r="A17" t="s">
        <v>34</v>
      </c>
      <c r="B17" s="4">
        <v>1</v>
      </c>
      <c r="C17" t="s">
        <v>35</v>
      </c>
      <c r="D17" t="s">
        <v>36</v>
      </c>
      <c r="E17" t="s">
        <v>37</v>
      </c>
      <c r="F17" t="s">
        <v>86</v>
      </c>
      <c r="G17" s="6">
        <v>0.14099999999999999</v>
      </c>
      <c r="H17" s="7">
        <f t="shared" si="0"/>
        <v>0.14099999999999999</v>
      </c>
    </row>
    <row r="18" spans="1:9" x14ac:dyDescent="0.35">
      <c r="A18" t="s">
        <v>38</v>
      </c>
      <c r="B18" s="4">
        <v>2</v>
      </c>
      <c r="C18" t="s">
        <v>39</v>
      </c>
      <c r="D18" t="s">
        <v>40</v>
      </c>
      <c r="E18" t="s">
        <v>78</v>
      </c>
      <c r="F18" t="s">
        <v>107</v>
      </c>
      <c r="G18" s="6">
        <v>0.5</v>
      </c>
      <c r="H18" s="7">
        <f t="shared" si="0"/>
        <v>1</v>
      </c>
    </row>
    <row r="19" spans="1:9" x14ac:dyDescent="0.35">
      <c r="A19" t="s">
        <v>108</v>
      </c>
      <c r="B19" s="4">
        <v>2</v>
      </c>
      <c r="C19" t="s">
        <v>109</v>
      </c>
      <c r="D19" t="s">
        <v>110</v>
      </c>
      <c r="E19" t="s">
        <v>111</v>
      </c>
      <c r="F19" t="s">
        <v>114</v>
      </c>
      <c r="G19" s="6">
        <v>0.16</v>
      </c>
      <c r="H19" s="7">
        <f t="shared" si="0"/>
        <v>0.32</v>
      </c>
    </row>
    <row r="20" spans="1:9" x14ac:dyDescent="0.35">
      <c r="A20" t="s">
        <v>41</v>
      </c>
      <c r="B20" s="4">
        <v>1</v>
      </c>
      <c r="C20" t="s">
        <v>70</v>
      </c>
      <c r="D20" t="s">
        <v>42</v>
      </c>
      <c r="E20" t="s">
        <v>43</v>
      </c>
      <c r="F20" t="s">
        <v>98</v>
      </c>
      <c r="G20" s="6">
        <v>8.0000000000000002E-3</v>
      </c>
      <c r="H20" s="7">
        <f t="shared" si="0"/>
        <v>8.0000000000000002E-3</v>
      </c>
    </row>
    <row r="21" spans="1:9" x14ac:dyDescent="0.35">
      <c r="A21" t="s">
        <v>112</v>
      </c>
      <c r="B21" s="4">
        <v>3</v>
      </c>
      <c r="C21" t="s">
        <v>71</v>
      </c>
      <c r="D21" t="s">
        <v>42</v>
      </c>
      <c r="E21" t="s">
        <v>43</v>
      </c>
      <c r="F21" t="s">
        <v>99</v>
      </c>
      <c r="G21" s="6">
        <v>1.6E-2</v>
      </c>
      <c r="H21" s="7">
        <f t="shared" si="0"/>
        <v>4.8000000000000001E-2</v>
      </c>
    </row>
    <row r="22" spans="1:9" x14ac:dyDescent="0.35">
      <c r="A22" t="s">
        <v>113</v>
      </c>
      <c r="B22" s="4">
        <v>4</v>
      </c>
      <c r="C22" t="s">
        <v>72</v>
      </c>
      <c r="D22" t="s">
        <v>42</v>
      </c>
      <c r="E22" t="s">
        <v>43</v>
      </c>
      <c r="F22" t="s">
        <v>100</v>
      </c>
      <c r="G22" s="6">
        <v>1.2999999999999999E-2</v>
      </c>
      <c r="H22" s="7">
        <f t="shared" si="0"/>
        <v>5.1999999999999998E-2</v>
      </c>
    </row>
    <row r="23" spans="1:9" x14ac:dyDescent="0.35">
      <c r="A23" t="s">
        <v>44</v>
      </c>
      <c r="B23" s="4">
        <v>1</v>
      </c>
      <c r="C23" t="s">
        <v>73</v>
      </c>
      <c r="D23" t="s">
        <v>42</v>
      </c>
      <c r="E23" t="s">
        <v>43</v>
      </c>
      <c r="F23" t="s">
        <v>101</v>
      </c>
      <c r="G23" s="6">
        <v>1.6E-2</v>
      </c>
      <c r="H23" s="7">
        <f t="shared" si="0"/>
        <v>1.6E-2</v>
      </c>
    </row>
    <row r="24" spans="1:9" x14ac:dyDescent="0.35">
      <c r="A24" t="s">
        <v>45</v>
      </c>
      <c r="B24" s="4">
        <v>4</v>
      </c>
      <c r="C24" t="s">
        <v>74</v>
      </c>
      <c r="D24" t="s">
        <v>42</v>
      </c>
      <c r="E24" t="s">
        <v>43</v>
      </c>
      <c r="F24" t="s">
        <v>102</v>
      </c>
      <c r="G24" s="6">
        <v>9.9000000000000008E-3</v>
      </c>
      <c r="H24" s="7">
        <f t="shared" si="0"/>
        <v>3.9600000000000003E-2</v>
      </c>
    </row>
    <row r="25" spans="1:9" x14ac:dyDescent="0.35">
      <c r="A25" t="s">
        <v>46</v>
      </c>
      <c r="B25" s="4">
        <v>6</v>
      </c>
      <c r="C25" t="s">
        <v>75</v>
      </c>
      <c r="D25" t="s">
        <v>42</v>
      </c>
      <c r="E25" t="s">
        <v>43</v>
      </c>
      <c r="F25" t="s">
        <v>103</v>
      </c>
      <c r="G25" s="6">
        <v>1.6E-2</v>
      </c>
      <c r="H25" s="7">
        <f t="shared" si="0"/>
        <v>9.6000000000000002E-2</v>
      </c>
    </row>
    <row r="26" spans="1:9" x14ac:dyDescent="0.35">
      <c r="A26" t="s">
        <v>47</v>
      </c>
      <c r="B26" s="4">
        <v>1</v>
      </c>
      <c r="C26" t="s">
        <v>76</v>
      </c>
      <c r="D26" t="s">
        <v>42</v>
      </c>
      <c r="E26" t="s">
        <v>43</v>
      </c>
      <c r="F26" t="s">
        <v>104</v>
      </c>
      <c r="G26" s="6">
        <v>1.6E-2</v>
      </c>
      <c r="H26" s="7">
        <f t="shared" si="0"/>
        <v>1.6E-2</v>
      </c>
    </row>
    <row r="27" spans="1:9" x14ac:dyDescent="0.35">
      <c r="A27" t="s">
        <v>48</v>
      </c>
      <c r="B27" s="4">
        <v>1</v>
      </c>
      <c r="C27" t="s">
        <v>49</v>
      </c>
      <c r="D27" t="s">
        <v>50</v>
      </c>
      <c r="E27" t="s">
        <v>51</v>
      </c>
      <c r="F27" t="s">
        <v>105</v>
      </c>
      <c r="G27" s="6">
        <v>1.2310000000000001</v>
      </c>
      <c r="H27" s="7">
        <f t="shared" si="0"/>
        <v>1.2310000000000001</v>
      </c>
    </row>
    <row r="28" spans="1:9" x14ac:dyDescent="0.35">
      <c r="A28" t="s">
        <v>52</v>
      </c>
      <c r="B28" s="4">
        <v>1</v>
      </c>
      <c r="C28" t="s">
        <v>53</v>
      </c>
      <c r="D28" t="s">
        <v>54</v>
      </c>
      <c r="E28" t="s">
        <v>55</v>
      </c>
      <c r="F28" t="s">
        <v>106</v>
      </c>
      <c r="G28" s="6">
        <v>2.7136</v>
      </c>
      <c r="H28" s="7">
        <f t="shared" si="0"/>
        <v>2.7136</v>
      </c>
    </row>
    <row r="29" spans="1:9" x14ac:dyDescent="0.35">
      <c r="A29" t="s">
        <v>56</v>
      </c>
      <c r="B29" s="4">
        <v>1</v>
      </c>
      <c r="C29" t="s">
        <v>57</v>
      </c>
      <c r="D29" t="s">
        <v>58</v>
      </c>
      <c r="E29" t="s">
        <v>59</v>
      </c>
      <c r="G29" s="6">
        <v>6.63</v>
      </c>
      <c r="H29" s="7">
        <f t="shared" si="0"/>
        <v>6.63</v>
      </c>
      <c r="I29" t="s">
        <v>57</v>
      </c>
    </row>
    <row r="30" spans="1:9" x14ac:dyDescent="0.35">
      <c r="A30" t="s">
        <v>60</v>
      </c>
      <c r="B30" s="4">
        <v>1</v>
      </c>
      <c r="C30" t="s">
        <v>61</v>
      </c>
      <c r="D30" t="s">
        <v>62</v>
      </c>
      <c r="E30" t="s">
        <v>79</v>
      </c>
      <c r="G30" s="6">
        <v>7.29</v>
      </c>
      <c r="H30" s="7">
        <f t="shared" si="0"/>
        <v>7.29</v>
      </c>
      <c r="I30" t="s">
        <v>92</v>
      </c>
    </row>
    <row r="31" spans="1:9" x14ac:dyDescent="0.35">
      <c r="A31" t="s">
        <v>63</v>
      </c>
      <c r="B31" s="4">
        <v>1</v>
      </c>
      <c r="C31" t="s">
        <v>64</v>
      </c>
      <c r="D31" t="s">
        <v>65</v>
      </c>
      <c r="E31" t="s">
        <v>66</v>
      </c>
      <c r="F31" t="s">
        <v>82</v>
      </c>
      <c r="G31" s="6">
        <v>0.25</v>
      </c>
      <c r="H31" s="7">
        <f t="shared" si="0"/>
        <v>0.25</v>
      </c>
    </row>
    <row r="33" spans="3:7" x14ac:dyDescent="0.35">
      <c r="G33" s="8">
        <f>SUM(H5:H31)</f>
        <v>29.555899999999998</v>
      </c>
    </row>
    <row r="36" spans="3:7" x14ac:dyDescent="0.35">
      <c r="C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Kulbacki</dc:creator>
  <cp:lastModifiedBy>Spencer Kulbacki</cp:lastModifiedBy>
  <dcterms:created xsi:type="dcterms:W3CDTF">2018-01-01T23:21:41Z</dcterms:created>
  <dcterms:modified xsi:type="dcterms:W3CDTF">2018-01-03T06:16:14Z</dcterms:modified>
</cp:coreProperties>
</file>