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aashrp/Desktop/GT_Classwork/Fall 2023/MATH_3215/"/>
    </mc:Choice>
  </mc:AlternateContent>
  <xr:revisionPtr revIDLastSave="0" documentId="13_ncr:1_{E2BB1AFA-5898-4849-83CE-5A191B90D007}" xr6:coauthVersionLast="47" xr6:coauthVersionMax="47" xr10:uidLastSave="{00000000-0000-0000-0000-000000000000}"/>
  <bookViews>
    <workbookView xWindow="10020" yWindow="760" windowWidth="20220" windowHeight="17480" activeTab="3" xr2:uid="{F5F753A6-1854-8042-9798-F6E99225450B}"/>
  </bookViews>
  <sheets>
    <sheet name="dealer" sheetId="1" r:id="rId1"/>
    <sheet name="stand" sheetId="2" r:id="rId2"/>
    <sheet name="hit" sheetId="3" r:id="rId3"/>
    <sheet name="h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I9" i="1"/>
  <c r="J9" i="1"/>
  <c r="K9" i="1"/>
  <c r="B51" i="3"/>
  <c r="C51" i="3"/>
  <c r="D51" i="3"/>
  <c r="E51" i="3"/>
  <c r="F51" i="3"/>
  <c r="G51" i="3"/>
  <c r="H51" i="3"/>
  <c r="I51" i="3"/>
  <c r="J51" i="3"/>
  <c r="K51" i="3"/>
  <c r="B20" i="4"/>
  <c r="C20" i="4"/>
  <c r="D20" i="4"/>
  <c r="E20" i="4"/>
  <c r="F20" i="4"/>
  <c r="G20" i="4"/>
  <c r="H20" i="4"/>
  <c r="I20" i="4"/>
  <c r="J20" i="4"/>
  <c r="K20" i="4"/>
  <c r="B21" i="4"/>
  <c r="C21" i="4"/>
  <c r="D21" i="4"/>
  <c r="E21" i="4"/>
  <c r="F21" i="4"/>
  <c r="G21" i="4"/>
  <c r="H21" i="4"/>
  <c r="I21" i="4"/>
  <c r="J21" i="4"/>
  <c r="K21" i="4"/>
  <c r="B22" i="4"/>
  <c r="C22" i="4"/>
  <c r="D22" i="4"/>
  <c r="E22" i="4"/>
  <c r="F22" i="4"/>
  <c r="G22" i="4"/>
  <c r="H22" i="4"/>
  <c r="I22" i="4"/>
  <c r="J22" i="4"/>
  <c r="K22" i="4"/>
  <c r="B23" i="4"/>
  <c r="C23" i="4"/>
  <c r="D23" i="4"/>
  <c r="E23" i="4"/>
  <c r="F23" i="4"/>
  <c r="G23" i="4"/>
  <c r="H23" i="4"/>
  <c r="I23" i="4"/>
  <c r="J23" i="4"/>
  <c r="K23" i="4"/>
  <c r="B24" i="4"/>
  <c r="C24" i="4"/>
  <c r="D24" i="4"/>
  <c r="E24" i="4"/>
  <c r="F24" i="4"/>
  <c r="G24" i="4"/>
  <c r="H24" i="4"/>
  <c r="I24" i="4"/>
  <c r="J24" i="4"/>
  <c r="K24" i="4"/>
  <c r="B25" i="4"/>
  <c r="C25" i="4"/>
  <c r="D25" i="4"/>
  <c r="E25" i="4"/>
  <c r="F25" i="4"/>
  <c r="G25" i="4"/>
  <c r="H25" i="4"/>
  <c r="I25" i="4"/>
  <c r="J25" i="4"/>
  <c r="K25" i="4"/>
  <c r="B26" i="4"/>
  <c r="C26" i="4"/>
  <c r="D26" i="4"/>
  <c r="E26" i="4"/>
  <c r="F26" i="4"/>
  <c r="G26" i="4"/>
  <c r="H26" i="4"/>
  <c r="I26" i="4"/>
  <c r="J26" i="4"/>
  <c r="K26" i="4"/>
  <c r="B27" i="4"/>
  <c r="C27" i="4"/>
  <c r="D27" i="4"/>
  <c r="E27" i="4"/>
  <c r="F27" i="4"/>
  <c r="G27" i="4"/>
  <c r="H27" i="4"/>
  <c r="I27" i="4"/>
  <c r="J27" i="4"/>
  <c r="K27" i="4"/>
  <c r="B28" i="4"/>
  <c r="C28" i="4"/>
  <c r="D28" i="4"/>
  <c r="E28" i="4"/>
  <c r="F28" i="4"/>
  <c r="G28" i="4"/>
  <c r="H28" i="4"/>
  <c r="I28" i="4"/>
  <c r="J28" i="4"/>
  <c r="K28" i="4"/>
  <c r="B29" i="4"/>
  <c r="C29" i="4"/>
  <c r="D29" i="4"/>
  <c r="E29" i="4"/>
  <c r="F29" i="4"/>
  <c r="G29" i="4"/>
  <c r="H29" i="4"/>
  <c r="I29" i="4"/>
  <c r="J29" i="4"/>
  <c r="K29" i="4"/>
  <c r="K19" i="2"/>
  <c r="K19" i="4" s="1"/>
  <c r="W19" i="4" s="1"/>
  <c r="I19" i="2"/>
  <c r="I51" i="2" s="1"/>
  <c r="H19" i="2"/>
  <c r="H19" i="4" s="1"/>
  <c r="T19" i="4" s="1"/>
  <c r="G19" i="2"/>
  <c r="G51" i="2" s="1"/>
  <c r="F19" i="2"/>
  <c r="F51" i="2" s="1"/>
  <c r="E19" i="2"/>
  <c r="E51" i="2" s="1"/>
  <c r="D19" i="2"/>
  <c r="D41" i="2" s="1"/>
  <c r="C19" i="2"/>
  <c r="C19" i="4" s="1"/>
  <c r="O19" i="4" s="1"/>
  <c r="K18" i="2"/>
  <c r="K50" i="2" s="1"/>
  <c r="I18" i="2"/>
  <c r="I40" i="2" s="1"/>
  <c r="H18" i="2"/>
  <c r="H50" i="2" s="1"/>
  <c r="G18" i="2"/>
  <c r="G40" i="2" s="1"/>
  <c r="F18" i="2"/>
  <c r="F40" i="2" s="1"/>
  <c r="E18" i="2"/>
  <c r="E40" i="2" s="1"/>
  <c r="D18" i="2"/>
  <c r="D50" i="2" s="1"/>
  <c r="C18" i="2"/>
  <c r="C40" i="2" s="1"/>
  <c r="K17" i="2"/>
  <c r="K49" i="2" s="1"/>
  <c r="I17" i="2"/>
  <c r="I49" i="2" s="1"/>
  <c r="H17" i="2"/>
  <c r="H39" i="2" s="1"/>
  <c r="G17" i="2"/>
  <c r="G39" i="2" s="1"/>
  <c r="F17" i="2"/>
  <c r="F49" i="2" s="1"/>
  <c r="E17" i="2"/>
  <c r="E49" i="2" s="1"/>
  <c r="D17" i="2"/>
  <c r="D49" i="2" s="1"/>
  <c r="C17" i="2"/>
  <c r="C49" i="2" s="1"/>
  <c r="K16" i="2"/>
  <c r="I16" i="2"/>
  <c r="I38" i="2" s="1"/>
  <c r="H16" i="2"/>
  <c r="H38" i="2" s="1"/>
  <c r="G16" i="2"/>
  <c r="G38" i="2" s="1"/>
  <c r="F16" i="2"/>
  <c r="F38" i="2" s="1"/>
  <c r="E16" i="2"/>
  <c r="E48" i="2" s="1"/>
  <c r="D16" i="2"/>
  <c r="D48" i="2" s="1"/>
  <c r="C16" i="2"/>
  <c r="C48" i="2" s="1"/>
  <c r="K15" i="2"/>
  <c r="K37" i="2" s="1"/>
  <c r="I15" i="2"/>
  <c r="I37" i="2" s="1"/>
  <c r="H15" i="2"/>
  <c r="H37" i="2" s="1"/>
  <c r="G15" i="2"/>
  <c r="G47" i="2" s="1"/>
  <c r="F15" i="2"/>
  <c r="F37" i="2" s="1"/>
  <c r="E15" i="2"/>
  <c r="E47" i="2" s="1"/>
  <c r="D15" i="2"/>
  <c r="D47" i="2" s="1"/>
  <c r="C15" i="2"/>
  <c r="K2" i="2"/>
  <c r="K3" i="2" s="1"/>
  <c r="K4" i="2" s="1"/>
  <c r="K5" i="2" s="1"/>
  <c r="K6" i="2" s="1"/>
  <c r="K7" i="2" s="1"/>
  <c r="K8" i="2" s="1"/>
  <c r="K9" i="2" s="1"/>
  <c r="K10" i="2" s="1"/>
  <c r="K11" i="2" s="1"/>
  <c r="I2" i="2"/>
  <c r="I3" i="2" s="1"/>
  <c r="I4" i="2" s="1"/>
  <c r="I5" i="2" s="1"/>
  <c r="I6" i="2" s="1"/>
  <c r="I7" i="2" s="1"/>
  <c r="I8" i="2" s="1"/>
  <c r="I9" i="2" s="1"/>
  <c r="I10" i="2" s="1"/>
  <c r="H2" i="2"/>
  <c r="H3" i="2" s="1"/>
  <c r="H4" i="2" s="1"/>
  <c r="H5" i="2" s="1"/>
  <c r="H6" i="2" s="1"/>
  <c r="H7" i="2" s="1"/>
  <c r="H8" i="2" s="1"/>
  <c r="H9" i="2" s="1"/>
  <c r="H10" i="2" s="1"/>
  <c r="G2" i="2"/>
  <c r="G3" i="2" s="1"/>
  <c r="G4" i="2" s="1"/>
  <c r="G5" i="2" s="1"/>
  <c r="G6" i="2" s="1"/>
  <c r="G7" i="2" s="1"/>
  <c r="G8" i="2" s="1"/>
  <c r="G9" i="2" s="1"/>
  <c r="G10" i="2" s="1"/>
  <c r="F2" i="2"/>
  <c r="F3" i="2" s="1"/>
  <c r="F4" i="2" s="1"/>
  <c r="F5" i="2" s="1"/>
  <c r="F6" i="2" s="1"/>
  <c r="F7" i="2" s="1"/>
  <c r="F8" i="2" s="1"/>
  <c r="F9" i="2" s="1"/>
  <c r="F10" i="2" s="1"/>
  <c r="F42" i="2" s="1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36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46" i="2" s="1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45" i="2" s="1"/>
  <c r="B19" i="2"/>
  <c r="B19" i="4" s="1"/>
  <c r="N19" i="4" s="1"/>
  <c r="B18" i="2"/>
  <c r="B50" i="2" s="1"/>
  <c r="B17" i="2"/>
  <c r="B49" i="2" s="1"/>
  <c r="B16" i="2"/>
  <c r="B15" i="2"/>
  <c r="B37" i="2" s="1"/>
  <c r="B2" i="2"/>
  <c r="B3" i="2" s="1"/>
  <c r="B4" i="2" s="1"/>
  <c r="B5" i="2" s="1"/>
  <c r="B6" i="2" s="1"/>
  <c r="B7" i="2" s="1"/>
  <c r="B8" i="2" s="1"/>
  <c r="B9" i="2" s="1"/>
  <c r="B10" i="2" s="1"/>
  <c r="B11" i="2" s="1"/>
  <c r="B33" i="2" s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L18" i="1"/>
  <c r="AM18" i="1"/>
  <c r="AN18" i="1"/>
  <c r="AO18" i="1"/>
  <c r="AP18" i="1"/>
  <c r="P15" i="1"/>
  <c r="AU15" i="1" s="1"/>
  <c r="O15" i="1" s="1"/>
  <c r="AV13" i="1"/>
  <c r="P13" i="1" s="1"/>
  <c r="AU13" i="1" s="1"/>
  <c r="O13" i="1" s="1"/>
  <c r="AW13" i="1"/>
  <c r="AX13" i="1"/>
  <c r="AY13" i="1"/>
  <c r="AZ13" i="1"/>
  <c r="AV14" i="1"/>
  <c r="P14" i="1" s="1"/>
  <c r="AW14" i="1"/>
  <c r="AX14" i="1"/>
  <c r="AY14" i="1"/>
  <c r="AZ14" i="1"/>
  <c r="AV15" i="1"/>
  <c r="AW15" i="1"/>
  <c r="AX15" i="1"/>
  <c r="AY15" i="1"/>
  <c r="AZ15" i="1"/>
  <c r="AV16" i="1"/>
  <c r="P16" i="1" s="1"/>
  <c r="AW16" i="1"/>
  <c r="AX16" i="1"/>
  <c r="AY16" i="1"/>
  <c r="AZ16" i="1"/>
  <c r="AV17" i="1"/>
  <c r="P17" i="1" s="1"/>
  <c r="AU17" i="1" s="1"/>
  <c r="O17" i="1" s="1"/>
  <c r="AW17" i="1"/>
  <c r="AX17" i="1"/>
  <c r="AY17" i="1"/>
  <c r="AZ17" i="1"/>
  <c r="AV12" i="1"/>
  <c r="P12" i="1" s="1"/>
  <c r="AU12" i="1" s="1"/>
  <c r="O12" i="1" s="1"/>
  <c r="AW12" i="1"/>
  <c r="AX12" i="1"/>
  <c r="AY12" i="1"/>
  <c r="AZ12" i="1"/>
  <c r="I39" i="2" l="1"/>
  <c r="D38" i="2"/>
  <c r="D44" i="2"/>
  <c r="D43" i="2"/>
  <c r="I41" i="2"/>
  <c r="AX18" i="1"/>
  <c r="D40" i="2"/>
  <c r="D51" i="2"/>
  <c r="D51" i="4" s="1"/>
  <c r="D18" i="3" s="1"/>
  <c r="I48" i="2"/>
  <c r="F50" i="2"/>
  <c r="K41" i="2"/>
  <c r="D36" i="2"/>
  <c r="C32" i="2"/>
  <c r="C38" i="2"/>
  <c r="C34" i="2"/>
  <c r="C50" i="2"/>
  <c r="K40" i="2"/>
  <c r="D33" i="2"/>
  <c r="C33" i="2"/>
  <c r="H48" i="2"/>
  <c r="F47" i="2"/>
  <c r="D42" i="2"/>
  <c r="AY18" i="1"/>
  <c r="D39" i="2"/>
  <c r="K51" i="2"/>
  <c r="K51" i="4" s="1"/>
  <c r="K18" i="3" s="1"/>
  <c r="D45" i="2"/>
  <c r="E38" i="2"/>
  <c r="E34" i="2"/>
  <c r="B47" i="2"/>
  <c r="E42" i="2"/>
  <c r="E50" i="2"/>
  <c r="F39" i="2"/>
  <c r="G48" i="2"/>
  <c r="E39" i="2"/>
  <c r="F48" i="2"/>
  <c r="H49" i="2"/>
  <c r="I19" i="4"/>
  <c r="U19" i="4" s="1"/>
  <c r="B32" i="2"/>
  <c r="H40" i="2"/>
  <c r="D37" i="2"/>
  <c r="B42" i="2"/>
  <c r="I50" i="2"/>
  <c r="H47" i="2"/>
  <c r="C44" i="2"/>
  <c r="E46" i="2"/>
  <c r="H41" i="2"/>
  <c r="G37" i="2"/>
  <c r="E44" i="2"/>
  <c r="G49" i="2"/>
  <c r="I47" i="2"/>
  <c r="AW18" i="1"/>
  <c r="AZ18" i="1"/>
  <c r="D32" i="2"/>
  <c r="G50" i="2"/>
  <c r="E43" i="2"/>
  <c r="H11" i="2"/>
  <c r="H42" i="2"/>
  <c r="H32" i="2"/>
  <c r="I11" i="2"/>
  <c r="I42" i="2"/>
  <c r="K12" i="2"/>
  <c r="K43" i="2"/>
  <c r="C14" i="2"/>
  <c r="C35" i="2"/>
  <c r="K48" i="2"/>
  <c r="K38" i="2"/>
  <c r="K42" i="2"/>
  <c r="C47" i="2"/>
  <c r="C37" i="2"/>
  <c r="C39" i="2"/>
  <c r="K33" i="2"/>
  <c r="C51" i="2"/>
  <c r="C51" i="4" s="1"/>
  <c r="C18" i="3" s="1"/>
  <c r="B12" i="2"/>
  <c r="B43" i="2"/>
  <c r="K32" i="2"/>
  <c r="B39" i="2"/>
  <c r="B51" i="2"/>
  <c r="B51" i="4" s="1"/>
  <c r="B18" i="3" s="1"/>
  <c r="B18" i="4" s="1"/>
  <c r="N18" i="4" s="1"/>
  <c r="F11" i="2"/>
  <c r="F32" i="2"/>
  <c r="E41" i="2"/>
  <c r="E19" i="4"/>
  <c r="Q19" i="4" s="1"/>
  <c r="I32" i="2"/>
  <c r="C41" i="2"/>
  <c r="B40" i="2"/>
  <c r="K47" i="2"/>
  <c r="B48" i="2"/>
  <c r="B38" i="2"/>
  <c r="G11" i="2"/>
  <c r="G42" i="2"/>
  <c r="G32" i="2"/>
  <c r="F41" i="2"/>
  <c r="F19" i="4"/>
  <c r="R19" i="4" s="1"/>
  <c r="B41" i="2"/>
  <c r="K39" i="2"/>
  <c r="E37" i="2"/>
  <c r="C42" i="2"/>
  <c r="C43" i="2"/>
  <c r="E35" i="2"/>
  <c r="G41" i="2"/>
  <c r="D35" i="2"/>
  <c r="H51" i="2"/>
  <c r="H51" i="4" s="1"/>
  <c r="H18" i="3" s="1"/>
  <c r="E32" i="2"/>
  <c r="D34" i="2"/>
  <c r="E33" i="2"/>
  <c r="E45" i="2"/>
  <c r="J15" i="2"/>
  <c r="J37" i="2" s="1"/>
  <c r="J16" i="2"/>
  <c r="J38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45" i="2" s="1"/>
  <c r="J18" i="2"/>
  <c r="J50" i="2" s="1"/>
  <c r="J19" i="2"/>
  <c r="J51" i="2" s="1"/>
  <c r="J51" i="4" s="1"/>
  <c r="J18" i="3" s="1"/>
  <c r="J17" i="2"/>
  <c r="J39" i="2" s="1"/>
  <c r="E51" i="4"/>
  <c r="E18" i="3" s="1"/>
  <c r="E50" i="3" s="1"/>
  <c r="F51" i="4"/>
  <c r="F18" i="3" s="1"/>
  <c r="F50" i="3" s="1"/>
  <c r="D19" i="4"/>
  <c r="P19" i="4" s="1"/>
  <c r="I51" i="4"/>
  <c r="I18" i="3" s="1"/>
  <c r="I50" i="3" s="1"/>
  <c r="G19" i="4"/>
  <c r="S19" i="4" s="1"/>
  <c r="G51" i="4"/>
  <c r="G18" i="3" s="1"/>
  <c r="AV18" i="1"/>
  <c r="P18" i="1"/>
  <c r="AT17" i="1"/>
  <c r="N17" i="1" s="1"/>
  <c r="AT15" i="1"/>
  <c r="N15" i="1" s="1"/>
  <c r="AU14" i="1"/>
  <c r="O14" i="1" s="1"/>
  <c r="AU16" i="1"/>
  <c r="O16" i="1" s="1"/>
  <c r="AT12" i="1"/>
  <c r="AT13" i="1"/>
  <c r="N13" i="1" s="1"/>
  <c r="J18" i="4" l="1"/>
  <c r="V18" i="4" s="1"/>
  <c r="F50" i="4"/>
  <c r="F17" i="3" s="1"/>
  <c r="F17" i="4" s="1"/>
  <c r="R17" i="4" s="1"/>
  <c r="E50" i="4"/>
  <c r="E17" i="3" s="1"/>
  <c r="I50" i="4"/>
  <c r="I17" i="3" s="1"/>
  <c r="I49" i="3" s="1"/>
  <c r="I49" i="4" s="1"/>
  <c r="O18" i="1"/>
  <c r="C36" i="2"/>
  <c r="C46" i="2"/>
  <c r="F12" i="2"/>
  <c r="F33" i="2"/>
  <c r="F43" i="2"/>
  <c r="K13" i="2"/>
  <c r="K44" i="2"/>
  <c r="K34" i="2"/>
  <c r="F18" i="4"/>
  <c r="R18" i="4" s="1"/>
  <c r="J47" i="2"/>
  <c r="K18" i="4"/>
  <c r="W18" i="4" s="1"/>
  <c r="K50" i="3"/>
  <c r="K50" i="4" s="1"/>
  <c r="K17" i="3" s="1"/>
  <c r="K17" i="4" s="1"/>
  <c r="W17" i="4" s="1"/>
  <c r="I12" i="2"/>
  <c r="I43" i="2"/>
  <c r="I33" i="2"/>
  <c r="I18" i="4"/>
  <c r="U18" i="4" s="1"/>
  <c r="B13" i="2"/>
  <c r="B44" i="2"/>
  <c r="B34" i="2"/>
  <c r="B50" i="3"/>
  <c r="B50" i="4" s="1"/>
  <c r="B17" i="3" s="1"/>
  <c r="B17" i="4" s="1"/>
  <c r="N17" i="4" s="1"/>
  <c r="G12" i="2"/>
  <c r="G43" i="2"/>
  <c r="G33" i="2"/>
  <c r="H12" i="2"/>
  <c r="H43" i="2"/>
  <c r="H33" i="2"/>
  <c r="J32" i="2"/>
  <c r="J34" i="2"/>
  <c r="J42" i="2"/>
  <c r="J40" i="2"/>
  <c r="J43" i="2"/>
  <c r="J44" i="2"/>
  <c r="J41" i="2"/>
  <c r="J19" i="4"/>
  <c r="V19" i="4" s="1"/>
  <c r="J14" i="2"/>
  <c r="J35" i="2"/>
  <c r="J33" i="2"/>
  <c r="J48" i="2"/>
  <c r="J49" i="2"/>
  <c r="J50" i="3"/>
  <c r="J50" i="4" s="1"/>
  <c r="G18" i="4"/>
  <c r="S18" i="4" s="1"/>
  <c r="G50" i="3"/>
  <c r="G50" i="4" s="1"/>
  <c r="G17" i="3" s="1"/>
  <c r="C18" i="4"/>
  <c r="O18" i="4" s="1"/>
  <c r="C50" i="3"/>
  <c r="C50" i="4" s="1"/>
  <c r="C17" i="3" s="1"/>
  <c r="D18" i="4"/>
  <c r="P18" i="4" s="1"/>
  <c r="D50" i="3"/>
  <c r="D50" i="4" s="1"/>
  <c r="D17" i="3" s="1"/>
  <c r="H18" i="4"/>
  <c r="T18" i="4" s="1"/>
  <c r="H50" i="3"/>
  <c r="H50" i="4" s="1"/>
  <c r="H17" i="3" s="1"/>
  <c r="E18" i="4"/>
  <c r="Q18" i="4" s="1"/>
  <c r="AU18" i="1"/>
  <c r="N12" i="1"/>
  <c r="AS12" i="1" s="1"/>
  <c r="AT14" i="1"/>
  <c r="N14" i="1" s="1"/>
  <c r="AS15" i="1"/>
  <c r="M15" i="1" s="1"/>
  <c r="AS17" i="1"/>
  <c r="M17" i="1" s="1"/>
  <c r="AT16" i="1"/>
  <c r="N16" i="1" s="1"/>
  <c r="AS13" i="1"/>
  <c r="M13" i="1" s="1"/>
  <c r="I17" i="4" l="1"/>
  <c r="U17" i="4" s="1"/>
  <c r="F49" i="3"/>
  <c r="F49" i="4" s="1"/>
  <c r="F16" i="3" s="1"/>
  <c r="E17" i="4"/>
  <c r="Q17" i="4" s="1"/>
  <c r="E49" i="3"/>
  <c r="E49" i="4" s="1"/>
  <c r="E16" i="3" s="1"/>
  <c r="E16" i="4" s="1"/>
  <c r="Q16" i="4" s="1"/>
  <c r="K49" i="3"/>
  <c r="K49" i="4" s="1"/>
  <c r="K16" i="3" s="1"/>
  <c r="K48" i="3" s="1"/>
  <c r="K48" i="4" s="1"/>
  <c r="K15" i="3" s="1"/>
  <c r="H13" i="2"/>
  <c r="H44" i="2"/>
  <c r="H34" i="2"/>
  <c r="I16" i="3"/>
  <c r="I48" i="3" s="1"/>
  <c r="I48" i="4" s="1"/>
  <c r="I15" i="3" s="1"/>
  <c r="I13" i="2"/>
  <c r="I44" i="2"/>
  <c r="I34" i="2"/>
  <c r="F13" i="2"/>
  <c r="F44" i="2"/>
  <c r="F34" i="2"/>
  <c r="K14" i="2"/>
  <c r="K35" i="2"/>
  <c r="K45" i="2"/>
  <c r="G13" i="2"/>
  <c r="G44" i="2"/>
  <c r="G34" i="2"/>
  <c r="B49" i="3"/>
  <c r="B49" i="4" s="1"/>
  <c r="B16" i="3" s="1"/>
  <c r="B48" i="3" s="1"/>
  <c r="B48" i="4" s="1"/>
  <c r="B15" i="3" s="1"/>
  <c r="B14" i="2"/>
  <c r="B45" i="2"/>
  <c r="B35" i="2"/>
  <c r="J46" i="2"/>
  <c r="J36" i="2"/>
  <c r="J17" i="3"/>
  <c r="G17" i="4"/>
  <c r="S17" i="4" s="1"/>
  <c r="G49" i="3"/>
  <c r="G49" i="4" s="1"/>
  <c r="G16" i="3" s="1"/>
  <c r="H49" i="3"/>
  <c r="H49" i="4" s="1"/>
  <c r="H16" i="3" s="1"/>
  <c r="H17" i="4"/>
  <c r="T17" i="4" s="1"/>
  <c r="C17" i="4"/>
  <c r="O17" i="4" s="1"/>
  <c r="C49" i="3"/>
  <c r="C49" i="4" s="1"/>
  <c r="C16" i="3" s="1"/>
  <c r="D17" i="4"/>
  <c r="P17" i="4" s="1"/>
  <c r="D49" i="3"/>
  <c r="D49" i="4" s="1"/>
  <c r="D16" i="3" s="1"/>
  <c r="AT18" i="1"/>
  <c r="M12" i="1"/>
  <c r="N18" i="1"/>
  <c r="AR15" i="1"/>
  <c r="L15" i="1" s="1"/>
  <c r="J24" i="1" s="1"/>
  <c r="AR17" i="1"/>
  <c r="L17" i="1" s="1"/>
  <c r="J26" i="1" s="1"/>
  <c r="AS16" i="1"/>
  <c r="M16" i="1" s="1"/>
  <c r="AS14" i="1"/>
  <c r="M14" i="1" s="1"/>
  <c r="AR13" i="1"/>
  <c r="L13" i="1" s="1"/>
  <c r="J22" i="1" s="1"/>
  <c r="K16" i="4" l="1"/>
  <c r="W16" i="4" s="1"/>
  <c r="E48" i="3"/>
  <c r="E48" i="4" s="1"/>
  <c r="E15" i="3" s="1"/>
  <c r="E47" i="3" s="1"/>
  <c r="E47" i="4" s="1"/>
  <c r="E14" i="3" s="1"/>
  <c r="E46" i="3" s="1"/>
  <c r="F16" i="4"/>
  <c r="R16" i="4" s="1"/>
  <c r="F48" i="3"/>
  <c r="F48" i="4" s="1"/>
  <c r="F15" i="3" s="1"/>
  <c r="B16" i="4"/>
  <c r="N16" i="4" s="1"/>
  <c r="I16" i="4"/>
  <c r="U16" i="4" s="1"/>
  <c r="F14" i="2"/>
  <c r="F45" i="2"/>
  <c r="F35" i="2"/>
  <c r="I14" i="2"/>
  <c r="I45" i="2"/>
  <c r="I35" i="2"/>
  <c r="K36" i="2"/>
  <c r="K46" i="2"/>
  <c r="B36" i="2"/>
  <c r="B46" i="2"/>
  <c r="G14" i="2"/>
  <c r="G45" i="2"/>
  <c r="G35" i="2"/>
  <c r="H14" i="2"/>
  <c r="H45" i="2"/>
  <c r="H35" i="2"/>
  <c r="J17" i="4"/>
  <c r="V17" i="4" s="1"/>
  <c r="J49" i="3"/>
  <c r="J49" i="4" s="1"/>
  <c r="J16" i="3" s="1"/>
  <c r="K15" i="4"/>
  <c r="W15" i="4" s="1"/>
  <c r="K47" i="3"/>
  <c r="K47" i="4" s="1"/>
  <c r="B15" i="4"/>
  <c r="N15" i="4" s="1"/>
  <c r="B47" i="3"/>
  <c r="B47" i="4" s="1"/>
  <c r="H16" i="4"/>
  <c r="T16" i="4" s="1"/>
  <c r="H48" i="3"/>
  <c r="H48" i="4" s="1"/>
  <c r="H15" i="3" s="1"/>
  <c r="C16" i="4"/>
  <c r="O16" i="4" s="1"/>
  <c r="C48" i="3"/>
  <c r="C48" i="4" s="1"/>
  <c r="C15" i="3" s="1"/>
  <c r="G16" i="4"/>
  <c r="S16" i="4" s="1"/>
  <c r="G48" i="3"/>
  <c r="G48" i="4" s="1"/>
  <c r="G15" i="3" s="1"/>
  <c r="I15" i="4"/>
  <c r="U15" i="4" s="1"/>
  <c r="I47" i="3"/>
  <c r="I47" i="4" s="1"/>
  <c r="D16" i="4"/>
  <c r="P16" i="4" s="1"/>
  <c r="D48" i="3"/>
  <c r="D48" i="4" s="1"/>
  <c r="D15" i="3" s="1"/>
  <c r="F15" i="4"/>
  <c r="R15" i="4" s="1"/>
  <c r="F47" i="3"/>
  <c r="F47" i="4" s="1"/>
  <c r="AS18" i="1"/>
  <c r="M18" i="1"/>
  <c r="AR12" i="1"/>
  <c r="AR14" i="1"/>
  <c r="L14" i="1" s="1"/>
  <c r="J23" i="1" s="1"/>
  <c r="AQ17" i="1"/>
  <c r="J17" i="1"/>
  <c r="AR16" i="1"/>
  <c r="L16" i="1" s="1"/>
  <c r="J25" i="1" s="1"/>
  <c r="AQ15" i="1"/>
  <c r="J15" i="1"/>
  <c r="AQ13" i="1"/>
  <c r="J13" i="1"/>
  <c r="K14" i="3" l="1"/>
  <c r="K46" i="3" s="1"/>
  <c r="E15" i="4"/>
  <c r="Q15" i="4" s="1"/>
  <c r="B14" i="3"/>
  <c r="B46" i="3" s="1"/>
  <c r="I14" i="3"/>
  <c r="I46" i="3" s="1"/>
  <c r="F14" i="3"/>
  <c r="F46" i="3" s="1"/>
  <c r="H46" i="2"/>
  <c r="H36" i="2"/>
  <c r="G46" i="2"/>
  <c r="G36" i="2"/>
  <c r="I46" i="2"/>
  <c r="I36" i="2"/>
  <c r="F46" i="2"/>
  <c r="F36" i="2"/>
  <c r="J16" i="4"/>
  <c r="V16" i="4" s="1"/>
  <c r="J48" i="3"/>
  <c r="J48" i="4" s="1"/>
  <c r="J15" i="3" s="1"/>
  <c r="H15" i="4"/>
  <c r="T15" i="4" s="1"/>
  <c r="H47" i="3"/>
  <c r="H47" i="4" s="1"/>
  <c r="H14" i="3" s="1"/>
  <c r="H46" i="3" s="1"/>
  <c r="G15" i="4"/>
  <c r="S15" i="4" s="1"/>
  <c r="G47" i="3"/>
  <c r="G47" i="4" s="1"/>
  <c r="G14" i="3" s="1"/>
  <c r="G46" i="3" s="1"/>
  <c r="C15" i="4"/>
  <c r="O15" i="4" s="1"/>
  <c r="C47" i="3"/>
  <c r="C47" i="4" s="1"/>
  <c r="C14" i="3" s="1"/>
  <c r="C46" i="3" s="1"/>
  <c r="D15" i="4"/>
  <c r="P15" i="4" s="1"/>
  <c r="D47" i="3"/>
  <c r="D47" i="4" s="1"/>
  <c r="D14" i="3" s="1"/>
  <c r="D46" i="3" s="1"/>
  <c r="K15" i="1"/>
  <c r="I15" i="1" s="1"/>
  <c r="I24" i="1" s="1"/>
  <c r="AK15" i="1"/>
  <c r="AJ15" i="1" s="1"/>
  <c r="AI15" i="1" s="1"/>
  <c r="AH15" i="1" s="1"/>
  <c r="AG15" i="1" s="1"/>
  <c r="K24" i="1" s="1"/>
  <c r="K17" i="1"/>
  <c r="I17" i="1" s="1"/>
  <c r="I26" i="1" s="1"/>
  <c r="AK17" i="1"/>
  <c r="AJ17" i="1" s="1"/>
  <c r="AI17" i="1" s="1"/>
  <c r="AH17" i="1" s="1"/>
  <c r="AG17" i="1" s="1"/>
  <c r="K26" i="1" s="1"/>
  <c r="K13" i="1"/>
  <c r="I13" i="1" s="1"/>
  <c r="I22" i="1" s="1"/>
  <c r="AK13" i="1"/>
  <c r="AJ13" i="1" s="1"/>
  <c r="AI13" i="1" s="1"/>
  <c r="AH13" i="1" s="1"/>
  <c r="AG13" i="1" s="1"/>
  <c r="K22" i="1" s="1"/>
  <c r="L12" i="1"/>
  <c r="J21" i="1" s="1"/>
  <c r="J27" i="1" s="1"/>
  <c r="AR18" i="1"/>
  <c r="AQ16" i="1"/>
  <c r="J16" i="1"/>
  <c r="J14" i="1"/>
  <c r="AQ14" i="1"/>
  <c r="H17" i="1" l="1"/>
  <c r="H26" i="1" s="1"/>
  <c r="H15" i="1"/>
  <c r="H24" i="1" s="1"/>
  <c r="J47" i="3"/>
  <c r="J47" i="4" s="1"/>
  <c r="J14" i="3" s="1"/>
  <c r="J46" i="3" s="1"/>
  <c r="J15" i="4"/>
  <c r="V15" i="4" s="1"/>
  <c r="F15" i="1"/>
  <c r="F24" i="1" s="1"/>
  <c r="F17" i="1"/>
  <c r="F26" i="1" s="1"/>
  <c r="K14" i="1"/>
  <c r="I14" i="1" s="1"/>
  <c r="I23" i="1" s="1"/>
  <c r="AK14" i="1"/>
  <c r="AJ14" i="1" s="1"/>
  <c r="AI14" i="1" s="1"/>
  <c r="AH14" i="1" s="1"/>
  <c r="AG14" i="1" s="1"/>
  <c r="K23" i="1" s="1"/>
  <c r="K16" i="1"/>
  <c r="I16" i="1" s="1"/>
  <c r="I25" i="1" s="1"/>
  <c r="AK16" i="1"/>
  <c r="AJ16" i="1" s="1"/>
  <c r="AI16" i="1" s="1"/>
  <c r="AH16" i="1" s="1"/>
  <c r="AG16" i="1" s="1"/>
  <c r="K25" i="1" s="1"/>
  <c r="G17" i="1"/>
  <c r="G26" i="1" s="1"/>
  <c r="H13" i="1"/>
  <c r="H22" i="1" s="1"/>
  <c r="G13" i="1"/>
  <c r="G22" i="1" s="1"/>
  <c r="L18" i="1"/>
  <c r="J12" i="1"/>
  <c r="AQ12" i="1"/>
  <c r="G15" i="1"/>
  <c r="G24" i="1" s="1"/>
  <c r="E15" i="1"/>
  <c r="E24" i="1" s="1"/>
  <c r="K12" i="1" l="1"/>
  <c r="AQ18" i="1"/>
  <c r="AK12" i="1"/>
  <c r="G16" i="1"/>
  <c r="G25" i="1" s="1"/>
  <c r="E13" i="1"/>
  <c r="E22" i="1" s="1"/>
  <c r="F13" i="1"/>
  <c r="F22" i="1" s="1"/>
  <c r="D17" i="1"/>
  <c r="D26" i="1" s="1"/>
  <c r="E17" i="1"/>
  <c r="E26" i="1" s="1"/>
  <c r="H12" i="1"/>
  <c r="H21" i="1" s="1"/>
  <c r="J18" i="1"/>
  <c r="H16" i="1"/>
  <c r="H25" i="1" s="1"/>
  <c r="G14" i="1"/>
  <c r="G23" i="1" s="1"/>
  <c r="H14" i="1"/>
  <c r="H23" i="1" s="1"/>
  <c r="C15" i="1"/>
  <c r="C24" i="1" s="1"/>
  <c r="D15" i="1"/>
  <c r="D24" i="1" s="1"/>
  <c r="H27" i="1" l="1"/>
  <c r="F16" i="1"/>
  <c r="F25" i="1" s="1"/>
  <c r="H18" i="1"/>
  <c r="F14" i="1"/>
  <c r="F23" i="1" s="1"/>
  <c r="E14" i="1"/>
  <c r="E23" i="1" s="1"/>
  <c r="D13" i="1"/>
  <c r="D22" i="1" s="1"/>
  <c r="C13" i="1"/>
  <c r="C22" i="1" s="1"/>
  <c r="E16" i="1"/>
  <c r="E25" i="1" s="1"/>
  <c r="C17" i="1"/>
  <c r="C26" i="1" s="1"/>
  <c r="AJ12" i="1"/>
  <c r="AK18" i="1"/>
  <c r="B15" i="1"/>
  <c r="B24" i="1" s="1"/>
  <c r="B17" i="1"/>
  <c r="B26" i="1" s="1"/>
  <c r="I12" i="1"/>
  <c r="I21" i="1" s="1"/>
  <c r="I27" i="1" s="1"/>
  <c r="K18" i="1"/>
  <c r="J46" i="4" l="1"/>
  <c r="J13" i="3" s="1"/>
  <c r="J14" i="4"/>
  <c r="V14" i="4" s="1"/>
  <c r="C14" i="1"/>
  <c r="C23" i="1" s="1"/>
  <c r="G12" i="1"/>
  <c r="G21" i="1" s="1"/>
  <c r="G27" i="1" s="1"/>
  <c r="I18" i="1"/>
  <c r="C16" i="1"/>
  <c r="C25" i="1" s="1"/>
  <c r="B13" i="1"/>
  <c r="B22" i="1" s="1"/>
  <c r="D14" i="1"/>
  <c r="D23" i="1" s="1"/>
  <c r="F12" i="1"/>
  <c r="F21" i="1" s="1"/>
  <c r="F27" i="1" s="1"/>
  <c r="AI12" i="1"/>
  <c r="AJ18" i="1"/>
  <c r="D16" i="1"/>
  <c r="D25" i="1" s="1"/>
  <c r="J45" i="3" l="1"/>
  <c r="J45" i="4" s="1"/>
  <c r="J12" i="3" s="1"/>
  <c r="J13" i="4"/>
  <c r="V13" i="4" s="1"/>
  <c r="AH12" i="1"/>
  <c r="AI18" i="1"/>
  <c r="E12" i="1"/>
  <c r="E21" i="1" s="1"/>
  <c r="E27" i="1" s="1"/>
  <c r="G18" i="1"/>
  <c r="B16" i="1"/>
  <c r="B25" i="1" s="1"/>
  <c r="D12" i="1"/>
  <c r="D21" i="1" s="1"/>
  <c r="D27" i="1" s="1"/>
  <c r="F18" i="1"/>
  <c r="B14" i="1"/>
  <c r="B23" i="1" s="1"/>
  <c r="J12" i="4" l="1"/>
  <c r="V12" i="4" s="1"/>
  <c r="J44" i="3"/>
  <c r="J44" i="4" s="1"/>
  <c r="J11" i="3" s="1"/>
  <c r="D18" i="1"/>
  <c r="B12" i="1"/>
  <c r="B21" i="1" s="1"/>
  <c r="B27" i="1" s="1"/>
  <c r="C12" i="1"/>
  <c r="C21" i="1" s="1"/>
  <c r="C27" i="1" s="1"/>
  <c r="E18" i="1"/>
  <c r="AG12" i="1"/>
  <c r="AH18" i="1"/>
  <c r="AG18" i="1" l="1"/>
  <c r="K21" i="1"/>
  <c r="K27" i="1" s="1"/>
  <c r="J11" i="4"/>
  <c r="V11" i="4" s="1"/>
  <c r="J43" i="3"/>
  <c r="J43" i="4" s="1"/>
  <c r="J10" i="3" s="1"/>
  <c r="D46" i="4"/>
  <c r="D13" i="3" s="1"/>
  <c r="D14" i="4"/>
  <c r="P14" i="4" s="1"/>
  <c r="H46" i="4"/>
  <c r="H13" i="3" s="1"/>
  <c r="H14" i="4"/>
  <c r="T14" i="4" s="1"/>
  <c r="G46" i="4"/>
  <c r="G13" i="3" s="1"/>
  <c r="G14" i="4"/>
  <c r="S14" i="4" s="1"/>
  <c r="E46" i="4"/>
  <c r="E13" i="3" s="1"/>
  <c r="E14" i="4"/>
  <c r="Q14" i="4" s="1"/>
  <c r="F14" i="4"/>
  <c r="R14" i="4" s="1"/>
  <c r="F46" i="4"/>
  <c r="F13" i="3" s="1"/>
  <c r="C18" i="1"/>
  <c r="B18" i="1"/>
  <c r="H45" i="3" l="1"/>
  <c r="H45" i="4" s="1"/>
  <c r="H12" i="3" s="1"/>
  <c r="H13" i="4"/>
  <c r="T13" i="4" s="1"/>
  <c r="E45" i="3"/>
  <c r="E45" i="4" s="1"/>
  <c r="E13" i="4"/>
  <c r="Q13" i="4" s="1"/>
  <c r="F45" i="3"/>
  <c r="F45" i="4" s="1"/>
  <c r="F13" i="4"/>
  <c r="R13" i="4" s="1"/>
  <c r="J10" i="4"/>
  <c r="V10" i="4" s="1"/>
  <c r="J42" i="3"/>
  <c r="J42" i="4" s="1"/>
  <c r="J41" i="3" s="1"/>
  <c r="G45" i="3"/>
  <c r="G45" i="4" s="1"/>
  <c r="G12" i="3" s="1"/>
  <c r="G13" i="4"/>
  <c r="S13" i="4" s="1"/>
  <c r="D45" i="3"/>
  <c r="D45" i="4" s="1"/>
  <c r="D12" i="3" s="1"/>
  <c r="D13" i="4"/>
  <c r="P13" i="4" s="1"/>
  <c r="F12" i="3"/>
  <c r="E12" i="3"/>
  <c r="I46" i="4"/>
  <c r="I13" i="3" s="1"/>
  <c r="I14" i="4"/>
  <c r="U14" i="4" s="1"/>
  <c r="K46" i="4"/>
  <c r="K13" i="3" s="1"/>
  <c r="K14" i="4"/>
  <c r="W14" i="4" s="1"/>
  <c r="C46" i="4"/>
  <c r="C13" i="3" s="1"/>
  <c r="C14" i="4"/>
  <c r="O14" i="4" s="1"/>
  <c r="B14" i="4"/>
  <c r="N14" i="4" s="1"/>
  <c r="B46" i="4"/>
  <c r="B13" i="3" s="1"/>
  <c r="B45" i="3" s="1"/>
  <c r="B45" i="4" s="1"/>
  <c r="J41" i="4" l="1"/>
  <c r="J40" i="3"/>
  <c r="J40" i="4" s="1"/>
  <c r="V31" i="4"/>
  <c r="D12" i="4"/>
  <c r="P12" i="4" s="1"/>
  <c r="D44" i="3"/>
  <c r="D44" i="4" s="1"/>
  <c r="D11" i="3" s="1"/>
  <c r="H12" i="4"/>
  <c r="T12" i="4" s="1"/>
  <c r="H44" i="3"/>
  <c r="H44" i="4" s="1"/>
  <c r="H11" i="3" s="1"/>
  <c r="G12" i="4"/>
  <c r="S12" i="4" s="1"/>
  <c r="G44" i="3"/>
  <c r="G44" i="4" s="1"/>
  <c r="G11" i="3" s="1"/>
  <c r="E12" i="4"/>
  <c r="Q12" i="4" s="1"/>
  <c r="E44" i="3"/>
  <c r="E44" i="4" s="1"/>
  <c r="E11" i="3" s="1"/>
  <c r="J8" i="3"/>
  <c r="J8" i="4" s="1"/>
  <c r="J9" i="3"/>
  <c r="J9" i="4" s="1"/>
  <c r="I45" i="3"/>
  <c r="I45" i="4" s="1"/>
  <c r="I12" i="3" s="1"/>
  <c r="I13" i="4"/>
  <c r="U13" i="4" s="1"/>
  <c r="C45" i="3"/>
  <c r="C45" i="4" s="1"/>
  <c r="C12" i="3" s="1"/>
  <c r="C13" i="4"/>
  <c r="O13" i="4" s="1"/>
  <c r="F12" i="4"/>
  <c r="R12" i="4" s="1"/>
  <c r="F44" i="3"/>
  <c r="F44" i="4" s="1"/>
  <c r="F11" i="3" s="1"/>
  <c r="K45" i="3"/>
  <c r="K45" i="4" s="1"/>
  <c r="K12" i="3" s="1"/>
  <c r="K13" i="4"/>
  <c r="W13" i="4" s="1"/>
  <c r="B13" i="4"/>
  <c r="N13" i="4" s="1"/>
  <c r="B12" i="3"/>
  <c r="J7" i="3" l="1"/>
  <c r="J7" i="4" s="1"/>
  <c r="V7" i="4" s="1"/>
  <c r="V9" i="4"/>
  <c r="V8" i="4"/>
  <c r="J39" i="3"/>
  <c r="J39" i="4" s="1"/>
  <c r="V30" i="4"/>
  <c r="F11" i="4"/>
  <c r="R11" i="4" s="1"/>
  <c r="F43" i="3"/>
  <c r="F43" i="4" s="1"/>
  <c r="F10" i="3" s="1"/>
  <c r="C12" i="4"/>
  <c r="O12" i="4" s="1"/>
  <c r="C44" i="3"/>
  <c r="C44" i="4" s="1"/>
  <c r="C11" i="3" s="1"/>
  <c r="I12" i="4"/>
  <c r="U12" i="4" s="1"/>
  <c r="I44" i="3"/>
  <c r="I44" i="4" s="1"/>
  <c r="I11" i="3" s="1"/>
  <c r="H11" i="4"/>
  <c r="T11" i="4" s="1"/>
  <c r="H43" i="3"/>
  <c r="H43" i="4" s="1"/>
  <c r="H10" i="3" s="1"/>
  <c r="G11" i="4"/>
  <c r="S11" i="4" s="1"/>
  <c r="G43" i="3"/>
  <c r="G43" i="4" s="1"/>
  <c r="G10" i="3" s="1"/>
  <c r="B12" i="4"/>
  <c r="N12" i="4" s="1"/>
  <c r="B44" i="3"/>
  <c r="B44" i="4" s="1"/>
  <c r="B11" i="3" s="1"/>
  <c r="K12" i="4"/>
  <c r="W12" i="4" s="1"/>
  <c r="K44" i="3"/>
  <c r="K44" i="4" s="1"/>
  <c r="K11" i="3" s="1"/>
  <c r="D11" i="4"/>
  <c r="P11" i="4" s="1"/>
  <c r="D43" i="3"/>
  <c r="D43" i="4" s="1"/>
  <c r="D10" i="3" s="1"/>
  <c r="E11" i="4"/>
  <c r="Q11" i="4" s="1"/>
  <c r="E43" i="3"/>
  <c r="E43" i="4" s="1"/>
  <c r="E10" i="3" s="1"/>
  <c r="J38" i="3" l="1"/>
  <c r="J38" i="4" s="1"/>
  <c r="V29" i="4"/>
  <c r="J6" i="3"/>
  <c r="J6" i="4" s="1"/>
  <c r="E10" i="4"/>
  <c r="Q10" i="4" s="1"/>
  <c r="E42" i="3"/>
  <c r="E42" i="4" s="1"/>
  <c r="E41" i="3" s="1"/>
  <c r="G10" i="4"/>
  <c r="S10" i="4" s="1"/>
  <c r="G42" i="3"/>
  <c r="G42" i="4" s="1"/>
  <c r="G41" i="3" s="1"/>
  <c r="D10" i="4"/>
  <c r="P10" i="4" s="1"/>
  <c r="D42" i="3"/>
  <c r="D42" i="4" s="1"/>
  <c r="D41" i="3" s="1"/>
  <c r="H10" i="4"/>
  <c r="T10" i="4" s="1"/>
  <c r="H42" i="3"/>
  <c r="H42" i="4" s="1"/>
  <c r="H41" i="3" s="1"/>
  <c r="I11" i="4"/>
  <c r="U11" i="4" s="1"/>
  <c r="I43" i="3"/>
  <c r="I43" i="4" s="1"/>
  <c r="I10" i="3" s="1"/>
  <c r="K11" i="4"/>
  <c r="W11" i="4" s="1"/>
  <c r="K43" i="3"/>
  <c r="K43" i="4" s="1"/>
  <c r="K10" i="3" s="1"/>
  <c r="C10" i="3"/>
  <c r="B11" i="4"/>
  <c r="N11" i="4" s="1"/>
  <c r="B43" i="3"/>
  <c r="B43" i="4" s="1"/>
  <c r="B10" i="3" s="1"/>
  <c r="C11" i="4"/>
  <c r="O11" i="4" s="1"/>
  <c r="C43" i="3"/>
  <c r="C43" i="4" s="1"/>
  <c r="H9" i="3"/>
  <c r="H9" i="4" s="1"/>
  <c r="T9" i="4" s="1"/>
  <c r="F10" i="4"/>
  <c r="R10" i="4" s="1"/>
  <c r="F42" i="3"/>
  <c r="F42" i="4" s="1"/>
  <c r="F41" i="3" s="1"/>
  <c r="E9" i="3" l="1"/>
  <c r="E9" i="4" s="1"/>
  <c r="F41" i="4"/>
  <c r="G41" i="4"/>
  <c r="S31" i="4" s="1"/>
  <c r="E41" i="4"/>
  <c r="Q31" i="4" s="1"/>
  <c r="H41" i="4"/>
  <c r="H40" i="3" s="1"/>
  <c r="H40" i="4" s="1"/>
  <c r="H7" i="3" s="1"/>
  <c r="H7" i="4" s="1"/>
  <c r="T7" i="4" s="1"/>
  <c r="D41" i="4"/>
  <c r="D8" i="3" s="1"/>
  <c r="D8" i="4" s="1"/>
  <c r="P8" i="4" s="1"/>
  <c r="F9" i="3"/>
  <c r="F9" i="4" s="1"/>
  <c r="R9" i="4" s="1"/>
  <c r="G40" i="3"/>
  <c r="G40" i="4" s="1"/>
  <c r="Q9" i="4"/>
  <c r="G9" i="3"/>
  <c r="G9" i="4" s="1"/>
  <c r="F40" i="3"/>
  <c r="F40" i="4" s="1"/>
  <c r="R31" i="4"/>
  <c r="D40" i="3"/>
  <c r="D40" i="4" s="1"/>
  <c r="P31" i="4"/>
  <c r="V6" i="4"/>
  <c r="J37" i="3"/>
  <c r="J37" i="4" s="1"/>
  <c r="V28" i="4"/>
  <c r="J5" i="3"/>
  <c r="J5" i="4" s="1"/>
  <c r="K10" i="4"/>
  <c r="W10" i="4" s="1"/>
  <c r="K42" i="3"/>
  <c r="K42" i="4" s="1"/>
  <c r="K41" i="3" s="1"/>
  <c r="I10" i="4"/>
  <c r="I42" i="3"/>
  <c r="I42" i="4" s="1"/>
  <c r="I41" i="3" s="1"/>
  <c r="C10" i="4"/>
  <c r="O10" i="4" s="1"/>
  <c r="C42" i="3"/>
  <c r="C42" i="4" s="1"/>
  <c r="C41" i="3" s="1"/>
  <c r="B10" i="4"/>
  <c r="N10" i="4" s="1"/>
  <c r="B42" i="3"/>
  <c r="B42" i="4" s="1"/>
  <c r="B41" i="3" s="1"/>
  <c r="G8" i="3"/>
  <c r="G8" i="4" s="1"/>
  <c r="H8" i="3"/>
  <c r="H8" i="4" s="1"/>
  <c r="F8" i="3"/>
  <c r="F8" i="4" s="1"/>
  <c r="D9" i="3"/>
  <c r="D9" i="4" s="1"/>
  <c r="E8" i="3" l="1"/>
  <c r="E8" i="4" s="1"/>
  <c r="I41" i="4"/>
  <c r="E40" i="3"/>
  <c r="E40" i="4" s="1"/>
  <c r="E39" i="3" s="1"/>
  <c r="E39" i="4" s="1"/>
  <c r="K41" i="4"/>
  <c r="W31" i="4" s="1"/>
  <c r="T31" i="4"/>
  <c r="B41" i="4"/>
  <c r="B40" i="3" s="1"/>
  <c r="B40" i="4" s="1"/>
  <c r="C41" i="4"/>
  <c r="C40" i="3" s="1"/>
  <c r="C40" i="4" s="1"/>
  <c r="I9" i="3"/>
  <c r="I9" i="4" s="1"/>
  <c r="U9" i="4" s="1"/>
  <c r="F7" i="3"/>
  <c r="F7" i="4" s="1"/>
  <c r="R7" i="4" s="1"/>
  <c r="I40" i="3"/>
  <c r="I40" i="4" s="1"/>
  <c r="U31" i="4"/>
  <c r="D39" i="3"/>
  <c r="D39" i="4" s="1"/>
  <c r="P30" i="4"/>
  <c r="F39" i="3"/>
  <c r="F39" i="4" s="1"/>
  <c r="R30" i="4"/>
  <c r="Q8" i="4"/>
  <c r="R8" i="4"/>
  <c r="T8" i="4"/>
  <c r="I8" i="3"/>
  <c r="I8" i="4" s="1"/>
  <c r="U8" i="4" s="1"/>
  <c r="U10" i="4"/>
  <c r="Q30" i="4"/>
  <c r="S8" i="4"/>
  <c r="K40" i="3"/>
  <c r="K40" i="4" s="1"/>
  <c r="G7" i="3"/>
  <c r="G7" i="4" s="1"/>
  <c r="S7" i="4" s="1"/>
  <c r="S9" i="4"/>
  <c r="E7" i="3"/>
  <c r="E7" i="4" s="1"/>
  <c r="Q7" i="4" s="1"/>
  <c r="D7" i="3"/>
  <c r="D7" i="4" s="1"/>
  <c r="P9" i="4"/>
  <c r="H39" i="3"/>
  <c r="H39" i="4" s="1"/>
  <c r="T30" i="4"/>
  <c r="G39" i="3"/>
  <c r="G39" i="4" s="1"/>
  <c r="G6" i="3" s="1"/>
  <c r="G6" i="4" s="1"/>
  <c r="S30" i="4"/>
  <c r="V5" i="4"/>
  <c r="J36" i="3"/>
  <c r="J36" i="4" s="1"/>
  <c r="V27" i="4"/>
  <c r="J4" i="3"/>
  <c r="J4" i="4" s="1"/>
  <c r="C8" i="3"/>
  <c r="C8" i="4" s="1"/>
  <c r="O8" i="4" s="1"/>
  <c r="B9" i="3"/>
  <c r="B9" i="4" s="1"/>
  <c r="K9" i="3"/>
  <c r="K9" i="4" s="1"/>
  <c r="C9" i="3"/>
  <c r="C9" i="4" s="1"/>
  <c r="K8" i="3"/>
  <c r="K8" i="4" s="1"/>
  <c r="O31" i="4" l="1"/>
  <c r="B8" i="3"/>
  <c r="B8" i="4" s="1"/>
  <c r="N8" i="4" s="1"/>
  <c r="N31" i="4"/>
  <c r="H38" i="3"/>
  <c r="H38" i="4" s="1"/>
  <c r="T29" i="4"/>
  <c r="W8" i="4"/>
  <c r="C7" i="3"/>
  <c r="C7" i="4" s="1"/>
  <c r="O9" i="4"/>
  <c r="S6" i="4"/>
  <c r="C39" i="3"/>
  <c r="C39" i="4" s="1"/>
  <c r="C6" i="3" s="1"/>
  <c r="C6" i="4" s="1"/>
  <c r="O30" i="4"/>
  <c r="D38" i="3"/>
  <c r="D38" i="4" s="1"/>
  <c r="D5" i="3" s="1"/>
  <c r="D5" i="4" s="1"/>
  <c r="P29" i="4"/>
  <c r="K7" i="3"/>
  <c r="K7" i="4" s="1"/>
  <c r="W7" i="4" s="1"/>
  <c r="W9" i="4"/>
  <c r="P7" i="4"/>
  <c r="F38" i="3"/>
  <c r="F38" i="4" s="1"/>
  <c r="R29" i="4"/>
  <c r="K39" i="3"/>
  <c r="K39" i="4" s="1"/>
  <c r="W30" i="4"/>
  <c r="H6" i="3"/>
  <c r="H6" i="4" s="1"/>
  <c r="B39" i="3"/>
  <c r="B39" i="4" s="1"/>
  <c r="B6" i="3" s="1"/>
  <c r="B6" i="4" s="1"/>
  <c r="N30" i="4"/>
  <c r="E38" i="3"/>
  <c r="E38" i="4" s="1"/>
  <c r="Q29" i="4"/>
  <c r="F6" i="3"/>
  <c r="F6" i="4" s="1"/>
  <c r="I39" i="3"/>
  <c r="I39" i="4" s="1"/>
  <c r="U30" i="4"/>
  <c r="B7" i="3"/>
  <c r="B7" i="4" s="1"/>
  <c r="N9" i="4"/>
  <c r="G38" i="3"/>
  <c r="G38" i="4" s="1"/>
  <c r="S29" i="4"/>
  <c r="D6" i="3"/>
  <c r="D6" i="4" s="1"/>
  <c r="E6" i="3"/>
  <c r="E6" i="4" s="1"/>
  <c r="I7" i="3"/>
  <c r="I7" i="4" s="1"/>
  <c r="V4" i="4"/>
  <c r="J35" i="3"/>
  <c r="J35" i="4" s="1"/>
  <c r="V26" i="4"/>
  <c r="J3" i="3"/>
  <c r="J3" i="4" s="1"/>
  <c r="V3" i="4" s="1"/>
  <c r="N6" i="4" l="1"/>
  <c r="N7" i="4"/>
  <c r="T6" i="4"/>
  <c r="O7" i="4"/>
  <c r="D37" i="3"/>
  <c r="D37" i="4" s="1"/>
  <c r="D4" i="3" s="1"/>
  <c r="D4" i="4" s="1"/>
  <c r="P28" i="4"/>
  <c r="O6" i="4"/>
  <c r="P6" i="4"/>
  <c r="E37" i="3"/>
  <c r="E37" i="4" s="1"/>
  <c r="Q28" i="4"/>
  <c r="E5" i="3"/>
  <c r="E5" i="4" s="1"/>
  <c r="G37" i="3"/>
  <c r="G37" i="4" s="1"/>
  <c r="S28" i="4"/>
  <c r="G5" i="3"/>
  <c r="G5" i="4" s="1"/>
  <c r="P5" i="4"/>
  <c r="B38" i="3"/>
  <c r="B38" i="4" s="1"/>
  <c r="N29" i="4"/>
  <c r="U7" i="4"/>
  <c r="I38" i="3"/>
  <c r="I38" i="4" s="1"/>
  <c r="U29" i="4"/>
  <c r="I6" i="3"/>
  <c r="I6" i="4" s="1"/>
  <c r="K38" i="3"/>
  <c r="K38" i="4" s="1"/>
  <c r="W29" i="4"/>
  <c r="K6" i="3"/>
  <c r="K6" i="4" s="1"/>
  <c r="Q6" i="4"/>
  <c r="R6" i="4"/>
  <c r="F37" i="3"/>
  <c r="F37" i="4" s="1"/>
  <c r="F4" i="3" s="1"/>
  <c r="F4" i="4" s="1"/>
  <c r="R28" i="4"/>
  <c r="F5" i="3"/>
  <c r="F5" i="4" s="1"/>
  <c r="C38" i="3"/>
  <c r="C38" i="4" s="1"/>
  <c r="O29" i="4"/>
  <c r="H37" i="3"/>
  <c r="H37" i="4" s="1"/>
  <c r="H4" i="3" s="1"/>
  <c r="H4" i="4" s="1"/>
  <c r="T28" i="4"/>
  <c r="H5" i="3"/>
  <c r="H5" i="4" s="1"/>
  <c r="J34" i="3"/>
  <c r="J34" i="4" s="1"/>
  <c r="V25" i="4"/>
  <c r="J2" i="3"/>
  <c r="J2" i="4" s="1"/>
  <c r="V2" i="4" s="1"/>
  <c r="R4" i="4" l="1"/>
  <c r="E36" i="3"/>
  <c r="E36" i="4" s="1"/>
  <c r="Q27" i="4"/>
  <c r="P4" i="4"/>
  <c r="T4" i="4"/>
  <c r="W6" i="4"/>
  <c r="B37" i="3"/>
  <c r="B37" i="4" s="1"/>
  <c r="N28" i="4"/>
  <c r="B5" i="3"/>
  <c r="B5" i="4" s="1"/>
  <c r="H36" i="3"/>
  <c r="H36" i="4" s="1"/>
  <c r="T27" i="4"/>
  <c r="C37" i="3"/>
  <c r="C37" i="4" s="1"/>
  <c r="O28" i="4"/>
  <c r="R5" i="4"/>
  <c r="C5" i="3"/>
  <c r="C5" i="4" s="1"/>
  <c r="K37" i="3"/>
  <c r="K37" i="4" s="1"/>
  <c r="W28" i="4"/>
  <c r="K5" i="3"/>
  <c r="K5" i="4" s="1"/>
  <c r="F36" i="3"/>
  <c r="F36" i="4" s="1"/>
  <c r="R27" i="4"/>
  <c r="U6" i="4"/>
  <c r="T5" i="4"/>
  <c r="G3" i="3"/>
  <c r="G3" i="4" s="1"/>
  <c r="S3" i="4" s="1"/>
  <c r="S5" i="4"/>
  <c r="I37" i="3"/>
  <c r="I37" i="4" s="1"/>
  <c r="U28" i="4"/>
  <c r="G36" i="3"/>
  <c r="G36" i="4" s="1"/>
  <c r="S27" i="4"/>
  <c r="G4" i="3"/>
  <c r="G4" i="4" s="1"/>
  <c r="E4" i="3"/>
  <c r="E4" i="4" s="1"/>
  <c r="I5" i="3"/>
  <c r="I5" i="4" s="1"/>
  <c r="E3" i="3"/>
  <c r="E3" i="4" s="1"/>
  <c r="Q3" i="4" s="1"/>
  <c r="Q5" i="4"/>
  <c r="D36" i="3"/>
  <c r="D36" i="4" s="1"/>
  <c r="P27" i="4"/>
  <c r="J33" i="3"/>
  <c r="J33" i="4" s="1"/>
  <c r="V24" i="4"/>
  <c r="I36" i="3" l="1"/>
  <c r="I36" i="4" s="1"/>
  <c r="I3" i="3" s="1"/>
  <c r="I3" i="4" s="1"/>
  <c r="U3" i="4" s="1"/>
  <c r="U27" i="4"/>
  <c r="F35" i="3"/>
  <c r="F35" i="4" s="1"/>
  <c r="R26" i="4"/>
  <c r="W5" i="4"/>
  <c r="U5" i="4"/>
  <c r="H35" i="3"/>
  <c r="H35" i="4" s="1"/>
  <c r="T26" i="4"/>
  <c r="Q4" i="4"/>
  <c r="K36" i="3"/>
  <c r="K36" i="4" s="1"/>
  <c r="K3" i="3" s="1"/>
  <c r="K3" i="4" s="1"/>
  <c r="W3" i="4" s="1"/>
  <c r="W27" i="4"/>
  <c r="H3" i="3"/>
  <c r="H3" i="4" s="1"/>
  <c r="T3" i="4" s="1"/>
  <c r="B36" i="3"/>
  <c r="B36" i="4" s="1"/>
  <c r="N27" i="4"/>
  <c r="B4" i="3"/>
  <c r="B4" i="4" s="1"/>
  <c r="E35" i="3"/>
  <c r="E35" i="4" s="1"/>
  <c r="E2" i="3" s="1"/>
  <c r="E2" i="4" s="1"/>
  <c r="Q2" i="4" s="1"/>
  <c r="Q26" i="4"/>
  <c r="C36" i="3"/>
  <c r="C36" i="4" s="1"/>
  <c r="O27" i="4"/>
  <c r="C4" i="3"/>
  <c r="C4" i="4" s="1"/>
  <c r="N5" i="4"/>
  <c r="S4" i="4"/>
  <c r="O5" i="4"/>
  <c r="G35" i="3"/>
  <c r="G35" i="4" s="1"/>
  <c r="S26" i="4"/>
  <c r="I4" i="3"/>
  <c r="I4" i="4" s="1"/>
  <c r="F3" i="3"/>
  <c r="F3" i="4" s="1"/>
  <c r="R3" i="4" s="1"/>
  <c r="D35" i="3"/>
  <c r="D35" i="4" s="1"/>
  <c r="P26" i="4"/>
  <c r="D3" i="3"/>
  <c r="D3" i="4" s="1"/>
  <c r="P3" i="4" s="1"/>
  <c r="K4" i="3"/>
  <c r="K4" i="4" s="1"/>
  <c r="J32" i="3"/>
  <c r="J32" i="4" s="1"/>
  <c r="V22" i="4" s="1"/>
  <c r="V23" i="4"/>
  <c r="C35" i="3" l="1"/>
  <c r="C35" i="4" s="1"/>
  <c r="C2" i="3" s="1"/>
  <c r="C2" i="4" s="1"/>
  <c r="O2" i="4" s="1"/>
  <c r="O26" i="4"/>
  <c r="U4" i="4"/>
  <c r="B35" i="3"/>
  <c r="B35" i="4" s="1"/>
  <c r="N26" i="4"/>
  <c r="O4" i="4"/>
  <c r="G34" i="3"/>
  <c r="G34" i="4" s="1"/>
  <c r="S25" i="4"/>
  <c r="W4" i="4"/>
  <c r="C3" i="3"/>
  <c r="C3" i="4" s="1"/>
  <c r="O3" i="4" s="1"/>
  <c r="K35" i="3"/>
  <c r="K35" i="4" s="1"/>
  <c r="W26" i="4"/>
  <c r="G2" i="3"/>
  <c r="G2" i="4" s="1"/>
  <c r="S2" i="4" s="1"/>
  <c r="E34" i="3"/>
  <c r="E34" i="4" s="1"/>
  <c r="Q25" i="4"/>
  <c r="F34" i="3"/>
  <c r="F34" i="4" s="1"/>
  <c r="R25" i="4"/>
  <c r="F2" i="3"/>
  <c r="F2" i="4" s="1"/>
  <c r="R2" i="4" s="1"/>
  <c r="D34" i="3"/>
  <c r="D34" i="4" s="1"/>
  <c r="P25" i="4"/>
  <c r="D2" i="3"/>
  <c r="D2" i="4" s="1"/>
  <c r="P2" i="4" s="1"/>
  <c r="N4" i="4"/>
  <c r="B3" i="3"/>
  <c r="B3" i="4" s="1"/>
  <c r="N3" i="4" s="1"/>
  <c r="H34" i="3"/>
  <c r="H34" i="4" s="1"/>
  <c r="T25" i="4"/>
  <c r="H2" i="3"/>
  <c r="H2" i="4" s="1"/>
  <c r="T2" i="4" s="1"/>
  <c r="I35" i="3"/>
  <c r="I35" i="4" s="1"/>
  <c r="I2" i="3" s="1"/>
  <c r="I2" i="4" s="1"/>
  <c r="U2" i="4" s="1"/>
  <c r="U26" i="4"/>
  <c r="K34" i="3" l="1"/>
  <c r="K34" i="4" s="1"/>
  <c r="W25" i="4"/>
  <c r="F33" i="3"/>
  <c r="F33" i="4" s="1"/>
  <c r="R24" i="4"/>
  <c r="I34" i="3"/>
  <c r="I34" i="4" s="1"/>
  <c r="U25" i="4"/>
  <c r="D33" i="3"/>
  <c r="D33" i="4" s="1"/>
  <c r="P24" i="4"/>
  <c r="B34" i="3"/>
  <c r="B34" i="4" s="1"/>
  <c r="N25" i="4"/>
  <c r="H33" i="3"/>
  <c r="H33" i="4" s="1"/>
  <c r="T24" i="4"/>
  <c r="K2" i="3"/>
  <c r="K2" i="4" s="1"/>
  <c r="W2" i="4" s="1"/>
  <c r="B2" i="3"/>
  <c r="B2" i="4" s="1"/>
  <c r="N2" i="4" s="1"/>
  <c r="E33" i="3"/>
  <c r="E33" i="4" s="1"/>
  <c r="Q24" i="4"/>
  <c r="G33" i="3"/>
  <c r="G33" i="4" s="1"/>
  <c r="S24" i="4"/>
  <c r="C34" i="3"/>
  <c r="C34" i="4" s="1"/>
  <c r="O25" i="4"/>
  <c r="D32" i="3" l="1"/>
  <c r="D32" i="4" s="1"/>
  <c r="P22" i="4" s="1"/>
  <c r="P23" i="4"/>
  <c r="E32" i="3"/>
  <c r="E32" i="4" s="1"/>
  <c r="Q22" i="4" s="1"/>
  <c r="Q23" i="4"/>
  <c r="I33" i="3"/>
  <c r="I33" i="4" s="1"/>
  <c r="U24" i="4"/>
  <c r="C33" i="3"/>
  <c r="C33" i="4" s="1"/>
  <c r="O24" i="4"/>
  <c r="H32" i="3"/>
  <c r="H32" i="4" s="1"/>
  <c r="T22" i="4" s="1"/>
  <c r="T23" i="4"/>
  <c r="F32" i="3"/>
  <c r="F32" i="4" s="1"/>
  <c r="R22" i="4" s="1"/>
  <c r="R23" i="4"/>
  <c r="G32" i="3"/>
  <c r="G32" i="4" s="1"/>
  <c r="S22" i="4" s="1"/>
  <c r="S23" i="4"/>
  <c r="B33" i="3"/>
  <c r="B33" i="4" s="1"/>
  <c r="N24" i="4"/>
  <c r="K33" i="3"/>
  <c r="K33" i="4" s="1"/>
  <c r="W24" i="4"/>
  <c r="B32" i="3" l="1"/>
  <c r="B32" i="4" s="1"/>
  <c r="N22" i="4" s="1"/>
  <c r="N23" i="4"/>
  <c r="C32" i="3"/>
  <c r="C32" i="4" s="1"/>
  <c r="O22" i="4" s="1"/>
  <c r="O23" i="4"/>
  <c r="I32" i="3"/>
  <c r="I32" i="4" s="1"/>
  <c r="U22" i="4" s="1"/>
  <c r="U23" i="4"/>
  <c r="K32" i="3"/>
  <c r="K32" i="4" s="1"/>
  <c r="W22" i="4" s="1"/>
  <c r="W23" i="4"/>
</calcChain>
</file>

<file path=xl/sharedStrings.xml><?xml version="1.0" encoding="utf-8"?>
<sst xmlns="http://schemas.openxmlformats.org/spreadsheetml/2006/main" count="24" uniqueCount="7">
  <si>
    <t>Outcome</t>
  </si>
  <si>
    <t>Bust</t>
  </si>
  <si>
    <t>ace</t>
  </si>
  <si>
    <t>Soft</t>
  </si>
  <si>
    <t>Total</t>
  </si>
  <si>
    <t>Hard</t>
  </si>
  <si>
    <t>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</si>
</sst>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FF203-E1FA-6B4A-9590-5DB723154328}">
  <dimension ref="A1:AZ27"/>
  <sheetViews>
    <sheetView workbookViewId="0">
      <selection activeCell="K9" sqref="K9"/>
    </sheetView>
  </sheetViews>
  <sheetFormatPr baseColWidth="10" defaultRowHeight="16" x14ac:dyDescent="0.2"/>
  <sheetData>
    <row r="1" spans="1:52" x14ac:dyDescent="0.2">
      <c r="A1" t="s">
        <v>0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52" x14ac:dyDescent="0.2">
      <c r="A2" t="s">
        <v>1</v>
      </c>
      <c r="B2">
        <v>0.34999000000000002</v>
      </c>
      <c r="C2">
        <v>0.37056</v>
      </c>
      <c r="D2">
        <v>0.39146999999999998</v>
      </c>
      <c r="E2">
        <v>0.41349000000000002</v>
      </c>
      <c r="F2">
        <v>0.42315000000000003</v>
      </c>
      <c r="G2">
        <v>0.26230999999999999</v>
      </c>
      <c r="H2">
        <v>0.24474000000000001</v>
      </c>
      <c r="I2">
        <v>0.22842999999999999</v>
      </c>
      <c r="J2">
        <v>0.21210999999999999</v>
      </c>
      <c r="K2">
        <v>9.5780000000000004E-2</v>
      </c>
    </row>
    <row r="3" spans="1:52" x14ac:dyDescent="0.2">
      <c r="A3">
        <v>17</v>
      </c>
      <c r="B3">
        <v>0.14015</v>
      </c>
      <c r="C3">
        <v>0.13536000000000001</v>
      </c>
      <c r="D3">
        <v>0.1308</v>
      </c>
      <c r="E3">
        <v>0.12256</v>
      </c>
      <c r="F3">
        <v>0.16544</v>
      </c>
      <c r="G3">
        <v>0.36857000000000001</v>
      </c>
      <c r="H3">
        <v>0.12856999999999999</v>
      </c>
      <c r="I3">
        <v>0.12</v>
      </c>
      <c r="J3">
        <v>0.11142000000000001</v>
      </c>
      <c r="K3">
        <v>0.13228000000000001</v>
      </c>
    </row>
    <row r="4" spans="1:52" x14ac:dyDescent="0.2">
      <c r="A4">
        <v>18</v>
      </c>
      <c r="B4">
        <v>0.13525000000000001</v>
      </c>
      <c r="C4">
        <v>0.13081000000000001</v>
      </c>
      <c r="D4">
        <v>0.12623999999999999</v>
      </c>
      <c r="E4">
        <v>0.12256</v>
      </c>
      <c r="F4">
        <v>0.10627</v>
      </c>
      <c r="G4">
        <v>0.13780000000000001</v>
      </c>
      <c r="H4">
        <v>0.35933999999999999</v>
      </c>
      <c r="I4">
        <v>0.12</v>
      </c>
      <c r="J4">
        <v>0.11142000000000001</v>
      </c>
      <c r="K4">
        <v>0.13228000000000001</v>
      </c>
    </row>
    <row r="5" spans="1:52" x14ac:dyDescent="0.2">
      <c r="A5">
        <v>19</v>
      </c>
      <c r="B5">
        <v>0.13</v>
      </c>
      <c r="C5">
        <v>0.12590000000000001</v>
      </c>
      <c r="D5">
        <v>0.12169000000000001</v>
      </c>
      <c r="E5">
        <v>0.11801</v>
      </c>
      <c r="F5">
        <v>0.10627</v>
      </c>
      <c r="G5">
        <v>7.8630000000000005E-2</v>
      </c>
      <c r="H5">
        <v>0.12856999999999999</v>
      </c>
      <c r="I5">
        <v>0.35076000000000002</v>
      </c>
      <c r="J5">
        <v>0.11142000000000001</v>
      </c>
      <c r="K5">
        <v>0.13228000000000001</v>
      </c>
    </row>
    <row r="6" spans="1:52" x14ac:dyDescent="0.2">
      <c r="A6">
        <v>20</v>
      </c>
      <c r="B6">
        <v>0.12436999999999999</v>
      </c>
      <c r="C6">
        <v>0.12064999999999999</v>
      </c>
      <c r="D6">
        <v>0.11679</v>
      </c>
      <c r="E6">
        <v>0.11346000000000001</v>
      </c>
      <c r="F6">
        <v>0.10170999999999999</v>
      </c>
      <c r="G6">
        <v>7.8630000000000005E-2</v>
      </c>
      <c r="H6">
        <v>6.9389999999999993E-2</v>
      </c>
      <c r="I6">
        <v>0.12</v>
      </c>
      <c r="J6">
        <v>0.34218999999999999</v>
      </c>
      <c r="K6">
        <v>0.13228000000000001</v>
      </c>
    </row>
    <row r="7" spans="1:52" x14ac:dyDescent="0.2">
      <c r="A7">
        <v>21</v>
      </c>
      <c r="B7">
        <v>0.12026000000000001</v>
      </c>
      <c r="C7">
        <v>0.11670999999999999</v>
      </c>
      <c r="D7">
        <v>0.11301</v>
      </c>
      <c r="E7">
        <v>0.10992</v>
      </c>
      <c r="F7">
        <v>9.7159999999999996E-2</v>
      </c>
      <c r="G7">
        <v>7.4069999999999997E-2</v>
      </c>
      <c r="H7">
        <v>6.9389999999999993E-2</v>
      </c>
      <c r="I7">
        <v>6.0819999999999999E-2</v>
      </c>
      <c r="J7">
        <v>0.11142000000000001</v>
      </c>
      <c r="K7">
        <v>0.37509999999999999</v>
      </c>
    </row>
    <row r="8" spans="1:52" x14ac:dyDescent="0.2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52" x14ac:dyDescent="0.2">
      <c r="A9" t="s">
        <v>4</v>
      </c>
      <c r="B9">
        <f>SUM(B2:B8)</f>
        <v>1.0000199999999999</v>
      </c>
      <c r="C9">
        <f t="shared" ref="C9:J9" si="0">SUM(C2:C8)</f>
        <v>0.99999000000000005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1.0000100000000001</v>
      </c>
      <c r="H9">
        <f t="shared" si="0"/>
        <v>0.99999999999999989</v>
      </c>
      <c r="I9">
        <f t="shared" si="0"/>
        <v>1.0000100000000001</v>
      </c>
      <c r="J9">
        <f t="shared" si="0"/>
        <v>0.99997999999999998</v>
      </c>
      <c r="K9">
        <f>SUM(K2:K8)</f>
        <v>1</v>
      </c>
    </row>
    <row r="10" spans="1:52" x14ac:dyDescent="0.2">
      <c r="AG10" t="s">
        <v>3</v>
      </c>
    </row>
    <row r="11" spans="1:52" x14ac:dyDescent="0.2">
      <c r="A11" t="s">
        <v>0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17</v>
      </c>
      <c r="R11">
        <v>18</v>
      </c>
      <c r="S11">
        <v>19</v>
      </c>
      <c r="T11">
        <v>20</v>
      </c>
      <c r="U11">
        <v>21</v>
      </c>
      <c r="V11">
        <v>22</v>
      </c>
      <c r="W11">
        <v>23</v>
      </c>
      <c r="X11">
        <v>24</v>
      </c>
      <c r="Y11">
        <v>25</v>
      </c>
      <c r="Z11">
        <v>26</v>
      </c>
      <c r="AA11">
        <v>27</v>
      </c>
      <c r="AB11">
        <v>28</v>
      </c>
      <c r="AC11">
        <v>29</v>
      </c>
      <c r="AD11">
        <v>30</v>
      </c>
      <c r="AE11">
        <v>31</v>
      </c>
      <c r="AG11">
        <v>12</v>
      </c>
      <c r="AH11">
        <v>13</v>
      </c>
      <c r="AI11">
        <v>14</v>
      </c>
      <c r="AJ11">
        <v>15</v>
      </c>
      <c r="AK11">
        <v>16</v>
      </c>
      <c r="AL11">
        <v>17</v>
      </c>
      <c r="AM11">
        <v>18</v>
      </c>
      <c r="AN11">
        <v>19</v>
      </c>
      <c r="AO11">
        <v>20</v>
      </c>
      <c r="AP11">
        <v>21</v>
      </c>
      <c r="AQ11">
        <v>22</v>
      </c>
      <c r="AR11">
        <v>23</v>
      </c>
      <c r="AS11">
        <v>24</v>
      </c>
      <c r="AT11">
        <v>25</v>
      </c>
      <c r="AU11">
        <v>26</v>
      </c>
      <c r="AV11">
        <v>27</v>
      </c>
      <c r="AW11">
        <v>28</v>
      </c>
      <c r="AX11">
        <v>29</v>
      </c>
      <c r="AY11">
        <v>30</v>
      </c>
      <c r="AZ11">
        <v>31</v>
      </c>
    </row>
    <row r="12" spans="1:52" x14ac:dyDescent="0.2">
      <c r="A12" t="s">
        <v>1</v>
      </c>
      <c r="B12">
        <f>(SUM(D12:K12) + 4*L12 +AH12) / 13</f>
        <v>0.35360813639536137</v>
      </c>
      <c r="C12">
        <f t="shared" ref="C12" si="1">(SUM(E12:L12) + 4*M12 +AI12) / 13</f>
        <v>0.3738748853821432</v>
      </c>
      <c r="D12">
        <f t="shared" ref="D12" si="2">(SUM(F12:M12) + 4*N12 +AJ12) / 13</f>
        <v>0.39446844550254284</v>
      </c>
      <c r="E12">
        <f t="shared" ref="E12" si="3">(SUM(G12:N12) + 4*O12 +AK12) / 13</f>
        <v>0.41640366958226238</v>
      </c>
      <c r="F12">
        <f t="shared" ref="F12" si="4">(SUM(H12:O12) + 4*P12 +AL12) / 13</f>
        <v>0.42315049208499783</v>
      </c>
      <c r="G12">
        <f t="shared" ref="G12" si="5">(SUM(I12:P12) + 4*Q12 +AM12) / 13</f>
        <v>0.26231240836153336</v>
      </c>
      <c r="H12">
        <f t="shared" ref="H12" si="6">(SUM(J12:Q12) + 4*R12 +AN12) / 13</f>
        <v>0.2447412422511914</v>
      </c>
      <c r="I12">
        <f t="shared" ref="I12" si="7">(SUM(K12:R12) + 4*S12 +AO12) / 13</f>
        <v>0.2284251594344453</v>
      </c>
      <c r="J12">
        <f t="shared" ref="J12" si="8">(SUM(L12:S12) + 4*T12 +AP12) / 13</f>
        <v>0.2121090766176992</v>
      </c>
      <c r="K12">
        <f t="shared" ref="K12" si="9">(SUM(M12:T12) + 4*U12 +AQ12) / 13</f>
        <v>0.2121090766176992</v>
      </c>
      <c r="L12">
        <f t="shared" ref="L12" si="10">(SUM(N12:U12) + 4*V12 +AR12) / 13</f>
        <v>0.48267271400214928</v>
      </c>
      <c r="M12">
        <f t="shared" ref="M12" si="11">(SUM(O12:V12) + 4*W12 +AS12) / 13</f>
        <v>0.51962466300199572</v>
      </c>
      <c r="N12">
        <f t="shared" ref="N12" si="12">(SUM(P12:W12) + 4*X12 +AT12) / 13</f>
        <v>0.55393718707328177</v>
      </c>
      <c r="O12">
        <f t="shared" ref="O12" si="13">(SUM(Q12:X12) + 4*Y12 +AU12) / 13</f>
        <v>0.58579881656804733</v>
      </c>
      <c r="P12">
        <f t="shared" ref="P12" si="14">(SUM(R12:Y12) + 4*Z12 +AV12) / 13</f>
        <v>0.61538461538461542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G12">
        <f>(SUM(AH12:AP12) + 4*AQ12) / 13</f>
        <v>0.24495802642312861</v>
      </c>
      <c r="AH12">
        <f t="shared" ref="AH12:AK12" si="15">(SUM(AI12:AQ12) + 4*AR12) / 13</f>
        <v>0.27249534667872904</v>
      </c>
      <c r="AI12">
        <f t="shared" si="15"/>
        <v>0.29995101900790128</v>
      </c>
      <c r="AJ12">
        <f t="shared" si="15"/>
        <v>0.32719621086821865</v>
      </c>
      <c r="AK12">
        <f t="shared" si="15"/>
        <v>0.35412091093722581</v>
      </c>
      <c r="AQ12">
        <f>L12</f>
        <v>0.48267271400214928</v>
      </c>
      <c r="AR12">
        <f t="shared" ref="AR12:AZ12" si="16">M12</f>
        <v>0.51962466300199572</v>
      </c>
      <c r="AS12">
        <f t="shared" si="16"/>
        <v>0.55393718707328177</v>
      </c>
      <c r="AT12">
        <f t="shared" si="16"/>
        <v>0.58579881656804733</v>
      </c>
      <c r="AU12">
        <f t="shared" si="16"/>
        <v>0.61538461538461542</v>
      </c>
      <c r="AV12">
        <f t="shared" si="16"/>
        <v>0</v>
      </c>
      <c r="AW12">
        <f t="shared" si="16"/>
        <v>0</v>
      </c>
      <c r="AX12">
        <f t="shared" si="16"/>
        <v>0</v>
      </c>
      <c r="AY12">
        <f t="shared" si="16"/>
        <v>0</v>
      </c>
      <c r="AZ12">
        <f t="shared" si="16"/>
        <v>0</v>
      </c>
    </row>
    <row r="13" spans="1:52" x14ac:dyDescent="0.2">
      <c r="A13">
        <v>17</v>
      </c>
      <c r="B13">
        <f>(SUM(D13:K13) + 4*L13 +AH13) / 13</f>
        <v>0.13980913952773527</v>
      </c>
      <c r="C13">
        <f t="shared" ref="C13:P14" si="17">(SUM(E13:L13) + 4*M13 +AI13) / 13</f>
        <v>0.13503398781113993</v>
      </c>
      <c r="D13">
        <f t="shared" si="17"/>
        <v>0.13048973584959825</v>
      </c>
      <c r="E13">
        <f t="shared" si="17"/>
        <v>0.12225128527055079</v>
      </c>
      <c r="F13">
        <f t="shared" si="17"/>
        <v>0.16543817650334638</v>
      </c>
      <c r="G13">
        <f t="shared" si="17"/>
        <v>0.36856619379423861</v>
      </c>
      <c r="H13">
        <f t="shared" si="17"/>
        <v>0.12856654444917001</v>
      </c>
      <c r="I13">
        <f t="shared" si="17"/>
        <v>0.119995441485892</v>
      </c>
      <c r="J13">
        <f t="shared" si="17"/>
        <v>0.11142433852261401</v>
      </c>
      <c r="K13">
        <f t="shared" si="17"/>
        <v>0.11142433852261401</v>
      </c>
      <c r="L13">
        <f t="shared" si="17"/>
        <v>0.10346545719957015</v>
      </c>
      <c r="M13">
        <f t="shared" si="17"/>
        <v>9.6075067399600853E-2</v>
      </c>
      <c r="N13">
        <f t="shared" si="17"/>
        <v>8.9212562585343644E-2</v>
      </c>
      <c r="O13">
        <f t="shared" si="17"/>
        <v>8.2840236686390525E-2</v>
      </c>
      <c r="P13">
        <f t="shared" si="17"/>
        <v>7.6923076923076927E-2</v>
      </c>
      <c r="Q13">
        <v>1</v>
      </c>
      <c r="AG13">
        <f t="shared" ref="AG13:AG17" si="18">(SUM(AH13:AP13) + 4*AQ13) / 13</f>
        <v>0.15100839471537425</v>
      </c>
      <c r="AH13">
        <f t="shared" ref="AH13:AH17" si="19">(SUM(AI13:AQ13) + 4*AR13) / 13</f>
        <v>0.14550093066425418</v>
      </c>
      <c r="AI13">
        <f t="shared" ref="AI13:AI17" si="20">(SUM(AJ13:AR13) + 4*AS13) / 13</f>
        <v>0.14000979619841974</v>
      </c>
      <c r="AJ13">
        <f t="shared" ref="AJ13:AJ17" si="21">(SUM(AK13:AS13) + 4*AT13) / 13</f>
        <v>0.13456075782635629</v>
      </c>
      <c r="AK13">
        <f t="shared" ref="AK13:AK17" si="22">(SUM(AL13:AT13) + 4*AU13) / 13</f>
        <v>0.12917581781255486</v>
      </c>
      <c r="AL13">
        <v>1</v>
      </c>
      <c r="AQ13">
        <f t="shared" ref="AQ13:AQ17" si="23">L13</f>
        <v>0.10346545719957015</v>
      </c>
      <c r="AR13">
        <f t="shared" ref="AR13:AR17" si="24">M13</f>
        <v>9.6075067399600853E-2</v>
      </c>
      <c r="AS13">
        <f t="shared" ref="AS13:AS17" si="25">N13</f>
        <v>8.9212562585343644E-2</v>
      </c>
      <c r="AT13">
        <f t="shared" ref="AT13:AT17" si="26">O13</f>
        <v>8.2840236686390525E-2</v>
      </c>
      <c r="AU13">
        <f t="shared" ref="AU13:AU17" si="27">P13</f>
        <v>7.6923076923076927E-2</v>
      </c>
      <c r="AV13">
        <f t="shared" ref="AV13:AV17" si="28">Q13</f>
        <v>1</v>
      </c>
      <c r="AW13">
        <f t="shared" ref="AW13:AW17" si="29">R13</f>
        <v>0</v>
      </c>
      <c r="AX13">
        <f t="shared" ref="AX13:AX17" si="30">S13</f>
        <v>0</v>
      </c>
      <c r="AY13">
        <f t="shared" ref="AY13:AY17" si="31">T13</f>
        <v>0</v>
      </c>
      <c r="AZ13">
        <f t="shared" ref="AZ13:AZ17" si="32">U13</f>
        <v>0</v>
      </c>
    </row>
    <row r="14" spans="1:52" x14ac:dyDescent="0.2">
      <c r="A14">
        <v>18</v>
      </c>
      <c r="B14">
        <f t="shared" ref="B14:B17" si="33">(SUM(D14:K14) + 4*L14 +AH14) / 13</f>
        <v>0.13490735037469442</v>
      </c>
      <c r="C14">
        <f t="shared" si="17"/>
        <v>0.13048232645474483</v>
      </c>
      <c r="D14">
        <f t="shared" si="17"/>
        <v>0.12593807449320316</v>
      </c>
      <c r="E14">
        <f t="shared" si="17"/>
        <v>0.12225128527055079</v>
      </c>
      <c r="F14">
        <f t="shared" si="17"/>
        <v>0.10626657887021028</v>
      </c>
      <c r="G14">
        <f t="shared" si="17"/>
        <v>0.13779696302500785</v>
      </c>
      <c r="H14">
        <f t="shared" si="17"/>
        <v>0.35933577521840082</v>
      </c>
      <c r="I14">
        <f t="shared" si="17"/>
        <v>0.119995441485892</v>
      </c>
      <c r="J14">
        <f t="shared" si="17"/>
        <v>0.11142433852261401</v>
      </c>
      <c r="K14">
        <f t="shared" si="17"/>
        <v>0.11142433852261401</v>
      </c>
      <c r="L14">
        <f t="shared" si="17"/>
        <v>0.10346545719957015</v>
      </c>
      <c r="M14">
        <f t="shared" si="17"/>
        <v>9.6075067399600853E-2</v>
      </c>
      <c r="N14">
        <f t="shared" si="17"/>
        <v>8.9212562585343644E-2</v>
      </c>
      <c r="O14">
        <f t="shared" si="17"/>
        <v>8.2840236686390525E-2</v>
      </c>
      <c r="P14">
        <f t="shared" si="17"/>
        <v>7.6923076923076927E-2</v>
      </c>
      <c r="R14">
        <v>1</v>
      </c>
      <c r="AG14">
        <f t="shared" si="18"/>
        <v>0.15100839471537425</v>
      </c>
      <c r="AH14">
        <f t="shared" si="19"/>
        <v>0.14550093066425418</v>
      </c>
      <c r="AI14">
        <f t="shared" si="20"/>
        <v>0.14000979619841974</v>
      </c>
      <c r="AJ14">
        <f t="shared" si="21"/>
        <v>0.13456075782635629</v>
      </c>
      <c r="AK14">
        <f t="shared" si="22"/>
        <v>0.12917581781255486</v>
      </c>
      <c r="AM14">
        <v>1</v>
      </c>
      <c r="AQ14">
        <f t="shared" si="23"/>
        <v>0.10346545719957015</v>
      </c>
      <c r="AR14">
        <f t="shared" si="24"/>
        <v>9.6075067399600853E-2</v>
      </c>
      <c r="AS14">
        <f t="shared" si="25"/>
        <v>8.9212562585343644E-2</v>
      </c>
      <c r="AT14">
        <f t="shared" si="26"/>
        <v>8.2840236686390525E-2</v>
      </c>
      <c r="AU14">
        <f t="shared" si="27"/>
        <v>7.6923076923076927E-2</v>
      </c>
      <c r="AV14">
        <f t="shared" si="28"/>
        <v>0</v>
      </c>
      <c r="AW14">
        <f t="shared" si="29"/>
        <v>1</v>
      </c>
      <c r="AX14">
        <f t="shared" si="30"/>
        <v>0</v>
      </c>
      <c r="AY14">
        <f t="shared" si="31"/>
        <v>0</v>
      </c>
      <c r="AZ14">
        <f t="shared" si="32"/>
        <v>0</v>
      </c>
    </row>
    <row r="15" spans="1:52" x14ac:dyDescent="0.2">
      <c r="A15">
        <v>19</v>
      </c>
      <c r="B15">
        <f t="shared" si="33"/>
        <v>0.12965543342500779</v>
      </c>
      <c r="C15">
        <f t="shared" ref="C15:C17" si="34">(SUM(E15:L15) + 4*M15 +AI15) / 13</f>
        <v>0.12558053730170399</v>
      </c>
      <c r="D15">
        <f t="shared" ref="D15:D17" si="35">(SUM(F15:M15) + 4*N15 +AJ15) / 13</f>
        <v>0.12138641313680808</v>
      </c>
      <c r="E15">
        <f t="shared" ref="E15:E17" si="36">(SUM(G15:N15) + 4*O15 +AK15) / 13</f>
        <v>0.11769962391415568</v>
      </c>
      <c r="F15">
        <f t="shared" ref="F15:F17" si="37">(SUM(H15:O15) + 4*P15 +AL15) / 13</f>
        <v>0.10626657887021028</v>
      </c>
      <c r="G15">
        <f t="shared" ref="G15:G17" si="38">(SUM(I15:P15) + 4*Q15 +AM15) / 13</f>
        <v>7.8625365391871746E-2</v>
      </c>
      <c r="H15">
        <f t="shared" ref="H15:H17" si="39">(SUM(J15:Q15) + 4*R15 +AN15) / 13</f>
        <v>0.12856654444917001</v>
      </c>
      <c r="I15">
        <f t="shared" ref="I15:I17" si="40">(SUM(K15:R15) + 4*S15 +AO15) / 13</f>
        <v>0.35076467225512281</v>
      </c>
      <c r="J15">
        <f t="shared" ref="J15:J17" si="41">(SUM(L15:S15) + 4*T15 +AP15) / 13</f>
        <v>0.11142433852261401</v>
      </c>
      <c r="K15">
        <f t="shared" ref="K15:K17" si="42">(SUM(M15:T15) + 4*U15 +AQ15) / 13</f>
        <v>0.11142433852261401</v>
      </c>
      <c r="L15">
        <f t="shared" ref="L15:L17" si="43">(SUM(N15:U15) + 4*V15 +AR15) / 13</f>
        <v>0.10346545719957015</v>
      </c>
      <c r="M15">
        <f t="shared" ref="M15:M17" si="44">(SUM(O15:V15) + 4*W15 +AS15) / 13</f>
        <v>9.6075067399600853E-2</v>
      </c>
      <c r="N15">
        <f t="shared" ref="N15:N17" si="45">(SUM(P15:W15) + 4*X15 +AT15) / 13</f>
        <v>8.9212562585343644E-2</v>
      </c>
      <c r="O15">
        <f t="shared" ref="O15:O17" si="46">(SUM(Q15:X15) + 4*Y15 +AU15) / 13</f>
        <v>8.2840236686390525E-2</v>
      </c>
      <c r="P15">
        <f t="shared" ref="P15:P17" si="47">(SUM(R15:Y15) + 4*Z15 +AV15) / 13</f>
        <v>7.6923076923076927E-2</v>
      </c>
      <c r="S15">
        <v>1</v>
      </c>
      <c r="AG15">
        <f t="shared" si="18"/>
        <v>0.15100839471537425</v>
      </c>
      <c r="AH15">
        <f t="shared" si="19"/>
        <v>0.14550093066425418</v>
      </c>
      <c r="AI15">
        <f t="shared" si="20"/>
        <v>0.14000979619841974</v>
      </c>
      <c r="AJ15">
        <f t="shared" si="21"/>
        <v>0.13456075782635629</v>
      </c>
      <c r="AK15">
        <f t="shared" si="22"/>
        <v>0.12917581781255486</v>
      </c>
      <c r="AN15">
        <v>1</v>
      </c>
      <c r="AQ15">
        <f t="shared" si="23"/>
        <v>0.10346545719957015</v>
      </c>
      <c r="AR15">
        <f t="shared" si="24"/>
        <v>9.6075067399600853E-2</v>
      </c>
      <c r="AS15">
        <f t="shared" si="25"/>
        <v>8.9212562585343644E-2</v>
      </c>
      <c r="AT15">
        <f t="shared" si="26"/>
        <v>8.2840236686390525E-2</v>
      </c>
      <c r="AU15">
        <f t="shared" si="27"/>
        <v>7.6923076923076927E-2</v>
      </c>
      <c r="AV15">
        <f t="shared" si="28"/>
        <v>0</v>
      </c>
      <c r="AW15">
        <f t="shared" si="29"/>
        <v>0</v>
      </c>
      <c r="AX15">
        <f t="shared" si="30"/>
        <v>1</v>
      </c>
      <c r="AY15">
        <f t="shared" si="31"/>
        <v>0</v>
      </c>
      <c r="AZ15">
        <f t="shared" si="32"/>
        <v>0</v>
      </c>
    </row>
    <row r="16" spans="1:52" x14ac:dyDescent="0.2">
      <c r="A16">
        <v>20</v>
      </c>
      <c r="B16">
        <f t="shared" si="33"/>
        <v>0.12402645577124111</v>
      </c>
      <c r="C16">
        <f t="shared" si="34"/>
        <v>0.12032862035201736</v>
      </c>
      <c r="D16">
        <f t="shared" si="35"/>
        <v>0.1164846239837672</v>
      </c>
      <c r="E16">
        <f t="shared" si="36"/>
        <v>0.11314796255776062</v>
      </c>
      <c r="F16">
        <f t="shared" si="37"/>
        <v>0.1017149175138152</v>
      </c>
      <c r="G16">
        <f t="shared" si="38"/>
        <v>7.8625365391871746E-2</v>
      </c>
      <c r="H16">
        <f t="shared" si="39"/>
        <v>6.9394946816033906E-2</v>
      </c>
      <c r="I16">
        <f t="shared" si="40"/>
        <v>0.119995441485892</v>
      </c>
      <c r="J16">
        <f t="shared" si="41"/>
        <v>0.34219356929184475</v>
      </c>
      <c r="K16">
        <f t="shared" si="42"/>
        <v>0.11142433852261401</v>
      </c>
      <c r="L16">
        <f t="shared" si="43"/>
        <v>0.10346545719957015</v>
      </c>
      <c r="M16">
        <f t="shared" si="44"/>
        <v>9.6075067399600853E-2</v>
      </c>
      <c r="N16">
        <f t="shared" si="45"/>
        <v>8.9212562585343644E-2</v>
      </c>
      <c r="O16">
        <f t="shared" si="46"/>
        <v>8.2840236686390525E-2</v>
      </c>
      <c r="P16">
        <f t="shared" si="47"/>
        <v>7.6923076923076927E-2</v>
      </c>
      <c r="T16">
        <v>1</v>
      </c>
      <c r="AG16">
        <f t="shared" si="18"/>
        <v>0.15100839471537425</v>
      </c>
      <c r="AH16">
        <f t="shared" si="19"/>
        <v>0.14550093066425418</v>
      </c>
      <c r="AI16">
        <f t="shared" si="20"/>
        <v>0.14000979619841974</v>
      </c>
      <c r="AJ16">
        <f t="shared" si="21"/>
        <v>0.13456075782635629</v>
      </c>
      <c r="AK16">
        <f t="shared" si="22"/>
        <v>0.12917581781255486</v>
      </c>
      <c r="AO16">
        <v>1</v>
      </c>
      <c r="AQ16">
        <f t="shared" si="23"/>
        <v>0.10346545719957015</v>
      </c>
      <c r="AR16">
        <f t="shared" si="24"/>
        <v>9.6075067399600853E-2</v>
      </c>
      <c r="AS16">
        <f t="shared" si="25"/>
        <v>8.9212562585343644E-2</v>
      </c>
      <c r="AT16">
        <f t="shared" si="26"/>
        <v>8.2840236686390525E-2</v>
      </c>
      <c r="AU16">
        <f t="shared" si="27"/>
        <v>7.6923076923076927E-2</v>
      </c>
      <c r="AV16">
        <f t="shared" si="28"/>
        <v>0</v>
      </c>
      <c r="AW16">
        <f t="shared" si="29"/>
        <v>0</v>
      </c>
      <c r="AX16">
        <f t="shared" si="30"/>
        <v>0</v>
      </c>
      <c r="AY16">
        <f t="shared" si="31"/>
        <v>1</v>
      </c>
      <c r="AZ16">
        <f t="shared" si="32"/>
        <v>0</v>
      </c>
    </row>
    <row r="17" spans="1:52" x14ac:dyDescent="0.2">
      <c r="A17">
        <v>21</v>
      </c>
      <c r="B17">
        <f t="shared" si="33"/>
        <v>0.11799348450596003</v>
      </c>
      <c r="C17">
        <f t="shared" si="34"/>
        <v>0.11469964269825066</v>
      </c>
      <c r="D17">
        <f t="shared" si="35"/>
        <v>0.11123270703408056</v>
      </c>
      <c r="E17">
        <f t="shared" si="36"/>
        <v>0.10824617340471974</v>
      </c>
      <c r="F17">
        <f t="shared" si="37"/>
        <v>9.7163256157420108E-2</v>
      </c>
      <c r="G17">
        <f t="shared" si="38"/>
        <v>7.4073704035476667E-2</v>
      </c>
      <c r="H17">
        <f t="shared" si="39"/>
        <v>6.9394946816033906E-2</v>
      </c>
      <c r="I17">
        <f t="shared" si="40"/>
        <v>6.0823843852755917E-2</v>
      </c>
      <c r="J17">
        <f t="shared" si="41"/>
        <v>0.11142433852261401</v>
      </c>
      <c r="K17">
        <f t="shared" si="42"/>
        <v>0.3421935692918448</v>
      </c>
      <c r="L17">
        <f t="shared" si="43"/>
        <v>0.10346545719957015</v>
      </c>
      <c r="M17">
        <f t="shared" si="44"/>
        <v>9.6075067399600853E-2</v>
      </c>
      <c r="N17">
        <f t="shared" si="45"/>
        <v>8.9212562585343644E-2</v>
      </c>
      <c r="O17">
        <f t="shared" si="46"/>
        <v>8.2840236686390525E-2</v>
      </c>
      <c r="P17">
        <f t="shared" si="47"/>
        <v>7.6923076923076927E-2</v>
      </c>
      <c r="U17">
        <v>1</v>
      </c>
      <c r="AG17">
        <f t="shared" si="18"/>
        <v>0.15100839471537425</v>
      </c>
      <c r="AH17">
        <f t="shared" si="19"/>
        <v>0.14550093066425418</v>
      </c>
      <c r="AI17">
        <f t="shared" si="20"/>
        <v>0.14000979619841974</v>
      </c>
      <c r="AJ17">
        <f t="shared" si="21"/>
        <v>0.13456075782635629</v>
      </c>
      <c r="AK17">
        <f t="shared" si="22"/>
        <v>0.12917581781255486</v>
      </c>
      <c r="AP17">
        <v>1</v>
      </c>
      <c r="AQ17">
        <f t="shared" si="23"/>
        <v>0.10346545719957015</v>
      </c>
      <c r="AR17">
        <f t="shared" si="24"/>
        <v>9.6075067399600853E-2</v>
      </c>
      <c r="AS17">
        <f t="shared" si="25"/>
        <v>8.9212562585343644E-2</v>
      </c>
      <c r="AT17">
        <f t="shared" si="26"/>
        <v>8.2840236686390525E-2</v>
      </c>
      <c r="AU17">
        <f t="shared" si="27"/>
        <v>7.6923076923076927E-2</v>
      </c>
      <c r="AV17">
        <f t="shared" si="28"/>
        <v>0</v>
      </c>
      <c r="AW17">
        <f t="shared" si="29"/>
        <v>0</v>
      </c>
      <c r="AX17">
        <f t="shared" si="30"/>
        <v>0</v>
      </c>
      <c r="AY17">
        <f t="shared" si="31"/>
        <v>0</v>
      </c>
      <c r="AZ17">
        <f t="shared" si="32"/>
        <v>1</v>
      </c>
    </row>
    <row r="18" spans="1:52" x14ac:dyDescent="0.2">
      <c r="A18" t="s">
        <v>4</v>
      </c>
      <c r="B18">
        <f>SUM(B12:B17)</f>
        <v>1</v>
      </c>
      <c r="C18">
        <f t="shared" ref="C18:AZ18" si="48">SUM(C12:C17)</f>
        <v>0.99999999999999989</v>
      </c>
      <c r="D18">
        <f t="shared" si="48"/>
        <v>1.0000000000000002</v>
      </c>
      <c r="E18">
        <f t="shared" si="48"/>
        <v>1</v>
      </c>
      <c r="F18">
        <f t="shared" si="48"/>
        <v>1.0000000000000002</v>
      </c>
      <c r="G18">
        <f t="shared" si="48"/>
        <v>0.99999999999999989</v>
      </c>
      <c r="H18">
        <f t="shared" si="48"/>
        <v>1</v>
      </c>
      <c r="I18">
        <f t="shared" si="48"/>
        <v>1</v>
      </c>
      <c r="J18">
        <f t="shared" si="48"/>
        <v>1</v>
      </c>
      <c r="K18">
        <f t="shared" si="48"/>
        <v>1</v>
      </c>
      <c r="L18">
        <f t="shared" si="48"/>
        <v>0.99999999999999989</v>
      </c>
      <c r="M18">
        <f t="shared" si="48"/>
        <v>0.99999999999999978</v>
      </c>
      <c r="N18">
        <f t="shared" si="48"/>
        <v>0.99999999999999978</v>
      </c>
      <c r="O18">
        <f t="shared" si="48"/>
        <v>0.99999999999999989</v>
      </c>
      <c r="P18">
        <f t="shared" si="48"/>
        <v>0.99999999999999978</v>
      </c>
      <c r="Q18">
        <f t="shared" si="48"/>
        <v>1</v>
      </c>
      <c r="R18">
        <f t="shared" si="48"/>
        <v>1</v>
      </c>
      <c r="S18">
        <f t="shared" si="48"/>
        <v>1</v>
      </c>
      <c r="T18">
        <f t="shared" si="48"/>
        <v>1</v>
      </c>
      <c r="U18">
        <f t="shared" si="48"/>
        <v>1</v>
      </c>
      <c r="V18">
        <f t="shared" si="48"/>
        <v>1</v>
      </c>
      <c r="W18">
        <f t="shared" si="48"/>
        <v>1</v>
      </c>
      <c r="X18">
        <f t="shared" si="48"/>
        <v>1</v>
      </c>
      <c r="Y18">
        <f t="shared" si="48"/>
        <v>1</v>
      </c>
      <c r="Z18">
        <f t="shared" si="48"/>
        <v>1</v>
      </c>
      <c r="AA18">
        <f t="shared" si="48"/>
        <v>1</v>
      </c>
      <c r="AB18">
        <f t="shared" si="48"/>
        <v>1</v>
      </c>
      <c r="AC18">
        <f t="shared" si="48"/>
        <v>1</v>
      </c>
      <c r="AD18">
        <f t="shared" si="48"/>
        <v>1</v>
      </c>
      <c r="AE18">
        <f t="shared" si="48"/>
        <v>1</v>
      </c>
      <c r="AF18">
        <f t="shared" si="48"/>
        <v>0</v>
      </c>
      <c r="AG18">
        <f t="shared" si="48"/>
        <v>0.99999999999999978</v>
      </c>
      <c r="AH18">
        <f t="shared" si="48"/>
        <v>0.99999999999999989</v>
      </c>
      <c r="AI18">
        <f t="shared" si="48"/>
        <v>0.99999999999999978</v>
      </c>
      <c r="AJ18">
        <f t="shared" si="48"/>
        <v>1.0000000000000002</v>
      </c>
      <c r="AK18">
        <f t="shared" si="48"/>
        <v>1</v>
      </c>
      <c r="AL18">
        <f t="shared" si="48"/>
        <v>1</v>
      </c>
      <c r="AM18">
        <f t="shared" si="48"/>
        <v>1</v>
      </c>
      <c r="AN18">
        <f t="shared" si="48"/>
        <v>1</v>
      </c>
      <c r="AO18">
        <f t="shared" si="48"/>
        <v>1</v>
      </c>
      <c r="AP18">
        <f t="shared" si="48"/>
        <v>1</v>
      </c>
      <c r="AQ18">
        <f t="shared" si="48"/>
        <v>0.99999999999999989</v>
      </c>
      <c r="AR18">
        <f t="shared" si="48"/>
        <v>0.99999999999999978</v>
      </c>
      <c r="AS18">
        <f t="shared" si="48"/>
        <v>0.99999999999999978</v>
      </c>
      <c r="AT18">
        <f t="shared" si="48"/>
        <v>0.99999999999999989</v>
      </c>
      <c r="AU18">
        <f t="shared" si="48"/>
        <v>0.99999999999999978</v>
      </c>
      <c r="AV18">
        <f t="shared" si="48"/>
        <v>1</v>
      </c>
      <c r="AW18">
        <f t="shared" si="48"/>
        <v>1</v>
      </c>
      <c r="AX18">
        <f t="shared" si="48"/>
        <v>1</v>
      </c>
      <c r="AY18">
        <f t="shared" si="48"/>
        <v>1</v>
      </c>
      <c r="AZ18">
        <f t="shared" si="48"/>
        <v>1</v>
      </c>
    </row>
    <row r="20" spans="1:52" x14ac:dyDescent="0.2">
      <c r="A20" t="s">
        <v>0</v>
      </c>
      <c r="B20">
        <v>2</v>
      </c>
      <c r="C20">
        <v>3</v>
      </c>
      <c r="D20">
        <v>4</v>
      </c>
      <c r="E20">
        <v>5</v>
      </c>
      <c r="F20">
        <v>6</v>
      </c>
      <c r="G20">
        <v>7</v>
      </c>
      <c r="H20">
        <v>8</v>
      </c>
      <c r="I20">
        <v>9</v>
      </c>
      <c r="J20">
        <v>10</v>
      </c>
      <c r="K20" t="s">
        <v>2</v>
      </c>
    </row>
    <row r="21" spans="1:52" x14ac:dyDescent="0.2">
      <c r="A21" t="s">
        <v>1</v>
      </c>
      <c r="B21">
        <f>B12</f>
        <v>0.35360813639536137</v>
      </c>
      <c r="C21">
        <f t="shared" ref="C21:I21" si="49">C12</f>
        <v>0.3738748853821432</v>
      </c>
      <c r="D21">
        <f t="shared" si="49"/>
        <v>0.39446844550254284</v>
      </c>
      <c r="E21">
        <f t="shared" si="49"/>
        <v>0.41640366958226238</v>
      </c>
      <c r="F21">
        <f t="shared" si="49"/>
        <v>0.42315049208499783</v>
      </c>
      <c r="G21">
        <f t="shared" si="49"/>
        <v>0.26231240836153336</v>
      </c>
      <c r="H21">
        <f t="shared" si="49"/>
        <v>0.2447412422511914</v>
      </c>
      <c r="I21">
        <f t="shared" si="49"/>
        <v>0.2284251594344453</v>
      </c>
      <c r="J21">
        <f>(SUM(L12:S12) + 4*T12)/12</f>
        <v>0.22978483300250749</v>
      </c>
      <c r="K21">
        <f>(SUM(AG12:AO12))/9</f>
        <v>0.16652461265724483</v>
      </c>
    </row>
    <row r="22" spans="1:52" x14ac:dyDescent="0.2">
      <c r="A22">
        <v>17</v>
      </c>
      <c r="B22">
        <f t="shared" ref="B22:I22" si="50">B13</f>
        <v>0.13980913952773527</v>
      </c>
      <c r="C22">
        <f t="shared" si="50"/>
        <v>0.13503398781113993</v>
      </c>
      <c r="D22">
        <f t="shared" si="50"/>
        <v>0.13048973584959825</v>
      </c>
      <c r="E22">
        <f t="shared" si="50"/>
        <v>0.12225128527055079</v>
      </c>
      <c r="F22">
        <f t="shared" si="50"/>
        <v>0.16543817650334638</v>
      </c>
      <c r="G22">
        <f t="shared" si="50"/>
        <v>0.36856619379423861</v>
      </c>
      <c r="H22">
        <f t="shared" si="50"/>
        <v>0.12856654444917001</v>
      </c>
      <c r="I22">
        <f t="shared" si="50"/>
        <v>0.119995441485892</v>
      </c>
      <c r="J22">
        <f t="shared" ref="J22:J25" si="51">(SUM(L13:S13) + 4*T13)/12</f>
        <v>0.12070970006616517</v>
      </c>
      <c r="K22">
        <f t="shared" ref="K22:K26" si="52">(SUM(AG13:AO13))/9</f>
        <v>0.18891729969077325</v>
      </c>
    </row>
    <row r="23" spans="1:52" x14ac:dyDescent="0.2">
      <c r="A23">
        <v>18</v>
      </c>
      <c r="B23">
        <f t="shared" ref="B23:I23" si="53">B14</f>
        <v>0.13490735037469442</v>
      </c>
      <c r="C23">
        <f t="shared" si="53"/>
        <v>0.13048232645474483</v>
      </c>
      <c r="D23">
        <f t="shared" si="53"/>
        <v>0.12593807449320316</v>
      </c>
      <c r="E23">
        <f t="shared" si="53"/>
        <v>0.12225128527055079</v>
      </c>
      <c r="F23">
        <f t="shared" si="53"/>
        <v>0.10626657887021028</v>
      </c>
      <c r="G23">
        <f t="shared" si="53"/>
        <v>0.13779696302500785</v>
      </c>
      <c r="H23">
        <f t="shared" si="53"/>
        <v>0.35933577521840082</v>
      </c>
      <c r="I23">
        <f t="shared" si="53"/>
        <v>0.119995441485892</v>
      </c>
      <c r="J23">
        <f t="shared" si="51"/>
        <v>0.12070970006616517</v>
      </c>
      <c r="K23">
        <f t="shared" si="52"/>
        <v>0.18891729969077325</v>
      </c>
    </row>
    <row r="24" spans="1:52" x14ac:dyDescent="0.2">
      <c r="A24">
        <v>19</v>
      </c>
      <c r="B24">
        <f t="shared" ref="B24:I24" si="54">B15</f>
        <v>0.12965543342500779</v>
      </c>
      <c r="C24">
        <f t="shared" si="54"/>
        <v>0.12558053730170399</v>
      </c>
      <c r="D24">
        <f t="shared" si="54"/>
        <v>0.12138641313680808</v>
      </c>
      <c r="E24">
        <f t="shared" si="54"/>
        <v>0.11769962391415568</v>
      </c>
      <c r="F24">
        <f t="shared" si="54"/>
        <v>0.10626657887021028</v>
      </c>
      <c r="G24">
        <f t="shared" si="54"/>
        <v>7.8625365391871746E-2</v>
      </c>
      <c r="H24">
        <f t="shared" si="54"/>
        <v>0.12856654444917001</v>
      </c>
      <c r="I24">
        <f t="shared" si="54"/>
        <v>0.35076467225512281</v>
      </c>
      <c r="J24">
        <f t="shared" si="51"/>
        <v>0.12070970006616517</v>
      </c>
      <c r="K24">
        <f t="shared" si="52"/>
        <v>0.18891729969077325</v>
      </c>
    </row>
    <row r="25" spans="1:52" x14ac:dyDescent="0.2">
      <c r="A25">
        <v>20</v>
      </c>
      <c r="B25">
        <f t="shared" ref="B25:I25" si="55">B16</f>
        <v>0.12402645577124111</v>
      </c>
      <c r="C25">
        <f t="shared" si="55"/>
        <v>0.12032862035201736</v>
      </c>
      <c r="D25">
        <f t="shared" si="55"/>
        <v>0.1164846239837672</v>
      </c>
      <c r="E25">
        <f t="shared" si="55"/>
        <v>0.11314796255776062</v>
      </c>
      <c r="F25">
        <f t="shared" si="55"/>
        <v>0.1017149175138152</v>
      </c>
      <c r="G25">
        <f t="shared" si="55"/>
        <v>7.8625365391871746E-2</v>
      </c>
      <c r="H25">
        <f t="shared" si="55"/>
        <v>6.9394946816033906E-2</v>
      </c>
      <c r="I25">
        <f t="shared" si="55"/>
        <v>0.119995441485892</v>
      </c>
      <c r="J25">
        <f t="shared" si="51"/>
        <v>0.37070970006616516</v>
      </c>
      <c r="K25">
        <f t="shared" si="52"/>
        <v>0.18891729969077325</v>
      </c>
    </row>
    <row r="26" spans="1:52" x14ac:dyDescent="0.2">
      <c r="A26">
        <v>21</v>
      </c>
      <c r="B26">
        <f t="shared" ref="B26:I26" si="56">B17</f>
        <v>0.11799348450596003</v>
      </c>
      <c r="C26">
        <f t="shared" si="56"/>
        <v>0.11469964269825066</v>
      </c>
      <c r="D26">
        <f t="shared" si="56"/>
        <v>0.11123270703408056</v>
      </c>
      <c r="E26">
        <f t="shared" si="56"/>
        <v>0.10824617340471974</v>
      </c>
      <c r="F26">
        <f t="shared" si="56"/>
        <v>9.7163256157420108E-2</v>
      </c>
      <c r="G26">
        <f t="shared" si="56"/>
        <v>7.4073704035476667E-2</v>
      </c>
      <c r="H26">
        <f t="shared" si="56"/>
        <v>6.9394946816033906E-2</v>
      </c>
      <c r="I26">
        <f t="shared" si="56"/>
        <v>6.0823843852755917E-2</v>
      </c>
      <c r="J26">
        <f>(SUM(L17:S17) + 4*T17)/12</f>
        <v>3.7376366732831838E-2</v>
      </c>
      <c r="K26">
        <f t="shared" si="52"/>
        <v>7.780618857966215E-2</v>
      </c>
    </row>
    <row r="27" spans="1:52" x14ac:dyDescent="0.2">
      <c r="A27" t="s">
        <v>4</v>
      </c>
      <c r="B27">
        <f>SUM(B21:B26)</f>
        <v>1</v>
      </c>
      <c r="C27">
        <f t="shared" ref="C27" si="57">SUM(C21:C26)</f>
        <v>0.99999999999999989</v>
      </c>
      <c r="D27">
        <f t="shared" ref="D27" si="58">SUM(D21:D26)</f>
        <v>1.0000000000000002</v>
      </c>
      <c r="E27">
        <f t="shared" ref="E27" si="59">SUM(E21:E26)</f>
        <v>1</v>
      </c>
      <c r="F27">
        <f t="shared" ref="F27" si="60">SUM(F21:F26)</f>
        <v>1.0000000000000002</v>
      </c>
      <c r="G27">
        <f t="shared" ref="G27" si="61">SUM(G21:G26)</f>
        <v>0.99999999999999989</v>
      </c>
      <c r="H27">
        <f t="shared" ref="H27" si="62">SUM(H21:H26)</f>
        <v>1</v>
      </c>
      <c r="I27">
        <f t="shared" ref="I27" si="63">SUM(I21:I26)</f>
        <v>1</v>
      </c>
      <c r="J27">
        <f t="shared" ref="J27" si="64">SUM(J21:J26)</f>
        <v>1</v>
      </c>
      <c r="K27">
        <f t="shared" ref="K27" si="65">SUM(K21:K26)</f>
        <v>1</v>
      </c>
    </row>
  </sheetData>
  <conditionalFormatting sqref="B2:K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1:K2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DE05-EE3A-CB42-8E90-5E3A3C006A49}">
  <dimension ref="A1:K51"/>
  <sheetViews>
    <sheetView workbookViewId="0">
      <selection activeCell="G27" sqref="G27"/>
    </sheetView>
  </sheetViews>
  <sheetFormatPr baseColWidth="10" defaultRowHeight="16" x14ac:dyDescent="0.2"/>
  <sheetData>
    <row r="1" spans="1:11" x14ac:dyDescent="0.2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2">
      <c r="A2">
        <v>4</v>
      </c>
      <c r="B2">
        <f>dealer!B2-SUM(dealer!B3:B7)</f>
        <v>-0.30003999999999997</v>
      </c>
      <c r="C2">
        <f>dealer!C2-SUM(dealer!C3:C7)</f>
        <v>-0.25887000000000004</v>
      </c>
      <c r="D2">
        <f>dealer!D2-SUM(dealer!D3:D7)</f>
        <v>-0.21706000000000003</v>
      </c>
      <c r="E2">
        <f>dealer!E2-SUM(dealer!E3:E7)</f>
        <v>-0.17301999999999995</v>
      </c>
      <c r="F2">
        <f>dealer!F2-SUM(dealer!F3:F7)</f>
        <v>-0.15369999999999995</v>
      </c>
      <c r="G2">
        <f>dealer!G2-SUM(dealer!G3:G7)</f>
        <v>-0.47538999999999992</v>
      </c>
      <c r="H2">
        <f>dealer!H2-SUM(dealer!H3:H7)</f>
        <v>-0.51051999999999986</v>
      </c>
      <c r="I2">
        <f>dealer!I2-SUM(dealer!I3:I7)</f>
        <v>-0.54314999999999991</v>
      </c>
      <c r="J2">
        <f>dealer!J2-SUM(dealer!J3:J7)</f>
        <v>-0.57575999999999994</v>
      </c>
      <c r="K2">
        <f>dealer!K2-SUM(dealer!K3:K7)</f>
        <v>-0.80844000000000005</v>
      </c>
    </row>
    <row r="3" spans="1:11" x14ac:dyDescent="0.2">
      <c r="A3">
        <v>5</v>
      </c>
      <c r="B3">
        <f>B2</f>
        <v>-0.30003999999999997</v>
      </c>
      <c r="C3">
        <f t="shared" ref="C3:K14" si="0">C2</f>
        <v>-0.25887000000000004</v>
      </c>
      <c r="D3">
        <f t="shared" si="0"/>
        <v>-0.21706000000000003</v>
      </c>
      <c r="E3">
        <f t="shared" si="0"/>
        <v>-0.17301999999999995</v>
      </c>
      <c r="F3">
        <f t="shared" si="0"/>
        <v>-0.15369999999999995</v>
      </c>
      <c r="G3">
        <f t="shared" si="0"/>
        <v>-0.47538999999999992</v>
      </c>
      <c r="H3">
        <f t="shared" si="0"/>
        <v>-0.51051999999999986</v>
      </c>
      <c r="I3">
        <f t="shared" si="0"/>
        <v>-0.54314999999999991</v>
      </c>
      <c r="J3">
        <f t="shared" si="0"/>
        <v>-0.57575999999999994</v>
      </c>
      <c r="K3">
        <f t="shared" si="0"/>
        <v>-0.80844000000000005</v>
      </c>
    </row>
    <row r="4" spans="1:11" x14ac:dyDescent="0.2">
      <c r="A4">
        <v>6</v>
      </c>
      <c r="B4">
        <f t="shared" ref="B4:B14" si="1">B3</f>
        <v>-0.30003999999999997</v>
      </c>
      <c r="C4">
        <f t="shared" si="0"/>
        <v>-0.25887000000000004</v>
      </c>
      <c r="D4">
        <f t="shared" si="0"/>
        <v>-0.21706000000000003</v>
      </c>
      <c r="E4">
        <f t="shared" si="0"/>
        <v>-0.17301999999999995</v>
      </c>
      <c r="F4">
        <f t="shared" si="0"/>
        <v>-0.15369999999999995</v>
      </c>
      <c r="G4">
        <f t="shared" si="0"/>
        <v>-0.47538999999999992</v>
      </c>
      <c r="H4">
        <f t="shared" si="0"/>
        <v>-0.51051999999999986</v>
      </c>
      <c r="I4">
        <f t="shared" si="0"/>
        <v>-0.54314999999999991</v>
      </c>
      <c r="J4">
        <f t="shared" si="0"/>
        <v>-0.57575999999999994</v>
      </c>
      <c r="K4">
        <f t="shared" si="0"/>
        <v>-0.80844000000000005</v>
      </c>
    </row>
    <row r="5" spans="1:11" x14ac:dyDescent="0.2">
      <c r="A5">
        <v>7</v>
      </c>
      <c r="B5">
        <f t="shared" si="1"/>
        <v>-0.30003999999999997</v>
      </c>
      <c r="C5">
        <f t="shared" si="0"/>
        <v>-0.25887000000000004</v>
      </c>
      <c r="D5">
        <f t="shared" si="0"/>
        <v>-0.21706000000000003</v>
      </c>
      <c r="E5">
        <f t="shared" si="0"/>
        <v>-0.17301999999999995</v>
      </c>
      <c r="F5">
        <f t="shared" si="0"/>
        <v>-0.15369999999999995</v>
      </c>
      <c r="G5">
        <f t="shared" si="0"/>
        <v>-0.47538999999999992</v>
      </c>
      <c r="H5">
        <f t="shared" si="0"/>
        <v>-0.51051999999999986</v>
      </c>
      <c r="I5">
        <f t="shared" si="0"/>
        <v>-0.54314999999999991</v>
      </c>
      <c r="J5">
        <f t="shared" si="0"/>
        <v>-0.57575999999999994</v>
      </c>
      <c r="K5">
        <f t="shared" si="0"/>
        <v>-0.80844000000000005</v>
      </c>
    </row>
    <row r="6" spans="1:11" x14ac:dyDescent="0.2">
      <c r="A6">
        <v>8</v>
      </c>
      <c r="B6">
        <f t="shared" si="1"/>
        <v>-0.30003999999999997</v>
      </c>
      <c r="C6">
        <f t="shared" si="0"/>
        <v>-0.25887000000000004</v>
      </c>
      <c r="D6">
        <f t="shared" si="0"/>
        <v>-0.21706000000000003</v>
      </c>
      <c r="E6">
        <f t="shared" si="0"/>
        <v>-0.17301999999999995</v>
      </c>
      <c r="F6">
        <f t="shared" si="0"/>
        <v>-0.15369999999999995</v>
      </c>
      <c r="G6">
        <f t="shared" si="0"/>
        <v>-0.47538999999999992</v>
      </c>
      <c r="H6">
        <f t="shared" si="0"/>
        <v>-0.51051999999999986</v>
      </c>
      <c r="I6">
        <f t="shared" si="0"/>
        <v>-0.54314999999999991</v>
      </c>
      <c r="J6">
        <f t="shared" si="0"/>
        <v>-0.57575999999999994</v>
      </c>
      <c r="K6">
        <f t="shared" si="0"/>
        <v>-0.80844000000000005</v>
      </c>
    </row>
    <row r="7" spans="1:11" x14ac:dyDescent="0.2">
      <c r="A7">
        <v>9</v>
      </c>
      <c r="B7">
        <f t="shared" si="1"/>
        <v>-0.30003999999999997</v>
      </c>
      <c r="C7">
        <f t="shared" si="0"/>
        <v>-0.25887000000000004</v>
      </c>
      <c r="D7">
        <f t="shared" si="0"/>
        <v>-0.21706000000000003</v>
      </c>
      <c r="E7">
        <f t="shared" si="0"/>
        <v>-0.17301999999999995</v>
      </c>
      <c r="F7">
        <f t="shared" si="0"/>
        <v>-0.15369999999999995</v>
      </c>
      <c r="G7">
        <f t="shared" si="0"/>
        <v>-0.47538999999999992</v>
      </c>
      <c r="H7">
        <f t="shared" si="0"/>
        <v>-0.51051999999999986</v>
      </c>
      <c r="I7">
        <f t="shared" si="0"/>
        <v>-0.54314999999999991</v>
      </c>
      <c r="J7">
        <f t="shared" si="0"/>
        <v>-0.57575999999999994</v>
      </c>
      <c r="K7">
        <f t="shared" si="0"/>
        <v>-0.80844000000000005</v>
      </c>
    </row>
    <row r="8" spans="1:11" x14ac:dyDescent="0.2">
      <c r="A8">
        <v>10</v>
      </c>
      <c r="B8">
        <f t="shared" si="1"/>
        <v>-0.30003999999999997</v>
      </c>
      <c r="C8">
        <f t="shared" si="0"/>
        <v>-0.25887000000000004</v>
      </c>
      <c r="D8">
        <f t="shared" si="0"/>
        <v>-0.21706000000000003</v>
      </c>
      <c r="E8">
        <f t="shared" si="0"/>
        <v>-0.17301999999999995</v>
      </c>
      <c r="F8">
        <f t="shared" si="0"/>
        <v>-0.15369999999999995</v>
      </c>
      <c r="G8">
        <f t="shared" si="0"/>
        <v>-0.47538999999999992</v>
      </c>
      <c r="H8">
        <f t="shared" si="0"/>
        <v>-0.51051999999999986</v>
      </c>
      <c r="I8">
        <f t="shared" si="0"/>
        <v>-0.54314999999999991</v>
      </c>
      <c r="J8">
        <f t="shared" si="0"/>
        <v>-0.57575999999999994</v>
      </c>
      <c r="K8">
        <f t="shared" si="0"/>
        <v>-0.80844000000000005</v>
      </c>
    </row>
    <row r="9" spans="1:11" x14ac:dyDescent="0.2">
      <c r="A9">
        <v>11</v>
      </c>
      <c r="B9">
        <f t="shared" si="1"/>
        <v>-0.30003999999999997</v>
      </c>
      <c r="C9">
        <f t="shared" si="0"/>
        <v>-0.25887000000000004</v>
      </c>
      <c r="D9">
        <f t="shared" si="0"/>
        <v>-0.21706000000000003</v>
      </c>
      <c r="E9">
        <f t="shared" si="0"/>
        <v>-0.17301999999999995</v>
      </c>
      <c r="F9">
        <f t="shared" si="0"/>
        <v>-0.15369999999999995</v>
      </c>
      <c r="G9">
        <f t="shared" si="0"/>
        <v>-0.47538999999999992</v>
      </c>
      <c r="H9">
        <f t="shared" si="0"/>
        <v>-0.51051999999999986</v>
      </c>
      <c r="I9">
        <f t="shared" si="0"/>
        <v>-0.54314999999999991</v>
      </c>
      <c r="J9">
        <f t="shared" si="0"/>
        <v>-0.57575999999999994</v>
      </c>
      <c r="K9">
        <f t="shared" si="0"/>
        <v>-0.80844000000000005</v>
      </c>
    </row>
    <row r="10" spans="1:11" x14ac:dyDescent="0.2">
      <c r="A10">
        <v>12</v>
      </c>
      <c r="B10">
        <f t="shared" si="1"/>
        <v>-0.30003999999999997</v>
      </c>
      <c r="C10">
        <f t="shared" si="0"/>
        <v>-0.25887000000000004</v>
      </c>
      <c r="D10">
        <f t="shared" si="0"/>
        <v>-0.21706000000000003</v>
      </c>
      <c r="E10">
        <f t="shared" si="0"/>
        <v>-0.17301999999999995</v>
      </c>
      <c r="F10">
        <f t="shared" si="0"/>
        <v>-0.15369999999999995</v>
      </c>
      <c r="G10">
        <f t="shared" si="0"/>
        <v>-0.47538999999999992</v>
      </c>
      <c r="H10">
        <f t="shared" si="0"/>
        <v>-0.51051999999999986</v>
      </c>
      <c r="I10">
        <f t="shared" si="0"/>
        <v>-0.54314999999999991</v>
      </c>
      <c r="J10">
        <f t="shared" si="0"/>
        <v>-0.57575999999999994</v>
      </c>
      <c r="K10">
        <f t="shared" si="0"/>
        <v>-0.80844000000000005</v>
      </c>
    </row>
    <row r="11" spans="1:11" x14ac:dyDescent="0.2">
      <c r="A11">
        <v>13</v>
      </c>
      <c r="B11">
        <f t="shared" si="1"/>
        <v>-0.30003999999999997</v>
      </c>
      <c r="C11">
        <f t="shared" si="0"/>
        <v>-0.25887000000000004</v>
      </c>
      <c r="D11">
        <f t="shared" si="0"/>
        <v>-0.21706000000000003</v>
      </c>
      <c r="E11">
        <f t="shared" si="0"/>
        <v>-0.17301999999999995</v>
      </c>
      <c r="F11">
        <f t="shared" si="0"/>
        <v>-0.15369999999999995</v>
      </c>
      <c r="G11">
        <f t="shared" si="0"/>
        <v>-0.47538999999999992</v>
      </c>
      <c r="H11">
        <f t="shared" si="0"/>
        <v>-0.51051999999999986</v>
      </c>
      <c r="I11">
        <f t="shared" si="0"/>
        <v>-0.54314999999999991</v>
      </c>
      <c r="J11">
        <f t="shared" si="0"/>
        <v>-0.57575999999999994</v>
      </c>
      <c r="K11">
        <f t="shared" si="0"/>
        <v>-0.80844000000000005</v>
      </c>
    </row>
    <row r="12" spans="1:11" x14ac:dyDescent="0.2">
      <c r="A12">
        <v>14</v>
      </c>
      <c r="B12">
        <f t="shared" si="1"/>
        <v>-0.30003999999999997</v>
      </c>
      <c r="C12">
        <f t="shared" si="0"/>
        <v>-0.25887000000000004</v>
      </c>
      <c r="D12">
        <f t="shared" si="0"/>
        <v>-0.21706000000000003</v>
      </c>
      <c r="E12">
        <f t="shared" si="0"/>
        <v>-0.17301999999999995</v>
      </c>
      <c r="F12">
        <f t="shared" si="0"/>
        <v>-0.15369999999999995</v>
      </c>
      <c r="G12">
        <f t="shared" si="0"/>
        <v>-0.47538999999999992</v>
      </c>
      <c r="H12">
        <f t="shared" si="0"/>
        <v>-0.51051999999999986</v>
      </c>
      <c r="I12">
        <f t="shared" si="0"/>
        <v>-0.54314999999999991</v>
      </c>
      <c r="J12">
        <f t="shared" si="0"/>
        <v>-0.57575999999999994</v>
      </c>
      <c r="K12">
        <f t="shared" si="0"/>
        <v>-0.80844000000000005</v>
      </c>
    </row>
    <row r="13" spans="1:11" x14ac:dyDescent="0.2">
      <c r="A13">
        <v>15</v>
      </c>
      <c r="B13">
        <f t="shared" si="1"/>
        <v>-0.30003999999999997</v>
      </c>
      <c r="C13">
        <f t="shared" si="0"/>
        <v>-0.25887000000000004</v>
      </c>
      <c r="D13">
        <f t="shared" si="0"/>
        <v>-0.21706000000000003</v>
      </c>
      <c r="E13">
        <f t="shared" si="0"/>
        <v>-0.17301999999999995</v>
      </c>
      <c r="F13">
        <f t="shared" si="0"/>
        <v>-0.15369999999999995</v>
      </c>
      <c r="G13">
        <f t="shared" si="0"/>
        <v>-0.47538999999999992</v>
      </c>
      <c r="H13">
        <f t="shared" si="0"/>
        <v>-0.51051999999999986</v>
      </c>
      <c r="I13">
        <f t="shared" si="0"/>
        <v>-0.54314999999999991</v>
      </c>
      <c r="J13">
        <f t="shared" si="0"/>
        <v>-0.57575999999999994</v>
      </c>
      <c r="K13">
        <f t="shared" si="0"/>
        <v>-0.80844000000000005</v>
      </c>
    </row>
    <row r="14" spans="1:11" x14ac:dyDescent="0.2">
      <c r="A14">
        <v>16</v>
      </c>
      <c r="B14">
        <f t="shared" si="1"/>
        <v>-0.30003999999999997</v>
      </c>
      <c r="C14">
        <f t="shared" si="0"/>
        <v>-0.25887000000000004</v>
      </c>
      <c r="D14">
        <f t="shared" si="0"/>
        <v>-0.21706000000000003</v>
      </c>
      <c r="E14">
        <f t="shared" si="0"/>
        <v>-0.17301999999999995</v>
      </c>
      <c r="F14">
        <f t="shared" si="0"/>
        <v>-0.15369999999999995</v>
      </c>
      <c r="G14">
        <f t="shared" si="0"/>
        <v>-0.47538999999999992</v>
      </c>
      <c r="H14">
        <f t="shared" si="0"/>
        <v>-0.51051999999999986</v>
      </c>
      <c r="I14">
        <f t="shared" si="0"/>
        <v>-0.54314999999999991</v>
      </c>
      <c r="J14">
        <f t="shared" si="0"/>
        <v>-0.57575999999999994</v>
      </c>
      <c r="K14">
        <f t="shared" si="0"/>
        <v>-0.80844000000000005</v>
      </c>
    </row>
    <row r="15" spans="1:11" x14ac:dyDescent="0.2">
      <c r="A15">
        <v>17</v>
      </c>
      <c r="B15">
        <f>dealer!B2-SUM(dealer!B4:B7)</f>
        <v>-0.15988999999999998</v>
      </c>
      <c r="C15">
        <f>dealer!C2-SUM(dealer!C4:C7)</f>
        <v>-0.12350999999999995</v>
      </c>
      <c r="D15">
        <f>dealer!D2-SUM(dealer!D4:D7)</f>
        <v>-8.6260000000000003E-2</v>
      </c>
      <c r="E15">
        <f>dealer!E2-SUM(dealer!E4:E7)</f>
        <v>-5.0460000000000005E-2</v>
      </c>
      <c r="F15">
        <f>dealer!F2-SUM(dealer!F4:F7)</f>
        <v>1.1739999999999973E-2</v>
      </c>
      <c r="G15">
        <f>dealer!G2-SUM(dealer!G4:G7)</f>
        <v>-0.10681999999999997</v>
      </c>
      <c r="H15">
        <f>dealer!H2-SUM(dealer!H4:H7)</f>
        <v>-0.38194999999999985</v>
      </c>
      <c r="I15">
        <f>dealer!I2-SUM(dealer!I4:I7)</f>
        <v>-0.42314999999999992</v>
      </c>
      <c r="J15">
        <f>dealer!J2-SUM(dealer!J4:J7)</f>
        <v>-0.46433999999999997</v>
      </c>
      <c r="K15">
        <f>dealer!K2-SUM(dealer!K4:K7)</f>
        <v>-0.67616000000000009</v>
      </c>
    </row>
    <row r="16" spans="1:11" x14ac:dyDescent="0.2">
      <c r="A16">
        <v>18</v>
      </c>
      <c r="B16">
        <f>dealer!B2+dealer!B3-SUM(dealer!B5:B7)</f>
        <v>0.11551</v>
      </c>
      <c r="C16">
        <f>dealer!C2+dealer!C3-SUM(dealer!C5:C7)</f>
        <v>0.14266000000000006</v>
      </c>
      <c r="D16">
        <f>dealer!D2+dealer!D3-SUM(dealer!D5:D7)</f>
        <v>0.17077999999999999</v>
      </c>
      <c r="E16">
        <f>dealer!E2+dealer!E3-SUM(dealer!E5:E7)</f>
        <v>0.19466</v>
      </c>
      <c r="F16">
        <f>dealer!F2+dealer!F3-SUM(dealer!F5:F7)</f>
        <v>0.28345000000000009</v>
      </c>
      <c r="G16">
        <f>dealer!G2+dealer!G3-SUM(dealer!G5:G7)</f>
        <v>0.39954999999999996</v>
      </c>
      <c r="H16">
        <f>dealer!H2+dealer!H3-SUM(dealer!H5:H7)</f>
        <v>0.10596000000000005</v>
      </c>
      <c r="I16">
        <f>dealer!I2+dealer!I3-SUM(dealer!I5:I7)</f>
        <v>-0.18315000000000003</v>
      </c>
      <c r="J16">
        <f>dealer!J2+dealer!J3-SUM(dealer!J5:J7)</f>
        <v>-0.24150000000000005</v>
      </c>
      <c r="K16">
        <f>dealer!K2+dealer!K3-SUM(dealer!K5:K7)</f>
        <v>-0.41159999999999997</v>
      </c>
    </row>
    <row r="17" spans="1:11" x14ac:dyDescent="0.2">
      <c r="A17">
        <v>19</v>
      </c>
      <c r="B17">
        <f>SUM(dealer!B2:B4)-SUM(dealer!B6:B7)</f>
        <v>0.38075999999999999</v>
      </c>
      <c r="C17">
        <f>SUM(dealer!C2:C4)-SUM(dealer!C6:C7)</f>
        <v>0.39937</v>
      </c>
      <c r="D17">
        <f>SUM(dealer!D2:D4)-SUM(dealer!D6:D7)</f>
        <v>0.41871000000000003</v>
      </c>
      <c r="E17">
        <f>SUM(dealer!E2:E4)-SUM(dealer!E6:E7)</f>
        <v>0.43523000000000001</v>
      </c>
      <c r="F17">
        <f>SUM(dealer!F2:F4)-SUM(dealer!F6:F7)</f>
        <v>0.49599000000000004</v>
      </c>
      <c r="G17">
        <f>SUM(dealer!G2:G4)-SUM(dealer!G6:G7)</f>
        <v>0.61597999999999997</v>
      </c>
      <c r="H17">
        <f>SUM(dealer!H2:H4)-SUM(dealer!H6:H7)</f>
        <v>0.59387000000000001</v>
      </c>
      <c r="I17">
        <f>SUM(dealer!I2:I4)-SUM(dealer!I6:I7)</f>
        <v>0.28761000000000003</v>
      </c>
      <c r="J17">
        <f>SUM(dealer!J2:J4)-SUM(dealer!J6:J7)</f>
        <v>-1.866000000000001E-2</v>
      </c>
      <c r="K17">
        <f>SUM(dealer!K2:K4)-SUM(dealer!K6:K7)</f>
        <v>-0.14703999999999995</v>
      </c>
    </row>
    <row r="18" spans="1:11" x14ac:dyDescent="0.2">
      <c r="A18">
        <v>20</v>
      </c>
      <c r="B18">
        <f>SUM(dealer!B2:B5)-dealer!B7</f>
        <v>0.63512999999999997</v>
      </c>
      <c r="C18">
        <f>SUM(dealer!C2:C5)-dealer!C7</f>
        <v>0.64592000000000005</v>
      </c>
      <c r="D18">
        <f>SUM(dealer!D2:D5)-dealer!D7</f>
        <v>0.65718999999999994</v>
      </c>
      <c r="E18">
        <f>SUM(dealer!E2:E5)-dealer!E7</f>
        <v>0.66670000000000007</v>
      </c>
      <c r="F18">
        <f>SUM(dealer!F2:F5)-dealer!F7</f>
        <v>0.70396999999999998</v>
      </c>
      <c r="G18">
        <f>SUM(dealer!G2:G5)-dealer!G7</f>
        <v>0.77324000000000004</v>
      </c>
      <c r="H18">
        <f>SUM(dealer!H2:H5)-dealer!H7</f>
        <v>0.79183000000000003</v>
      </c>
      <c r="I18">
        <f>SUM(dealer!I2:I5)-dealer!I7</f>
        <v>0.7583700000000001</v>
      </c>
      <c r="J18">
        <f>SUM(dealer!J2:J5)-dealer!J7</f>
        <v>0.43495</v>
      </c>
      <c r="K18">
        <f>SUM(dealer!K2:K5)-dealer!K7</f>
        <v>0.11752000000000001</v>
      </c>
    </row>
    <row r="19" spans="1:11" x14ac:dyDescent="0.2">
      <c r="A19">
        <v>21</v>
      </c>
      <c r="B19">
        <f>SUM(dealer!B2:B6)</f>
        <v>0.87975999999999999</v>
      </c>
      <c r="C19">
        <f>SUM(dealer!C2:C6)</f>
        <v>0.88328000000000007</v>
      </c>
      <c r="D19">
        <f>SUM(dealer!D2:D6)</f>
        <v>0.88698999999999995</v>
      </c>
      <c r="E19">
        <f>SUM(dealer!E2:E6)</f>
        <v>0.89008000000000009</v>
      </c>
      <c r="F19">
        <f>SUM(dealer!F2:F6)</f>
        <v>0.90283999999999998</v>
      </c>
      <c r="G19">
        <f>SUM(dealer!G2:G6)</f>
        <v>0.92593999999999999</v>
      </c>
      <c r="H19">
        <f>SUM(dealer!H2:H6)</f>
        <v>0.93060999999999994</v>
      </c>
      <c r="I19">
        <f>SUM(dealer!I2:I6)</f>
        <v>0.93919000000000008</v>
      </c>
      <c r="J19">
        <f>SUM(dealer!J2:J6)</f>
        <v>0.88856000000000002</v>
      </c>
      <c r="K19">
        <f>SUM(dealer!K2:K6)</f>
        <v>0.62490000000000001</v>
      </c>
    </row>
    <row r="20" spans="1:11" x14ac:dyDescent="0.2">
      <c r="A20"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 x14ac:dyDescent="0.2">
      <c r="A21"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 x14ac:dyDescent="0.2">
      <c r="A22"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2" spans="1:11" x14ac:dyDescent="0.2">
      <c r="A32">
        <v>12</v>
      </c>
      <c r="B32">
        <f>B10</f>
        <v>-0.30003999999999997</v>
      </c>
      <c r="C32">
        <f t="shared" ref="C32:K32" si="2">C10</f>
        <v>-0.25887000000000004</v>
      </c>
      <c r="D32">
        <f t="shared" si="2"/>
        <v>-0.21706000000000003</v>
      </c>
      <c r="E32">
        <f t="shared" si="2"/>
        <v>-0.17301999999999995</v>
      </c>
      <c r="F32">
        <f t="shared" si="2"/>
        <v>-0.15369999999999995</v>
      </c>
      <c r="G32">
        <f t="shared" si="2"/>
        <v>-0.47538999999999992</v>
      </c>
      <c r="H32">
        <f t="shared" si="2"/>
        <v>-0.51051999999999986</v>
      </c>
      <c r="I32">
        <f t="shared" si="2"/>
        <v>-0.54314999999999991</v>
      </c>
      <c r="J32">
        <f t="shared" si="2"/>
        <v>-0.57575999999999994</v>
      </c>
      <c r="K32">
        <f t="shared" si="2"/>
        <v>-0.80844000000000005</v>
      </c>
    </row>
    <row r="33" spans="1:11" x14ac:dyDescent="0.2">
      <c r="A33">
        <v>13</v>
      </c>
      <c r="B33">
        <f t="shared" ref="B33:K33" si="3">B11</f>
        <v>-0.30003999999999997</v>
      </c>
      <c r="C33">
        <f t="shared" si="3"/>
        <v>-0.25887000000000004</v>
      </c>
      <c r="D33">
        <f t="shared" si="3"/>
        <v>-0.21706000000000003</v>
      </c>
      <c r="E33">
        <f t="shared" si="3"/>
        <v>-0.17301999999999995</v>
      </c>
      <c r="F33">
        <f t="shared" si="3"/>
        <v>-0.15369999999999995</v>
      </c>
      <c r="G33">
        <f t="shared" si="3"/>
        <v>-0.47538999999999992</v>
      </c>
      <c r="H33">
        <f t="shared" si="3"/>
        <v>-0.51051999999999986</v>
      </c>
      <c r="I33">
        <f t="shared" si="3"/>
        <v>-0.54314999999999991</v>
      </c>
      <c r="J33">
        <f t="shared" si="3"/>
        <v>-0.57575999999999994</v>
      </c>
      <c r="K33">
        <f t="shared" si="3"/>
        <v>-0.80844000000000005</v>
      </c>
    </row>
    <row r="34" spans="1:11" x14ac:dyDescent="0.2">
      <c r="A34">
        <v>14</v>
      </c>
      <c r="B34">
        <f t="shared" ref="B34:K34" si="4">B12</f>
        <v>-0.30003999999999997</v>
      </c>
      <c r="C34">
        <f t="shared" si="4"/>
        <v>-0.25887000000000004</v>
      </c>
      <c r="D34">
        <f t="shared" si="4"/>
        <v>-0.21706000000000003</v>
      </c>
      <c r="E34">
        <f t="shared" si="4"/>
        <v>-0.17301999999999995</v>
      </c>
      <c r="F34">
        <f t="shared" si="4"/>
        <v>-0.15369999999999995</v>
      </c>
      <c r="G34">
        <f t="shared" si="4"/>
        <v>-0.47538999999999992</v>
      </c>
      <c r="H34">
        <f t="shared" si="4"/>
        <v>-0.51051999999999986</v>
      </c>
      <c r="I34">
        <f t="shared" si="4"/>
        <v>-0.54314999999999991</v>
      </c>
      <c r="J34">
        <f t="shared" si="4"/>
        <v>-0.57575999999999994</v>
      </c>
      <c r="K34">
        <f t="shared" si="4"/>
        <v>-0.80844000000000005</v>
      </c>
    </row>
    <row r="35" spans="1:11" x14ac:dyDescent="0.2">
      <c r="A35">
        <v>15</v>
      </c>
      <c r="B35">
        <f t="shared" ref="B35:K35" si="5">B13</f>
        <v>-0.30003999999999997</v>
      </c>
      <c r="C35">
        <f t="shared" si="5"/>
        <v>-0.25887000000000004</v>
      </c>
      <c r="D35">
        <f t="shared" si="5"/>
        <v>-0.21706000000000003</v>
      </c>
      <c r="E35">
        <f t="shared" si="5"/>
        <v>-0.17301999999999995</v>
      </c>
      <c r="F35">
        <f t="shared" si="5"/>
        <v>-0.15369999999999995</v>
      </c>
      <c r="G35">
        <f t="shared" si="5"/>
        <v>-0.47538999999999992</v>
      </c>
      <c r="H35">
        <f t="shared" si="5"/>
        <v>-0.51051999999999986</v>
      </c>
      <c r="I35">
        <f t="shared" si="5"/>
        <v>-0.54314999999999991</v>
      </c>
      <c r="J35">
        <f t="shared" si="5"/>
        <v>-0.57575999999999994</v>
      </c>
      <c r="K35">
        <f t="shared" si="5"/>
        <v>-0.80844000000000005</v>
      </c>
    </row>
    <row r="36" spans="1:11" x14ac:dyDescent="0.2">
      <c r="A36">
        <v>16</v>
      </c>
      <c r="B36">
        <f t="shared" ref="B36:K36" si="6">B14</f>
        <v>-0.30003999999999997</v>
      </c>
      <c r="C36">
        <f t="shared" si="6"/>
        <v>-0.25887000000000004</v>
      </c>
      <c r="D36">
        <f t="shared" si="6"/>
        <v>-0.21706000000000003</v>
      </c>
      <c r="E36">
        <f t="shared" si="6"/>
        <v>-0.17301999999999995</v>
      </c>
      <c r="F36">
        <f t="shared" si="6"/>
        <v>-0.15369999999999995</v>
      </c>
      <c r="G36">
        <f t="shared" si="6"/>
        <v>-0.47538999999999992</v>
      </c>
      <c r="H36">
        <f t="shared" si="6"/>
        <v>-0.51051999999999986</v>
      </c>
      <c r="I36">
        <f t="shared" si="6"/>
        <v>-0.54314999999999991</v>
      </c>
      <c r="J36">
        <f t="shared" si="6"/>
        <v>-0.57575999999999994</v>
      </c>
      <c r="K36">
        <f t="shared" si="6"/>
        <v>-0.80844000000000005</v>
      </c>
    </row>
    <row r="37" spans="1:11" x14ac:dyDescent="0.2">
      <c r="A37">
        <v>17</v>
      </c>
      <c r="B37">
        <f t="shared" ref="B37:K37" si="7">B15</f>
        <v>-0.15988999999999998</v>
      </c>
      <c r="C37">
        <f t="shared" si="7"/>
        <v>-0.12350999999999995</v>
      </c>
      <c r="D37">
        <f t="shared" si="7"/>
        <v>-8.6260000000000003E-2</v>
      </c>
      <c r="E37">
        <f t="shared" si="7"/>
        <v>-5.0460000000000005E-2</v>
      </c>
      <c r="F37">
        <f t="shared" si="7"/>
        <v>1.1739999999999973E-2</v>
      </c>
      <c r="G37">
        <f t="shared" si="7"/>
        <v>-0.10681999999999997</v>
      </c>
      <c r="H37">
        <f t="shared" si="7"/>
        <v>-0.38194999999999985</v>
      </c>
      <c r="I37">
        <f t="shared" si="7"/>
        <v>-0.42314999999999992</v>
      </c>
      <c r="J37">
        <f t="shared" si="7"/>
        <v>-0.46433999999999997</v>
      </c>
      <c r="K37">
        <f t="shared" si="7"/>
        <v>-0.67616000000000009</v>
      </c>
    </row>
    <row r="38" spans="1:11" x14ac:dyDescent="0.2">
      <c r="A38">
        <v>18</v>
      </c>
      <c r="B38">
        <f t="shared" ref="B38:K38" si="8">B16</f>
        <v>0.11551</v>
      </c>
      <c r="C38">
        <f t="shared" si="8"/>
        <v>0.14266000000000006</v>
      </c>
      <c r="D38">
        <f t="shared" si="8"/>
        <v>0.17077999999999999</v>
      </c>
      <c r="E38">
        <f t="shared" si="8"/>
        <v>0.19466</v>
      </c>
      <c r="F38">
        <f t="shared" si="8"/>
        <v>0.28345000000000009</v>
      </c>
      <c r="G38">
        <f t="shared" si="8"/>
        <v>0.39954999999999996</v>
      </c>
      <c r="H38">
        <f t="shared" si="8"/>
        <v>0.10596000000000005</v>
      </c>
      <c r="I38">
        <f t="shared" si="8"/>
        <v>-0.18315000000000003</v>
      </c>
      <c r="J38">
        <f t="shared" si="8"/>
        <v>-0.24150000000000005</v>
      </c>
      <c r="K38">
        <f t="shared" si="8"/>
        <v>-0.41159999999999997</v>
      </c>
    </row>
    <row r="39" spans="1:11" x14ac:dyDescent="0.2">
      <c r="A39">
        <v>19</v>
      </c>
      <c r="B39">
        <f t="shared" ref="B39:K39" si="9">B17</f>
        <v>0.38075999999999999</v>
      </c>
      <c r="C39">
        <f t="shared" si="9"/>
        <v>0.39937</v>
      </c>
      <c r="D39">
        <f t="shared" si="9"/>
        <v>0.41871000000000003</v>
      </c>
      <c r="E39">
        <f t="shared" si="9"/>
        <v>0.43523000000000001</v>
      </c>
      <c r="F39">
        <f t="shared" si="9"/>
        <v>0.49599000000000004</v>
      </c>
      <c r="G39">
        <f t="shared" si="9"/>
        <v>0.61597999999999997</v>
      </c>
      <c r="H39">
        <f t="shared" si="9"/>
        <v>0.59387000000000001</v>
      </c>
      <c r="I39">
        <f t="shared" si="9"/>
        <v>0.28761000000000003</v>
      </c>
      <c r="J39">
        <f t="shared" si="9"/>
        <v>-1.866000000000001E-2</v>
      </c>
      <c r="K39">
        <f t="shared" si="9"/>
        <v>-0.14703999999999995</v>
      </c>
    </row>
    <row r="40" spans="1:11" x14ac:dyDescent="0.2">
      <c r="A40">
        <v>20</v>
      </c>
      <c r="B40">
        <f t="shared" ref="B40:K40" si="10">B18</f>
        <v>0.63512999999999997</v>
      </c>
      <c r="C40">
        <f t="shared" si="10"/>
        <v>0.64592000000000005</v>
      </c>
      <c r="D40">
        <f t="shared" si="10"/>
        <v>0.65718999999999994</v>
      </c>
      <c r="E40">
        <f t="shared" si="10"/>
        <v>0.66670000000000007</v>
      </c>
      <c r="F40">
        <f t="shared" si="10"/>
        <v>0.70396999999999998</v>
      </c>
      <c r="G40">
        <f t="shared" si="10"/>
        <v>0.77324000000000004</v>
      </c>
      <c r="H40">
        <f t="shared" si="10"/>
        <v>0.79183000000000003</v>
      </c>
      <c r="I40">
        <f t="shared" si="10"/>
        <v>0.7583700000000001</v>
      </c>
      <c r="J40">
        <f t="shared" si="10"/>
        <v>0.43495</v>
      </c>
      <c r="K40">
        <f t="shared" si="10"/>
        <v>0.11752000000000001</v>
      </c>
    </row>
    <row r="41" spans="1:11" x14ac:dyDescent="0.2">
      <c r="A41">
        <v>21</v>
      </c>
      <c r="B41">
        <f t="shared" ref="B41:K41" si="11">B19</f>
        <v>0.87975999999999999</v>
      </c>
      <c r="C41">
        <f t="shared" si="11"/>
        <v>0.88328000000000007</v>
      </c>
      <c r="D41">
        <f t="shared" si="11"/>
        <v>0.88698999999999995</v>
      </c>
      <c r="E41">
        <f t="shared" si="11"/>
        <v>0.89008000000000009</v>
      </c>
      <c r="F41">
        <f t="shared" si="11"/>
        <v>0.90283999999999998</v>
      </c>
      <c r="G41">
        <f t="shared" si="11"/>
        <v>0.92593999999999999</v>
      </c>
      <c r="H41">
        <f t="shared" si="11"/>
        <v>0.93060999999999994</v>
      </c>
      <c r="I41">
        <f t="shared" si="11"/>
        <v>0.93919000000000008</v>
      </c>
      <c r="J41">
        <f t="shared" si="11"/>
        <v>0.88856000000000002</v>
      </c>
      <c r="K41">
        <f t="shared" si="11"/>
        <v>0.62490000000000001</v>
      </c>
    </row>
    <row r="42" spans="1:11" x14ac:dyDescent="0.2">
      <c r="A42">
        <v>22</v>
      </c>
      <c r="B42">
        <f>B10</f>
        <v>-0.30003999999999997</v>
      </c>
      <c r="C42">
        <f t="shared" ref="C42:K42" si="12">C10</f>
        <v>-0.25887000000000004</v>
      </c>
      <c r="D42">
        <f t="shared" si="12"/>
        <v>-0.21706000000000003</v>
      </c>
      <c r="E42">
        <f t="shared" si="12"/>
        <v>-0.17301999999999995</v>
      </c>
      <c r="F42">
        <f t="shared" si="12"/>
        <v>-0.15369999999999995</v>
      </c>
      <c r="G42">
        <f t="shared" si="12"/>
        <v>-0.47538999999999992</v>
      </c>
      <c r="H42">
        <f t="shared" si="12"/>
        <v>-0.51051999999999986</v>
      </c>
      <c r="I42">
        <f t="shared" si="12"/>
        <v>-0.54314999999999991</v>
      </c>
      <c r="J42">
        <f t="shared" si="12"/>
        <v>-0.57575999999999994</v>
      </c>
      <c r="K42">
        <f t="shared" si="12"/>
        <v>-0.80844000000000005</v>
      </c>
    </row>
    <row r="43" spans="1:11" x14ac:dyDescent="0.2">
      <c r="A43">
        <v>23</v>
      </c>
      <c r="B43">
        <f t="shared" ref="B43:K43" si="13">B11</f>
        <v>-0.30003999999999997</v>
      </c>
      <c r="C43">
        <f t="shared" si="13"/>
        <v>-0.25887000000000004</v>
      </c>
      <c r="D43">
        <f t="shared" si="13"/>
        <v>-0.21706000000000003</v>
      </c>
      <c r="E43">
        <f t="shared" si="13"/>
        <v>-0.17301999999999995</v>
      </c>
      <c r="F43">
        <f t="shared" si="13"/>
        <v>-0.15369999999999995</v>
      </c>
      <c r="G43">
        <f t="shared" si="13"/>
        <v>-0.47538999999999992</v>
      </c>
      <c r="H43">
        <f t="shared" si="13"/>
        <v>-0.51051999999999986</v>
      </c>
      <c r="I43">
        <f t="shared" si="13"/>
        <v>-0.54314999999999991</v>
      </c>
      <c r="J43">
        <f t="shared" si="13"/>
        <v>-0.57575999999999994</v>
      </c>
      <c r="K43">
        <f t="shared" si="13"/>
        <v>-0.80844000000000005</v>
      </c>
    </row>
    <row r="44" spans="1:11" x14ac:dyDescent="0.2">
      <c r="A44">
        <v>24</v>
      </c>
      <c r="B44">
        <f t="shared" ref="B44:K44" si="14">B12</f>
        <v>-0.30003999999999997</v>
      </c>
      <c r="C44">
        <f t="shared" si="14"/>
        <v>-0.25887000000000004</v>
      </c>
      <c r="D44">
        <f t="shared" si="14"/>
        <v>-0.21706000000000003</v>
      </c>
      <c r="E44">
        <f t="shared" si="14"/>
        <v>-0.17301999999999995</v>
      </c>
      <c r="F44">
        <f t="shared" si="14"/>
        <v>-0.15369999999999995</v>
      </c>
      <c r="G44">
        <f t="shared" si="14"/>
        <v>-0.47538999999999992</v>
      </c>
      <c r="H44">
        <f t="shared" si="14"/>
        <v>-0.51051999999999986</v>
      </c>
      <c r="I44">
        <f t="shared" si="14"/>
        <v>-0.54314999999999991</v>
      </c>
      <c r="J44">
        <f t="shared" si="14"/>
        <v>-0.57575999999999994</v>
      </c>
      <c r="K44">
        <f t="shared" si="14"/>
        <v>-0.80844000000000005</v>
      </c>
    </row>
    <row r="45" spans="1:11" x14ac:dyDescent="0.2">
      <c r="A45">
        <v>25</v>
      </c>
      <c r="B45">
        <f t="shared" ref="B45:K45" si="15">B13</f>
        <v>-0.30003999999999997</v>
      </c>
      <c r="C45">
        <f t="shared" si="15"/>
        <v>-0.25887000000000004</v>
      </c>
      <c r="D45">
        <f t="shared" si="15"/>
        <v>-0.21706000000000003</v>
      </c>
      <c r="E45">
        <f t="shared" si="15"/>
        <v>-0.17301999999999995</v>
      </c>
      <c r="F45">
        <f t="shared" si="15"/>
        <v>-0.15369999999999995</v>
      </c>
      <c r="G45">
        <f t="shared" si="15"/>
        <v>-0.47538999999999992</v>
      </c>
      <c r="H45">
        <f t="shared" si="15"/>
        <v>-0.51051999999999986</v>
      </c>
      <c r="I45">
        <f t="shared" si="15"/>
        <v>-0.54314999999999991</v>
      </c>
      <c r="J45">
        <f t="shared" si="15"/>
        <v>-0.57575999999999994</v>
      </c>
      <c r="K45">
        <f t="shared" si="15"/>
        <v>-0.80844000000000005</v>
      </c>
    </row>
    <row r="46" spans="1:11" x14ac:dyDescent="0.2">
      <c r="A46">
        <v>26</v>
      </c>
      <c r="B46">
        <f t="shared" ref="B46:K46" si="16">B14</f>
        <v>-0.30003999999999997</v>
      </c>
      <c r="C46">
        <f t="shared" si="16"/>
        <v>-0.25887000000000004</v>
      </c>
      <c r="D46">
        <f t="shared" si="16"/>
        <v>-0.21706000000000003</v>
      </c>
      <c r="E46">
        <f t="shared" si="16"/>
        <v>-0.17301999999999995</v>
      </c>
      <c r="F46">
        <f t="shared" si="16"/>
        <v>-0.15369999999999995</v>
      </c>
      <c r="G46">
        <f t="shared" si="16"/>
        <v>-0.47538999999999992</v>
      </c>
      <c r="H46">
        <f t="shared" si="16"/>
        <v>-0.51051999999999986</v>
      </c>
      <c r="I46">
        <f t="shared" si="16"/>
        <v>-0.54314999999999991</v>
      </c>
      <c r="J46">
        <f t="shared" si="16"/>
        <v>-0.57575999999999994</v>
      </c>
      <c r="K46">
        <f t="shared" si="16"/>
        <v>-0.80844000000000005</v>
      </c>
    </row>
    <row r="47" spans="1:11" x14ac:dyDescent="0.2">
      <c r="A47">
        <v>27</v>
      </c>
      <c r="B47">
        <f t="shared" ref="B47:K47" si="17">B15</f>
        <v>-0.15988999999999998</v>
      </c>
      <c r="C47">
        <f t="shared" si="17"/>
        <v>-0.12350999999999995</v>
      </c>
      <c r="D47">
        <f t="shared" si="17"/>
        <v>-8.6260000000000003E-2</v>
      </c>
      <c r="E47">
        <f t="shared" si="17"/>
        <v>-5.0460000000000005E-2</v>
      </c>
      <c r="F47">
        <f t="shared" si="17"/>
        <v>1.1739999999999973E-2</v>
      </c>
      <c r="G47">
        <f t="shared" si="17"/>
        <v>-0.10681999999999997</v>
      </c>
      <c r="H47">
        <f t="shared" si="17"/>
        <v>-0.38194999999999985</v>
      </c>
      <c r="I47">
        <f t="shared" si="17"/>
        <v>-0.42314999999999992</v>
      </c>
      <c r="J47">
        <f t="shared" si="17"/>
        <v>-0.46433999999999997</v>
      </c>
      <c r="K47">
        <f t="shared" si="17"/>
        <v>-0.67616000000000009</v>
      </c>
    </row>
    <row r="48" spans="1:11" x14ac:dyDescent="0.2">
      <c r="A48">
        <v>28</v>
      </c>
      <c r="B48">
        <f t="shared" ref="B48:K48" si="18">B16</f>
        <v>0.11551</v>
      </c>
      <c r="C48">
        <f t="shared" si="18"/>
        <v>0.14266000000000006</v>
      </c>
      <c r="D48">
        <f t="shared" si="18"/>
        <v>0.17077999999999999</v>
      </c>
      <c r="E48">
        <f t="shared" si="18"/>
        <v>0.19466</v>
      </c>
      <c r="F48">
        <f t="shared" si="18"/>
        <v>0.28345000000000009</v>
      </c>
      <c r="G48">
        <f t="shared" si="18"/>
        <v>0.39954999999999996</v>
      </c>
      <c r="H48">
        <f t="shared" si="18"/>
        <v>0.10596000000000005</v>
      </c>
      <c r="I48">
        <f t="shared" si="18"/>
        <v>-0.18315000000000003</v>
      </c>
      <c r="J48">
        <f t="shared" si="18"/>
        <v>-0.24150000000000005</v>
      </c>
      <c r="K48">
        <f t="shared" si="18"/>
        <v>-0.41159999999999997</v>
      </c>
    </row>
    <row r="49" spans="1:11" x14ac:dyDescent="0.2">
      <c r="A49">
        <v>29</v>
      </c>
      <c r="B49">
        <f t="shared" ref="B49:K49" si="19">B17</f>
        <v>0.38075999999999999</v>
      </c>
      <c r="C49">
        <f t="shared" si="19"/>
        <v>0.39937</v>
      </c>
      <c r="D49">
        <f t="shared" si="19"/>
        <v>0.41871000000000003</v>
      </c>
      <c r="E49">
        <f t="shared" si="19"/>
        <v>0.43523000000000001</v>
      </c>
      <c r="F49">
        <f t="shared" si="19"/>
        <v>0.49599000000000004</v>
      </c>
      <c r="G49">
        <f t="shared" si="19"/>
        <v>0.61597999999999997</v>
      </c>
      <c r="H49">
        <f t="shared" si="19"/>
        <v>0.59387000000000001</v>
      </c>
      <c r="I49">
        <f t="shared" si="19"/>
        <v>0.28761000000000003</v>
      </c>
      <c r="J49">
        <f t="shared" si="19"/>
        <v>-1.866000000000001E-2</v>
      </c>
      <c r="K49">
        <f t="shared" si="19"/>
        <v>-0.14703999999999995</v>
      </c>
    </row>
    <row r="50" spans="1:11" x14ac:dyDescent="0.2">
      <c r="A50">
        <v>30</v>
      </c>
      <c r="B50">
        <f t="shared" ref="B50:K50" si="20">B18</f>
        <v>0.63512999999999997</v>
      </c>
      <c r="C50">
        <f t="shared" si="20"/>
        <v>0.64592000000000005</v>
      </c>
      <c r="D50">
        <f t="shared" si="20"/>
        <v>0.65718999999999994</v>
      </c>
      <c r="E50">
        <f t="shared" si="20"/>
        <v>0.66670000000000007</v>
      </c>
      <c r="F50">
        <f t="shared" si="20"/>
        <v>0.70396999999999998</v>
      </c>
      <c r="G50">
        <f t="shared" si="20"/>
        <v>0.77324000000000004</v>
      </c>
      <c r="H50">
        <f t="shared" si="20"/>
        <v>0.79183000000000003</v>
      </c>
      <c r="I50">
        <f t="shared" si="20"/>
        <v>0.7583700000000001</v>
      </c>
      <c r="J50">
        <f t="shared" si="20"/>
        <v>0.43495</v>
      </c>
      <c r="K50">
        <f t="shared" si="20"/>
        <v>0.11752000000000001</v>
      </c>
    </row>
    <row r="51" spans="1:11" x14ac:dyDescent="0.2">
      <c r="A51">
        <v>31</v>
      </c>
      <c r="B51">
        <f t="shared" ref="B51:K51" si="21">B19</f>
        <v>0.87975999999999999</v>
      </c>
      <c r="C51">
        <f t="shared" si="21"/>
        <v>0.88328000000000007</v>
      </c>
      <c r="D51">
        <f t="shared" si="21"/>
        <v>0.88698999999999995</v>
      </c>
      <c r="E51">
        <f t="shared" si="21"/>
        <v>0.89008000000000009</v>
      </c>
      <c r="F51">
        <f t="shared" si="21"/>
        <v>0.90283999999999998</v>
      </c>
      <c r="G51">
        <f t="shared" si="21"/>
        <v>0.92593999999999999</v>
      </c>
      <c r="H51">
        <f t="shared" si="21"/>
        <v>0.93060999999999994</v>
      </c>
      <c r="I51">
        <f t="shared" si="21"/>
        <v>0.93919000000000008</v>
      </c>
      <c r="J51">
        <f t="shared" si="21"/>
        <v>0.88856000000000002</v>
      </c>
      <c r="K51">
        <f t="shared" si="21"/>
        <v>0.62490000000000001</v>
      </c>
    </row>
  </sheetData>
  <conditionalFormatting sqref="B2:K2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2:K51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ignoredErrors>
    <ignoredError sqref="B19:K1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C5CE-D123-574A-BE3B-648A181B375C}">
  <dimension ref="A1:K51"/>
  <sheetViews>
    <sheetView topLeftCell="A12" zoomScale="91" workbookViewId="0">
      <selection activeCell="M12" sqref="M12"/>
    </sheetView>
  </sheetViews>
  <sheetFormatPr baseColWidth="10" defaultRowHeight="16" x14ac:dyDescent="0.2"/>
  <sheetData>
    <row r="1" spans="1:11" x14ac:dyDescent="0.2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2">
      <c r="A2">
        <v>4</v>
      </c>
      <c r="B2">
        <f>(SUM(hs!B4:B11) + 4*hs!B12 + hs!B35)/13</f>
        <v>-0.12126057227041714</v>
      </c>
      <c r="C2">
        <f>(SUM(hs!C4:C11) + 4*hs!C12 + hs!C35)/13</f>
        <v>-8.8388946115332129E-2</v>
      </c>
      <c r="D2">
        <f>(SUM(hs!D4:D11) + 4*hs!D12 + hs!D35)/13</f>
        <v>-5.48924198948001E-2</v>
      </c>
      <c r="E2">
        <f>(SUM(hs!E4:E11) + 4*hs!E12 + hs!E35)/13</f>
        <v>-1.7744826161548918E-2</v>
      </c>
      <c r="F2">
        <f>(SUM(hs!F4:F11) + 4*hs!F12 + hs!F35)/13</f>
        <v>1.1131576625468338E-2</v>
      </c>
      <c r="G2">
        <f>(SUM(hs!G4:G11) + 4*hs!G12 + hs!G35)/13</f>
        <v>-8.8277600668344183E-2</v>
      </c>
      <c r="H2">
        <f>(SUM(hs!H4:H11) + 4*hs!H12 + hs!H35)/13</f>
        <v>-0.15932862157410962</v>
      </c>
      <c r="I2">
        <f>(SUM(hs!I4:I11) + 4*hs!I12 + hs!I35)/13</f>
        <v>-0.24065927869808057</v>
      </c>
      <c r="J2">
        <f>(SUM(hs!J4:J11) + 4*hs!J12 + hs!J35)/13</f>
        <v>-0.33509934073817943</v>
      </c>
      <c r="K2">
        <f>(SUM(hs!K4:K11) + 4*hs!K12 + hs!K35)/13</f>
        <v>-0.46541844989720293</v>
      </c>
    </row>
    <row r="3" spans="1:11" x14ac:dyDescent="0.2">
      <c r="A3">
        <v>5</v>
      </c>
      <c r="B3">
        <f>(SUM(hs!B5:B12) + 4*hs!B13 + hs!B36)/13</f>
        <v>-0.13462947995249033</v>
      </c>
      <c r="C3">
        <f>(SUM(hs!C5:C12) + 4*hs!C13 + hs!C36)/13</f>
        <v>-0.10114777178670217</v>
      </c>
      <c r="D3">
        <f>(SUM(hs!D5:D12) + 4*hs!D13 + hs!D36)/13</f>
        <v>-6.7039920063130767E-2</v>
      </c>
      <c r="E3">
        <f>(SUM(hs!E5:E12) + 4*hs!E13 + hs!E36)/13</f>
        <v>-2.9378652358110657E-2</v>
      </c>
      <c r="F3">
        <f>(SUM(hs!F5:F12) + 4*hs!F13 + hs!F36)/13</f>
        <v>-1.1853376982598131E-3</v>
      </c>
      <c r="G3">
        <f>(SUM(hs!G5:G12) + 4*hs!G13 + hs!G36)/13</f>
        <v>-0.11944589637051035</v>
      </c>
      <c r="H3">
        <f>(SUM(hs!H5:H12) + 4*hs!H13 + hs!H36)/13</f>
        <v>-0.18808796493380678</v>
      </c>
      <c r="I3">
        <f>(SUM(hs!I5:I12) + 4*hs!I13 + hs!I36)/13</f>
        <v>-0.2666083876942712</v>
      </c>
      <c r="J3">
        <f>(SUM(hs!J5:J12) + 4*hs!J13 + hs!J36)/13</f>
        <v>-0.35774294394497114</v>
      </c>
      <c r="K3">
        <f>(SUM(hs!K5:K12) + 4*hs!K13 + hs!K36)/13</f>
        <v>-0.48364207450154378</v>
      </c>
    </row>
    <row r="4" spans="1:11" x14ac:dyDescent="0.2">
      <c r="A4">
        <v>6</v>
      </c>
      <c r="B4">
        <f>(SUM(hs!B6:B13) + 4*hs!B14 + hs!B37)/13</f>
        <v>-0.14723334126956339</v>
      </c>
      <c r="C4">
        <f>(SUM(hs!C6:C13) + 4*hs!C14 + hs!C37)/13</f>
        <v>-0.11318472917614933</v>
      </c>
      <c r="D4">
        <f>(SUM(hs!D6:D13) + 4*hs!D14 + hs!D37)/13</f>
        <v>-7.8510255243163796E-2</v>
      </c>
      <c r="E4">
        <f>(SUM(hs!E6:E13) + 4*hs!E14 + hs!E37)/13</f>
        <v>-4.0347733272644473E-2</v>
      </c>
      <c r="F4">
        <f>(SUM(hs!F6:F13) + 4*hs!F14 + hs!F37)/13</f>
        <v>-1.3004993172507924E-2</v>
      </c>
      <c r="G4">
        <f>(SUM(hs!G6:G13) + 4*hs!G14 + hs!G37)/13</f>
        <v>-0.15193119008490794</v>
      </c>
      <c r="H4">
        <f>(SUM(hs!H6:H13) + 4*hs!H14 + hs!H37)/13</f>
        <v>-0.21723674106482499</v>
      </c>
      <c r="I4">
        <f>(SUM(hs!I6:I13) + 4*hs!I14 + hs!I37)/13</f>
        <v>-0.29263426963095823</v>
      </c>
      <c r="J4">
        <f>(SUM(hs!J6:J13) + 4*hs!J14 + hs!J37)/13</f>
        <v>-0.38050716907425386</v>
      </c>
      <c r="K4">
        <f>(SUM(hs!K6:K13) + 4*hs!K14 + hs!K37)/13</f>
        <v>-0.50194018358935877</v>
      </c>
    </row>
    <row r="5" spans="1:11" x14ac:dyDescent="0.2">
      <c r="A5">
        <v>7</v>
      </c>
      <c r="B5">
        <f>(SUM(hs!B7:B14) + 4*hs!B15 + hs!B38)/13</f>
        <v>-0.11563686250481423</v>
      </c>
      <c r="C5">
        <f>(SUM(hs!C7:C14) + 4*hs!C15 + hs!C38)/13</f>
        <v>-8.2453340919435597E-2</v>
      </c>
      <c r="D5">
        <f>(SUM(hs!D7:D14) + 4*hs!D15 + hs!D38)/13</f>
        <v>-4.8558560274500215E-2</v>
      </c>
      <c r="E5">
        <f>(SUM(hs!E7:E14) + 4*hs!E15 + hs!E38)/13</f>
        <v>-1.2646030951297191E-2</v>
      </c>
      <c r="F5">
        <f>(SUM(hs!F7:F14) + 4*hs!F15 + hs!F38)/13</f>
        <v>2.9186704597177999E-2</v>
      </c>
      <c r="G5">
        <f>(SUM(hs!G7:G14) + 4*hs!G15 + hs!G38)/13</f>
        <v>-6.8810136981686615E-2</v>
      </c>
      <c r="H5">
        <f>(SUM(hs!H7:H14) + 4*hs!H15 + hs!H38)/13</f>
        <v>-0.21060040134314123</v>
      </c>
      <c r="I5">
        <f>(SUM(hs!I7:I14) + 4*hs!I15 + hs!I38)/13</f>
        <v>-0.28535923322518825</v>
      </c>
      <c r="J5">
        <f>(SUM(hs!J7:J14) + 4*hs!J15 + hs!J38)/13</f>
        <v>-0.36507248314405466</v>
      </c>
      <c r="K5">
        <f>(SUM(hs!K7:K14) + 4*hs!K15 + hs!K38)/13</f>
        <v>-0.52045301198114369</v>
      </c>
    </row>
    <row r="6" spans="1:11" x14ac:dyDescent="0.2">
      <c r="A6">
        <v>8</v>
      </c>
      <c r="B6">
        <f>(SUM(hs!B8:B15) + 4*hs!B16 + hs!B39)/13</f>
        <v>-2.8055999089667709E-2</v>
      </c>
      <c r="C6">
        <f>(SUM(hs!C8:C15) + 4*hs!C16 + hs!C39)/13</f>
        <v>2.322721893491142E-3</v>
      </c>
      <c r="D6">
        <f>(SUM(hs!D8:D15) + 4*hs!D16 + hs!D39)/13</f>
        <v>3.3440036413290825E-2</v>
      </c>
      <c r="E6">
        <f>(SUM(hs!E8:E15) + 4*hs!E16 + hs!E39)/13</f>
        <v>6.5624792899408313E-2</v>
      </c>
      <c r="F6">
        <f>(SUM(hs!F8:F15) + 4*hs!F16 + hs!F39)/13</f>
        <v>0.11496331360946752</v>
      </c>
      <c r="G6">
        <f>(SUM(hs!G8:G15) + 4*hs!G16 + hs!G39)/13</f>
        <v>8.220681423992858E-2</v>
      </c>
      <c r="H6">
        <f>(SUM(hs!H8:H15) + 4*hs!H16 + hs!H39)/13</f>
        <v>-5.9891569215572024E-2</v>
      </c>
      <c r="I6">
        <f>(SUM(hs!I8:I15) + 4*hs!I16 + hs!I39)/13</f>
        <v>-0.21017741300005544</v>
      </c>
      <c r="J6">
        <f>(SUM(hs!J8:J15) + 4*hs!J16 + hs!J39)/13</f>
        <v>-0.30177356687489526</v>
      </c>
      <c r="K6">
        <f>(SUM(hs!K8:K15) + 4*hs!K16 + hs!K39)/13</f>
        <v>-0.44695963030648195</v>
      </c>
    </row>
    <row r="7" spans="1:11" x14ac:dyDescent="0.2">
      <c r="A7">
        <v>9</v>
      </c>
      <c r="B7">
        <f>(SUM(hs!B9:B16) + 4*hs!B17 + hs!B40)/13</f>
        <v>6.8408775603095134E-2</v>
      </c>
      <c r="C7">
        <f>(SUM(hs!C9:C16) + 4*hs!C17 + hs!C40)/13</f>
        <v>9.5791183431952642E-2</v>
      </c>
      <c r="D7">
        <f>(SUM(hs!D9:D16) + 4*hs!D17 + hs!D40)/13</f>
        <v>0.12384824305871642</v>
      </c>
      <c r="E7">
        <f>(SUM(hs!E9:E16) + 4*hs!E17 + hs!E40)/13</f>
        <v>0.15306928994082844</v>
      </c>
      <c r="F7">
        <f>(SUM(hs!F9:F16) + 4*hs!F17 + hs!F40)/13</f>
        <v>0.19602408284023673</v>
      </c>
      <c r="G7">
        <f>(SUM(hs!G9:G16) + 4*hs!G17 + hs!G40)/13</f>
        <v>0.17186963411900236</v>
      </c>
      <c r="H7">
        <f>(SUM(hs!H9:H16) + 4*hs!H17 + hs!H40)/13</f>
        <v>9.8385182341600222E-2</v>
      </c>
      <c r="I7">
        <f>(SUM(hs!I9:I16) + 4*hs!I17 + hs!I40)/13</f>
        <v>-5.2168879352319918E-2</v>
      </c>
      <c r="J7">
        <f>(SUM(hs!J9:J16) + 4*hs!J17 + hs!J40)/13</f>
        <v>-0.21343035866903437</v>
      </c>
      <c r="K7">
        <f>(SUM(hs!K9:K16) + 4*hs!K17 + hs!K40)/13</f>
        <v>-0.35841715396652318</v>
      </c>
    </row>
    <row r="8" spans="1:11" x14ac:dyDescent="0.2">
      <c r="A8">
        <v>10</v>
      </c>
      <c r="B8">
        <f>(SUM(hs!B10:B17) + 4*hs!B18 + hs!B41)/13</f>
        <v>0.17683792899408288</v>
      </c>
      <c r="C8">
        <f>(SUM(hs!C10:C17) + 4*hs!C18 + hs!C41)/13</f>
        <v>0.20096</v>
      </c>
      <c r="D8">
        <f>(SUM(hs!D10:D17) + 4*hs!D18 + hs!D41)/13</f>
        <v>0.22567331360946741</v>
      </c>
      <c r="E8">
        <f>(SUM(hs!E10:E17) + 4*hs!E18 + hs!E41)/13</f>
        <v>0.25163153846153852</v>
      </c>
      <c r="F8">
        <f>(SUM(hs!F10:F17) + 4*hs!F18 + hs!F41)/13</f>
        <v>0.2878</v>
      </c>
      <c r="G8">
        <f>(SUM(hs!G10:G17) + 4*hs!G18 + hs!G41)/13</f>
        <v>0.25691334157204071</v>
      </c>
      <c r="H8">
        <f>(SUM(hs!H10:H17) + 4*hs!H18 + hs!H41)/13</f>
        <v>0.19796222975676064</v>
      </c>
      <c r="I8">
        <f>(SUM(hs!I10:I17) + 4*hs!I18 + hs!I41)/13</f>
        <v>0.11653906257943919</v>
      </c>
      <c r="J8">
        <f>(SUM(hs!J10:J17) + 4*hs!J18 + hs!J41)/13</f>
        <v>-4.4991706676191262E-2</v>
      </c>
      <c r="K8">
        <f>(SUM(hs!K10:K17) + 4*hs!K18 + hs!K41)/13</f>
        <v>-0.23985219241946384</v>
      </c>
    </row>
    <row r="9" spans="1:11" x14ac:dyDescent="0.2">
      <c r="A9">
        <v>11</v>
      </c>
      <c r="B9">
        <f>(SUM(hs!B11:B18) + 4*hs!B19 + hs!B42)/13</f>
        <v>0.23329100591715982</v>
      </c>
      <c r="C9">
        <f>(SUM(hs!C11:C18) + 4*hs!C19 + hs!C42)/13</f>
        <v>0.25573538461538459</v>
      </c>
      <c r="D9">
        <f>(SUM(hs!D11:D18) + 4*hs!D19 + hs!D42)/13</f>
        <v>0.27870408284023662</v>
      </c>
      <c r="E9">
        <f>(SUM(hs!E11:E18) + 4*hs!E19 + hs!E42)/13</f>
        <v>0.30318076923076931</v>
      </c>
      <c r="F9">
        <f>(SUM(hs!F11:F18) + 4*hs!F19 + hs!F42)/13</f>
        <v>0.33369307692307698</v>
      </c>
      <c r="G9">
        <f>(SUM(hs!G11:G18) + 4*hs!G19 + hs!G42)/13</f>
        <v>0.29215180311050221</v>
      </c>
      <c r="H9">
        <f>(SUM(hs!H11:H18) + 4*hs!H19 + hs!H42)/13</f>
        <v>0.22998838360291446</v>
      </c>
      <c r="I9">
        <f>(SUM(hs!I11:I18) + 4*hs!I19 + hs!I42)/13</f>
        <v>0.15826675488713146</v>
      </c>
      <c r="J9">
        <f>(SUM(hs!J11:J18) + 4*hs!J19 + hs!J42)/13</f>
        <v>5.9687524093039505E-2</v>
      </c>
      <c r="K9">
        <f>(SUM(hs!K11:K18) + 4*hs!K19 + hs!K42)/13</f>
        <v>-0.12276450011177156</v>
      </c>
    </row>
    <row r="10" spans="1:11" x14ac:dyDescent="0.2">
      <c r="A10">
        <v>12</v>
      </c>
      <c r="B10">
        <f>(SUM(hs!B12:B19) + 4*hs!B20 + hs!B43)/13</f>
        <v>-0.25760692307692307</v>
      </c>
      <c r="C10">
        <f>(SUM(hs!C12:C19) + 4*hs!C20 + hs!C43)/13</f>
        <v>-0.23751999999999998</v>
      </c>
      <c r="D10">
        <f>(SUM(hs!D12:D19) + 4*hs!D20 + hs!D43)/13</f>
        <v>-0.2169869230769231</v>
      </c>
      <c r="E10">
        <f>(SUM(hs!E12:E19) + 4*hs!E20 + hs!E43)/13</f>
        <v>-0.1966053846153846</v>
      </c>
      <c r="F10">
        <f>(SUM(hs!F12:F19) + 4*hs!F20 + hs!F43)/13</f>
        <v>-0.17052384615384614</v>
      </c>
      <c r="G10">
        <f>(SUM(hs!G12:G19) + 4*hs!G20 + hs!G43)/13</f>
        <v>-0.21284618282596227</v>
      </c>
      <c r="H10">
        <f>(SUM(hs!H12:H19) + 4*hs!H20 + hs!H43)/13</f>
        <v>-0.27157007236872227</v>
      </c>
      <c r="I10">
        <f>(SUM(hs!I12:I19) + 4*hs!I20 + hs!I43)/13</f>
        <v>-0.34000729903337795</v>
      </c>
      <c r="J10">
        <f>(SUM(hs!J12:J19) + 4*hs!J20 + hs!J43)/13</f>
        <v>-0.42069587048503476</v>
      </c>
      <c r="K10">
        <f>(SUM(hs!K12:K19) + 4*hs!K20 + hs!K43)/13</f>
        <v>-0.53361703581807363</v>
      </c>
    </row>
    <row r="11" spans="1:11" x14ac:dyDescent="0.2">
      <c r="A11">
        <v>13</v>
      </c>
      <c r="B11">
        <f>(SUM(hs!B13:B20) + 4*hs!B21 + hs!B44)/13</f>
        <v>-0.31145</v>
      </c>
      <c r="C11">
        <f>(SUM(hs!C13:C20) + 4*hs!C21 + hs!C44)/13</f>
        <v>-0.29453000000000001</v>
      </c>
      <c r="D11">
        <f>(SUM(hs!D13:D20) + 4*hs!D21 + hs!D44)/13</f>
        <v>-0.2772130769230769</v>
      </c>
      <c r="E11">
        <f>(SUM(hs!E13:E20) + 4*hs!E21 + hs!E44)/13</f>
        <v>-0.2602192307692307</v>
      </c>
      <c r="F11">
        <f>(SUM(hs!F13:F20) + 4*hs!F21 + hs!F44)/13</f>
        <v>-0.23562384615384616</v>
      </c>
      <c r="G11">
        <f>(SUM(hs!G13:G20) + 4*hs!G21 + hs!G44)/13</f>
        <v>-0.26907145548125067</v>
      </c>
      <c r="H11">
        <f>(SUM(hs!H13:H20) + 4*hs!H21 + hs!H44)/13</f>
        <v>-0.32360078148524207</v>
      </c>
      <c r="I11">
        <f>(SUM(hs!I13:I20) + 4*hs!I21 + hs!I44)/13</f>
        <v>-0.38714963481670811</v>
      </c>
      <c r="J11">
        <f>(SUM(hs!J13:J20) + 4*hs!J21 + hs!J44)/13</f>
        <v>-0.46207473687896083</v>
      </c>
      <c r="K11">
        <f>(SUM(hs!K13:K20) + 4*hs!K21 + hs!K44)/13</f>
        <v>-0.56693010468821126</v>
      </c>
    </row>
    <row r="12" spans="1:11" x14ac:dyDescent="0.2">
      <c r="A12">
        <v>14</v>
      </c>
      <c r="B12">
        <f>(SUM(hs!B14:B21) + 4*hs!B22 + hs!B45)/13</f>
        <v>-0.36529307692307689</v>
      </c>
      <c r="C12">
        <f>(SUM(hs!C14:C21) + 4*hs!C22 + hs!C45)/13</f>
        <v>-0.35153999999999996</v>
      </c>
      <c r="D12">
        <f>(SUM(hs!D14:D21) + 4*hs!D22 + hs!D45)/13</f>
        <v>-0.33743923076923077</v>
      </c>
      <c r="E12">
        <f>(SUM(hs!E14:E21) + 4*hs!E22 + hs!E45)/13</f>
        <v>-0.32383307692307689</v>
      </c>
      <c r="F12">
        <f>(SUM(hs!F14:F21) + 4*hs!F22 + hs!F45)/13</f>
        <v>-0.30072384615384617</v>
      </c>
      <c r="G12">
        <f>(SUM(hs!G14:G21) + 4*hs!G22 + hs!G45)/13</f>
        <v>-0.32128063723258993</v>
      </c>
      <c r="H12">
        <f>(SUM(hs!H14:H21) + 4*hs!H22 + hs!H45)/13</f>
        <v>-0.37191501137915339</v>
      </c>
      <c r="I12">
        <f>(SUM(hs!I14:I21) + 4*hs!I22 + hs!I45)/13</f>
        <v>-0.43092466090122894</v>
      </c>
      <c r="J12">
        <f>(SUM(hs!J14:J21) + 4*hs!J22 + hs!J45)/13</f>
        <v>-0.50049796995903506</v>
      </c>
      <c r="K12">
        <f>(SUM(hs!K14:K21) + 4*hs!K22 + hs!K45)/13</f>
        <v>-0.59786366863905327</v>
      </c>
    </row>
    <row r="13" spans="1:11" x14ac:dyDescent="0.2">
      <c r="A13">
        <v>15</v>
      </c>
      <c r="B13">
        <f>(SUM(hs!B15:B22) + 4*hs!B23 + hs!B46)/13</f>
        <v>-0.41913615384615388</v>
      </c>
      <c r="C13">
        <f>(SUM(hs!C15:C22) + 4*hs!C23 + hs!C46)/13</f>
        <v>-0.40854999999999997</v>
      </c>
      <c r="D13">
        <f>(SUM(hs!D15:D22) + 4*hs!D23 + hs!D46)/13</f>
        <v>-0.39766538461538459</v>
      </c>
      <c r="E13">
        <f>(SUM(hs!E15:E22) + 4*hs!E23 + hs!E46)/13</f>
        <v>-0.38744692307692308</v>
      </c>
      <c r="F13">
        <f>(SUM(hs!F15:F22) + 4*hs!F23 + hs!F46)/13</f>
        <v>-0.36582384615384611</v>
      </c>
      <c r="G13">
        <f>(SUM(hs!G15:G22) + 4*hs!G23 + hs!G46)/13</f>
        <v>-0.36976059171597631</v>
      </c>
      <c r="H13">
        <f>(SUM(hs!H15:H22) + 4*hs!H23 + hs!H46)/13</f>
        <v>-0.416778224852071</v>
      </c>
      <c r="I13">
        <f>(SUM(hs!I15:I22) + 4*hs!I23 + hs!I46)/13</f>
        <v>-0.47157289940828401</v>
      </c>
      <c r="J13">
        <f>(SUM(hs!J15:J22) + 4*hs!J23 + hs!J46)/13</f>
        <v>-0.53617668639053262</v>
      </c>
      <c r="K13">
        <f>(SUM(hs!K15:K22) + 4*hs!K23 + hs!K46)/13</f>
        <v>-0.62658769230769229</v>
      </c>
    </row>
    <row r="14" spans="1:11" x14ac:dyDescent="0.2">
      <c r="A14">
        <v>16</v>
      </c>
      <c r="B14">
        <f>(SUM(hs!B16:B23) + 4*hs!B24 + hs!B47)/13</f>
        <v>-0.47297923076923076</v>
      </c>
      <c r="C14">
        <f>(SUM(hs!C16:C23) + 4*hs!C24 + hs!C47)/13</f>
        <v>-0.46555999999999997</v>
      </c>
      <c r="D14">
        <f>(SUM(hs!D16:D23) + 4*hs!D24 + hs!D47)/13</f>
        <v>-0.45789153846153846</v>
      </c>
      <c r="E14">
        <f>(SUM(hs!E16:E23) + 4*hs!E24 + hs!E47)/13</f>
        <v>-0.45106076923076921</v>
      </c>
      <c r="F14">
        <f>(SUM(hs!F16:F23) + 4*hs!F24 + hs!F47)/13</f>
        <v>-0.43092384615384616</v>
      </c>
      <c r="G14">
        <f>(SUM(hs!G16:G23) + 4*hs!G24 + hs!G47)/13</f>
        <v>-0.41477769230769229</v>
      </c>
      <c r="H14">
        <f>(SUM(hs!H16:H23) + 4*hs!H24 + hs!H47)/13</f>
        <v>-0.45843692307692308</v>
      </c>
      <c r="I14">
        <f>(SUM(hs!I16:I23) + 4*hs!I24 + hs!I47)/13</f>
        <v>-0.50931769230769219</v>
      </c>
      <c r="J14">
        <f>(SUM(hs!J16:J23) + 4*hs!J24 + hs!J47)/13</f>
        <v>-0.5693069230769231</v>
      </c>
      <c r="K14">
        <f>(SUM(hs!K16:K23) + 4*hs!K24 + hs!K47)/13</f>
        <v>-0.65325999999999995</v>
      </c>
    </row>
    <row r="15" spans="1:11" x14ac:dyDescent="0.2">
      <c r="A15">
        <v>17</v>
      </c>
      <c r="B15">
        <f>(SUM(hs!B17:B24) + 4*hs!B25 + hs!B48)/13</f>
        <v>-0.53760307692307685</v>
      </c>
      <c r="C15">
        <f>(SUM(hs!C17:C24) + 4*hs!C25 + hs!C48)/13</f>
        <v>-0.53298230769230759</v>
      </c>
      <c r="D15">
        <f>(SUM(hs!D17:D24) + 4*hs!D25 + hs!D48)/13</f>
        <v>-0.52817923076923079</v>
      </c>
      <c r="E15">
        <f>(SUM(hs!E17:E24) + 4*hs!E25 + hs!E48)/13</f>
        <v>-0.5241023076923077</v>
      </c>
      <c r="F15">
        <f>(SUM(hs!F17:F24) + 4*hs!F25 + hs!F48)/13</f>
        <v>-0.50874999999999992</v>
      </c>
      <c r="G15">
        <f>(SUM(hs!G17:G24) + 4*hs!G25 + hs!G48)/13</f>
        <v>-0.48348384615384621</v>
      </c>
      <c r="H15">
        <f>(SUM(hs!H17:H24) + 4*hs!H25 + hs!H48)/13</f>
        <v>-0.50597923076923079</v>
      </c>
      <c r="I15">
        <f>(SUM(hs!I17:I24) + 4*hs!I25 + hs!I48)/13</f>
        <v>-0.55369076923076921</v>
      </c>
      <c r="J15">
        <f>(SUM(hs!J17:J24) + 4*hs!J25 + hs!J48)/13</f>
        <v>-0.61051153846153849</v>
      </c>
      <c r="K15">
        <f>(SUM(hs!K17:K24) + 4*hs!K25 + hs!K48)/13</f>
        <v>-0.67817076923076924</v>
      </c>
    </row>
    <row r="16" spans="1:11" x14ac:dyDescent="0.2">
      <c r="A16">
        <v>18</v>
      </c>
      <c r="B16">
        <f>(SUM(hs!B18:B25) + 4*hs!B26 + hs!B49)/13</f>
        <v>-0.62341153846153852</v>
      </c>
      <c r="C16">
        <f>(SUM(hs!C18:C25) + 4*hs!C26 + hs!C49)/13</f>
        <v>-0.62087923076923091</v>
      </c>
      <c r="D16">
        <f>(SUM(hs!D18:D25) + 4*hs!D26 + hs!D49)/13</f>
        <v>-0.6182392307692306</v>
      </c>
      <c r="E16">
        <f>(SUM(hs!E18:E25) + 4*hs!E26 + hs!E49)/13</f>
        <v>-0.61599923076923069</v>
      </c>
      <c r="F16">
        <f>(SUM(hs!F18:F25) + 4*hs!F26 + hs!F49)/13</f>
        <v>-0.60747692307692314</v>
      </c>
      <c r="G16">
        <f>(SUM(hs!G18:G25) + 4*hs!G26 + hs!G49)/13</f>
        <v>-0.59114153846153839</v>
      </c>
      <c r="H16">
        <f>(SUM(hs!H18:H25) + 4*hs!H26 + hs!H49)/13</f>
        <v>-0.59105307692307707</v>
      </c>
      <c r="I16">
        <f>(SUM(hs!I18:I25) + 4*hs!I26 + hs!I49)/13</f>
        <v>-0.61652538461538464</v>
      </c>
      <c r="J16">
        <f>(SUM(hs!J18:J25) + 4*hs!J26 + hs!J49)/13</f>
        <v>-0.66885769230769243</v>
      </c>
      <c r="K16">
        <f>(SUM(hs!K18:K25) + 4*hs!K26 + hs!K49)/13</f>
        <v>-0.72343230769230782</v>
      </c>
    </row>
    <row r="17" spans="1:11" x14ac:dyDescent="0.2">
      <c r="A17">
        <v>19</v>
      </c>
      <c r="B17">
        <f>(SUM(hs!B19:B26) + 4*hs!B27 + hs!B50)/13</f>
        <v>-0.72962384615384601</v>
      </c>
      <c r="C17">
        <f>(SUM(hs!C19:C26) + 4*hs!C27 + hs!C50)/13</f>
        <v>-0.72852307692307694</v>
      </c>
      <c r="D17">
        <f>(SUM(hs!D19:D26) + 4*hs!D27 + hs!D50)/13</f>
        <v>-0.72737076923076915</v>
      </c>
      <c r="E17">
        <f>(SUM(hs!E19:E26) + 4*hs!E27 + hs!E50)/13</f>
        <v>-0.72640153846153832</v>
      </c>
      <c r="F17">
        <f>(SUM(hs!F19:F26) + 4*hs!F27 + hs!F50)/13</f>
        <v>-0.72255307692307702</v>
      </c>
      <c r="G17">
        <f>(SUM(hs!G19:G26) + 4*hs!G27 + hs!G50)/13</f>
        <v>-0.71544769230769234</v>
      </c>
      <c r="H17">
        <f>(SUM(hs!H19:H26) + 4*hs!H27 + hs!H50)/13</f>
        <v>-0.71365846153846157</v>
      </c>
      <c r="I17">
        <f>(SUM(hs!I19:I26) + 4*hs!I27 + hs!I50)/13</f>
        <v>-0.71557230769230773</v>
      </c>
      <c r="J17">
        <f>(SUM(hs!J19:J26) + 4*hs!J27 + hs!J50)/13</f>
        <v>-0.74434538461538458</v>
      </c>
      <c r="K17">
        <f>(SUM(hs!K19:K26) + 4*hs!K27 + hs!K50)/13</f>
        <v>-0.78904461538461534</v>
      </c>
    </row>
    <row r="18" spans="1:11" x14ac:dyDescent="0.2">
      <c r="A18">
        <v>20</v>
      </c>
      <c r="B18">
        <f>(SUM(hs!B20:B27) + 4*hs!B28 + hs!B51)/13</f>
        <v>-0.85540307692307693</v>
      </c>
      <c r="C18">
        <f>(SUM(hs!C20:C27) + 4*hs!C28 + hs!C51)/13</f>
        <v>-0.85513230769230775</v>
      </c>
      <c r="D18">
        <f>(SUM(hs!D20:D27) + 4*hs!D28 + hs!D51)/13</f>
        <v>-0.854846923076923</v>
      </c>
      <c r="E18">
        <f>(SUM(hs!E20:E27) + 4*hs!E28 + hs!E51)/13</f>
        <v>-0.85460923076923079</v>
      </c>
      <c r="F18">
        <f>(SUM(hs!F20:F27) + 4*hs!F28 + hs!F51)/13</f>
        <v>-0.85362769230769231</v>
      </c>
      <c r="G18">
        <f>(SUM(hs!G20:G27) + 4*hs!G28 + hs!G51)/13</f>
        <v>-0.85185076923076919</v>
      </c>
      <c r="H18">
        <f>(SUM(hs!H20:H27) + 4*hs!H28 + hs!H51)/13</f>
        <v>-0.85149153846153847</v>
      </c>
      <c r="I18">
        <f>(SUM(hs!I20:I27) + 4*hs!I28 + hs!I51)/13</f>
        <v>-0.85083153846153847</v>
      </c>
      <c r="J18">
        <f>(SUM(hs!J20:J27) + 4*hs!J28 + hs!J51)/13</f>
        <v>-0.8547261538461538</v>
      </c>
      <c r="K18">
        <f>(SUM(hs!K20:K27) + 4*hs!K28 + hs!K51)/13</f>
        <v>-0.87500769230769226</v>
      </c>
    </row>
    <row r="19" spans="1:11" x14ac:dyDescent="0.2">
      <c r="A19">
        <v>21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</row>
    <row r="20" spans="1:11" x14ac:dyDescent="0.2">
      <c r="A20"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 x14ac:dyDescent="0.2">
      <c r="A21"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 x14ac:dyDescent="0.2">
      <c r="A22"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1" spans="1:11" x14ac:dyDescent="0.2">
      <c r="A31" t="s">
        <v>3</v>
      </c>
      <c r="B31">
        <v>2</v>
      </c>
      <c r="C31">
        <v>3</v>
      </c>
      <c r="D31">
        <v>4</v>
      </c>
      <c r="E31">
        <v>5</v>
      </c>
      <c r="F31">
        <v>6</v>
      </c>
      <c r="G31">
        <v>7</v>
      </c>
      <c r="H31">
        <v>8</v>
      </c>
      <c r="I31">
        <v>9</v>
      </c>
      <c r="J31">
        <v>10</v>
      </c>
      <c r="K31" t="s">
        <v>2</v>
      </c>
    </row>
    <row r="32" spans="1:11" x14ac:dyDescent="0.2">
      <c r="A32">
        <v>12</v>
      </c>
      <c r="B32">
        <f>(SUM(hs!B33:B41)+4*hs!B42)/13</f>
        <v>7.6761281702482309E-2</v>
      </c>
      <c r="C32">
        <f>(SUM(hs!C33:C41)+4*hs!C42)/13</f>
        <v>9.8908196139519955E-2</v>
      </c>
      <c r="D32">
        <f>(SUM(hs!D33:D41)+4*hs!D42)/13</f>
        <v>0.1216149292157773</v>
      </c>
      <c r="E32">
        <f>(SUM(hs!E33:E41)+4*hs!E42)/13</f>
        <v>0.15164457650178415</v>
      </c>
      <c r="F32">
        <f>(SUM(hs!F33:F41)+4*hs!F42)/13</f>
        <v>0.18595688042762831</v>
      </c>
      <c r="G32">
        <f>(SUM(hs!G33:G41)+4*hs!G42)/13</f>
        <v>0.16547621326415352</v>
      </c>
      <c r="H32">
        <f>(SUM(hs!H33:H41)+4*hs!H42)/13</f>
        <v>9.5122378311862016E-2</v>
      </c>
      <c r="I32">
        <f>(SUM(hs!I33:I41)+4*hs!I42)/13</f>
        <v>7.4422995460104579E-5</v>
      </c>
      <c r="J32">
        <f>(SUM(hs!J33:J41)+4*hs!J42)/13</f>
        <v>-0.1280844133657803</v>
      </c>
      <c r="K32">
        <f>(SUM(hs!K33:K41)+4*hs!K42)/13</f>
        <v>-0.28758770795486122</v>
      </c>
    </row>
    <row r="33" spans="1:11" x14ac:dyDescent="0.2">
      <c r="A33">
        <v>13</v>
      </c>
      <c r="B33">
        <f>(SUM(hs!B34:B42)+4*hs!B43)/13</f>
        <v>4.0754102240217104E-2</v>
      </c>
      <c r="C33">
        <f>(SUM(hs!C34:C42)+4*hs!C43)/13</f>
        <v>6.8777610700982816E-2</v>
      </c>
      <c r="D33">
        <f>(SUM(hs!D34:D42)+4*hs!D43)/13</f>
        <v>9.7408203502562421E-2</v>
      </c>
      <c r="E33">
        <f>(SUM(hs!E34:E42)+4*hs!E43)/13</f>
        <v>0.12845424960879959</v>
      </c>
      <c r="F33">
        <f>(SUM(hs!F34:F42)+4*hs!F43)/13</f>
        <v>0.16169567468279775</v>
      </c>
      <c r="G33">
        <f>(SUM(hs!G34:G42)+4*hs!G43)/13</f>
        <v>0.12238882135620566</v>
      </c>
      <c r="H33">
        <f>(SUM(hs!H34:H42)+4*hs!H43)/13</f>
        <v>5.4064143515671785E-2</v>
      </c>
      <c r="I33">
        <f>(SUM(hs!I34:I42)+4*hs!I43)/13</f>
        <v>-3.7686367373265521E-2</v>
      </c>
      <c r="J33">
        <f>(SUM(hs!J34:J42)+4*hs!J43)/13</f>
        <v>-0.16080776498684879</v>
      </c>
      <c r="K33">
        <f>(SUM(hs!K34:K42)+4*hs!K43)/13</f>
        <v>-0.31467925105084432</v>
      </c>
    </row>
    <row r="34" spans="1:11" x14ac:dyDescent="0.2">
      <c r="A34">
        <v>14</v>
      </c>
      <c r="B34">
        <f>(SUM(hs!B35:B43)+4*hs!B44)/13</f>
        <v>1.6411666365915886E-2</v>
      </c>
      <c r="C34">
        <f>(SUM(hs!C35:C43)+4*hs!C44)/13</f>
        <v>4.5374209936626893E-2</v>
      </c>
      <c r="D34">
        <f>(SUM(hs!D35:D43)+4*hs!D44)/13</f>
        <v>7.4946188966665092E-2</v>
      </c>
      <c r="E34">
        <f>(SUM(hs!E35:E43)+4*hs!E44)/13</f>
        <v>0.10692037463674244</v>
      </c>
      <c r="F34">
        <f>(SUM(hs!F35:F43)+4*hs!F44)/13</f>
        <v>0.13916741220545509</v>
      </c>
      <c r="G34">
        <f>(SUM(hs!G35:G43)+4*hs!G44)/13</f>
        <v>7.9510463938861867E-2</v>
      </c>
      <c r="H34">
        <f>(SUM(hs!H35:H43)+4*hs!H44)/13</f>
        <v>1.3284011760203277E-2</v>
      </c>
      <c r="I34">
        <f>(SUM(hs!I35:I43)+4*hs!I44)/13</f>
        <v>-7.5155179643374509E-2</v>
      </c>
      <c r="J34">
        <f>(SUM(hs!J35:J43)+4*hs!J44)/13</f>
        <v>-0.19330490100202086</v>
      </c>
      <c r="K34">
        <f>(SUM(hs!K35:K43)+4*hs!K44)/13</f>
        <v>-0.34153533029661109</v>
      </c>
    </row>
    <row r="35" spans="1:11" x14ac:dyDescent="0.2">
      <c r="A35">
        <v>15</v>
      </c>
      <c r="B35">
        <f>(SUM(hs!B36:B44)+4*hs!B45)/13</f>
        <v>-6.1920240887924066E-3</v>
      </c>
      <c r="C35">
        <f>(SUM(hs!C36:C44)+4*hs!C45)/13</f>
        <v>2.3642480655439238E-2</v>
      </c>
      <c r="D35">
        <f>(SUM(hs!D36:D44)+4*hs!D45)/13</f>
        <v>5.4088604040474733E-2</v>
      </c>
      <c r="E35">
        <f>(SUM(hs!E36:E44)+4*hs!E45)/13</f>
        <v>8.6924633591260847E-2</v>
      </c>
      <c r="F35">
        <f>(SUM(hs!F36:F44)+4*hs!F45)/13</f>
        <v>0.11824831133363684</v>
      </c>
      <c r="G35">
        <f>(SUM(hs!G36:G44)+4*hs!G45)/13</f>
        <v>3.7031112574219198E-2</v>
      </c>
      <c r="H35">
        <f>(SUM(hs!H36:H44)+4*hs!H45)/13</f>
        <v>-2.704826517058441E-2</v>
      </c>
      <c r="I35">
        <f>(SUM(hs!I36:I44)+4*hs!I45)/13</f>
        <v>-0.11218106787809412</v>
      </c>
      <c r="J35">
        <f>(SUM(hs!J36:J44)+4*hs!J45)/13</f>
        <v>-0.22544118205080688</v>
      </c>
      <c r="K35">
        <f>(SUM(hs!K36:K44)+4*hs!K45)/13</f>
        <v>-0.36805136122639664</v>
      </c>
    </row>
    <row r="36" spans="1:11" x14ac:dyDescent="0.2">
      <c r="A36">
        <v>16</v>
      </c>
      <c r="B36">
        <f>(SUM(hs!B37:B45)+4*hs!B46)/13</f>
        <v>-2.7181165225307224E-2</v>
      </c>
      <c r="C36">
        <f>(SUM(hs!C37:C45)+4*hs!C46)/13</f>
        <v>3.463017751479289E-3</v>
      </c>
      <c r="D36">
        <f>(SUM(hs!D37:D45)+4*hs!D46)/13</f>
        <v>3.4720846609012264E-2</v>
      </c>
      <c r="E36">
        <f>(SUM(hs!E37:E45)+4*hs!E46)/13</f>
        <v>6.8357159763313663E-2</v>
      </c>
      <c r="F36">
        <f>(SUM(hs!F37:F45)+4*hs!F46)/13</f>
        <v>9.8823431952662799E-2</v>
      </c>
      <c r="G36">
        <f>(SUM(hs!G37:G45)+4*hs!G46)/13</f>
        <v>-4.8874664727136018E-3</v>
      </c>
      <c r="H36">
        <f>(SUM(hs!H37:H45)+4*hs!H46)/13</f>
        <v>-6.6788604640648314E-2</v>
      </c>
      <c r="I36">
        <f>(SUM(hs!I37:I45)+4*hs!I46)/13</f>
        <v>-0.14863613953008145</v>
      </c>
      <c r="J36">
        <f>(SUM(hs!J37:J45)+4*hs!J46)/13</f>
        <v>-0.25710235712832741</v>
      </c>
      <c r="K36">
        <f>(SUM(hs!K37:K45)+4*hs!K46)/13</f>
        <v>-0.3941389013585771</v>
      </c>
    </row>
    <row r="37" spans="1:11" x14ac:dyDescent="0.2">
      <c r="A37">
        <v>17</v>
      </c>
      <c r="B37">
        <f>(SUM(hs!B38:B46)+4*hs!B47)/13</f>
        <v>-6.6282248520710069E-3</v>
      </c>
      <c r="C37">
        <f>(SUM(hs!C38:C46)+4*hs!C47)/13</f>
        <v>2.339923076923079E-2</v>
      </c>
      <c r="D37">
        <f>(SUM(hs!D38:D46)+4*hs!D47)/13</f>
        <v>5.410792899408283E-2</v>
      </c>
      <c r="E37">
        <f>(SUM(hs!E38:E46)+4*hs!E47)/13</f>
        <v>8.6133076923076951E-2</v>
      </c>
      <c r="F37">
        <f>(SUM(hs!F38:F46)+4*hs!F47)/13</f>
        <v>0.12805461538461541</v>
      </c>
      <c r="G37">
        <f>(SUM(hs!G38:G46)+4*hs!G47)/13</f>
        <v>5.3822572341271441E-2</v>
      </c>
      <c r="H37">
        <f>(SUM(hs!H38:H46)+4*hs!H47)/13</f>
        <v>-7.2910077935547019E-2</v>
      </c>
      <c r="I37">
        <f>(SUM(hs!I38:I46)+4*hs!I47)/13</f>
        <v>-0.14977976692628442</v>
      </c>
      <c r="J37">
        <f>(SUM(hs!J38:J46)+4*hs!J47)/13</f>
        <v>-0.24941213381696337</v>
      </c>
      <c r="K37">
        <f>(SUM(hs!K38:K46)+4*hs!K47)/13</f>
        <v>-0.41919040840439309</v>
      </c>
    </row>
    <row r="38" spans="1:11" x14ac:dyDescent="0.2">
      <c r="A38">
        <v>18</v>
      </c>
      <c r="B38">
        <f>(SUM(hs!B39:B47)+4*hs!B48)/13</f>
        <v>5.6925621301775142E-2</v>
      </c>
      <c r="C38">
        <f>(SUM(hs!C39:C47)+4*hs!C48)/13</f>
        <v>8.4823076923076959E-2</v>
      </c>
      <c r="D38">
        <f>(SUM(hs!D39:D47)+4*hs!D48)/13</f>
        <v>0.11342485207100589</v>
      </c>
      <c r="E38">
        <f>(SUM(hs!E39:E47)+4*hs!E48)/13</f>
        <v>0.1426992307692308</v>
      </c>
      <c r="F38">
        <f>(SUM(hs!F39:F47)+4*hs!F48)/13</f>
        <v>0.1907569230769231</v>
      </c>
      <c r="G38">
        <f>(SUM(hs!G39:G47)+4*hs!G48)/13</f>
        <v>0.17067718772588678</v>
      </c>
      <c r="H38">
        <f>(SUM(hs!H39:H47)+4*hs!H48)/13</f>
        <v>3.9684537449068309E-2</v>
      </c>
      <c r="I38">
        <f>(SUM(hs!I39:I47)+4*hs!I48)/13</f>
        <v>-0.10073478357440702</v>
      </c>
      <c r="J38">
        <f>(SUM(hs!J39:J47)+4*hs!J48)/13</f>
        <v>-0.20109555283003744</v>
      </c>
      <c r="K38">
        <f>(SUM(hs!K39:K47)+4*hs!K48)/13</f>
        <v>-0.36195680780407924</v>
      </c>
    </row>
    <row r="39" spans="1:11" x14ac:dyDescent="0.2">
      <c r="A39">
        <v>19</v>
      </c>
      <c r="B39">
        <f>(SUM(hs!B40:B48)+4*hs!B49)/13</f>
        <v>0.1181371597633136</v>
      </c>
      <c r="C39">
        <f>(SUM(hs!C40:C48)+4*hs!C49)/13</f>
        <v>0.14406384615384615</v>
      </c>
      <c r="D39">
        <f>(SUM(hs!D40:D48)+4*hs!D49)/13</f>
        <v>0.17063946745562131</v>
      </c>
      <c r="E39">
        <f>(SUM(hs!E40:E48)+4*hs!E49)/13</f>
        <v>0.19821538461538465</v>
      </c>
      <c r="F39">
        <f>(SUM(hs!F40:F48)+4*hs!F49)/13</f>
        <v>0.23980461538461542</v>
      </c>
      <c r="G39">
        <f>(SUM(hs!G40:G48)+4*hs!G49)/13</f>
        <v>0.22062257234127142</v>
      </c>
      <c r="H39">
        <f>(SUM(hs!H40:H48)+4*hs!H49)/13</f>
        <v>0.15227915283368373</v>
      </c>
      <c r="I39">
        <f>(SUM(hs!I40:I48)+4*hs!I49)/13</f>
        <v>7.9021395025160764E-3</v>
      </c>
      <c r="J39">
        <f>(SUM(hs!J40:J48)+4*hs!J49)/13</f>
        <v>-0.14967093744542204</v>
      </c>
      <c r="K39">
        <f>(SUM(hs!K40:K48)+4*hs!K49)/13</f>
        <v>-0.30090450011177156</v>
      </c>
    </row>
    <row r="40" spans="1:11" x14ac:dyDescent="0.2">
      <c r="A40">
        <v>20</v>
      </c>
      <c r="B40">
        <f>(SUM(hs!B41:B49)+4*hs!B50)/13</f>
        <v>0.17683792899408285</v>
      </c>
      <c r="C40">
        <f>(SUM(hs!C41:C49)+4*hs!C50)/13</f>
        <v>0.20096</v>
      </c>
      <c r="D40">
        <f>(SUM(hs!D41:D49)+4*hs!D50)/13</f>
        <v>0.22567331360946744</v>
      </c>
      <c r="E40">
        <f>(SUM(hs!E41:E49)+4*hs!E50)/13</f>
        <v>0.25163153846153852</v>
      </c>
      <c r="F40">
        <f>(SUM(hs!F41:F49)+4*hs!F50)/13</f>
        <v>0.28780000000000006</v>
      </c>
      <c r="G40">
        <f>(SUM(hs!G41:G49)+4*hs!G50)/13</f>
        <v>0.25691334157204071</v>
      </c>
      <c r="H40">
        <f>(SUM(hs!H41:H49)+4*hs!H50)/13</f>
        <v>0.19796222975676067</v>
      </c>
      <c r="I40">
        <f>(SUM(hs!I41:I49)+4*hs!I50)/13</f>
        <v>0.11653906257943919</v>
      </c>
      <c r="J40">
        <f>(SUM(hs!J41:J49)+4*hs!J50)/13</f>
        <v>-4.4991706676191262E-2</v>
      </c>
      <c r="K40">
        <f>(SUM(hs!K41:K49)+4*hs!K50)/13</f>
        <v>-0.2398521924194639</v>
      </c>
    </row>
    <row r="41" spans="1:11" x14ac:dyDescent="0.2">
      <c r="A41">
        <v>21</v>
      </c>
      <c r="B41">
        <f>(SUM(hs!B42:B50)+4*hs!B51)/13</f>
        <v>0.23329100591715976</v>
      </c>
      <c r="C41">
        <f>(SUM(hs!C42:C50)+4*hs!C51)/13</f>
        <v>0.25573538461538459</v>
      </c>
      <c r="D41">
        <f>(SUM(hs!D42:D50)+4*hs!D51)/13</f>
        <v>0.27870408284023662</v>
      </c>
      <c r="E41">
        <f>(SUM(hs!E42:E50)+4*hs!E51)/13</f>
        <v>0.30318076923076931</v>
      </c>
      <c r="F41">
        <f>(SUM(hs!F42:F50)+4*hs!F51)/13</f>
        <v>0.33369307692307698</v>
      </c>
      <c r="G41">
        <f>(SUM(hs!G42:G50)+4*hs!G51)/13</f>
        <v>0.29215180311050221</v>
      </c>
      <c r="H41">
        <f>(SUM(hs!H42:H50)+4*hs!H51)/13</f>
        <v>0.22998838360291446</v>
      </c>
      <c r="I41">
        <f>(SUM(hs!I42:I50)+4*hs!I51)/13</f>
        <v>0.15826675488713152</v>
      </c>
      <c r="J41">
        <f>(SUM(hs!J42:J50)+4*hs!J51)/13</f>
        <v>5.9687524093039526E-2</v>
      </c>
      <c r="K41">
        <f>(SUM(hs!K42:K50)+4*hs!K51)/13</f>
        <v>-0.12276450011177158</v>
      </c>
    </row>
    <row r="42" spans="1:11" x14ac:dyDescent="0.2">
      <c r="A42">
        <v>22</v>
      </c>
      <c r="B42">
        <f>B10</f>
        <v>-0.25760692307692307</v>
      </c>
      <c r="C42">
        <f t="shared" ref="C42:K42" si="0">C10</f>
        <v>-0.23751999999999998</v>
      </c>
      <c r="D42">
        <f t="shared" si="0"/>
        <v>-0.2169869230769231</v>
      </c>
      <c r="E42">
        <f t="shared" si="0"/>
        <v>-0.1966053846153846</v>
      </c>
      <c r="F42">
        <f t="shared" si="0"/>
        <v>-0.17052384615384614</v>
      </c>
      <c r="G42">
        <f t="shared" si="0"/>
        <v>-0.21284618282596227</v>
      </c>
      <c r="H42">
        <f t="shared" si="0"/>
        <v>-0.27157007236872227</v>
      </c>
      <c r="I42">
        <f t="shared" si="0"/>
        <v>-0.34000729903337795</v>
      </c>
      <c r="J42">
        <f t="shared" si="0"/>
        <v>-0.42069587048503476</v>
      </c>
      <c r="K42">
        <f t="shared" si="0"/>
        <v>-0.53361703581807363</v>
      </c>
    </row>
    <row r="43" spans="1:11" x14ac:dyDescent="0.2">
      <c r="A43">
        <v>23</v>
      </c>
      <c r="B43">
        <f t="shared" ref="B43:K43" si="1">B11</f>
        <v>-0.31145</v>
      </c>
      <c r="C43">
        <f t="shared" si="1"/>
        <v>-0.29453000000000001</v>
      </c>
      <c r="D43">
        <f t="shared" si="1"/>
        <v>-0.2772130769230769</v>
      </c>
      <c r="E43">
        <f t="shared" si="1"/>
        <v>-0.2602192307692307</v>
      </c>
      <c r="F43">
        <f t="shared" si="1"/>
        <v>-0.23562384615384616</v>
      </c>
      <c r="G43">
        <f t="shared" si="1"/>
        <v>-0.26907145548125067</v>
      </c>
      <c r="H43">
        <f t="shared" si="1"/>
        <v>-0.32360078148524207</v>
      </c>
      <c r="I43">
        <f t="shared" si="1"/>
        <v>-0.38714963481670811</v>
      </c>
      <c r="J43">
        <f t="shared" si="1"/>
        <v>-0.46207473687896083</v>
      </c>
      <c r="K43">
        <f t="shared" si="1"/>
        <v>-0.56693010468821126</v>
      </c>
    </row>
    <row r="44" spans="1:11" x14ac:dyDescent="0.2">
      <c r="A44">
        <v>24</v>
      </c>
      <c r="B44">
        <f t="shared" ref="B44:K44" si="2">B12</f>
        <v>-0.36529307692307689</v>
      </c>
      <c r="C44">
        <f t="shared" si="2"/>
        <v>-0.35153999999999996</v>
      </c>
      <c r="D44">
        <f t="shared" si="2"/>
        <v>-0.33743923076923077</v>
      </c>
      <c r="E44">
        <f t="shared" si="2"/>
        <v>-0.32383307692307689</v>
      </c>
      <c r="F44">
        <f t="shared" si="2"/>
        <v>-0.30072384615384617</v>
      </c>
      <c r="G44">
        <f t="shared" si="2"/>
        <v>-0.32128063723258993</v>
      </c>
      <c r="H44">
        <f t="shared" si="2"/>
        <v>-0.37191501137915339</v>
      </c>
      <c r="I44">
        <f t="shared" si="2"/>
        <v>-0.43092466090122894</v>
      </c>
      <c r="J44">
        <f t="shared" si="2"/>
        <v>-0.50049796995903506</v>
      </c>
      <c r="K44">
        <f t="shared" si="2"/>
        <v>-0.59786366863905327</v>
      </c>
    </row>
    <row r="45" spans="1:11" x14ac:dyDescent="0.2">
      <c r="A45">
        <v>25</v>
      </c>
      <c r="B45">
        <f t="shared" ref="B45:K45" si="3">B13</f>
        <v>-0.41913615384615388</v>
      </c>
      <c r="C45">
        <f t="shared" si="3"/>
        <v>-0.40854999999999997</v>
      </c>
      <c r="D45">
        <f t="shared" si="3"/>
        <v>-0.39766538461538459</v>
      </c>
      <c r="E45">
        <f t="shared" si="3"/>
        <v>-0.38744692307692308</v>
      </c>
      <c r="F45">
        <f t="shared" si="3"/>
        <v>-0.36582384615384611</v>
      </c>
      <c r="G45">
        <f t="shared" si="3"/>
        <v>-0.36976059171597631</v>
      </c>
      <c r="H45">
        <f t="shared" si="3"/>
        <v>-0.416778224852071</v>
      </c>
      <c r="I45">
        <f t="shared" si="3"/>
        <v>-0.47157289940828401</v>
      </c>
      <c r="J45">
        <f t="shared" si="3"/>
        <v>-0.53617668639053262</v>
      </c>
      <c r="K45">
        <f t="shared" si="3"/>
        <v>-0.62658769230769229</v>
      </c>
    </row>
    <row r="46" spans="1:11" x14ac:dyDescent="0.2">
      <c r="A46">
        <v>26</v>
      </c>
      <c r="B46">
        <f t="shared" ref="B46:K46" si="4">B14</f>
        <v>-0.47297923076923076</v>
      </c>
      <c r="C46">
        <f t="shared" si="4"/>
        <v>-0.46555999999999997</v>
      </c>
      <c r="D46">
        <f t="shared" si="4"/>
        <v>-0.45789153846153846</v>
      </c>
      <c r="E46">
        <f t="shared" si="4"/>
        <v>-0.45106076923076921</v>
      </c>
      <c r="F46">
        <f t="shared" si="4"/>
        <v>-0.43092384615384616</v>
      </c>
      <c r="G46">
        <f t="shared" si="4"/>
        <v>-0.41477769230769229</v>
      </c>
      <c r="H46">
        <f t="shared" si="4"/>
        <v>-0.45843692307692308</v>
      </c>
      <c r="I46">
        <f t="shared" si="4"/>
        <v>-0.50931769230769219</v>
      </c>
      <c r="J46">
        <f t="shared" si="4"/>
        <v>-0.5693069230769231</v>
      </c>
      <c r="K46">
        <f t="shared" si="4"/>
        <v>-0.65325999999999995</v>
      </c>
    </row>
    <row r="47" spans="1:11" x14ac:dyDescent="0.2">
      <c r="A47">
        <v>27</v>
      </c>
      <c r="B47">
        <f t="shared" ref="B47:K47" si="5">B15</f>
        <v>-0.53760307692307685</v>
      </c>
      <c r="C47">
        <f t="shared" si="5"/>
        <v>-0.53298230769230759</v>
      </c>
      <c r="D47">
        <f t="shared" si="5"/>
        <v>-0.52817923076923079</v>
      </c>
      <c r="E47">
        <f t="shared" si="5"/>
        <v>-0.5241023076923077</v>
      </c>
      <c r="F47">
        <f t="shared" si="5"/>
        <v>-0.50874999999999992</v>
      </c>
      <c r="G47">
        <f t="shared" si="5"/>
        <v>-0.48348384615384621</v>
      </c>
      <c r="H47">
        <f t="shared" si="5"/>
        <v>-0.50597923076923079</v>
      </c>
      <c r="I47">
        <f t="shared" si="5"/>
        <v>-0.55369076923076921</v>
      </c>
      <c r="J47">
        <f t="shared" si="5"/>
        <v>-0.61051153846153849</v>
      </c>
      <c r="K47">
        <f t="shared" si="5"/>
        <v>-0.67817076923076924</v>
      </c>
    </row>
    <row r="48" spans="1:11" x14ac:dyDescent="0.2">
      <c r="A48">
        <v>28</v>
      </c>
      <c r="B48">
        <f t="shared" ref="B48:K48" si="6">B16</f>
        <v>-0.62341153846153852</v>
      </c>
      <c r="C48">
        <f t="shared" si="6"/>
        <v>-0.62087923076923091</v>
      </c>
      <c r="D48">
        <f t="shared" si="6"/>
        <v>-0.6182392307692306</v>
      </c>
      <c r="E48">
        <f t="shared" si="6"/>
        <v>-0.61599923076923069</v>
      </c>
      <c r="F48">
        <f t="shared" si="6"/>
        <v>-0.60747692307692314</v>
      </c>
      <c r="G48">
        <f t="shared" si="6"/>
        <v>-0.59114153846153839</v>
      </c>
      <c r="H48">
        <f t="shared" si="6"/>
        <v>-0.59105307692307707</v>
      </c>
      <c r="I48">
        <f t="shared" si="6"/>
        <v>-0.61652538461538464</v>
      </c>
      <c r="J48">
        <f t="shared" si="6"/>
        <v>-0.66885769230769243</v>
      </c>
      <c r="K48">
        <f t="shared" si="6"/>
        <v>-0.72343230769230782</v>
      </c>
    </row>
    <row r="49" spans="1:11" x14ac:dyDescent="0.2">
      <c r="A49">
        <v>29</v>
      </c>
      <c r="B49">
        <f t="shared" ref="B49:K49" si="7">B17</f>
        <v>-0.72962384615384601</v>
      </c>
      <c r="C49">
        <f t="shared" si="7"/>
        <v>-0.72852307692307694</v>
      </c>
      <c r="D49">
        <f t="shared" si="7"/>
        <v>-0.72737076923076915</v>
      </c>
      <c r="E49">
        <f t="shared" si="7"/>
        <v>-0.72640153846153832</v>
      </c>
      <c r="F49">
        <f t="shared" si="7"/>
        <v>-0.72255307692307702</v>
      </c>
      <c r="G49">
        <f t="shared" si="7"/>
        <v>-0.71544769230769234</v>
      </c>
      <c r="H49">
        <f t="shared" si="7"/>
        <v>-0.71365846153846157</v>
      </c>
      <c r="I49">
        <f t="shared" si="7"/>
        <v>-0.71557230769230773</v>
      </c>
      <c r="J49">
        <f t="shared" si="7"/>
        <v>-0.74434538461538458</v>
      </c>
      <c r="K49">
        <f t="shared" si="7"/>
        <v>-0.78904461538461534</v>
      </c>
    </row>
    <row r="50" spans="1:11" x14ac:dyDescent="0.2">
      <c r="A50">
        <v>30</v>
      </c>
      <c r="B50">
        <f t="shared" ref="B50:K50" si="8">B18</f>
        <v>-0.85540307692307693</v>
      </c>
      <c r="C50">
        <f t="shared" si="8"/>
        <v>-0.85513230769230775</v>
      </c>
      <c r="D50">
        <f t="shared" si="8"/>
        <v>-0.854846923076923</v>
      </c>
      <c r="E50">
        <f t="shared" si="8"/>
        <v>-0.85460923076923079</v>
      </c>
      <c r="F50">
        <f t="shared" si="8"/>
        <v>-0.85362769230769231</v>
      </c>
      <c r="G50">
        <f t="shared" si="8"/>
        <v>-0.85185076923076919</v>
      </c>
      <c r="H50">
        <f t="shared" si="8"/>
        <v>-0.85149153846153847</v>
      </c>
      <c r="I50">
        <f t="shared" si="8"/>
        <v>-0.85083153846153847</v>
      </c>
      <c r="J50">
        <f t="shared" si="8"/>
        <v>-0.8547261538461538</v>
      </c>
      <c r="K50">
        <f t="shared" si="8"/>
        <v>-0.87500769230769226</v>
      </c>
    </row>
    <row r="51" spans="1:11" x14ac:dyDescent="0.2">
      <c r="A51">
        <v>31</v>
      </c>
      <c r="B51">
        <f t="shared" ref="B51:K51" si="9">B19</f>
        <v>-1</v>
      </c>
      <c r="C51">
        <f t="shared" si="9"/>
        <v>-1</v>
      </c>
      <c r="D51">
        <f t="shared" si="9"/>
        <v>-1</v>
      </c>
      <c r="E51">
        <f t="shared" si="9"/>
        <v>-1</v>
      </c>
      <c r="F51">
        <f t="shared" si="9"/>
        <v>-1</v>
      </c>
      <c r="G51">
        <f t="shared" si="9"/>
        <v>-1</v>
      </c>
      <c r="H51">
        <f t="shared" si="9"/>
        <v>-1</v>
      </c>
      <c r="I51">
        <f t="shared" si="9"/>
        <v>-1</v>
      </c>
      <c r="J51">
        <f t="shared" si="9"/>
        <v>-1</v>
      </c>
      <c r="K51">
        <f t="shared" si="9"/>
        <v>-1</v>
      </c>
    </row>
  </sheetData>
  <conditionalFormatting sqref="B32:K4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K1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4156-A43D-DB4E-9CD0-E9BABBB4AB33}">
  <dimension ref="A1:W51"/>
  <sheetViews>
    <sheetView tabSelected="1" topLeftCell="A10" zoomScale="81" workbookViewId="0">
      <selection activeCell="J44" sqref="J44"/>
    </sheetView>
  </sheetViews>
  <sheetFormatPr baseColWidth="10" defaultRowHeight="16" x14ac:dyDescent="0.2"/>
  <cols>
    <col min="13" max="23" width="6.33203125" customWidth="1"/>
  </cols>
  <sheetData>
    <row r="1" spans="1:23" x14ac:dyDescent="0.2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  <c r="M1" t="s">
        <v>5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 t="s">
        <v>2</v>
      </c>
    </row>
    <row r="2" spans="1:23" x14ac:dyDescent="0.2">
      <c r="A2">
        <v>4</v>
      </c>
      <c r="B2">
        <f>MAX(hit!B2,stand!B2)</f>
        <v>-0.12126057227041714</v>
      </c>
      <c r="C2">
        <f>MAX(hit!C2,stand!C2)</f>
        <v>-8.8388946115332129E-2</v>
      </c>
      <c r="D2">
        <f>MAX(hit!D2,stand!D2)</f>
        <v>-5.48924198948001E-2</v>
      </c>
      <c r="E2">
        <f>MAX(hit!E2,stand!E2)</f>
        <v>-1.7744826161548918E-2</v>
      </c>
      <c r="F2">
        <f>MAX(hit!F2,stand!F2)</f>
        <v>1.1131576625468338E-2</v>
      </c>
      <c r="G2">
        <f>MAX(hit!G2,stand!G2)</f>
        <v>-8.8277600668344183E-2</v>
      </c>
      <c r="H2">
        <f>MAX(hit!H2,stand!H2)</f>
        <v>-0.15932862157410962</v>
      </c>
      <c r="I2">
        <f>MAX(hit!I2,stand!I2)</f>
        <v>-0.24065927869808057</v>
      </c>
      <c r="J2">
        <f>MAX(hit!J2,stand!J2)</f>
        <v>-0.33509934073817943</v>
      </c>
      <c r="K2">
        <f>MAX(hit!K2,stand!K2)</f>
        <v>-0.46541844989720293</v>
      </c>
      <c r="M2">
        <v>4</v>
      </c>
      <c r="N2" t="str">
        <f>IF(B2=stand!B2, "S", "H")</f>
        <v>H</v>
      </c>
      <c r="O2" t="str">
        <f>IF(C2=stand!C2, "S", "H")</f>
        <v>H</v>
      </c>
      <c r="P2" t="str">
        <f>IF(D2=stand!D2, "S", "H")</f>
        <v>H</v>
      </c>
      <c r="Q2" t="str">
        <f>IF(E2=stand!E2, "S", "H")</f>
        <v>H</v>
      </c>
      <c r="R2" t="str">
        <f>IF(F2=stand!F2, "S", "H")</f>
        <v>H</v>
      </c>
      <c r="S2" t="str">
        <f>IF(G2=stand!G2, "S", "H")</f>
        <v>H</v>
      </c>
      <c r="T2" t="str">
        <f>IF(H2=stand!H2, "S", "H")</f>
        <v>H</v>
      </c>
      <c r="U2" t="str">
        <f>IF(I2=stand!I2, "S", "H")</f>
        <v>H</v>
      </c>
      <c r="V2" t="str">
        <f>IF(J2=stand!J2, "S", "H")</f>
        <v>H</v>
      </c>
      <c r="W2" t="str">
        <f>IF(K2=stand!K2, "S", "H")</f>
        <v>H</v>
      </c>
    </row>
    <row r="3" spans="1:23" x14ac:dyDescent="0.2">
      <c r="A3">
        <v>5</v>
      </c>
      <c r="B3">
        <f>MAX(hit!B3,stand!B3)</f>
        <v>-0.13462947995249033</v>
      </c>
      <c r="C3">
        <f>MAX(hit!C3,stand!C3)</f>
        <v>-0.10114777178670217</v>
      </c>
      <c r="D3">
        <f>MAX(hit!D3,stand!D3)</f>
        <v>-6.7039920063130767E-2</v>
      </c>
      <c r="E3">
        <f>MAX(hit!E3,stand!E3)</f>
        <v>-2.9378652358110657E-2</v>
      </c>
      <c r="F3">
        <f>MAX(hit!F3,stand!F3)</f>
        <v>-1.1853376982598131E-3</v>
      </c>
      <c r="G3">
        <f>MAX(hit!G3,stand!G3)</f>
        <v>-0.11944589637051035</v>
      </c>
      <c r="H3">
        <f>MAX(hit!H3,stand!H3)</f>
        <v>-0.18808796493380678</v>
      </c>
      <c r="I3">
        <f>MAX(hit!I3,stand!I3)</f>
        <v>-0.2666083876942712</v>
      </c>
      <c r="J3">
        <f>MAX(hit!J3,stand!J3)</f>
        <v>-0.35774294394497114</v>
      </c>
      <c r="K3">
        <f>MAX(hit!K3,stand!K3)</f>
        <v>-0.48364207450154378</v>
      </c>
      <c r="M3">
        <v>5</v>
      </c>
      <c r="N3" t="str">
        <f>IF(B3=stand!B3, "S", "H")</f>
        <v>H</v>
      </c>
      <c r="O3" t="str">
        <f>IF(C3=stand!C3, "S", "H")</f>
        <v>H</v>
      </c>
      <c r="P3" t="str">
        <f>IF(D3=stand!D3, "S", "H")</f>
        <v>H</v>
      </c>
      <c r="Q3" t="str">
        <f>IF(E3=stand!E3, "S", "H")</f>
        <v>H</v>
      </c>
      <c r="R3" t="str">
        <f>IF(F3=stand!F3, "S", "H")</f>
        <v>H</v>
      </c>
      <c r="S3" t="str">
        <f>IF(G3=stand!G3, "S", "H")</f>
        <v>H</v>
      </c>
      <c r="T3" t="str">
        <f>IF(H3=stand!H3, "S", "H")</f>
        <v>H</v>
      </c>
      <c r="U3" t="str">
        <f>IF(I3=stand!I3, "S", "H")</f>
        <v>H</v>
      </c>
      <c r="V3" t="str">
        <f>IF(J3=stand!J3, "S", "H")</f>
        <v>H</v>
      </c>
      <c r="W3" t="str">
        <f>IF(K3=stand!K3, "S", "H")</f>
        <v>H</v>
      </c>
    </row>
    <row r="4" spans="1:23" x14ac:dyDescent="0.2">
      <c r="A4">
        <v>6</v>
      </c>
      <c r="B4">
        <f>MAX(hit!B4,stand!B4)</f>
        <v>-0.14723334126956339</v>
      </c>
      <c r="C4">
        <f>MAX(hit!C4,stand!C4)</f>
        <v>-0.11318472917614933</v>
      </c>
      <c r="D4">
        <f>MAX(hit!D4,stand!D4)</f>
        <v>-7.8510255243163796E-2</v>
      </c>
      <c r="E4">
        <f>MAX(hit!E4,stand!E4)</f>
        <v>-4.0347733272644473E-2</v>
      </c>
      <c r="F4">
        <f>MAX(hit!F4,stand!F4)</f>
        <v>-1.3004993172507924E-2</v>
      </c>
      <c r="G4">
        <f>MAX(hit!G4,stand!G4)</f>
        <v>-0.15193119008490794</v>
      </c>
      <c r="H4">
        <f>MAX(hit!H4,stand!H4)</f>
        <v>-0.21723674106482499</v>
      </c>
      <c r="I4">
        <f>MAX(hit!I4,stand!I4)</f>
        <v>-0.29263426963095823</v>
      </c>
      <c r="J4">
        <f>MAX(hit!J4,stand!J4)</f>
        <v>-0.38050716907425386</v>
      </c>
      <c r="K4">
        <f>MAX(hit!K4,stand!K4)</f>
        <v>-0.50194018358935877</v>
      </c>
      <c r="M4">
        <v>6</v>
      </c>
      <c r="N4" t="str">
        <f>IF(B4=stand!B4, "S", "H")</f>
        <v>H</v>
      </c>
      <c r="O4" t="str">
        <f>IF(C4=stand!C4, "S", "H")</f>
        <v>H</v>
      </c>
      <c r="P4" t="str">
        <f>IF(D4=stand!D4, "S", "H")</f>
        <v>H</v>
      </c>
      <c r="Q4" t="str">
        <f>IF(E4=stand!E4, "S", "H")</f>
        <v>H</v>
      </c>
      <c r="R4" t="str">
        <f>IF(F4=stand!F4, "S", "H")</f>
        <v>H</v>
      </c>
      <c r="S4" t="str">
        <f>IF(G4=stand!G4, "S", "H")</f>
        <v>H</v>
      </c>
      <c r="T4" t="str">
        <f>IF(H4=stand!H4, "S", "H")</f>
        <v>H</v>
      </c>
      <c r="U4" t="str">
        <f>IF(I4=stand!I4, "S", "H")</f>
        <v>H</v>
      </c>
      <c r="V4" t="str">
        <f>IF(J4=stand!J4, "S", "H")</f>
        <v>H</v>
      </c>
      <c r="W4" t="str">
        <f>IF(K4=stand!K4, "S", "H")</f>
        <v>H</v>
      </c>
    </row>
    <row r="5" spans="1:23" x14ac:dyDescent="0.2">
      <c r="A5">
        <v>7</v>
      </c>
      <c r="B5">
        <f>MAX(hit!B5,stand!B5)</f>
        <v>-0.11563686250481423</v>
      </c>
      <c r="C5">
        <f>MAX(hit!C5,stand!C5)</f>
        <v>-8.2453340919435597E-2</v>
      </c>
      <c r="D5">
        <f>MAX(hit!D5,stand!D5)</f>
        <v>-4.8558560274500215E-2</v>
      </c>
      <c r="E5">
        <f>MAX(hit!E5,stand!E5)</f>
        <v>-1.2646030951297191E-2</v>
      </c>
      <c r="F5">
        <f>MAX(hit!F5,stand!F5)</f>
        <v>2.9186704597177999E-2</v>
      </c>
      <c r="G5">
        <f>MAX(hit!G5,stand!G5)</f>
        <v>-6.8810136981686615E-2</v>
      </c>
      <c r="H5">
        <f>MAX(hit!H5,stand!H5)</f>
        <v>-0.21060040134314123</v>
      </c>
      <c r="I5">
        <f>MAX(hit!I5,stand!I5)</f>
        <v>-0.28535923322518825</v>
      </c>
      <c r="J5">
        <f>MAX(hit!J5,stand!J5)</f>
        <v>-0.36507248314405466</v>
      </c>
      <c r="K5">
        <f>MAX(hit!K5,stand!K5)</f>
        <v>-0.52045301198114369</v>
      </c>
      <c r="M5">
        <v>7</v>
      </c>
      <c r="N5" t="str">
        <f>IF(B5=stand!B5, "S", "H")</f>
        <v>H</v>
      </c>
      <c r="O5" t="str">
        <f>IF(C5=stand!C5, "S", "H")</f>
        <v>H</v>
      </c>
      <c r="P5" t="str">
        <f>IF(D5=stand!D5, "S", "H")</f>
        <v>H</v>
      </c>
      <c r="Q5" t="str">
        <f>IF(E5=stand!E5, "S", "H")</f>
        <v>H</v>
      </c>
      <c r="R5" t="str">
        <f>IF(F5=stand!F5, "S", "H")</f>
        <v>H</v>
      </c>
      <c r="S5" t="str">
        <f>IF(G5=stand!G5, "S", "H")</f>
        <v>H</v>
      </c>
      <c r="T5" t="str">
        <f>IF(H5=stand!H5, "S", "H")</f>
        <v>H</v>
      </c>
      <c r="U5" t="str">
        <f>IF(I5=stand!I5, "S", "H")</f>
        <v>H</v>
      </c>
      <c r="V5" t="str">
        <f>IF(J5=stand!J5, "S", "H")</f>
        <v>H</v>
      </c>
      <c r="W5" t="str">
        <f>IF(K5=stand!K5, "S", "H")</f>
        <v>H</v>
      </c>
    </row>
    <row r="6" spans="1:23" x14ac:dyDescent="0.2">
      <c r="A6">
        <v>8</v>
      </c>
      <c r="B6">
        <f>MAX(hit!B6,stand!B6)</f>
        <v>-2.8055999089667709E-2</v>
      </c>
      <c r="C6">
        <f>MAX(hit!C6,stand!C6)</f>
        <v>2.322721893491142E-3</v>
      </c>
      <c r="D6">
        <f>MAX(hit!D6,stand!D6)</f>
        <v>3.3440036413290825E-2</v>
      </c>
      <c r="E6">
        <f>MAX(hit!E6,stand!E6)</f>
        <v>6.5624792899408313E-2</v>
      </c>
      <c r="F6">
        <f>MAX(hit!F6,stand!F6)</f>
        <v>0.11496331360946752</v>
      </c>
      <c r="G6">
        <f>MAX(hit!G6,stand!G6)</f>
        <v>8.220681423992858E-2</v>
      </c>
      <c r="H6">
        <f>MAX(hit!H6,stand!H6)</f>
        <v>-5.9891569215572024E-2</v>
      </c>
      <c r="I6">
        <f>MAX(hit!I6,stand!I6)</f>
        <v>-0.21017741300005544</v>
      </c>
      <c r="J6">
        <f>MAX(hit!J6,stand!J6)</f>
        <v>-0.30177356687489526</v>
      </c>
      <c r="K6">
        <f>MAX(hit!K6,stand!K6)</f>
        <v>-0.44695963030648195</v>
      </c>
      <c r="M6">
        <v>8</v>
      </c>
      <c r="N6" t="str">
        <f>IF(B6=stand!B6, "S", "H")</f>
        <v>H</v>
      </c>
      <c r="O6" t="str">
        <f>IF(C6=stand!C6, "S", "H")</f>
        <v>H</v>
      </c>
      <c r="P6" t="str">
        <f>IF(D6=stand!D6, "S", "H")</f>
        <v>H</v>
      </c>
      <c r="Q6" t="str">
        <f>IF(E6=stand!E6, "S", "H")</f>
        <v>H</v>
      </c>
      <c r="R6" t="str">
        <f>IF(F6=stand!F6, "S", "H")</f>
        <v>H</v>
      </c>
      <c r="S6" t="str">
        <f>IF(G6=stand!G6, "S", "H")</f>
        <v>H</v>
      </c>
      <c r="T6" t="str">
        <f>IF(H6=stand!H6, "S", "H")</f>
        <v>H</v>
      </c>
      <c r="U6" t="str">
        <f>IF(I6=stand!I6, "S", "H")</f>
        <v>H</v>
      </c>
      <c r="V6" t="str">
        <f>IF(J6=stand!J6, "S", "H")</f>
        <v>H</v>
      </c>
      <c r="W6" t="str">
        <f>IF(K6=stand!K6, "S", "H")</f>
        <v>H</v>
      </c>
    </row>
    <row r="7" spans="1:23" x14ac:dyDescent="0.2">
      <c r="A7">
        <v>9</v>
      </c>
      <c r="B7">
        <f>MAX(hit!B7,stand!B7)</f>
        <v>6.8408775603095134E-2</v>
      </c>
      <c r="C7">
        <f>MAX(hit!C7,stand!C7)</f>
        <v>9.5791183431952642E-2</v>
      </c>
      <c r="D7">
        <f>MAX(hit!D7,stand!D7)</f>
        <v>0.12384824305871642</v>
      </c>
      <c r="E7">
        <f>MAX(hit!E7,stand!E7)</f>
        <v>0.15306928994082844</v>
      </c>
      <c r="F7">
        <f>MAX(hit!F7,stand!F7)</f>
        <v>0.19602408284023673</v>
      </c>
      <c r="G7">
        <f>MAX(hit!G7,stand!G7)</f>
        <v>0.17186963411900236</v>
      </c>
      <c r="H7">
        <f>MAX(hit!H7,stand!H7)</f>
        <v>9.8385182341600222E-2</v>
      </c>
      <c r="I7">
        <f>MAX(hit!I7,stand!I7)</f>
        <v>-5.2168879352319918E-2</v>
      </c>
      <c r="J7">
        <f>MAX(hit!J7,stand!J7)</f>
        <v>-0.21343035866903437</v>
      </c>
      <c r="K7">
        <f>MAX(hit!K7,stand!K7)</f>
        <v>-0.35841715396652318</v>
      </c>
      <c r="M7">
        <v>9</v>
      </c>
      <c r="N7" t="str">
        <f>IF(B7=stand!B7, "S", "H")</f>
        <v>H</v>
      </c>
      <c r="O7" t="str">
        <f>IF(C7=stand!C7, "S", "H")</f>
        <v>H</v>
      </c>
      <c r="P7" t="str">
        <f>IF(D7=stand!D7, "S", "H")</f>
        <v>H</v>
      </c>
      <c r="Q7" t="str">
        <f>IF(E7=stand!E7, "S", "H")</f>
        <v>H</v>
      </c>
      <c r="R7" t="str">
        <f>IF(F7=stand!F7, "S", "H")</f>
        <v>H</v>
      </c>
      <c r="S7" t="str">
        <f>IF(G7=stand!G7, "S", "H")</f>
        <v>H</v>
      </c>
      <c r="T7" t="str">
        <f>IF(H7=stand!H7, "S", "H")</f>
        <v>H</v>
      </c>
      <c r="U7" t="str">
        <f>IF(I7=stand!I7, "S", "H")</f>
        <v>H</v>
      </c>
      <c r="V7" t="str">
        <f>IF(J7=stand!J7, "S", "H")</f>
        <v>H</v>
      </c>
      <c r="W7" t="str">
        <f>IF(K7=stand!K7, "S", "H")</f>
        <v>H</v>
      </c>
    </row>
    <row r="8" spans="1:23" x14ac:dyDescent="0.2">
      <c r="A8">
        <v>10</v>
      </c>
      <c r="B8">
        <f>MAX(hit!B8,stand!B8)</f>
        <v>0.17683792899408288</v>
      </c>
      <c r="C8">
        <f>MAX(hit!C8,stand!C8)</f>
        <v>0.20096</v>
      </c>
      <c r="D8">
        <f>MAX(hit!D8,stand!D8)</f>
        <v>0.22567331360946741</v>
      </c>
      <c r="E8">
        <f>MAX(hit!E8,stand!E8)</f>
        <v>0.25163153846153852</v>
      </c>
      <c r="F8">
        <f>MAX(hit!F8,stand!F8)</f>
        <v>0.2878</v>
      </c>
      <c r="G8">
        <f>MAX(hit!G8,stand!G8)</f>
        <v>0.25691334157204071</v>
      </c>
      <c r="H8">
        <f>MAX(hit!H8,stand!H8)</f>
        <v>0.19796222975676064</v>
      </c>
      <c r="I8">
        <f>MAX(hit!I8,stand!I8)</f>
        <v>0.11653906257943919</v>
      </c>
      <c r="J8">
        <f>MAX(hit!J8,stand!J8)</f>
        <v>-4.4991706676191262E-2</v>
      </c>
      <c r="K8">
        <f>MAX(hit!K8,stand!K8)</f>
        <v>-0.23985219241946384</v>
      </c>
      <c r="M8">
        <v>10</v>
      </c>
      <c r="N8" t="str">
        <f>IF(B8=stand!B8, "S", "H")</f>
        <v>H</v>
      </c>
      <c r="O8" t="str">
        <f>IF(C8=stand!C8, "S", "H")</f>
        <v>H</v>
      </c>
      <c r="P8" t="str">
        <f>IF(D8=stand!D8, "S", "H")</f>
        <v>H</v>
      </c>
      <c r="Q8" t="str">
        <f>IF(E8=stand!E8, "S", "H")</f>
        <v>H</v>
      </c>
      <c r="R8" t="str">
        <f>IF(F8=stand!F8, "S", "H")</f>
        <v>H</v>
      </c>
      <c r="S8" t="str">
        <f>IF(G8=stand!G8, "S", "H")</f>
        <v>H</v>
      </c>
      <c r="T8" t="str">
        <f>IF(H8=stand!H8, "S", "H")</f>
        <v>H</v>
      </c>
      <c r="U8" t="str">
        <f>IF(I8=stand!I8, "S", "H")</f>
        <v>H</v>
      </c>
      <c r="V8" t="str">
        <f>IF(J8=stand!J8, "S", "H")</f>
        <v>H</v>
      </c>
      <c r="W8" t="str">
        <f>IF(K8=stand!K8, "S", "H")</f>
        <v>H</v>
      </c>
    </row>
    <row r="9" spans="1:23" x14ac:dyDescent="0.2">
      <c r="A9">
        <v>11</v>
      </c>
      <c r="B9">
        <f>MAX(hit!B9,stand!B9)</f>
        <v>0.23329100591715982</v>
      </c>
      <c r="C9">
        <f>MAX(hit!C9,stand!C9)</f>
        <v>0.25573538461538459</v>
      </c>
      <c r="D9">
        <f>MAX(hit!D9,stand!D9)</f>
        <v>0.27870408284023662</v>
      </c>
      <c r="E9">
        <f>MAX(hit!E9,stand!E9)</f>
        <v>0.30318076923076931</v>
      </c>
      <c r="F9">
        <f>MAX(hit!F9,stand!F9)</f>
        <v>0.33369307692307698</v>
      </c>
      <c r="G9">
        <f>MAX(hit!G9,stand!G9)</f>
        <v>0.29215180311050221</v>
      </c>
      <c r="H9">
        <f>MAX(hit!H9,stand!H9)</f>
        <v>0.22998838360291446</v>
      </c>
      <c r="I9">
        <f>MAX(hit!I9,stand!I9)</f>
        <v>0.15826675488713146</v>
      </c>
      <c r="J9">
        <f>MAX(hit!J9,stand!J9)</f>
        <v>5.9687524093039505E-2</v>
      </c>
      <c r="K9">
        <f>MAX(hit!K9,stand!K9)</f>
        <v>-0.12276450011177156</v>
      </c>
      <c r="M9">
        <v>11</v>
      </c>
      <c r="N9" t="str">
        <f>IF(B9=stand!B9, "S", "H")</f>
        <v>H</v>
      </c>
      <c r="O9" t="str">
        <f>IF(C9=stand!C9, "S", "H")</f>
        <v>H</v>
      </c>
      <c r="P9" t="str">
        <f>IF(D9=stand!D9, "S", "H")</f>
        <v>H</v>
      </c>
      <c r="Q9" t="str">
        <f>IF(E9=stand!E9, "S", "H")</f>
        <v>H</v>
      </c>
      <c r="R9" t="str">
        <f>IF(F9=stand!F9, "S", "H")</f>
        <v>H</v>
      </c>
      <c r="S9" t="str">
        <f>IF(G9=stand!G9, "S", "H")</f>
        <v>H</v>
      </c>
      <c r="T9" t="str">
        <f>IF(H9=stand!H9, "S", "H")</f>
        <v>H</v>
      </c>
      <c r="U9" t="str">
        <f>IF(I9=stand!I9, "S", "H")</f>
        <v>H</v>
      </c>
      <c r="V9" t="str">
        <f>IF(J9=stand!J9, "S", "H")</f>
        <v>H</v>
      </c>
      <c r="W9" t="str">
        <f>IF(K9=stand!K9, "S", "H")</f>
        <v>H</v>
      </c>
    </row>
    <row r="10" spans="1:23" x14ac:dyDescent="0.2">
      <c r="A10">
        <v>12</v>
      </c>
      <c r="B10">
        <f>MAX(hit!B10,stand!B10)</f>
        <v>-0.25760692307692307</v>
      </c>
      <c r="C10">
        <f>MAX(hit!C10,stand!C10)</f>
        <v>-0.23751999999999998</v>
      </c>
      <c r="D10">
        <f>MAX(hit!D10,stand!D10)</f>
        <v>-0.2169869230769231</v>
      </c>
      <c r="E10">
        <f>MAX(hit!E10,stand!E10)</f>
        <v>-0.17301999999999995</v>
      </c>
      <c r="F10">
        <f>MAX(hit!F10,stand!F10)</f>
        <v>-0.15369999999999995</v>
      </c>
      <c r="G10">
        <f>MAX(hit!G10,stand!G10)</f>
        <v>-0.21284618282596227</v>
      </c>
      <c r="H10">
        <f>MAX(hit!H10,stand!H10)</f>
        <v>-0.27157007236872227</v>
      </c>
      <c r="I10">
        <f>MAX(hit!I10,stand!I10)</f>
        <v>-0.34000729903337795</v>
      </c>
      <c r="J10">
        <f>MAX(hit!J10,stand!J10)</f>
        <v>-0.42069587048503476</v>
      </c>
      <c r="K10">
        <f>MAX(hit!K10,stand!K10)</f>
        <v>-0.53361703581807363</v>
      </c>
      <c r="M10">
        <v>12</v>
      </c>
      <c r="N10" t="str">
        <f>IF(B10=stand!B10, "S", "H")</f>
        <v>H</v>
      </c>
      <c r="O10" t="str">
        <f>IF(C10=stand!C10, "S", "H")</f>
        <v>H</v>
      </c>
      <c r="P10" t="str">
        <f>IF(D10=stand!D10, "S", "H")</f>
        <v>H</v>
      </c>
      <c r="Q10" t="str">
        <f>IF(E10=stand!E10, "S", "H")</f>
        <v>S</v>
      </c>
      <c r="R10" t="str">
        <f>IF(F10=stand!F10, "S", "H")</f>
        <v>S</v>
      </c>
      <c r="S10" t="str">
        <f>IF(G10=stand!G10, "S", "H")</f>
        <v>H</v>
      </c>
      <c r="T10" t="str">
        <f>IF(H10=stand!H10, "S", "H")</f>
        <v>H</v>
      </c>
      <c r="U10" t="str">
        <f>IF(I10=stand!I10, "S", "H")</f>
        <v>H</v>
      </c>
      <c r="V10" t="str">
        <f>IF(J10=stand!J10, "S", "H")</f>
        <v>H</v>
      </c>
      <c r="W10" t="str">
        <f>IF(K10=stand!K10, "S", "H")</f>
        <v>H</v>
      </c>
    </row>
    <row r="11" spans="1:23" x14ac:dyDescent="0.2">
      <c r="A11">
        <v>13</v>
      </c>
      <c r="B11">
        <f>MAX(hit!B11,stand!B11)</f>
        <v>-0.30003999999999997</v>
      </c>
      <c r="C11">
        <f>MAX(hit!C11,stand!C11)</f>
        <v>-0.25887000000000004</v>
      </c>
      <c r="D11">
        <f>MAX(hit!D11,stand!D11)</f>
        <v>-0.21706000000000003</v>
      </c>
      <c r="E11">
        <f>MAX(hit!E11,stand!E11)</f>
        <v>-0.17301999999999995</v>
      </c>
      <c r="F11">
        <f>MAX(hit!F11,stand!F11)</f>
        <v>-0.15369999999999995</v>
      </c>
      <c r="G11">
        <f>MAX(hit!G11,stand!G11)</f>
        <v>-0.26907145548125067</v>
      </c>
      <c r="H11">
        <f>MAX(hit!H11,stand!H11)</f>
        <v>-0.32360078148524207</v>
      </c>
      <c r="I11">
        <f>MAX(hit!I11,stand!I11)</f>
        <v>-0.38714963481670811</v>
      </c>
      <c r="J11">
        <f>MAX(hit!J11,stand!J11)</f>
        <v>-0.46207473687896083</v>
      </c>
      <c r="K11">
        <f>MAX(hit!K11,stand!K11)</f>
        <v>-0.56693010468821126</v>
      </c>
      <c r="M11">
        <v>13</v>
      </c>
      <c r="N11" t="str">
        <f>IF(B11=stand!B11, "S", "H")</f>
        <v>S</v>
      </c>
      <c r="O11" t="str">
        <f>IF(C11=stand!C11, "S", "H")</f>
        <v>S</v>
      </c>
      <c r="P11" t="str">
        <f>IF(D11=stand!D11, "S", "H")</f>
        <v>S</v>
      </c>
      <c r="Q11" t="str">
        <f>IF(E11=stand!E11, "S", "H")</f>
        <v>S</v>
      </c>
      <c r="R11" t="str">
        <f>IF(F11=stand!F11, "S", "H")</f>
        <v>S</v>
      </c>
      <c r="S11" t="str">
        <f>IF(G11=stand!G11, "S", "H")</f>
        <v>H</v>
      </c>
      <c r="T11" t="str">
        <f>IF(H11=stand!H11, "S", "H")</f>
        <v>H</v>
      </c>
      <c r="U11" t="str">
        <f>IF(I11=stand!I11, "S", "H")</f>
        <v>H</v>
      </c>
      <c r="V11" t="str">
        <f>IF(J11=stand!J11, "S", "H")</f>
        <v>H</v>
      </c>
      <c r="W11" t="str">
        <f>IF(K11=stand!K11, "S", "H")</f>
        <v>H</v>
      </c>
    </row>
    <row r="12" spans="1:23" x14ac:dyDescent="0.2">
      <c r="A12">
        <v>14</v>
      </c>
      <c r="B12">
        <f>MAX(hit!B12,stand!B12)</f>
        <v>-0.30003999999999997</v>
      </c>
      <c r="C12">
        <f>MAX(hit!C12,stand!C12)</f>
        <v>-0.25887000000000004</v>
      </c>
      <c r="D12">
        <f>MAX(hit!D12,stand!D12)</f>
        <v>-0.21706000000000003</v>
      </c>
      <c r="E12">
        <f>MAX(hit!E12,stand!E12)</f>
        <v>-0.17301999999999995</v>
      </c>
      <c r="F12">
        <f>MAX(hit!F12,stand!F12)</f>
        <v>-0.15369999999999995</v>
      </c>
      <c r="G12">
        <f>MAX(hit!G12,stand!G12)</f>
        <v>-0.32128063723258993</v>
      </c>
      <c r="H12">
        <f>MAX(hit!H12,stand!H12)</f>
        <v>-0.37191501137915339</v>
      </c>
      <c r="I12">
        <f>MAX(hit!I12,stand!I12)</f>
        <v>-0.43092466090122894</v>
      </c>
      <c r="J12">
        <f>MAX(hit!J12,stand!J12)</f>
        <v>-0.50049796995903506</v>
      </c>
      <c r="K12">
        <f>MAX(hit!K12,stand!K12)</f>
        <v>-0.59786366863905327</v>
      </c>
      <c r="M12">
        <v>14</v>
      </c>
      <c r="N12" t="str">
        <f>IF(B12=stand!B12, "S", "H")</f>
        <v>S</v>
      </c>
      <c r="O12" t="str">
        <f>IF(C12=stand!C12, "S", "H")</f>
        <v>S</v>
      </c>
      <c r="P12" t="str">
        <f>IF(D12=stand!D12, "S", "H")</f>
        <v>S</v>
      </c>
      <c r="Q12" t="str">
        <f>IF(E12=stand!E12, "S", "H")</f>
        <v>S</v>
      </c>
      <c r="R12" t="str">
        <f>IF(F12=stand!F12, "S", "H")</f>
        <v>S</v>
      </c>
      <c r="S12" t="str">
        <f>IF(G12=stand!G12, "S", "H")</f>
        <v>H</v>
      </c>
      <c r="T12" t="str">
        <f>IF(H12=stand!H12, "S", "H")</f>
        <v>H</v>
      </c>
      <c r="U12" t="str">
        <f>IF(I12=stand!I12, "S", "H")</f>
        <v>H</v>
      </c>
      <c r="V12" t="str">
        <f>IF(J12=stand!J12, "S", "H")</f>
        <v>H</v>
      </c>
      <c r="W12" t="str">
        <f>IF(K12=stand!K12, "S", "H")</f>
        <v>H</v>
      </c>
    </row>
    <row r="13" spans="1:23" x14ac:dyDescent="0.2">
      <c r="A13">
        <v>15</v>
      </c>
      <c r="B13">
        <f>MAX(hit!B13,stand!B13)</f>
        <v>-0.30003999999999997</v>
      </c>
      <c r="C13">
        <f>MAX(hit!C13,stand!C13)</f>
        <v>-0.25887000000000004</v>
      </c>
      <c r="D13">
        <f>MAX(hit!D13,stand!D13)</f>
        <v>-0.21706000000000003</v>
      </c>
      <c r="E13">
        <f>MAX(hit!E13,stand!E13)</f>
        <v>-0.17301999999999995</v>
      </c>
      <c r="F13">
        <f>MAX(hit!F13,stand!F13)</f>
        <v>-0.15369999999999995</v>
      </c>
      <c r="G13">
        <f>MAX(hit!G13,stand!G13)</f>
        <v>-0.36976059171597631</v>
      </c>
      <c r="H13">
        <f>MAX(hit!H13,stand!H13)</f>
        <v>-0.416778224852071</v>
      </c>
      <c r="I13">
        <f>MAX(hit!I13,stand!I13)</f>
        <v>-0.47157289940828401</v>
      </c>
      <c r="J13">
        <f>MAX(hit!J13,stand!J13)</f>
        <v>-0.53617668639053262</v>
      </c>
      <c r="K13">
        <f>MAX(hit!K13,stand!K13)</f>
        <v>-0.62658769230769229</v>
      </c>
      <c r="M13">
        <v>15</v>
      </c>
      <c r="N13" t="str">
        <f>IF(B13=stand!B13, "S", "H")</f>
        <v>S</v>
      </c>
      <c r="O13" t="str">
        <f>IF(C13=stand!C13, "S", "H")</f>
        <v>S</v>
      </c>
      <c r="P13" t="str">
        <f>IF(D13=stand!D13, "S", "H")</f>
        <v>S</v>
      </c>
      <c r="Q13" t="str">
        <f>IF(E13=stand!E13, "S", "H")</f>
        <v>S</v>
      </c>
      <c r="R13" t="str">
        <f>IF(F13=stand!F13, "S", "H")</f>
        <v>S</v>
      </c>
      <c r="S13" t="str">
        <f>IF(G13=stand!G13, "S", "H")</f>
        <v>H</v>
      </c>
      <c r="T13" t="str">
        <f>IF(H13=stand!H13, "S", "H")</f>
        <v>H</v>
      </c>
      <c r="U13" t="str">
        <f>IF(I13=stand!I13, "S", "H")</f>
        <v>H</v>
      </c>
      <c r="V13" t="str">
        <f>IF(J13=stand!J13, "S", "H")</f>
        <v>H</v>
      </c>
      <c r="W13" t="str">
        <f>IF(K13=stand!K13, "S", "H")</f>
        <v>H</v>
      </c>
    </row>
    <row r="14" spans="1:23" x14ac:dyDescent="0.2">
      <c r="A14">
        <v>16</v>
      </c>
      <c r="B14">
        <f>MAX(hit!B14,stand!B14)</f>
        <v>-0.30003999999999997</v>
      </c>
      <c r="C14">
        <f>MAX(hit!C14,stand!C14)</f>
        <v>-0.25887000000000004</v>
      </c>
      <c r="D14">
        <f>MAX(hit!D14,stand!D14)</f>
        <v>-0.21706000000000003</v>
      </c>
      <c r="E14">
        <f>MAX(hit!E14,stand!E14)</f>
        <v>-0.17301999999999995</v>
      </c>
      <c r="F14">
        <f>MAX(hit!F14,stand!F14)</f>
        <v>-0.15369999999999995</v>
      </c>
      <c r="G14">
        <f>MAX(hit!G14,stand!G14)</f>
        <v>-0.41477769230769229</v>
      </c>
      <c r="H14">
        <f>MAX(hit!H14,stand!H14)</f>
        <v>-0.45843692307692308</v>
      </c>
      <c r="I14">
        <f>MAX(hit!I14,stand!I14)</f>
        <v>-0.50931769230769219</v>
      </c>
      <c r="J14">
        <f>MAX(hit!J14,stand!J14)</f>
        <v>-0.5693069230769231</v>
      </c>
      <c r="K14">
        <f>MAX(hit!K14,stand!K14)</f>
        <v>-0.65325999999999995</v>
      </c>
      <c r="M14">
        <v>16</v>
      </c>
      <c r="N14" t="str">
        <f>IF(B14=stand!B14, "S", "H")</f>
        <v>S</v>
      </c>
      <c r="O14" t="str">
        <f>IF(C14=stand!C14, "S", "H")</f>
        <v>S</v>
      </c>
      <c r="P14" t="str">
        <f>IF(D14=stand!D14, "S", "H")</f>
        <v>S</v>
      </c>
      <c r="Q14" t="str">
        <f>IF(E14=stand!E14, "S", "H")</f>
        <v>S</v>
      </c>
      <c r="R14" t="str">
        <f>IF(F14=stand!F14, "S", "H")</f>
        <v>S</v>
      </c>
      <c r="S14" t="str">
        <f>IF(G14=stand!G14, "S", "H")</f>
        <v>H</v>
      </c>
      <c r="T14" t="str">
        <f>IF(H14=stand!H14, "S", "H")</f>
        <v>H</v>
      </c>
      <c r="U14" t="str">
        <f>IF(I14=stand!I14, "S", "H")</f>
        <v>H</v>
      </c>
      <c r="V14" t="str">
        <f>IF(J14=stand!J14, "S", "H")</f>
        <v>H</v>
      </c>
      <c r="W14" t="str">
        <f>IF(K14=stand!K14, "S", "H")</f>
        <v>H</v>
      </c>
    </row>
    <row r="15" spans="1:23" x14ac:dyDescent="0.2">
      <c r="A15">
        <v>17</v>
      </c>
      <c r="B15">
        <f>MAX(hit!B15,stand!B15)</f>
        <v>-0.15988999999999998</v>
      </c>
      <c r="C15">
        <f>MAX(hit!C15,stand!C15)</f>
        <v>-0.12350999999999995</v>
      </c>
      <c r="D15">
        <f>MAX(hit!D15,stand!D15)</f>
        <v>-8.6260000000000003E-2</v>
      </c>
      <c r="E15">
        <f>MAX(hit!E15,stand!E15)</f>
        <v>-5.0460000000000005E-2</v>
      </c>
      <c r="F15">
        <f>MAX(hit!F15,stand!F15)</f>
        <v>1.1739999999999973E-2</v>
      </c>
      <c r="G15">
        <f>MAX(hit!G15,stand!G15)</f>
        <v>-0.10681999999999997</v>
      </c>
      <c r="H15">
        <f>MAX(hit!H15,stand!H15)</f>
        <v>-0.38194999999999985</v>
      </c>
      <c r="I15">
        <f>MAX(hit!I15,stand!I15)</f>
        <v>-0.42314999999999992</v>
      </c>
      <c r="J15">
        <f>MAX(hit!J15,stand!J15)</f>
        <v>-0.46433999999999997</v>
      </c>
      <c r="K15">
        <f>MAX(hit!K15,stand!K15)</f>
        <v>-0.67616000000000009</v>
      </c>
      <c r="M15">
        <v>17</v>
      </c>
      <c r="N15" t="str">
        <f>IF(B15=stand!B15, "S", "H")</f>
        <v>S</v>
      </c>
      <c r="O15" t="str">
        <f>IF(C15=stand!C15, "S", "H")</f>
        <v>S</v>
      </c>
      <c r="P15" t="str">
        <f>IF(D15=stand!D15, "S", "H")</f>
        <v>S</v>
      </c>
      <c r="Q15" t="str">
        <f>IF(E15=stand!E15, "S", "H")</f>
        <v>S</v>
      </c>
      <c r="R15" t="str">
        <f>IF(F15=stand!F15, "S", "H")</f>
        <v>S</v>
      </c>
      <c r="S15" t="str">
        <f>IF(G15=stand!G15, "S", "H")</f>
        <v>S</v>
      </c>
      <c r="T15" t="str">
        <f>IF(H15=stand!H15, "S", "H")</f>
        <v>S</v>
      </c>
      <c r="U15" t="str">
        <f>IF(I15=stand!I15, "S", "H")</f>
        <v>S</v>
      </c>
      <c r="V15" t="str">
        <f>IF(J15=stand!J15, "S", "H")</f>
        <v>S</v>
      </c>
      <c r="W15" t="str">
        <f>IF(K15=stand!K15, "S", "H")</f>
        <v>S</v>
      </c>
    </row>
    <row r="16" spans="1:23" x14ac:dyDescent="0.2">
      <c r="A16">
        <v>18</v>
      </c>
      <c r="B16">
        <f>MAX(hit!B16,stand!B16)</f>
        <v>0.11551</v>
      </c>
      <c r="C16">
        <f>MAX(hit!C16,stand!C16)</f>
        <v>0.14266000000000006</v>
      </c>
      <c r="D16">
        <f>MAX(hit!D16,stand!D16)</f>
        <v>0.17077999999999999</v>
      </c>
      <c r="E16">
        <f>MAX(hit!E16,stand!E16)</f>
        <v>0.19466</v>
      </c>
      <c r="F16">
        <f>MAX(hit!F16,stand!F16)</f>
        <v>0.28345000000000009</v>
      </c>
      <c r="G16">
        <f>MAX(hit!G16,stand!G16)</f>
        <v>0.39954999999999996</v>
      </c>
      <c r="H16">
        <f>MAX(hit!H16,stand!H16)</f>
        <v>0.10596000000000005</v>
      </c>
      <c r="I16">
        <f>MAX(hit!I16,stand!I16)</f>
        <v>-0.18315000000000003</v>
      </c>
      <c r="J16">
        <f>MAX(hit!J16,stand!J16)</f>
        <v>-0.24150000000000005</v>
      </c>
      <c r="K16">
        <f>MAX(hit!K16,stand!K16)</f>
        <v>-0.41159999999999997</v>
      </c>
      <c r="M16">
        <v>18</v>
      </c>
      <c r="N16" t="str">
        <f>IF(B16=stand!B16, "S", "H")</f>
        <v>S</v>
      </c>
      <c r="O16" t="str">
        <f>IF(C16=stand!C16, "S", "H")</f>
        <v>S</v>
      </c>
      <c r="P16" t="str">
        <f>IF(D16=stand!D16, "S", "H")</f>
        <v>S</v>
      </c>
      <c r="Q16" t="str">
        <f>IF(E16=stand!E16, "S", "H")</f>
        <v>S</v>
      </c>
      <c r="R16" t="str">
        <f>IF(F16=stand!F16, "S", "H")</f>
        <v>S</v>
      </c>
      <c r="S16" t="str">
        <f>IF(G16=stand!G16, "S", "H")</f>
        <v>S</v>
      </c>
      <c r="T16" t="str">
        <f>IF(H16=stand!H16, "S", "H")</f>
        <v>S</v>
      </c>
      <c r="U16" t="str">
        <f>IF(I16=stand!I16, "S", "H")</f>
        <v>S</v>
      </c>
      <c r="V16" t="str">
        <f>IF(J16=stand!J16, "S", "H")</f>
        <v>S</v>
      </c>
      <c r="W16" t="str">
        <f>IF(K16=stand!K16, "S", "H")</f>
        <v>S</v>
      </c>
    </row>
    <row r="17" spans="1:23" x14ac:dyDescent="0.2">
      <c r="A17">
        <v>19</v>
      </c>
      <c r="B17">
        <f>MAX(hit!B17,stand!B17)</f>
        <v>0.38075999999999999</v>
      </c>
      <c r="C17">
        <f>MAX(hit!C17,stand!C17)</f>
        <v>0.39937</v>
      </c>
      <c r="D17">
        <f>MAX(hit!D17,stand!D17)</f>
        <v>0.41871000000000003</v>
      </c>
      <c r="E17">
        <f>MAX(hit!E17,stand!E17)</f>
        <v>0.43523000000000001</v>
      </c>
      <c r="F17">
        <f>MAX(hit!F17,stand!F17)</f>
        <v>0.49599000000000004</v>
      </c>
      <c r="G17">
        <f>MAX(hit!G17,stand!G17)</f>
        <v>0.61597999999999997</v>
      </c>
      <c r="H17">
        <f>MAX(hit!H17,stand!H17)</f>
        <v>0.59387000000000001</v>
      </c>
      <c r="I17">
        <f>MAX(hit!I17,stand!I17)</f>
        <v>0.28761000000000003</v>
      </c>
      <c r="J17">
        <f>MAX(hit!J17,stand!J17)</f>
        <v>-1.866000000000001E-2</v>
      </c>
      <c r="K17">
        <f>MAX(hit!K17,stand!K17)</f>
        <v>-0.14703999999999995</v>
      </c>
      <c r="M17">
        <v>19</v>
      </c>
      <c r="N17" t="str">
        <f>IF(B17=stand!B17, "S", "H")</f>
        <v>S</v>
      </c>
      <c r="O17" t="str">
        <f>IF(C17=stand!C17, "S", "H")</f>
        <v>S</v>
      </c>
      <c r="P17" t="str">
        <f>IF(D17=stand!D17, "S", "H")</f>
        <v>S</v>
      </c>
      <c r="Q17" t="str">
        <f>IF(E17=stand!E17, "S", "H")</f>
        <v>S</v>
      </c>
      <c r="R17" t="str">
        <f>IF(F17=stand!F17, "S", "H")</f>
        <v>S</v>
      </c>
      <c r="S17" t="str">
        <f>IF(G17=stand!G17, "S", "H")</f>
        <v>S</v>
      </c>
      <c r="T17" t="str">
        <f>IF(H17=stand!H17, "S", "H")</f>
        <v>S</v>
      </c>
      <c r="U17" t="str">
        <f>IF(I17=stand!I17, "S", "H")</f>
        <v>S</v>
      </c>
      <c r="V17" t="str">
        <f>IF(J17=stand!J17, "S", "H")</f>
        <v>S</v>
      </c>
      <c r="W17" t="str">
        <f>IF(K17=stand!K17, "S", "H")</f>
        <v>S</v>
      </c>
    </row>
    <row r="18" spans="1:23" x14ac:dyDescent="0.2">
      <c r="A18">
        <v>20</v>
      </c>
      <c r="B18">
        <f>MAX(hit!B18,stand!B18)</f>
        <v>0.63512999999999997</v>
      </c>
      <c r="C18">
        <f>MAX(hit!C18,stand!C18)</f>
        <v>0.64592000000000005</v>
      </c>
      <c r="D18">
        <f>MAX(hit!D18,stand!D18)</f>
        <v>0.65718999999999994</v>
      </c>
      <c r="E18">
        <f>MAX(hit!E18,stand!E18)</f>
        <v>0.66670000000000007</v>
      </c>
      <c r="F18">
        <f>MAX(hit!F18,stand!F18)</f>
        <v>0.70396999999999998</v>
      </c>
      <c r="G18">
        <f>MAX(hit!G18,stand!G18)</f>
        <v>0.77324000000000004</v>
      </c>
      <c r="H18">
        <f>MAX(hit!H18,stand!H18)</f>
        <v>0.79183000000000003</v>
      </c>
      <c r="I18">
        <f>MAX(hit!I18,stand!I18)</f>
        <v>0.7583700000000001</v>
      </c>
      <c r="J18">
        <f>MAX(hit!J18,stand!J18)</f>
        <v>0.43495</v>
      </c>
      <c r="K18">
        <f>MAX(hit!K18,stand!K18)</f>
        <v>0.11752000000000001</v>
      </c>
      <c r="M18">
        <v>20</v>
      </c>
      <c r="N18" t="str">
        <f>IF(B18=stand!B18, "S", "H")</f>
        <v>S</v>
      </c>
      <c r="O18" t="str">
        <f>IF(C18=stand!C18, "S", "H")</f>
        <v>S</v>
      </c>
      <c r="P18" t="str">
        <f>IF(D18=stand!D18, "S", "H")</f>
        <v>S</v>
      </c>
      <c r="Q18" t="str">
        <f>IF(E18=stand!E18, "S", "H")</f>
        <v>S</v>
      </c>
      <c r="R18" t="str">
        <f>IF(F18=stand!F18, "S", "H")</f>
        <v>S</v>
      </c>
      <c r="S18" t="str">
        <f>IF(G18=stand!G18, "S", "H")</f>
        <v>S</v>
      </c>
      <c r="T18" t="str">
        <f>IF(H18=stand!H18, "S", "H")</f>
        <v>S</v>
      </c>
      <c r="U18" t="str">
        <f>IF(I18=stand!I18, "S", "H")</f>
        <v>S</v>
      </c>
      <c r="V18" t="str">
        <f>IF(J18=stand!J18, "S", "H")</f>
        <v>S</v>
      </c>
      <c r="W18" t="str">
        <f>IF(K18=stand!K18, "S", "H")</f>
        <v>S</v>
      </c>
    </row>
    <row r="19" spans="1:23" x14ac:dyDescent="0.2">
      <c r="A19">
        <v>21</v>
      </c>
      <c r="B19">
        <f>MAX(hit!B19,stand!B19)</f>
        <v>0.87975999999999999</v>
      </c>
      <c r="C19">
        <f>MAX(hit!C19,stand!C19)</f>
        <v>0.88328000000000007</v>
      </c>
      <c r="D19">
        <f>MAX(hit!D19,stand!D19)</f>
        <v>0.88698999999999995</v>
      </c>
      <c r="E19">
        <f>MAX(hit!E19,stand!E19)</f>
        <v>0.89008000000000009</v>
      </c>
      <c r="F19">
        <f>MAX(hit!F19,stand!F19)</f>
        <v>0.90283999999999998</v>
      </c>
      <c r="G19">
        <f>MAX(hit!G19,stand!G19)</f>
        <v>0.92593999999999999</v>
      </c>
      <c r="H19">
        <f>MAX(hit!H19,stand!H19)</f>
        <v>0.93060999999999994</v>
      </c>
      <c r="I19">
        <f>MAX(hit!I19,stand!I19)</f>
        <v>0.93919000000000008</v>
      </c>
      <c r="J19">
        <f>MAX(hit!J19,stand!J19)</f>
        <v>0.88856000000000002</v>
      </c>
      <c r="K19">
        <f>MAX(hit!K19,stand!K19)</f>
        <v>0.62490000000000001</v>
      </c>
      <c r="M19">
        <v>21</v>
      </c>
      <c r="N19" t="str">
        <f>IF(B19=stand!B19, "S", "H")</f>
        <v>S</v>
      </c>
      <c r="O19" t="str">
        <f>IF(C19=stand!C19, "S", "H")</f>
        <v>S</v>
      </c>
      <c r="P19" t="str">
        <f>IF(D19=stand!D19, "S", "H")</f>
        <v>S</v>
      </c>
      <c r="Q19" t="str">
        <f>IF(E19=stand!E19, "S", "H")</f>
        <v>S</v>
      </c>
      <c r="R19" t="str">
        <f>IF(F19=stand!F19, "S", "H")</f>
        <v>S</v>
      </c>
      <c r="S19" t="str">
        <f>IF(G19=stand!G19, "S", "H")</f>
        <v>S</v>
      </c>
      <c r="T19" t="str">
        <f>IF(H19=stand!H19, "S", "H")</f>
        <v>S</v>
      </c>
      <c r="U19" t="str">
        <f>IF(I19=stand!I19, "S", "H")</f>
        <v>S</v>
      </c>
      <c r="V19" t="str">
        <f>IF(J19=stand!J19, "S", "H")</f>
        <v>S</v>
      </c>
      <c r="W19" t="str">
        <f>IF(K19=stand!K19, "S", "H")</f>
        <v>S</v>
      </c>
    </row>
    <row r="20" spans="1:23" x14ac:dyDescent="0.2">
      <c r="A20">
        <v>22</v>
      </c>
      <c r="B20">
        <f>MAX(hit!B20,stand!B20)</f>
        <v>-1</v>
      </c>
      <c r="C20">
        <f>MAX(hit!C20,stand!C20)</f>
        <v>-1</v>
      </c>
      <c r="D20">
        <f>MAX(hit!D20,stand!D20)</f>
        <v>-1</v>
      </c>
      <c r="E20">
        <f>MAX(hit!E20,stand!E20)</f>
        <v>-1</v>
      </c>
      <c r="F20">
        <f>MAX(hit!F20,stand!F20)</f>
        <v>-1</v>
      </c>
      <c r="G20">
        <f>MAX(hit!G20,stand!G20)</f>
        <v>-1</v>
      </c>
      <c r="H20">
        <f>MAX(hit!H20,stand!H20)</f>
        <v>-1</v>
      </c>
      <c r="I20">
        <f>MAX(hit!I20,stand!I20)</f>
        <v>-1</v>
      </c>
      <c r="J20">
        <f>MAX(hit!J20,stand!J20)</f>
        <v>-1</v>
      </c>
      <c r="K20">
        <f>MAX(hit!K20,stand!K20)</f>
        <v>-1</v>
      </c>
    </row>
    <row r="21" spans="1:23" x14ac:dyDescent="0.2">
      <c r="A21">
        <v>23</v>
      </c>
      <c r="B21">
        <f>MAX(hit!B21,stand!B21)</f>
        <v>-1</v>
      </c>
      <c r="C21">
        <f>MAX(hit!C21,stand!C21)</f>
        <v>-1</v>
      </c>
      <c r="D21">
        <f>MAX(hit!D21,stand!D21)</f>
        <v>-1</v>
      </c>
      <c r="E21">
        <f>MAX(hit!E21,stand!E21)</f>
        <v>-1</v>
      </c>
      <c r="F21">
        <f>MAX(hit!F21,stand!F21)</f>
        <v>-1</v>
      </c>
      <c r="G21">
        <f>MAX(hit!G21,stand!G21)</f>
        <v>-1</v>
      </c>
      <c r="H21">
        <f>MAX(hit!H21,stand!H21)</f>
        <v>-1</v>
      </c>
      <c r="I21">
        <f>MAX(hit!I21,stand!I21)</f>
        <v>-1</v>
      </c>
      <c r="J21">
        <f>MAX(hit!J21,stand!J21)</f>
        <v>-1</v>
      </c>
      <c r="K21">
        <f>MAX(hit!K21,stand!K21)</f>
        <v>-1</v>
      </c>
      <c r="M21" t="s">
        <v>3</v>
      </c>
    </row>
    <row r="22" spans="1:23" x14ac:dyDescent="0.2">
      <c r="A22">
        <v>24</v>
      </c>
      <c r="B22">
        <f>MAX(hit!B22,stand!B22)</f>
        <v>-1</v>
      </c>
      <c r="C22">
        <f>MAX(hit!C22,stand!C22)</f>
        <v>-1</v>
      </c>
      <c r="D22">
        <f>MAX(hit!D22,stand!D22)</f>
        <v>-1</v>
      </c>
      <c r="E22">
        <f>MAX(hit!E22,stand!E22)</f>
        <v>-1</v>
      </c>
      <c r="F22">
        <f>MAX(hit!F22,stand!F22)</f>
        <v>-1</v>
      </c>
      <c r="G22">
        <f>MAX(hit!G22,stand!G22)</f>
        <v>-1</v>
      </c>
      <c r="H22">
        <f>MAX(hit!H22,stand!H22)</f>
        <v>-1</v>
      </c>
      <c r="I22">
        <f>MAX(hit!I22,stand!I22)</f>
        <v>-1</v>
      </c>
      <c r="J22">
        <f>MAX(hit!J22,stand!J22)</f>
        <v>-1</v>
      </c>
      <c r="K22">
        <f>MAX(hit!K22,stand!K22)</f>
        <v>-1</v>
      </c>
      <c r="M22">
        <v>12</v>
      </c>
      <c r="N22" t="str">
        <f>IF(B32=stand!B32, "S", "H")</f>
        <v>H</v>
      </c>
      <c r="O22" t="str">
        <f>IF(C32=stand!C32, "S", "H")</f>
        <v>H</v>
      </c>
      <c r="P22" t="str">
        <f>IF(D32=stand!D32, "S", "H")</f>
        <v>H</v>
      </c>
      <c r="Q22" t="str">
        <f>IF(E32=stand!E32, "S", "H")</f>
        <v>H</v>
      </c>
      <c r="R22" t="str">
        <f>IF(F32=stand!F32, "S", "H")</f>
        <v>H</v>
      </c>
      <c r="S22" t="str">
        <f>IF(G32=stand!G32, "S", "H")</f>
        <v>H</v>
      </c>
      <c r="T22" t="str">
        <f>IF(H32=stand!H32, "S", "H")</f>
        <v>H</v>
      </c>
      <c r="U22" t="str">
        <f>IF(I32=stand!I32, "S", "H")</f>
        <v>H</v>
      </c>
      <c r="V22" t="str">
        <f>IF(J32=stand!J32, "S", "H")</f>
        <v>H</v>
      </c>
      <c r="W22" t="str">
        <f>IF(K32=stand!K32, "S", "H")</f>
        <v>H</v>
      </c>
    </row>
    <row r="23" spans="1:23" x14ac:dyDescent="0.2">
      <c r="A23">
        <v>25</v>
      </c>
      <c r="B23">
        <f>MAX(hit!B23,stand!B23)</f>
        <v>-1</v>
      </c>
      <c r="C23">
        <f>MAX(hit!C23,stand!C23)</f>
        <v>-1</v>
      </c>
      <c r="D23">
        <f>MAX(hit!D23,stand!D23)</f>
        <v>-1</v>
      </c>
      <c r="E23">
        <f>MAX(hit!E23,stand!E23)</f>
        <v>-1</v>
      </c>
      <c r="F23">
        <f>MAX(hit!F23,stand!F23)</f>
        <v>-1</v>
      </c>
      <c r="G23">
        <f>MAX(hit!G23,stand!G23)</f>
        <v>-1</v>
      </c>
      <c r="H23">
        <f>MAX(hit!H23,stand!H23)</f>
        <v>-1</v>
      </c>
      <c r="I23">
        <f>MAX(hit!I23,stand!I23)</f>
        <v>-1</v>
      </c>
      <c r="J23">
        <f>MAX(hit!J23,stand!J23)</f>
        <v>-1</v>
      </c>
      <c r="K23">
        <f>MAX(hit!K23,stand!K23)</f>
        <v>-1</v>
      </c>
      <c r="M23">
        <v>13</v>
      </c>
      <c r="N23" t="str">
        <f>IF(B33=stand!B33, "S", "H")</f>
        <v>H</v>
      </c>
      <c r="O23" t="str">
        <f>IF(C33=stand!C33, "S", "H")</f>
        <v>H</v>
      </c>
      <c r="P23" t="str">
        <f>IF(D33=stand!D33, "S", "H")</f>
        <v>H</v>
      </c>
      <c r="Q23" t="str">
        <f>IF(E33=stand!E33, "S", "H")</f>
        <v>H</v>
      </c>
      <c r="R23" t="str">
        <f>IF(F33=stand!F33, "S", "H")</f>
        <v>H</v>
      </c>
      <c r="S23" t="str">
        <f>IF(G33=stand!G33, "S", "H")</f>
        <v>H</v>
      </c>
      <c r="T23" t="str">
        <f>IF(H33=stand!H33, "S", "H")</f>
        <v>H</v>
      </c>
      <c r="U23" t="str">
        <f>IF(I33=stand!I33, "S", "H")</f>
        <v>H</v>
      </c>
      <c r="V23" t="str">
        <f>IF(J33=stand!J33, "S", "H")</f>
        <v>H</v>
      </c>
      <c r="W23" t="str">
        <f>IF(K33=stand!K33, "S", "H")</f>
        <v>H</v>
      </c>
    </row>
    <row r="24" spans="1:23" x14ac:dyDescent="0.2">
      <c r="A24">
        <v>26</v>
      </c>
      <c r="B24">
        <f>MAX(hit!B24,stand!B24)</f>
        <v>-1</v>
      </c>
      <c r="C24">
        <f>MAX(hit!C24,stand!C24)</f>
        <v>-1</v>
      </c>
      <c r="D24">
        <f>MAX(hit!D24,stand!D24)</f>
        <v>-1</v>
      </c>
      <c r="E24">
        <f>MAX(hit!E24,stand!E24)</f>
        <v>-1</v>
      </c>
      <c r="F24">
        <f>MAX(hit!F24,stand!F24)</f>
        <v>-1</v>
      </c>
      <c r="G24">
        <f>MAX(hit!G24,stand!G24)</f>
        <v>-1</v>
      </c>
      <c r="H24">
        <f>MAX(hit!H24,stand!H24)</f>
        <v>-1</v>
      </c>
      <c r="I24">
        <f>MAX(hit!I24,stand!I24)</f>
        <v>-1</v>
      </c>
      <c r="J24">
        <f>MAX(hit!J24,stand!J24)</f>
        <v>-1</v>
      </c>
      <c r="K24">
        <f>MAX(hit!K24,stand!K24)</f>
        <v>-1</v>
      </c>
      <c r="M24">
        <v>14</v>
      </c>
      <c r="N24" t="str">
        <f>IF(B34=stand!B34, "S", "H")</f>
        <v>H</v>
      </c>
      <c r="O24" t="str">
        <f>IF(C34=stand!C34, "S", "H")</f>
        <v>H</v>
      </c>
      <c r="P24" t="str">
        <f>IF(D34=stand!D34, "S", "H")</f>
        <v>H</v>
      </c>
      <c r="Q24" t="str">
        <f>IF(E34=stand!E34, "S", "H")</f>
        <v>H</v>
      </c>
      <c r="R24" t="str">
        <f>IF(F34=stand!F34, "S", "H")</f>
        <v>H</v>
      </c>
      <c r="S24" t="str">
        <f>IF(G34=stand!G34, "S", "H")</f>
        <v>H</v>
      </c>
      <c r="T24" t="str">
        <f>IF(H34=stand!H34, "S", "H")</f>
        <v>H</v>
      </c>
      <c r="U24" t="str">
        <f>IF(I34=stand!I34, "S", "H")</f>
        <v>H</v>
      </c>
      <c r="V24" t="str">
        <f>IF(J34=stand!J34, "S", "H")</f>
        <v>H</v>
      </c>
      <c r="W24" t="str">
        <f>IF(K34=stand!K34, "S", "H")</f>
        <v>H</v>
      </c>
    </row>
    <row r="25" spans="1:23" x14ac:dyDescent="0.2">
      <c r="A25">
        <v>27</v>
      </c>
      <c r="B25">
        <f>MAX(hit!B25,stand!B25)</f>
        <v>-1</v>
      </c>
      <c r="C25">
        <f>MAX(hit!C25,stand!C25)</f>
        <v>-1</v>
      </c>
      <c r="D25">
        <f>MAX(hit!D25,stand!D25)</f>
        <v>-1</v>
      </c>
      <c r="E25">
        <f>MAX(hit!E25,stand!E25)</f>
        <v>-1</v>
      </c>
      <c r="F25">
        <f>MAX(hit!F25,stand!F25)</f>
        <v>-1</v>
      </c>
      <c r="G25">
        <f>MAX(hit!G25,stand!G25)</f>
        <v>-1</v>
      </c>
      <c r="H25">
        <f>MAX(hit!H25,stand!H25)</f>
        <v>-1</v>
      </c>
      <c r="I25">
        <f>MAX(hit!I25,stand!I25)</f>
        <v>-1</v>
      </c>
      <c r="J25">
        <f>MAX(hit!J25,stand!J25)</f>
        <v>-1</v>
      </c>
      <c r="K25">
        <f>MAX(hit!K25,stand!K25)</f>
        <v>-1</v>
      </c>
      <c r="M25">
        <v>15</v>
      </c>
      <c r="N25" t="str">
        <f>IF(B35=stand!B35, "S", "H")</f>
        <v>H</v>
      </c>
      <c r="O25" t="str">
        <f>IF(C35=stand!C35, "S", "H")</f>
        <v>H</v>
      </c>
      <c r="P25" t="str">
        <f>IF(D35=stand!D35, "S", "H")</f>
        <v>H</v>
      </c>
      <c r="Q25" t="str">
        <f>IF(E35=stand!E35, "S", "H")</f>
        <v>H</v>
      </c>
      <c r="R25" t="str">
        <f>IF(F35=stand!F35, "S", "H")</f>
        <v>H</v>
      </c>
      <c r="S25" t="str">
        <f>IF(G35=stand!G35, "S", "H")</f>
        <v>H</v>
      </c>
      <c r="T25" t="str">
        <f>IF(H35=stand!H35, "S", "H")</f>
        <v>H</v>
      </c>
      <c r="U25" t="str">
        <f>IF(I35=stand!I35, "S", "H")</f>
        <v>H</v>
      </c>
      <c r="V25" t="str">
        <f>IF(J35=stand!J35, "S", "H")</f>
        <v>H</v>
      </c>
      <c r="W25" t="str">
        <f>IF(K35=stand!K35, "S", "H")</f>
        <v>H</v>
      </c>
    </row>
    <row r="26" spans="1:23" x14ac:dyDescent="0.2">
      <c r="A26">
        <v>28</v>
      </c>
      <c r="B26">
        <f>MAX(hit!B26,stand!B26)</f>
        <v>-1</v>
      </c>
      <c r="C26">
        <f>MAX(hit!C26,stand!C26)</f>
        <v>-1</v>
      </c>
      <c r="D26">
        <f>MAX(hit!D26,stand!D26)</f>
        <v>-1</v>
      </c>
      <c r="E26">
        <f>MAX(hit!E26,stand!E26)</f>
        <v>-1</v>
      </c>
      <c r="F26">
        <f>MAX(hit!F26,stand!F26)</f>
        <v>-1</v>
      </c>
      <c r="G26">
        <f>MAX(hit!G26,stand!G26)</f>
        <v>-1</v>
      </c>
      <c r="H26">
        <f>MAX(hit!H26,stand!H26)</f>
        <v>-1</v>
      </c>
      <c r="I26">
        <f>MAX(hit!I26,stand!I26)</f>
        <v>-1</v>
      </c>
      <c r="J26">
        <f>MAX(hit!J26,stand!J26)</f>
        <v>-1</v>
      </c>
      <c r="K26">
        <f>MAX(hit!K26,stand!K26)</f>
        <v>-1</v>
      </c>
      <c r="M26">
        <v>16</v>
      </c>
      <c r="N26" t="str">
        <f>IF(B36=stand!B36, "S", "H")</f>
        <v>H</v>
      </c>
      <c r="O26" t="str">
        <f>IF(C36=stand!C36, "S", "H")</f>
        <v>H</v>
      </c>
      <c r="P26" t="str">
        <f>IF(D36=stand!D36, "S", "H")</f>
        <v>H</v>
      </c>
      <c r="Q26" t="str">
        <f>IF(E36=stand!E36, "S", "H")</f>
        <v>H</v>
      </c>
      <c r="R26" t="str">
        <f>IF(F36=stand!F36, "S", "H")</f>
        <v>H</v>
      </c>
      <c r="S26" t="str">
        <f>IF(G36=stand!G36, "S", "H")</f>
        <v>H</v>
      </c>
      <c r="T26" t="str">
        <f>IF(H36=stand!H36, "S", "H")</f>
        <v>H</v>
      </c>
      <c r="U26" t="str">
        <f>IF(I36=stand!I36, "S", "H")</f>
        <v>H</v>
      </c>
      <c r="V26" t="str">
        <f>IF(J36=stand!J36, "S", "H")</f>
        <v>H</v>
      </c>
      <c r="W26" t="str">
        <f>IF(K36=stand!K36, "S", "H")</f>
        <v>H</v>
      </c>
    </row>
    <row r="27" spans="1:23" x14ac:dyDescent="0.2">
      <c r="A27">
        <v>29</v>
      </c>
      <c r="B27">
        <f>MAX(hit!B27,stand!B27)</f>
        <v>-1</v>
      </c>
      <c r="C27">
        <f>MAX(hit!C27,stand!C27)</f>
        <v>-1</v>
      </c>
      <c r="D27">
        <f>MAX(hit!D27,stand!D27)</f>
        <v>-1</v>
      </c>
      <c r="E27">
        <f>MAX(hit!E27,stand!E27)</f>
        <v>-1</v>
      </c>
      <c r="F27">
        <f>MAX(hit!F27,stand!F27)</f>
        <v>-1</v>
      </c>
      <c r="G27">
        <f>MAX(hit!G27,stand!G27)</f>
        <v>-1</v>
      </c>
      <c r="H27">
        <f>MAX(hit!H27,stand!H27)</f>
        <v>-1</v>
      </c>
      <c r="I27">
        <f>MAX(hit!I27,stand!I27)</f>
        <v>-1</v>
      </c>
      <c r="J27">
        <f>MAX(hit!J27,stand!J27)</f>
        <v>-1</v>
      </c>
      <c r="K27">
        <f>MAX(hit!K27,stand!K27)</f>
        <v>-1</v>
      </c>
      <c r="M27">
        <v>17</v>
      </c>
      <c r="N27" t="str">
        <f>IF(B37=stand!B37, "S", "H")</f>
        <v>H</v>
      </c>
      <c r="O27" t="str">
        <f>IF(C37=stand!C37, "S", "H")</f>
        <v>H</v>
      </c>
      <c r="P27" t="str">
        <f>IF(D37=stand!D37, "S", "H")</f>
        <v>H</v>
      </c>
      <c r="Q27" t="str">
        <f>IF(E37=stand!E37, "S", "H")</f>
        <v>H</v>
      </c>
      <c r="R27" t="str">
        <f>IF(F37=stand!F37, "S", "H")</f>
        <v>H</v>
      </c>
      <c r="S27" t="str">
        <f>IF(G37=stand!G37, "S", "H")</f>
        <v>H</v>
      </c>
      <c r="T27" t="str">
        <f>IF(H37=stand!H37, "S", "H")</f>
        <v>H</v>
      </c>
      <c r="U27" t="str">
        <f>IF(I37=stand!I37, "S", "H")</f>
        <v>H</v>
      </c>
      <c r="V27" t="str">
        <f>IF(J37=stand!J37, "S", "H")</f>
        <v>H</v>
      </c>
      <c r="W27" t="str">
        <f>IF(K37=stand!K37, "S", "H")</f>
        <v>H</v>
      </c>
    </row>
    <row r="28" spans="1:23" x14ac:dyDescent="0.2">
      <c r="A28">
        <v>30</v>
      </c>
      <c r="B28">
        <f>MAX(hit!B28,stand!B28)</f>
        <v>-1</v>
      </c>
      <c r="C28">
        <f>MAX(hit!C28,stand!C28)</f>
        <v>-1</v>
      </c>
      <c r="D28">
        <f>MAX(hit!D28,stand!D28)</f>
        <v>-1</v>
      </c>
      <c r="E28">
        <f>MAX(hit!E28,stand!E28)</f>
        <v>-1</v>
      </c>
      <c r="F28">
        <f>MAX(hit!F28,stand!F28)</f>
        <v>-1</v>
      </c>
      <c r="G28">
        <f>MAX(hit!G28,stand!G28)</f>
        <v>-1</v>
      </c>
      <c r="H28">
        <f>MAX(hit!H28,stand!H28)</f>
        <v>-1</v>
      </c>
      <c r="I28">
        <f>MAX(hit!I28,stand!I28)</f>
        <v>-1</v>
      </c>
      <c r="J28">
        <f>MAX(hit!J28,stand!J28)</f>
        <v>-1</v>
      </c>
      <c r="K28">
        <f>MAX(hit!K28,stand!K28)</f>
        <v>-1</v>
      </c>
      <c r="M28">
        <v>18</v>
      </c>
      <c r="N28" t="str">
        <f>IF(B38=stand!B38, "S", "H")</f>
        <v>S</v>
      </c>
      <c r="O28" t="str">
        <f>IF(C38=stand!C38, "S", "H")</f>
        <v>S</v>
      </c>
      <c r="P28" t="str">
        <f>IF(D38=stand!D38, "S", "H")</f>
        <v>S</v>
      </c>
      <c r="Q28" t="str">
        <f>IF(E38=stand!E38, "S", "H")</f>
        <v>S</v>
      </c>
      <c r="R28" t="str">
        <f>IF(F38=stand!F38, "S", "H")</f>
        <v>S</v>
      </c>
      <c r="S28" t="str">
        <f>IF(G38=stand!G38, "S", "H")</f>
        <v>S</v>
      </c>
      <c r="T28" t="str">
        <f>IF(H38=stand!H38, "S", "H")</f>
        <v>S</v>
      </c>
      <c r="U28" t="str">
        <f>IF(I38=stand!I38, "S", "H")</f>
        <v>H</v>
      </c>
      <c r="V28" t="str">
        <f>IF(J38=stand!J38, "S", "H")</f>
        <v>H</v>
      </c>
      <c r="W28" t="str">
        <f>IF(K38=stand!K38, "S", "H")</f>
        <v>H</v>
      </c>
    </row>
    <row r="29" spans="1:23" x14ac:dyDescent="0.2">
      <c r="A29">
        <v>31</v>
      </c>
      <c r="B29">
        <f>MAX(hit!B29,stand!B29)</f>
        <v>-1</v>
      </c>
      <c r="C29">
        <f>MAX(hit!C29,stand!C29)</f>
        <v>-1</v>
      </c>
      <c r="D29">
        <f>MAX(hit!D29,stand!D29)</f>
        <v>-1</v>
      </c>
      <c r="E29">
        <f>MAX(hit!E29,stand!E29)</f>
        <v>-1</v>
      </c>
      <c r="F29">
        <f>MAX(hit!F29,stand!F29)</f>
        <v>-1</v>
      </c>
      <c r="G29">
        <f>MAX(hit!G29,stand!G29)</f>
        <v>-1</v>
      </c>
      <c r="H29">
        <f>MAX(hit!H29,stand!H29)</f>
        <v>-1</v>
      </c>
      <c r="I29">
        <f>MAX(hit!I29,stand!I29)</f>
        <v>-1</v>
      </c>
      <c r="J29">
        <f>MAX(hit!J29,stand!J29)</f>
        <v>-1</v>
      </c>
      <c r="K29">
        <f>MAX(hit!K29,stand!K29)</f>
        <v>-1</v>
      </c>
      <c r="M29">
        <v>19</v>
      </c>
      <c r="N29" t="str">
        <f>IF(B39=stand!B39, "S", "H")</f>
        <v>S</v>
      </c>
      <c r="O29" t="str">
        <f>IF(C39=stand!C39, "S", "H")</f>
        <v>S</v>
      </c>
      <c r="P29" t="str">
        <f>IF(D39=stand!D39, "S", "H")</f>
        <v>S</v>
      </c>
      <c r="Q29" t="str">
        <f>IF(E39=stand!E39, "S", "H")</f>
        <v>S</v>
      </c>
      <c r="R29" t="str">
        <f>IF(F39=stand!F39, "S", "H")</f>
        <v>S</v>
      </c>
      <c r="S29" t="str">
        <f>IF(G39=stand!G39, "S", "H")</f>
        <v>S</v>
      </c>
      <c r="T29" t="str">
        <f>IF(H39=stand!H39, "S", "H")</f>
        <v>S</v>
      </c>
      <c r="U29" t="str">
        <f>IF(I39=stand!I39, "S", "H")</f>
        <v>S</v>
      </c>
      <c r="V29" t="str">
        <f>IF(J39=stand!J39, "S", "H")</f>
        <v>S</v>
      </c>
      <c r="W29" t="str">
        <f>IF(K39=stand!K39, "S", "H")</f>
        <v>S</v>
      </c>
    </row>
    <row r="30" spans="1:23" x14ac:dyDescent="0.2">
      <c r="M30">
        <v>20</v>
      </c>
      <c r="N30" t="str">
        <f>IF(B40=stand!B40, "S", "H")</f>
        <v>S</v>
      </c>
      <c r="O30" t="str">
        <f>IF(C40=stand!C40, "S", "H")</f>
        <v>S</v>
      </c>
      <c r="P30" t="str">
        <f>IF(D40=stand!D40, "S", "H")</f>
        <v>S</v>
      </c>
      <c r="Q30" t="str">
        <f>IF(E40=stand!E40, "S", "H")</f>
        <v>S</v>
      </c>
      <c r="R30" t="str">
        <f>IF(F40=stand!F40, "S", "H")</f>
        <v>S</v>
      </c>
      <c r="S30" t="str">
        <f>IF(G40=stand!G40, "S", "H")</f>
        <v>S</v>
      </c>
      <c r="T30" t="str">
        <f>IF(H40=stand!H40, "S", "H")</f>
        <v>S</v>
      </c>
      <c r="U30" t="str">
        <f>IF(I40=stand!I40, "S", "H")</f>
        <v>S</v>
      </c>
      <c r="V30" t="str">
        <f>IF(J40=stand!J40, "S", "H")</f>
        <v>S</v>
      </c>
      <c r="W30" t="str">
        <f>IF(K40=stand!K40, "S", "H")</f>
        <v>S</v>
      </c>
    </row>
    <row r="31" spans="1:23" x14ac:dyDescent="0.2">
      <c r="A31" t="s">
        <v>3</v>
      </c>
      <c r="M31">
        <v>21</v>
      </c>
      <c r="N31" t="str">
        <f>IF(B41=stand!B41, "S", "H")</f>
        <v>S</v>
      </c>
      <c r="O31" t="str">
        <f>IF(C41=stand!C41, "S", "H")</f>
        <v>S</v>
      </c>
      <c r="P31" t="str">
        <f>IF(D41=stand!D41, "S", "H")</f>
        <v>S</v>
      </c>
      <c r="Q31" t="str">
        <f>IF(E41=stand!E41, "S", "H")</f>
        <v>S</v>
      </c>
      <c r="R31" t="str">
        <f>IF(F41=stand!F41, "S", "H")</f>
        <v>S</v>
      </c>
      <c r="S31" t="str">
        <f>IF(G41=stand!G41, "S", "H")</f>
        <v>S</v>
      </c>
      <c r="T31" t="str">
        <f>IF(H41=stand!H41, "S", "H")</f>
        <v>S</v>
      </c>
      <c r="U31" t="str">
        <f>IF(I41=stand!I41, "S", "H")</f>
        <v>S</v>
      </c>
      <c r="V31" t="str">
        <f>IF(J41=stand!J41, "S", "H")</f>
        <v>S</v>
      </c>
      <c r="W31" t="str">
        <f>IF(K41=stand!K41, "S", "H")</f>
        <v>S</v>
      </c>
    </row>
    <row r="32" spans="1:23" x14ac:dyDescent="0.2">
      <c r="A32">
        <v>12</v>
      </c>
      <c r="B32">
        <f>MAX(stand!B32,hit!B32)</f>
        <v>7.6761281702482309E-2</v>
      </c>
      <c r="C32">
        <f>MAX(stand!C32,hit!C32)</f>
        <v>9.8908196139519955E-2</v>
      </c>
      <c r="D32">
        <f>MAX(stand!D32,hit!D32)</f>
        <v>0.1216149292157773</v>
      </c>
      <c r="E32">
        <f>MAX(stand!E32,hit!E32)</f>
        <v>0.15164457650178415</v>
      </c>
      <c r="F32">
        <f>MAX(stand!F32,hit!F32)</f>
        <v>0.18595688042762831</v>
      </c>
      <c r="G32">
        <f>MAX(stand!G32,hit!G32)</f>
        <v>0.16547621326415352</v>
      </c>
      <c r="H32">
        <f>MAX(stand!H32,hit!H32)</f>
        <v>9.5122378311862016E-2</v>
      </c>
      <c r="I32">
        <f>MAX(stand!I32,hit!I32)</f>
        <v>7.4422995460104579E-5</v>
      </c>
      <c r="J32">
        <f>MAX(stand!J32,hit!J32)</f>
        <v>-0.1280844133657803</v>
      </c>
      <c r="K32">
        <f>MAX(stand!K32,hit!K32)</f>
        <v>-0.28758770795486122</v>
      </c>
    </row>
    <row r="33" spans="1:11" x14ac:dyDescent="0.2">
      <c r="A33">
        <v>13</v>
      </c>
      <c r="B33">
        <f>MAX(stand!B33,hit!B33)</f>
        <v>4.0754102240217104E-2</v>
      </c>
      <c r="C33">
        <f>MAX(stand!C33,hit!C33)</f>
        <v>6.8777610700982816E-2</v>
      </c>
      <c r="D33">
        <f>MAX(stand!D33,hit!D33)</f>
        <v>9.7408203502562421E-2</v>
      </c>
      <c r="E33">
        <f>MAX(stand!E33,hit!E33)</f>
        <v>0.12845424960879959</v>
      </c>
      <c r="F33">
        <f>MAX(stand!F33,hit!F33)</f>
        <v>0.16169567468279775</v>
      </c>
      <c r="G33">
        <f>MAX(stand!G33,hit!G33)</f>
        <v>0.12238882135620566</v>
      </c>
      <c r="H33">
        <f>MAX(stand!H33,hit!H33)</f>
        <v>5.4064143515671785E-2</v>
      </c>
      <c r="I33">
        <f>MAX(stand!I33,hit!I33)</f>
        <v>-3.7686367373265521E-2</v>
      </c>
      <c r="J33">
        <f>MAX(stand!J33,hit!J33)</f>
        <v>-0.16080776498684879</v>
      </c>
      <c r="K33">
        <f>MAX(stand!K33,hit!K33)</f>
        <v>-0.31467925105084432</v>
      </c>
    </row>
    <row r="34" spans="1:11" x14ac:dyDescent="0.2">
      <c r="A34">
        <v>14</v>
      </c>
      <c r="B34">
        <f>MAX(stand!B34,hit!B34)</f>
        <v>1.6411666365915886E-2</v>
      </c>
      <c r="C34">
        <f>MAX(stand!C34,hit!C34)</f>
        <v>4.5374209936626893E-2</v>
      </c>
      <c r="D34">
        <f>MAX(stand!D34,hit!D34)</f>
        <v>7.4946188966665092E-2</v>
      </c>
      <c r="E34">
        <f>MAX(stand!E34,hit!E34)</f>
        <v>0.10692037463674244</v>
      </c>
      <c r="F34">
        <f>MAX(stand!F34,hit!F34)</f>
        <v>0.13916741220545509</v>
      </c>
      <c r="G34">
        <f>MAX(stand!G34,hit!G34)</f>
        <v>7.9510463938861867E-2</v>
      </c>
      <c r="H34">
        <f>MAX(stand!H34,hit!H34)</f>
        <v>1.3284011760203277E-2</v>
      </c>
      <c r="I34">
        <f>MAX(stand!I34,hit!I34)</f>
        <v>-7.5155179643374509E-2</v>
      </c>
      <c r="J34">
        <f>MAX(stand!J34,hit!J34)</f>
        <v>-0.19330490100202086</v>
      </c>
      <c r="K34">
        <f>MAX(stand!K34,hit!K34)</f>
        <v>-0.34153533029661109</v>
      </c>
    </row>
    <row r="35" spans="1:11" x14ac:dyDescent="0.2">
      <c r="A35">
        <v>15</v>
      </c>
      <c r="B35">
        <f>MAX(stand!B35,hit!B35)</f>
        <v>-6.1920240887924066E-3</v>
      </c>
      <c r="C35">
        <f>MAX(stand!C35,hit!C35)</f>
        <v>2.3642480655439238E-2</v>
      </c>
      <c r="D35">
        <f>MAX(stand!D35,hit!D35)</f>
        <v>5.4088604040474733E-2</v>
      </c>
      <c r="E35">
        <f>MAX(stand!E35,hit!E35)</f>
        <v>8.6924633591260847E-2</v>
      </c>
      <c r="F35">
        <f>MAX(stand!F35,hit!F35)</f>
        <v>0.11824831133363684</v>
      </c>
      <c r="G35">
        <f>MAX(stand!G35,hit!G35)</f>
        <v>3.7031112574219198E-2</v>
      </c>
      <c r="H35">
        <f>MAX(stand!H35,hit!H35)</f>
        <v>-2.704826517058441E-2</v>
      </c>
      <c r="I35">
        <f>MAX(stand!I35,hit!I35)</f>
        <v>-0.11218106787809412</v>
      </c>
      <c r="J35">
        <f>MAX(stand!J35,hit!J35)</f>
        <v>-0.22544118205080688</v>
      </c>
      <c r="K35">
        <f>MAX(stand!K35,hit!K35)</f>
        <v>-0.36805136122639664</v>
      </c>
    </row>
    <row r="36" spans="1:11" x14ac:dyDescent="0.2">
      <c r="A36">
        <v>16</v>
      </c>
      <c r="B36">
        <f>MAX(stand!B36,hit!B36)</f>
        <v>-2.7181165225307224E-2</v>
      </c>
      <c r="C36">
        <f>MAX(stand!C36,hit!C36)</f>
        <v>3.463017751479289E-3</v>
      </c>
      <c r="D36">
        <f>MAX(stand!D36,hit!D36)</f>
        <v>3.4720846609012264E-2</v>
      </c>
      <c r="E36">
        <f>MAX(stand!E36,hit!E36)</f>
        <v>6.8357159763313663E-2</v>
      </c>
      <c r="F36">
        <f>MAX(stand!F36,hit!F36)</f>
        <v>9.8823431952662799E-2</v>
      </c>
      <c r="G36">
        <f>MAX(stand!G36,hit!G36)</f>
        <v>-4.8874664727136018E-3</v>
      </c>
      <c r="H36">
        <f>MAX(stand!H36,hit!H36)</f>
        <v>-6.6788604640648314E-2</v>
      </c>
      <c r="I36">
        <f>MAX(stand!I36,hit!I36)</f>
        <v>-0.14863613953008145</v>
      </c>
      <c r="J36">
        <f>MAX(stand!J36,hit!J36)</f>
        <v>-0.25710235712832741</v>
      </c>
      <c r="K36">
        <f>MAX(stand!K36,hit!K36)</f>
        <v>-0.3941389013585771</v>
      </c>
    </row>
    <row r="37" spans="1:11" x14ac:dyDescent="0.2">
      <c r="A37">
        <v>17</v>
      </c>
      <c r="B37">
        <f>MAX(stand!B37,hit!B37)</f>
        <v>-6.6282248520710069E-3</v>
      </c>
      <c r="C37">
        <f>MAX(stand!C37,hit!C37)</f>
        <v>2.339923076923079E-2</v>
      </c>
      <c r="D37">
        <f>MAX(stand!D37,hit!D37)</f>
        <v>5.410792899408283E-2</v>
      </c>
      <c r="E37">
        <f>MAX(stand!E37,hit!E37)</f>
        <v>8.6133076923076951E-2</v>
      </c>
      <c r="F37">
        <f>MAX(stand!F37,hit!F37)</f>
        <v>0.12805461538461541</v>
      </c>
      <c r="G37">
        <f>MAX(stand!G37,hit!G37)</f>
        <v>5.3822572341271441E-2</v>
      </c>
      <c r="H37">
        <f>MAX(stand!H37,hit!H37)</f>
        <v>-7.2910077935547019E-2</v>
      </c>
      <c r="I37">
        <f>MAX(stand!I37,hit!I37)</f>
        <v>-0.14977976692628442</v>
      </c>
      <c r="J37">
        <f>MAX(stand!J37,hit!J37)</f>
        <v>-0.24941213381696337</v>
      </c>
      <c r="K37">
        <f>MAX(stand!K37,hit!K37)</f>
        <v>-0.41919040840439309</v>
      </c>
    </row>
    <row r="38" spans="1:11" x14ac:dyDescent="0.2">
      <c r="A38">
        <v>18</v>
      </c>
      <c r="B38">
        <f>MAX(stand!B38,hit!B38)</f>
        <v>0.11551</v>
      </c>
      <c r="C38">
        <f>MAX(stand!C38,hit!C38)</f>
        <v>0.14266000000000006</v>
      </c>
      <c r="D38">
        <f>MAX(stand!D38,hit!D38)</f>
        <v>0.17077999999999999</v>
      </c>
      <c r="E38">
        <f>MAX(stand!E38,hit!E38)</f>
        <v>0.19466</v>
      </c>
      <c r="F38">
        <f>MAX(stand!F38,hit!F38)</f>
        <v>0.28345000000000009</v>
      </c>
      <c r="G38">
        <f>MAX(stand!G38,hit!G38)</f>
        <v>0.39954999999999996</v>
      </c>
      <c r="H38">
        <f>MAX(stand!H38,hit!H38)</f>
        <v>0.10596000000000005</v>
      </c>
      <c r="I38">
        <f>MAX(stand!I38,hit!I38)</f>
        <v>-0.10073478357440702</v>
      </c>
      <c r="J38">
        <f>MAX(stand!J38,hit!J38)</f>
        <v>-0.20109555283003744</v>
      </c>
      <c r="K38">
        <f>MAX(stand!K38,hit!K38)</f>
        <v>-0.36195680780407924</v>
      </c>
    </row>
    <row r="39" spans="1:11" x14ac:dyDescent="0.2">
      <c r="A39">
        <v>19</v>
      </c>
      <c r="B39">
        <f>MAX(stand!B39,hit!B39)</f>
        <v>0.38075999999999999</v>
      </c>
      <c r="C39">
        <f>MAX(stand!C39,hit!C39)</f>
        <v>0.39937</v>
      </c>
      <c r="D39">
        <f>MAX(stand!D39,hit!D39)</f>
        <v>0.41871000000000003</v>
      </c>
      <c r="E39">
        <f>MAX(stand!E39,hit!E39)</f>
        <v>0.43523000000000001</v>
      </c>
      <c r="F39">
        <f>MAX(stand!F39,hit!F39)</f>
        <v>0.49599000000000004</v>
      </c>
      <c r="G39">
        <f>MAX(stand!G39,hit!G39)</f>
        <v>0.61597999999999997</v>
      </c>
      <c r="H39">
        <f>MAX(stand!H39,hit!H39)</f>
        <v>0.59387000000000001</v>
      </c>
      <c r="I39">
        <f>MAX(stand!I39,hit!I39)</f>
        <v>0.28761000000000003</v>
      </c>
      <c r="J39">
        <f>MAX(stand!J39,hit!J39)</f>
        <v>-1.866000000000001E-2</v>
      </c>
      <c r="K39">
        <f>MAX(stand!K39,hit!K39)</f>
        <v>-0.14703999999999995</v>
      </c>
    </row>
    <row r="40" spans="1:11" x14ac:dyDescent="0.2">
      <c r="A40">
        <v>20</v>
      </c>
      <c r="B40">
        <f>MAX(stand!B40,hit!B40)</f>
        <v>0.63512999999999997</v>
      </c>
      <c r="C40">
        <f>MAX(stand!C40,hit!C40)</f>
        <v>0.64592000000000005</v>
      </c>
      <c r="D40">
        <f>MAX(stand!D40,hit!D40)</f>
        <v>0.65718999999999994</v>
      </c>
      <c r="E40">
        <f>MAX(stand!E40,hit!E40)</f>
        <v>0.66670000000000007</v>
      </c>
      <c r="F40">
        <f>MAX(stand!F40,hit!F40)</f>
        <v>0.70396999999999998</v>
      </c>
      <c r="G40">
        <f>MAX(stand!G40,hit!G40)</f>
        <v>0.77324000000000004</v>
      </c>
      <c r="H40">
        <f>MAX(stand!H40,hit!H40)</f>
        <v>0.79183000000000003</v>
      </c>
      <c r="I40">
        <f>MAX(stand!I40,hit!I40)</f>
        <v>0.7583700000000001</v>
      </c>
      <c r="J40">
        <f>MAX(stand!J40,hit!J40)</f>
        <v>0.43495</v>
      </c>
      <c r="K40">
        <f>MAX(stand!K40,hit!K40)</f>
        <v>0.11752000000000001</v>
      </c>
    </row>
    <row r="41" spans="1:11" x14ac:dyDescent="0.2">
      <c r="A41">
        <v>21</v>
      </c>
      <c r="B41">
        <f>MAX(stand!B41,hit!B41)</f>
        <v>0.87975999999999999</v>
      </c>
      <c r="C41">
        <f>MAX(stand!C41,hit!C41)</f>
        <v>0.88328000000000007</v>
      </c>
      <c r="D41">
        <f>MAX(stand!D41,hit!D41)</f>
        <v>0.88698999999999995</v>
      </c>
      <c r="E41">
        <f>MAX(stand!E41,hit!E41)</f>
        <v>0.89008000000000009</v>
      </c>
      <c r="F41">
        <f>MAX(stand!F41,hit!F41)</f>
        <v>0.90283999999999998</v>
      </c>
      <c r="G41">
        <f>MAX(stand!G41,hit!G41)</f>
        <v>0.92593999999999999</v>
      </c>
      <c r="H41">
        <f>MAX(stand!H41,hit!H41)</f>
        <v>0.93060999999999994</v>
      </c>
      <c r="I41">
        <f>MAX(stand!I41,hit!I41)</f>
        <v>0.93919000000000008</v>
      </c>
      <c r="J41">
        <f>MAX(stand!J41,hit!J41)</f>
        <v>0.88856000000000002</v>
      </c>
      <c r="K41">
        <f>MAX(stand!K41,hit!K41)</f>
        <v>0.62490000000000001</v>
      </c>
    </row>
    <row r="42" spans="1:11" x14ac:dyDescent="0.2">
      <c r="A42">
        <v>22</v>
      </c>
      <c r="B42">
        <f>MAX(stand!B42,hit!B42)</f>
        <v>-0.25760692307692307</v>
      </c>
      <c r="C42">
        <f>MAX(stand!C42,hit!C42)</f>
        <v>-0.23751999999999998</v>
      </c>
      <c r="D42">
        <f>MAX(stand!D42,hit!D42)</f>
        <v>-0.2169869230769231</v>
      </c>
      <c r="E42">
        <f>MAX(stand!E42,hit!E42)</f>
        <v>-0.17301999999999995</v>
      </c>
      <c r="F42">
        <f>MAX(stand!F42,hit!F42)</f>
        <v>-0.15369999999999995</v>
      </c>
      <c r="G42">
        <f>MAX(stand!G42,hit!G42)</f>
        <v>-0.21284618282596227</v>
      </c>
      <c r="H42">
        <f>MAX(stand!H42,hit!H42)</f>
        <v>-0.27157007236872227</v>
      </c>
      <c r="I42">
        <f>MAX(stand!I42,hit!I42)</f>
        <v>-0.34000729903337795</v>
      </c>
      <c r="J42">
        <f>MAX(stand!J42,hit!J42)</f>
        <v>-0.42069587048503476</v>
      </c>
      <c r="K42">
        <f>MAX(stand!K42,hit!K42)</f>
        <v>-0.53361703581807363</v>
      </c>
    </row>
    <row r="43" spans="1:11" x14ac:dyDescent="0.2">
      <c r="A43">
        <v>23</v>
      </c>
      <c r="B43">
        <f>MAX(stand!B43,hit!B43)</f>
        <v>-0.30003999999999997</v>
      </c>
      <c r="C43">
        <f>MAX(stand!C43,hit!C43)</f>
        <v>-0.25887000000000004</v>
      </c>
      <c r="D43">
        <f>MAX(stand!D43,hit!D43)</f>
        <v>-0.21706000000000003</v>
      </c>
      <c r="E43">
        <f>MAX(stand!E43,hit!E43)</f>
        <v>-0.17301999999999995</v>
      </c>
      <c r="F43">
        <f>MAX(stand!F43,hit!F43)</f>
        <v>-0.15369999999999995</v>
      </c>
      <c r="G43">
        <f>MAX(stand!G43,hit!G43)</f>
        <v>-0.26907145548125067</v>
      </c>
      <c r="H43">
        <f>MAX(stand!H43,hit!H43)</f>
        <v>-0.32360078148524207</v>
      </c>
      <c r="I43">
        <f>MAX(stand!I43,hit!I43)</f>
        <v>-0.38714963481670811</v>
      </c>
      <c r="J43">
        <f>MAX(stand!J43,hit!J43)</f>
        <v>-0.46207473687896083</v>
      </c>
      <c r="K43">
        <f>MAX(stand!K43,hit!K43)</f>
        <v>-0.56693010468821126</v>
      </c>
    </row>
    <row r="44" spans="1:11" x14ac:dyDescent="0.2">
      <c r="A44">
        <v>24</v>
      </c>
      <c r="B44">
        <f>MAX(stand!B44,hit!B44)</f>
        <v>-0.30003999999999997</v>
      </c>
      <c r="C44">
        <f>MAX(stand!C44,hit!C44)</f>
        <v>-0.25887000000000004</v>
      </c>
      <c r="D44">
        <f>MAX(stand!D44,hit!D44)</f>
        <v>-0.21706000000000003</v>
      </c>
      <c r="E44">
        <f>MAX(stand!E44,hit!E44)</f>
        <v>-0.17301999999999995</v>
      </c>
      <c r="F44">
        <f>MAX(stand!F44,hit!F44)</f>
        <v>-0.15369999999999995</v>
      </c>
      <c r="G44">
        <f>MAX(stand!G44,hit!G44)</f>
        <v>-0.32128063723258993</v>
      </c>
      <c r="H44">
        <f>MAX(stand!H44,hit!H44)</f>
        <v>-0.37191501137915339</v>
      </c>
      <c r="I44">
        <f>MAX(stand!I44,hit!I44)</f>
        <v>-0.43092466090122894</v>
      </c>
      <c r="J44">
        <f>MAX(stand!J44,hit!J44)</f>
        <v>-0.50049796995903506</v>
      </c>
      <c r="K44">
        <f>MAX(stand!K44,hit!K44)</f>
        <v>-0.59786366863905327</v>
      </c>
    </row>
    <row r="45" spans="1:11" x14ac:dyDescent="0.2">
      <c r="A45">
        <v>25</v>
      </c>
      <c r="B45">
        <f>MAX(stand!B45,hit!B45)</f>
        <v>-0.30003999999999997</v>
      </c>
      <c r="C45">
        <f>MAX(stand!C45,hit!C45)</f>
        <v>-0.25887000000000004</v>
      </c>
      <c r="D45">
        <f>MAX(stand!D45,hit!D45)</f>
        <v>-0.21706000000000003</v>
      </c>
      <c r="E45">
        <f>MAX(stand!E45,hit!E45)</f>
        <v>-0.17301999999999995</v>
      </c>
      <c r="F45">
        <f>MAX(stand!F45,hit!F45)</f>
        <v>-0.15369999999999995</v>
      </c>
      <c r="G45">
        <f>MAX(stand!G45,hit!G45)</f>
        <v>-0.36976059171597631</v>
      </c>
      <c r="H45">
        <f>MAX(stand!H45,hit!H45)</f>
        <v>-0.416778224852071</v>
      </c>
      <c r="I45">
        <f>MAX(stand!I45,hit!I45)</f>
        <v>-0.47157289940828401</v>
      </c>
      <c r="J45">
        <f>MAX(stand!J45,hit!J45)</f>
        <v>-0.53617668639053262</v>
      </c>
      <c r="K45">
        <f>MAX(stand!K45,hit!K45)</f>
        <v>-0.62658769230769229</v>
      </c>
    </row>
    <row r="46" spans="1:11" x14ac:dyDescent="0.2">
      <c r="A46">
        <v>26</v>
      </c>
      <c r="B46">
        <f>MAX(stand!B46,hit!B46)</f>
        <v>-0.30003999999999997</v>
      </c>
      <c r="C46">
        <f>MAX(stand!C46,hit!C46)</f>
        <v>-0.25887000000000004</v>
      </c>
      <c r="D46">
        <f>MAX(stand!D46,hit!D46)</f>
        <v>-0.21706000000000003</v>
      </c>
      <c r="E46">
        <f>MAX(stand!E46,hit!E46)</f>
        <v>-0.17301999999999995</v>
      </c>
      <c r="F46">
        <f>MAX(stand!F46,hit!F46)</f>
        <v>-0.15369999999999995</v>
      </c>
      <c r="G46">
        <f>MAX(stand!G46,hit!G46)</f>
        <v>-0.41477769230769229</v>
      </c>
      <c r="H46">
        <f>MAX(stand!H46,hit!H46)</f>
        <v>-0.45843692307692308</v>
      </c>
      <c r="I46">
        <f>MAX(stand!I46,hit!I46)</f>
        <v>-0.50931769230769219</v>
      </c>
      <c r="J46">
        <f>MAX(stand!J46,hit!J46)</f>
        <v>-0.5693069230769231</v>
      </c>
      <c r="K46">
        <f>MAX(stand!K46,hit!K46)</f>
        <v>-0.65325999999999995</v>
      </c>
    </row>
    <row r="47" spans="1:11" x14ac:dyDescent="0.2">
      <c r="A47">
        <v>27</v>
      </c>
      <c r="B47">
        <f>MAX(stand!B47,hit!B47)</f>
        <v>-0.15988999999999998</v>
      </c>
      <c r="C47">
        <f>MAX(stand!C47,hit!C47)</f>
        <v>-0.12350999999999995</v>
      </c>
      <c r="D47">
        <f>MAX(stand!D47,hit!D47)</f>
        <v>-8.6260000000000003E-2</v>
      </c>
      <c r="E47">
        <f>MAX(stand!E47,hit!E47)</f>
        <v>-5.0460000000000005E-2</v>
      </c>
      <c r="F47">
        <f>MAX(stand!F47,hit!F47)</f>
        <v>1.1739999999999973E-2</v>
      </c>
      <c r="G47">
        <f>MAX(stand!G47,hit!G47)</f>
        <v>-0.10681999999999997</v>
      </c>
      <c r="H47">
        <f>MAX(stand!H47,hit!H47)</f>
        <v>-0.38194999999999985</v>
      </c>
      <c r="I47">
        <f>MAX(stand!I47,hit!I47)</f>
        <v>-0.42314999999999992</v>
      </c>
      <c r="J47">
        <f>MAX(stand!J47,hit!J47)</f>
        <v>-0.46433999999999997</v>
      </c>
      <c r="K47">
        <f>MAX(stand!K47,hit!K47)</f>
        <v>-0.67616000000000009</v>
      </c>
    </row>
    <row r="48" spans="1:11" x14ac:dyDescent="0.2">
      <c r="A48">
        <v>28</v>
      </c>
      <c r="B48">
        <f>MAX(stand!B48,hit!B48)</f>
        <v>0.11551</v>
      </c>
      <c r="C48">
        <f>MAX(stand!C48,hit!C48)</f>
        <v>0.14266000000000006</v>
      </c>
      <c r="D48">
        <f>MAX(stand!D48,hit!D48)</f>
        <v>0.17077999999999999</v>
      </c>
      <c r="E48">
        <f>MAX(stand!E48,hit!E48)</f>
        <v>0.19466</v>
      </c>
      <c r="F48">
        <f>MAX(stand!F48,hit!F48)</f>
        <v>0.28345000000000009</v>
      </c>
      <c r="G48">
        <f>MAX(stand!G48,hit!G48)</f>
        <v>0.39954999999999996</v>
      </c>
      <c r="H48">
        <f>MAX(stand!H48,hit!H48)</f>
        <v>0.10596000000000005</v>
      </c>
      <c r="I48">
        <f>MAX(stand!I48,hit!I48)</f>
        <v>-0.18315000000000003</v>
      </c>
      <c r="J48">
        <f>MAX(stand!J48,hit!J48)</f>
        <v>-0.24150000000000005</v>
      </c>
      <c r="K48">
        <f>MAX(stand!K48,hit!K48)</f>
        <v>-0.41159999999999997</v>
      </c>
    </row>
    <row r="49" spans="1:11" x14ac:dyDescent="0.2">
      <c r="A49">
        <v>29</v>
      </c>
      <c r="B49">
        <f>MAX(stand!B49,hit!B49)</f>
        <v>0.38075999999999999</v>
      </c>
      <c r="C49">
        <f>MAX(stand!C49,hit!C49)</f>
        <v>0.39937</v>
      </c>
      <c r="D49">
        <f>MAX(stand!D49,hit!D49)</f>
        <v>0.41871000000000003</v>
      </c>
      <c r="E49">
        <f>MAX(stand!E49,hit!E49)</f>
        <v>0.43523000000000001</v>
      </c>
      <c r="F49">
        <f>MAX(stand!F49,hit!F49)</f>
        <v>0.49599000000000004</v>
      </c>
      <c r="G49">
        <f>MAX(stand!G49,hit!G49)</f>
        <v>0.61597999999999997</v>
      </c>
      <c r="H49">
        <f>MAX(stand!H49,hit!H49)</f>
        <v>0.59387000000000001</v>
      </c>
      <c r="I49">
        <f>MAX(stand!I49,hit!I49)</f>
        <v>0.28761000000000003</v>
      </c>
      <c r="J49">
        <f>MAX(stand!J49,hit!J49)</f>
        <v>-1.866000000000001E-2</v>
      </c>
      <c r="K49">
        <f>MAX(stand!K49,hit!K49)</f>
        <v>-0.14703999999999995</v>
      </c>
    </row>
    <row r="50" spans="1:11" x14ac:dyDescent="0.2">
      <c r="A50">
        <v>30</v>
      </c>
      <c r="B50">
        <f>MAX(stand!B50,hit!B50)</f>
        <v>0.63512999999999997</v>
      </c>
      <c r="C50">
        <f>MAX(stand!C50,hit!C50)</f>
        <v>0.64592000000000005</v>
      </c>
      <c r="D50">
        <f>MAX(stand!D50,hit!D50)</f>
        <v>0.65718999999999994</v>
      </c>
      <c r="E50">
        <f>MAX(stand!E50,hit!E50)</f>
        <v>0.66670000000000007</v>
      </c>
      <c r="F50">
        <f>MAX(stand!F50,hit!F50)</f>
        <v>0.70396999999999998</v>
      </c>
      <c r="G50">
        <f>MAX(stand!G50,hit!G50)</f>
        <v>0.77324000000000004</v>
      </c>
      <c r="H50">
        <f>MAX(stand!H50,hit!H50)</f>
        <v>0.79183000000000003</v>
      </c>
      <c r="I50">
        <f>MAX(stand!I50,hit!I50)</f>
        <v>0.7583700000000001</v>
      </c>
      <c r="J50">
        <f>MAX(stand!J50,hit!J50)</f>
        <v>0.43495</v>
      </c>
      <c r="K50">
        <f>MAX(stand!K50,hit!K50)</f>
        <v>0.11752000000000001</v>
      </c>
    </row>
    <row r="51" spans="1:11" x14ac:dyDescent="0.2">
      <c r="A51">
        <v>31</v>
      </c>
      <c r="B51">
        <f>MAX(stand!B51,hit!B51)</f>
        <v>0.87975999999999999</v>
      </c>
      <c r="C51">
        <f>MAX(stand!C51,hit!C51)</f>
        <v>0.88328000000000007</v>
      </c>
      <c r="D51">
        <f>MAX(stand!D51,hit!D51)</f>
        <v>0.88698999999999995</v>
      </c>
      <c r="E51">
        <f>MAX(stand!E51,hit!E51)</f>
        <v>0.89008000000000009</v>
      </c>
      <c r="F51">
        <f>MAX(stand!F51,hit!F51)</f>
        <v>0.90283999999999998</v>
      </c>
      <c r="G51">
        <f>MAX(stand!G51,hit!G51)</f>
        <v>0.92593999999999999</v>
      </c>
      <c r="H51">
        <f>MAX(stand!H51,hit!H51)</f>
        <v>0.93060999999999994</v>
      </c>
      <c r="I51">
        <f>MAX(stand!I51,hit!I51)</f>
        <v>0.93919000000000008</v>
      </c>
      <c r="J51">
        <f>MAX(stand!J51,hit!J51)</f>
        <v>0.88856000000000002</v>
      </c>
      <c r="K51">
        <f>MAX(stand!K51,hit!K51)</f>
        <v>0.62490000000000001</v>
      </c>
    </row>
  </sheetData>
  <conditionalFormatting sqref="N2:W19">
    <cfRule type="containsText" dxfId="7" priority="7" operator="containsText" text="S">
      <formula>NOT(ISERROR(SEARCH("S",N2)))</formula>
    </cfRule>
    <cfRule type="containsText" dxfId="6" priority="8" operator="containsText" text="H">
      <formula>NOT(ISERROR(SEARCH("H",N2)))</formula>
    </cfRule>
  </conditionalFormatting>
  <conditionalFormatting sqref="N22:W31">
    <cfRule type="containsText" dxfId="5" priority="5" operator="containsText" text="S">
      <formula>NOT(ISERROR(SEARCH("S",N22)))</formula>
    </cfRule>
    <cfRule type="containsText" dxfId="4" priority="6" operator="containsText" text="H">
      <formula>NOT(ISERROR(SEARCH("H",N22)))</formula>
    </cfRule>
  </conditionalFormatting>
  <conditionalFormatting sqref="B2:K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2:K4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dealer</vt:lpstr>
      <vt:lpstr>stand</vt:lpstr>
      <vt:lpstr>hit</vt:lpstr>
      <vt:lpstr>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2023-11-22T02:08:28Z</dcterms:created>
  <dcterms:modified xsi:type="dcterms:W3CDTF">2023-11-22T03:29:05Z</dcterms:modified>
</cp:coreProperties>
</file>