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0C6399DF-F243-6B48-B0A9-C60503B0EA6F}" xr6:coauthVersionLast="47" xr6:coauthVersionMax="47" xr10:uidLastSave="{00000000-0000-0000-0000-000000000000}"/>
  <bookViews>
    <workbookView xWindow="4440" yWindow="760" windowWidth="23440" windowHeight="18880" activeTab="3" xr2:uid="{43DD2820-FE61-F645-B31F-194723807C3A}"/>
  </bookViews>
  <sheets>
    <sheet name="model" sheetId="1" r:id="rId1"/>
    <sheet name="apps" sheetId="13" r:id="rId2"/>
    <sheet name="admin" sheetId="14" r:id="rId3"/>
    <sheet name="model_functions" sheetId="7" r:id="rId4"/>
    <sheet name="help" sheetId="11" r:id="rId5"/>
    <sheet name="imports" sheetId="12" r:id="rId6"/>
    <sheet name="signals" sheetId="10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model!$B$1:$Z$36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<sst xmlns="http://schemas.openxmlformats.org/spreadsheetml/2006/main" count="439" uniqueCount="154">
  <si>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</si>
  <si>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</si>
  <si>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</si>
  <si>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</si>
  <si>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</si>
  <si>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</si>
  <si>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</si>
  <si>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</si>
  <si>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</si>
  <si>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</si>
  <si>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</si>
  <si>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</si>
  <si>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</si>
  <si>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</si>
  <si>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</si>
  <si>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</si>
  <si>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</si>
  <si>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</si>
  <si>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</si>
  <si>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</si>
  <si>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</si>
  <si>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</si>
  <si>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</si>
  <si>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</si>
  <si>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</si>
  <si>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</si>
  <si>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</si>
  <si>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</si>
  <si>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</si>
  <si>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</si>
  <si>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</si>
  <si>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</si>
  <si>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</si>
  <si>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user</t>
  </si>
  <si>
    <t>Address</t>
  </si>
  <si>
    <t>FIN =</t>
  </si>
  <si>
    <t>User</t>
  </si>
  <si>
    <t>models.CharField(max_length=100)</t>
  </si>
  <si>
    <t>to</t>
  </si>
  <si>
    <t>the</t>
  </si>
  <si>
    <t>discount</t>
  </si>
  <si>
    <t>applies")</t>
  </si>
  <si>
    <t>#</t>
  </si>
  <si>
    <t>def</t>
  </si>
  <si>
    <t>__str__(self):</t>
  </si>
  <si>
    <t>return</t>
  </si>
  <si>
    <t>self.name</t>
  </si>
  <si>
    <t>if</t>
  </si>
  <si>
    <t>from</t>
  </si>
  <si>
    <t>django.db</t>
  </si>
  <si>
    <t>import</t>
  </si>
  <si>
    <t>models</t>
  </si>
  <si>
    <t>django.contrib.auth.models</t>
  </si>
  <si>
    <t>a</t>
  </si>
  <si>
    <t>models.OneToOneField</t>
  </si>
  <si>
    <t>models.PositiveIntegerField</t>
  </si>
  <si>
    <t>models.PositiveIntegerField()</t>
  </si>
  <si>
    <t>Employee(models.Model):</t>
  </si>
  <si>
    <t>first_name</t>
  </si>
  <si>
    <t>models.CharField(max_length=50)</t>
  </si>
  <si>
    <t>surname</t>
  </si>
  <si>
    <t>age</t>
  </si>
  <si>
    <t>email</t>
  </si>
  <si>
    <t>models.EmailField(unique=True)</t>
  </si>
  <si>
    <t>phone</t>
  </si>
  <si>
    <t>models.CharField(max_length=15)</t>
  </si>
  <si>
    <t>address</t>
  </si>
  <si>
    <t>models.CharField(max_length=200)</t>
  </si>
  <si>
    <t>department</t>
  </si>
  <si>
    <t>role</t>
  </si>
  <si>
    <t>employer</t>
  </si>
  <si>
    <t>manager</t>
  </si>
  <si>
    <t>organization</t>
  </si>
  <si>
    <t>Add</t>
  </si>
  <si>
    <t>more</t>
  </si>
  <si>
    <t>fields</t>
  </si>
  <si>
    <t>as</t>
  </si>
  <si>
    <t>needed</t>
  </si>
  <si>
    <t>f"{self.first_name}</t>
  </si>
  <si>
    <t>{self.surname}"</t>
  </si>
  <si>
    <t>first_name=models.CharField(max_length=50)</t>
  </si>
  <si>
    <t>surname=models.CharField(max_length=50)</t>
  </si>
  <si>
    <t>age=models.PositiveIntegerField()</t>
  </si>
  <si>
    <t>email=models.EmailField(unique=True)</t>
  </si>
  <si>
    <t>phone=models.CharField(max_length=15)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</si>
  <si>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</si>
  <si>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</si>
  <si>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</si>
  <si>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</si>
  <si>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manager=models.ForeignKey('Manager',on_delete=models.SET_NULL,null=True,related_name='managed_employees')</t>
  </si>
  <si>
    <t>organization=models.ForeignKey(Organization,on_delete=models.CASCADE)</t>
  </si>
  <si>
    <t>Individual(models.Model):</t>
  </si>
  <si>
    <t>user=models.OneToOneField(User,on_delete=models.CASCADE)</t>
  </si>
  <si>
    <t>employee=models.ForeignKey('Employee',on_delete=models.CASCADE)</t>
  </si>
  <si>
    <t>additional</t>
  </si>
  <si>
    <t>hold</t>
  </si>
  <si>
    <t>information</t>
  </si>
  <si>
    <t>about</t>
  </si>
  <si>
    <t>individual</t>
  </si>
  <si>
    <t>self.user.username</t>
  </si>
  <si>
    <t>Organization(models.Model):</t>
  </si>
  <si>
    <t>name=models.CharField(max_length=100)</t>
  </si>
  <si>
    <t>Employer(models.Model):</t>
  </si>
  <si>
    <t>password=models.CharField(max_length=100)</t>
  </si>
  <si>
    <t>Consider</t>
  </si>
  <si>
    <t>using</t>
  </si>
  <si>
    <t>Django's</t>
  </si>
  <si>
    <t>built-in</t>
  </si>
  <si>
    <t>model</t>
  </si>
  <si>
    <t>or</t>
  </si>
  <si>
    <t>secure</t>
  </si>
  <si>
    <t>password</t>
  </si>
  <si>
    <t>storage</t>
  </si>
  <si>
    <t>method</t>
  </si>
  <si>
    <t>company_name=models.CharField(max_length=100)</t>
  </si>
  <si>
    <t>needed,such</t>
  </si>
  <si>
    <t>company</t>
  </si>
  <si>
    <t>address,contact</t>
  </si>
  <si>
    <t>information,etc.</t>
  </si>
  <si>
    <t>manager=models.OneToOneField('Manager',on_delete=models.SET_NULL,null=True,related_name='managed_employee')</t>
  </si>
  <si>
    <t>Manager(models.Model):</t>
  </si>
  <si>
    <t>Employee</t>
  </si>
  <si>
    <t>models.EmailField</t>
  </si>
  <si>
    <t>models.ForeignKey(Employer,on_delete=models.CASCADE)</t>
  </si>
  <si>
    <t>models.ForeignKey('Manager',on_delete=models.SET_NULL,null=True,related_name='managed_employees')</t>
  </si>
  <si>
    <t>models.ForeignKey(Organization,on_delete=models.CASCADE)</t>
  </si>
  <si>
    <t>Individual</t>
  </si>
  <si>
    <t>models.OneToOneField(User,on_delete=models.CASCADE)</t>
  </si>
  <si>
    <t>employee</t>
  </si>
  <si>
    <t>models.ForeignKey('Employee',on_delete=models.CASCADE)</t>
  </si>
  <si>
    <t>Organization</t>
  </si>
  <si>
    <t>Manager</t>
  </si>
  <si>
    <t>Employer</t>
  </si>
  <si>
    <t>company_name</t>
  </si>
  <si>
    <t xml:space="preserve">    class Meta:
        verbose_name = 'Employee'
        verbose_name_plural = 'Employees'</t>
  </si>
  <si>
    <t xml:space="preserve">    class Meta:
        verbose_name = 'Employer'
        verbose_name_plural = 'Employers'</t>
  </si>
  <si>
    <t xml:space="preserve">    def __str__(self): 
        return self.name</t>
  </si>
  <si>
    <t xml:space="preserve">    def __str__(self):
        return f"{self.first_name} {self.surname}"</t>
  </si>
  <si>
    <t xml:space="preserve">    def __str__(self):
        return self.username</t>
  </si>
  <si>
    <t xml:space="preserve">    class Meta:
        verbose_name = 'Individual'
        verbose_name_plural = 'Individuals'</t>
  </si>
  <si>
    <t xml:space="preserve">    class Meta:
        verbose_name = 'Manager'
        verbose_name_plural = 'Managers'</t>
  </si>
  <si>
    <t>history</t>
  </si>
  <si>
    <t>HistoricalRecords</t>
  </si>
  <si>
    <t>HistoricalRecords()</t>
  </si>
  <si>
    <t>"History"</t>
  </si>
  <si>
    <t>created_at</t>
  </si>
  <si>
    <t>models.DateTimeField</t>
  </si>
  <si>
    <t>models.DateTimeField(auto_now_add=True)</t>
  </si>
  <si>
    <t>"created_at"</t>
  </si>
  <si>
    <t>updated_at</t>
  </si>
  <si>
    <t>models.DateTimeField(auto_now=True)</t>
  </si>
  <si>
    <t>"updated_at"</t>
  </si>
  <si>
    <t>app_name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</si>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</sst>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Z36"/>
  <sheetViews>
    <sheetView zoomScale="90" zoomScaleNormal="90" workbookViewId="0">
      <selection activeCell="A12" sqref="A12"/>
    </sheetView>
  </sheetViews>
  <sheetFormatPr baseColWidth="10" defaultRowHeight="16" x14ac:dyDescent="0.2"/>
  <cols>
    <col min="2" max="2" width="23.6640625" bestFit="1" customWidth="1"/>
    <col min="3" max="3" width="13.1640625" customWidth="1"/>
    <col min="4" max="4" width="19.83203125" customWidth="1"/>
    <col min="5" max="5" width="26.6640625" customWidth="1"/>
    <col min="6" max="6" width="32.1640625" customWidth="1"/>
    <col min="7" max="7" width="40.33203125" customWidth="1"/>
    <col min="8" max="13" width="11.1640625" customWidth="1"/>
  </cols>
  <sheetData>
    <row r="1" spans="1:26" x14ac:dyDescent="0.2">
      <c r="A1" t="s">
        <v>152</v>
      </c>
      <c r="B1" t="s">
        <v>0</v>
      </c>
      <c r="C1" t="s">
        <v>1</v>
      </c>
      <c r="D1" t="s">
        <v>26</v>
      </c>
      <c r="E1" t="s">
        <v>2</v>
      </c>
      <c r="F1" t="s">
        <v>25</v>
      </c>
      <c r="G1" t="s">
        <v>9</v>
      </c>
      <c r="H1" t="s">
        <v>13</v>
      </c>
      <c r="I1" t="s">
        <v>17</v>
      </c>
      <c r="J1" t="s">
        <v>14</v>
      </c>
      <c r="K1" t="s">
        <v>15</v>
      </c>
      <c r="L1" t="s">
        <v>11</v>
      </c>
      <c r="M1" t="s">
        <v>12</v>
      </c>
      <c r="N1" t="s">
        <v>4</v>
      </c>
      <c r="O1" t="s">
        <v>5</v>
      </c>
      <c r="P1" t="s">
        <v>6</v>
      </c>
      <c r="Q1" t="s">
        <v>7</v>
      </c>
      <c r="R1" t="s">
        <v>16</v>
      </c>
      <c r="S1" t="s">
        <v>23</v>
      </c>
      <c r="T1" t="s">
        <v>24</v>
      </c>
      <c r="U1" t="s">
        <v>21</v>
      </c>
      <c r="V1" t="s">
        <v>22</v>
      </c>
      <c r="W1" t="s">
        <v>8</v>
      </c>
      <c r="X1" t="s">
        <v>18</v>
      </c>
      <c r="Y1" t="s">
        <v>19</v>
      </c>
      <c r="Z1" t="s">
        <v>20</v>
      </c>
    </row>
    <row r="2" spans="1:26" x14ac:dyDescent="0.2">
      <c r="A2" t="s">
        <v>153</v>
      </c>
      <c r="B2" t="s">
        <v>58</v>
      </c>
      <c r="C2" t="s">
        <v>27</v>
      </c>
      <c r="D2" t="s">
        <v>121</v>
      </c>
      <c r="E2" t="s">
        <v>59</v>
      </c>
      <c r="F2" s="2"/>
      <c r="V2" s="2">
        <v>1</v>
      </c>
      <c r="W2" s="2"/>
      <c r="X2" s="2">
        <v>1</v>
      </c>
      <c r="Z2" s="2">
        <v>1</v>
      </c>
    </row>
    <row r="3" spans="1:26" x14ac:dyDescent="0.2">
      <c r="A3" t="s">
        <v>153</v>
      </c>
      <c r="B3" t="s">
        <v>60</v>
      </c>
      <c r="C3" t="s">
        <v>27</v>
      </c>
      <c r="D3" t="s">
        <v>121</v>
      </c>
      <c r="E3" t="s">
        <v>59</v>
      </c>
      <c r="R3" s="2"/>
      <c r="V3" s="2">
        <v>1</v>
      </c>
      <c r="X3" s="2">
        <v>1</v>
      </c>
      <c r="Z3" s="2">
        <v>1</v>
      </c>
    </row>
    <row r="4" spans="1:26" x14ac:dyDescent="0.2">
      <c r="A4" t="s">
        <v>153</v>
      </c>
      <c r="B4" t="s">
        <v>61</v>
      </c>
      <c r="C4" t="s">
        <v>55</v>
      </c>
      <c r="D4" t="s">
        <v>121</v>
      </c>
      <c r="E4" t="s">
        <v>56</v>
      </c>
      <c r="P4" s="2"/>
      <c r="Q4" s="2"/>
      <c r="V4" s="2">
        <v>1</v>
      </c>
      <c r="X4" s="2">
        <v>1</v>
      </c>
      <c r="Z4" s="2">
        <v>1</v>
      </c>
    </row>
    <row r="5" spans="1:26" x14ac:dyDescent="0.2">
      <c r="A5" t="s">
        <v>153</v>
      </c>
      <c r="B5" t="s">
        <v>62</v>
      </c>
      <c r="C5" t="s">
        <v>122</v>
      </c>
      <c r="D5" t="s">
        <v>121</v>
      </c>
      <c r="E5" t="s">
        <v>63</v>
      </c>
      <c r="V5" s="2">
        <v>1</v>
      </c>
      <c r="X5" s="2">
        <v>1</v>
      </c>
      <c r="Z5" s="2">
        <v>1</v>
      </c>
    </row>
    <row r="6" spans="1:26" x14ac:dyDescent="0.2">
      <c r="A6" t="s">
        <v>153</v>
      </c>
      <c r="B6" t="s">
        <v>64</v>
      </c>
      <c r="C6" t="s">
        <v>27</v>
      </c>
      <c r="D6" t="s">
        <v>121</v>
      </c>
      <c r="E6" t="s">
        <v>65</v>
      </c>
      <c r="V6" s="2">
        <v>1</v>
      </c>
      <c r="X6" s="2">
        <v>1</v>
      </c>
      <c r="Z6" s="2">
        <v>1</v>
      </c>
    </row>
    <row r="7" spans="1:26" x14ac:dyDescent="0.2">
      <c r="A7" t="s">
        <v>153</v>
      </c>
      <c r="B7" t="s">
        <v>66</v>
      </c>
      <c r="C7" t="s">
        <v>27</v>
      </c>
      <c r="D7" t="s">
        <v>121</v>
      </c>
      <c r="E7" t="s">
        <v>67</v>
      </c>
      <c r="O7" s="2"/>
      <c r="V7" s="2">
        <v>1</v>
      </c>
      <c r="X7" s="2">
        <v>1</v>
      </c>
      <c r="Z7" s="2">
        <v>1</v>
      </c>
    </row>
    <row r="8" spans="1:26" x14ac:dyDescent="0.2">
      <c r="A8" t="s">
        <v>153</v>
      </c>
      <c r="B8" t="s">
        <v>68</v>
      </c>
      <c r="C8" t="s">
        <v>27</v>
      </c>
      <c r="D8" t="s">
        <v>121</v>
      </c>
      <c r="E8" t="s">
        <v>37</v>
      </c>
      <c r="P8" s="2"/>
      <c r="Q8" s="2"/>
      <c r="V8" s="2">
        <v>1</v>
      </c>
      <c r="X8" s="2">
        <v>1</v>
      </c>
      <c r="Z8" s="2">
        <v>1</v>
      </c>
    </row>
    <row r="9" spans="1:26" x14ac:dyDescent="0.2">
      <c r="A9" t="s">
        <v>153</v>
      </c>
      <c r="B9" t="s">
        <v>69</v>
      </c>
      <c r="C9" t="s">
        <v>27</v>
      </c>
      <c r="D9" t="s">
        <v>121</v>
      </c>
      <c r="E9" t="s">
        <v>37</v>
      </c>
      <c r="P9" s="2"/>
      <c r="Q9" s="2"/>
      <c r="V9" s="2">
        <v>1</v>
      </c>
      <c r="X9" s="2">
        <v>1</v>
      </c>
      <c r="Z9" s="2">
        <v>1</v>
      </c>
    </row>
    <row r="10" spans="1:26" x14ac:dyDescent="0.2">
      <c r="A10" t="s">
        <v>153</v>
      </c>
      <c r="B10" t="s">
        <v>70</v>
      </c>
      <c r="C10" t="s">
        <v>28</v>
      </c>
      <c r="D10" t="s">
        <v>121</v>
      </c>
      <c r="E10" t="s">
        <v>123</v>
      </c>
      <c r="S10" s="2"/>
      <c r="V10" s="2">
        <v>1</v>
      </c>
      <c r="X10" s="2">
        <v>1</v>
      </c>
      <c r="Z10" s="2">
        <v>1</v>
      </c>
    </row>
    <row r="11" spans="1:26" x14ac:dyDescent="0.2">
      <c r="A11" t="s">
        <v>153</v>
      </c>
      <c r="B11" t="s">
        <v>71</v>
      </c>
      <c r="C11" t="s">
        <v>28</v>
      </c>
      <c r="D11" t="s">
        <v>121</v>
      </c>
      <c r="E11" t="s">
        <v>124</v>
      </c>
      <c r="V11" s="2">
        <v>1</v>
      </c>
      <c r="X11" s="2">
        <v>1</v>
      </c>
      <c r="Z11" s="2">
        <v>1</v>
      </c>
    </row>
    <row r="12" spans="1:26" x14ac:dyDescent="0.2">
      <c r="A12" t="s">
        <v>153</v>
      </c>
      <c r="B12" t="s">
        <v>72</v>
      </c>
      <c r="C12" t="s">
        <v>28</v>
      </c>
      <c r="D12" t="s">
        <v>121</v>
      </c>
      <c r="E12" t="s">
        <v>125</v>
      </c>
      <c r="V12" s="2">
        <v>1</v>
      </c>
      <c r="X12" s="2">
        <v>1</v>
      </c>
      <c r="Z12" s="2">
        <v>1</v>
      </c>
    </row>
    <row r="13" spans="1:26" x14ac:dyDescent="0.2">
      <c r="A13" t="s">
        <v>153</v>
      </c>
      <c r="B13" t="s">
        <v>33</v>
      </c>
      <c r="C13" t="s">
        <v>54</v>
      </c>
      <c r="D13" t="s">
        <v>126</v>
      </c>
      <c r="E13" t="s">
        <v>127</v>
      </c>
      <c r="T13" s="2"/>
      <c r="V13" s="2">
        <v>1</v>
      </c>
      <c r="X13" s="2">
        <v>1</v>
      </c>
      <c r="Z13" s="2">
        <v>1</v>
      </c>
    </row>
    <row r="14" spans="1:26" x14ac:dyDescent="0.2">
      <c r="A14" t="s">
        <v>153</v>
      </c>
      <c r="B14" t="s">
        <v>128</v>
      </c>
      <c r="C14" t="s">
        <v>28</v>
      </c>
      <c r="D14" t="s">
        <v>126</v>
      </c>
      <c r="E14" t="s">
        <v>129</v>
      </c>
      <c r="V14" s="2">
        <v>1</v>
      </c>
      <c r="X14" s="2">
        <v>1</v>
      </c>
      <c r="Z14" s="2">
        <v>1</v>
      </c>
    </row>
    <row r="15" spans="1:26" x14ac:dyDescent="0.2">
      <c r="A15" t="s">
        <v>153</v>
      </c>
      <c r="B15" t="s">
        <v>141</v>
      </c>
      <c r="C15" t="s">
        <v>142</v>
      </c>
      <c r="D15" t="s">
        <v>126</v>
      </c>
      <c r="E15" t="s">
        <v>143</v>
      </c>
      <c r="F15" t="s">
        <v>144</v>
      </c>
      <c r="V15" s="2">
        <v>1</v>
      </c>
      <c r="X15" s="2">
        <v>1</v>
      </c>
      <c r="Z15" s="2">
        <v>1</v>
      </c>
    </row>
    <row r="16" spans="1:26" x14ac:dyDescent="0.2">
      <c r="A16" t="s">
        <v>153</v>
      </c>
      <c r="B16" t="s">
        <v>3</v>
      </c>
      <c r="C16" t="s">
        <v>27</v>
      </c>
      <c r="D16" t="s">
        <v>130</v>
      </c>
      <c r="E16" t="s">
        <v>37</v>
      </c>
      <c r="V16" s="2">
        <v>1</v>
      </c>
      <c r="X16" s="2">
        <v>1</v>
      </c>
      <c r="Z16" s="2">
        <v>1</v>
      </c>
    </row>
    <row r="17" spans="1:26" x14ac:dyDescent="0.2">
      <c r="A17" t="s">
        <v>153</v>
      </c>
      <c r="B17" t="s">
        <v>66</v>
      </c>
      <c r="C17" t="s">
        <v>27</v>
      </c>
      <c r="D17" t="s">
        <v>130</v>
      </c>
      <c r="E17" t="s">
        <v>67</v>
      </c>
      <c r="V17" s="2">
        <v>1</v>
      </c>
      <c r="X17" s="2">
        <v>1</v>
      </c>
      <c r="Z17" s="2">
        <v>1</v>
      </c>
    </row>
    <row r="18" spans="1:26" x14ac:dyDescent="0.2">
      <c r="A18" t="s">
        <v>153</v>
      </c>
      <c r="B18" t="s">
        <v>141</v>
      </c>
      <c r="C18" t="s">
        <v>142</v>
      </c>
      <c r="D18" t="s">
        <v>130</v>
      </c>
      <c r="E18" t="s">
        <v>143</v>
      </c>
      <c r="F18" t="s">
        <v>144</v>
      </c>
      <c r="V18" s="2">
        <v>1</v>
      </c>
      <c r="X18" s="2">
        <v>1</v>
      </c>
      <c r="Z18" s="2">
        <v>1</v>
      </c>
    </row>
    <row r="19" spans="1:26" x14ac:dyDescent="0.2">
      <c r="A19" t="s">
        <v>153</v>
      </c>
      <c r="B19" t="s">
        <v>58</v>
      </c>
      <c r="C19" t="s">
        <v>27</v>
      </c>
      <c r="D19" t="s">
        <v>131</v>
      </c>
      <c r="E19" t="s">
        <v>59</v>
      </c>
      <c r="P19" s="2"/>
      <c r="Q19" s="2"/>
      <c r="V19" s="2">
        <v>1</v>
      </c>
      <c r="X19" s="2">
        <v>1</v>
      </c>
      <c r="Z19" s="2">
        <v>1</v>
      </c>
    </row>
    <row r="20" spans="1:26" x14ac:dyDescent="0.2">
      <c r="A20" t="s">
        <v>153</v>
      </c>
      <c r="B20" t="s">
        <v>60</v>
      </c>
      <c r="C20" t="s">
        <v>27</v>
      </c>
      <c r="D20" t="s">
        <v>131</v>
      </c>
      <c r="E20" t="s">
        <v>59</v>
      </c>
      <c r="P20" s="2"/>
      <c r="Q20" s="2"/>
      <c r="V20" s="2">
        <v>1</v>
      </c>
      <c r="X20" s="2">
        <v>1</v>
      </c>
      <c r="Z20" s="2">
        <v>1</v>
      </c>
    </row>
    <row r="21" spans="1:26" x14ac:dyDescent="0.2">
      <c r="A21" t="s">
        <v>153</v>
      </c>
      <c r="B21" t="s">
        <v>61</v>
      </c>
      <c r="C21" t="s">
        <v>55</v>
      </c>
      <c r="D21" t="s">
        <v>131</v>
      </c>
      <c r="E21" t="s">
        <v>56</v>
      </c>
      <c r="V21" s="2">
        <v>1</v>
      </c>
      <c r="X21" s="2">
        <v>1</v>
      </c>
      <c r="Z21" s="2">
        <v>1</v>
      </c>
    </row>
    <row r="22" spans="1:26" x14ac:dyDescent="0.2">
      <c r="A22" t="s">
        <v>153</v>
      </c>
      <c r="B22" t="s">
        <v>62</v>
      </c>
      <c r="C22" t="s">
        <v>122</v>
      </c>
      <c r="D22" t="s">
        <v>131</v>
      </c>
      <c r="E22" t="s">
        <v>63</v>
      </c>
      <c r="V22" s="2">
        <v>1</v>
      </c>
      <c r="X22" s="2">
        <v>1</v>
      </c>
      <c r="Z22" s="2">
        <v>1</v>
      </c>
    </row>
    <row r="23" spans="1:26" x14ac:dyDescent="0.2">
      <c r="A23" t="s">
        <v>153</v>
      </c>
      <c r="B23" t="s">
        <v>64</v>
      </c>
      <c r="C23" t="s">
        <v>27</v>
      </c>
      <c r="D23" t="s">
        <v>131</v>
      </c>
      <c r="E23" t="s">
        <v>65</v>
      </c>
      <c r="V23" s="2">
        <v>1</v>
      </c>
      <c r="X23" s="2">
        <v>1</v>
      </c>
      <c r="Z23" s="2">
        <v>1</v>
      </c>
    </row>
    <row r="24" spans="1:26" x14ac:dyDescent="0.2">
      <c r="A24" t="s">
        <v>153</v>
      </c>
      <c r="B24" t="s">
        <v>66</v>
      </c>
      <c r="C24" t="s">
        <v>27</v>
      </c>
      <c r="D24" t="s">
        <v>131</v>
      </c>
      <c r="E24" t="s">
        <v>67</v>
      </c>
      <c r="V24" s="2">
        <v>1</v>
      </c>
      <c r="X24" s="2">
        <v>1</v>
      </c>
      <c r="Z24" s="2">
        <v>1</v>
      </c>
    </row>
    <row r="25" spans="1:26" x14ac:dyDescent="0.2">
      <c r="A25" t="s">
        <v>153</v>
      </c>
      <c r="B25" t="s">
        <v>68</v>
      </c>
      <c r="C25" t="s">
        <v>27</v>
      </c>
      <c r="D25" t="s">
        <v>131</v>
      </c>
      <c r="E25" t="s">
        <v>37</v>
      </c>
      <c r="V25" s="2">
        <v>1</v>
      </c>
      <c r="X25" s="2">
        <v>1</v>
      </c>
      <c r="Z25" s="2">
        <v>1</v>
      </c>
    </row>
    <row r="26" spans="1:26" x14ac:dyDescent="0.2">
      <c r="A26" t="s">
        <v>153</v>
      </c>
      <c r="B26" t="s">
        <v>69</v>
      </c>
      <c r="C26" t="s">
        <v>27</v>
      </c>
      <c r="D26" t="s">
        <v>131</v>
      </c>
      <c r="E26" t="s">
        <v>37</v>
      </c>
      <c r="V26" s="2">
        <v>1</v>
      </c>
      <c r="X26" s="2">
        <v>1</v>
      </c>
      <c r="Z26" s="2">
        <v>1</v>
      </c>
    </row>
    <row r="27" spans="1:26" x14ac:dyDescent="0.2">
      <c r="A27" t="s">
        <v>153</v>
      </c>
      <c r="B27" t="s">
        <v>70</v>
      </c>
      <c r="C27" t="s">
        <v>28</v>
      </c>
      <c r="D27" t="s">
        <v>131</v>
      </c>
      <c r="E27" t="s">
        <v>123</v>
      </c>
      <c r="V27" s="2">
        <v>1</v>
      </c>
      <c r="X27" s="2">
        <v>1</v>
      </c>
      <c r="Z27" s="2">
        <v>1</v>
      </c>
    </row>
    <row r="28" spans="1:26" x14ac:dyDescent="0.2">
      <c r="A28" t="s">
        <v>153</v>
      </c>
      <c r="B28" t="s">
        <v>72</v>
      </c>
      <c r="C28" t="s">
        <v>28</v>
      </c>
      <c r="D28" t="s">
        <v>131</v>
      </c>
      <c r="E28" t="s">
        <v>125</v>
      </c>
      <c r="V28" s="2">
        <v>1</v>
      </c>
      <c r="X28" s="2">
        <v>1</v>
      </c>
      <c r="Z28" s="2">
        <v>1</v>
      </c>
    </row>
    <row r="29" spans="1:26" x14ac:dyDescent="0.2">
      <c r="A29" t="s">
        <v>153</v>
      </c>
      <c r="B29" t="s">
        <v>3</v>
      </c>
      <c r="C29" t="s">
        <v>27</v>
      </c>
      <c r="D29" t="s">
        <v>132</v>
      </c>
      <c r="E29" t="s">
        <v>37</v>
      </c>
      <c r="V29" s="2">
        <v>1</v>
      </c>
      <c r="X29" s="2">
        <v>1</v>
      </c>
      <c r="Z29" s="2">
        <v>1</v>
      </c>
    </row>
    <row r="30" spans="1:26" x14ac:dyDescent="0.2">
      <c r="A30" t="s">
        <v>153</v>
      </c>
      <c r="B30" t="s">
        <v>62</v>
      </c>
      <c r="C30" t="s">
        <v>122</v>
      </c>
      <c r="D30" t="s">
        <v>132</v>
      </c>
      <c r="E30" t="s">
        <v>63</v>
      </c>
      <c r="V30" s="2">
        <v>1</v>
      </c>
      <c r="X30" s="2">
        <v>1</v>
      </c>
      <c r="Z30" s="2">
        <v>1</v>
      </c>
    </row>
    <row r="31" spans="1:26" x14ac:dyDescent="0.2">
      <c r="A31" t="s">
        <v>153</v>
      </c>
      <c r="B31" t="s">
        <v>111</v>
      </c>
      <c r="C31" t="s">
        <v>27</v>
      </c>
      <c r="D31" t="s">
        <v>132</v>
      </c>
      <c r="E31" t="s">
        <v>37</v>
      </c>
      <c r="P31" s="2"/>
      <c r="Q31" s="2"/>
      <c r="V31" s="2">
        <v>1</v>
      </c>
      <c r="X31" s="2">
        <v>1</v>
      </c>
      <c r="Z31" s="2">
        <v>1</v>
      </c>
    </row>
    <row r="32" spans="1:26" x14ac:dyDescent="0.2">
      <c r="A32" t="s">
        <v>153</v>
      </c>
      <c r="B32" t="s">
        <v>133</v>
      </c>
      <c r="C32" t="s">
        <v>27</v>
      </c>
      <c r="D32" t="s">
        <v>132</v>
      </c>
      <c r="E32" t="s">
        <v>37</v>
      </c>
      <c r="P32" s="2"/>
      <c r="Q32" s="2"/>
      <c r="V32" s="2">
        <v>1</v>
      </c>
      <c r="X32" s="2">
        <v>1</v>
      </c>
      <c r="Z32" s="2">
        <v>1</v>
      </c>
    </row>
    <row r="33" spans="1:26" x14ac:dyDescent="0.2">
      <c r="A33" t="s">
        <v>153</v>
      </c>
      <c r="B33" t="s">
        <v>72</v>
      </c>
      <c r="C33" t="s">
        <v>28</v>
      </c>
      <c r="D33" t="s">
        <v>132</v>
      </c>
      <c r="E33" t="s">
        <v>125</v>
      </c>
      <c r="V33" s="2">
        <v>1</v>
      </c>
      <c r="X33" s="2">
        <v>1</v>
      </c>
      <c r="Z33" s="2">
        <v>1</v>
      </c>
    </row>
    <row r="34" spans="1:26" x14ac:dyDescent="0.2">
      <c r="A34" t="s">
        <v>153</v>
      </c>
      <c r="B34" t="s">
        <v>141</v>
      </c>
      <c r="C34" t="s">
        <v>142</v>
      </c>
      <c r="D34" t="s">
        <v>132</v>
      </c>
      <c r="E34" t="s">
        <v>143</v>
      </c>
      <c r="F34" t="s">
        <v>144</v>
      </c>
      <c r="V34" s="2">
        <v>1</v>
      </c>
      <c r="X34" s="2">
        <v>1</v>
      </c>
      <c r="Z34" s="2">
        <v>1</v>
      </c>
    </row>
    <row r="35" spans="1:26" x14ac:dyDescent="0.2">
      <c r="A35" t="s">
        <v>153</v>
      </c>
      <c r="B35" t="s">
        <v>145</v>
      </c>
      <c r="C35" t="s">
        <v>146</v>
      </c>
      <c r="D35" t="s">
        <v>132</v>
      </c>
      <c r="E35" t="s">
        <v>147</v>
      </c>
      <c r="F35" t="s">
        <v>148</v>
      </c>
      <c r="X35" s="2">
        <v>1</v>
      </c>
    </row>
    <row r="36" spans="1:26" x14ac:dyDescent="0.2">
      <c r="A36" t="s">
        <v>153</v>
      </c>
      <c r="B36" t="s">
        <v>149</v>
      </c>
      <c r="C36" t="s">
        <v>146</v>
      </c>
      <c r="D36" t="s">
        <v>132</v>
      </c>
      <c r="E36" t="s">
        <v>150</v>
      </c>
      <c r="F36" t="s">
        <v>151</v>
      </c>
      <c r="X36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152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activeCell="L34" sqref="L34"/>
    </sheetView>
  </sheetViews>
  <sheetFormatPr baseColWidth="10" defaultRowHeight="16" x14ac:dyDescent="0.2"/>
  <sheetData>
    <row r="1" spans="1:3" x14ac:dyDescent="0.2">
      <c r="A1" t="s">
        <v>152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152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8E01-8FA9-8A47-890E-49AE9CB3CBEB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152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537D-FF86-1F48-A52E-38FF3B0924DD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152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7"/>
  <sheetViews>
    <sheetView tabSelected="1" workbookViewId="0">
      <selection activeCell="C7" sqref="C7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152</v>
      </c>
      <c r="B1" t="s">
        <v>26</v>
      </c>
      <c r="C1" t="s">
        <v>10</v>
      </c>
    </row>
    <row r="2" spans="1:3" ht="34" x14ac:dyDescent="0.2">
      <c r="A2" t="s">
        <v>153</v>
      </c>
      <c r="B2" s="3" t="s">
        <v>121</v>
      </c>
      <c r="C2" s="1" t="s">
        <v>137</v>
      </c>
    </row>
    <row r="3" spans="1:3" ht="51" x14ac:dyDescent="0.2">
      <c r="A3" t="s">
        <v>153</v>
      </c>
      <c r="B3" s="3" t="s">
        <v>121</v>
      </c>
      <c r="C3" s="1" t="s">
        <v>134</v>
      </c>
    </row>
    <row r="4" spans="1:3" ht="34" x14ac:dyDescent="0.2">
      <c r="A4" t="s">
        <v>153</v>
      </c>
      <c r="B4" t="s">
        <v>132</v>
      </c>
      <c r="C4" s="1" t="s">
        <v>136</v>
      </c>
    </row>
    <row r="5" spans="1:3" ht="51" x14ac:dyDescent="0.2">
      <c r="A5" t="s">
        <v>153</v>
      </c>
      <c r="B5" t="s">
        <v>132</v>
      </c>
      <c r="C5" s="1" t="s">
        <v>135</v>
      </c>
    </row>
    <row r="6" spans="1:3" ht="34" x14ac:dyDescent="0.2">
      <c r="A6" t="s">
        <v>153</v>
      </c>
      <c r="B6" t="s">
        <v>126</v>
      </c>
      <c r="C6" s="1" t="s">
        <v>138</v>
      </c>
    </row>
    <row r="7" spans="1:3" ht="51" x14ac:dyDescent="0.2">
      <c r="A7" t="s">
        <v>153</v>
      </c>
      <c r="B7" t="s">
        <v>126</v>
      </c>
      <c r="C7" s="1" t="s">
        <v>139</v>
      </c>
    </row>
    <row r="8" spans="1:3" ht="34" x14ac:dyDescent="0.2">
      <c r="A8" t="s">
        <v>153</v>
      </c>
      <c r="B8" t="s">
        <v>131</v>
      </c>
      <c r="C8" s="1" t="s">
        <v>137</v>
      </c>
    </row>
    <row r="9" spans="1:3" ht="51" x14ac:dyDescent="0.2">
      <c r="A9" t="s">
        <v>153</v>
      </c>
      <c r="B9" t="s">
        <v>131</v>
      </c>
      <c r="C9" s="1" t="s">
        <v>140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112"/>
  <sheetViews>
    <sheetView workbookViewId="0">
      <selection activeCell="B30" sqref="B30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26</v>
      </c>
      <c r="D1" t="s">
        <v>2</v>
      </c>
      <c r="E1" t="s">
        <v>25</v>
      </c>
    </row>
    <row r="4" spans="1:22" x14ac:dyDescent="0.2">
      <c r="G4" t="s">
        <v>29</v>
      </c>
      <c r="H4" t="s">
        <v>102</v>
      </c>
      <c r="P4"/>
      <c r="Q4"/>
      <c r="S4" t="s">
        <v>35</v>
      </c>
      <c r="T4" t="s">
        <v>30</v>
      </c>
      <c r="U4" t="s">
        <v>31</v>
      </c>
      <c r="V4" t="s">
        <v>32</v>
      </c>
    </row>
    <row r="5" spans="1:22" x14ac:dyDescent="0.2">
      <c r="A5" t="str">
        <f t="shared" ref="A5:A13" si="0">LEFT(K5,FIND("=",K5)-1)</f>
        <v>name</v>
      </c>
      <c r="B5" t="str">
        <f>RIGHT(LEFT(K5,T5-1),V5-1)</f>
        <v>models.CharField</v>
      </c>
      <c r="C5" t="str">
        <f>LEFT(H$4,FIND("(",H$4)-1)</f>
        <v>Employer</v>
      </c>
      <c r="D5" t="str">
        <f>RIGHT(K5,U5-S5)</f>
        <v>models.CharField(max_length=100)</v>
      </c>
      <c r="K5" t="s">
        <v>101</v>
      </c>
      <c r="P5"/>
      <c r="Q5"/>
      <c r="S5">
        <f>FIND("=",K5)</f>
        <v>5</v>
      </c>
      <c r="T5">
        <f>FIND("(",K5)</f>
        <v>22</v>
      </c>
      <c r="U5">
        <f>LEN(K5)</f>
        <v>37</v>
      </c>
      <c r="V5">
        <f>T5-S5</f>
        <v>17</v>
      </c>
    </row>
    <row r="6" spans="1:22" x14ac:dyDescent="0.2">
      <c r="A6" t="str">
        <f t="shared" si="0"/>
        <v>email</v>
      </c>
      <c r="B6" t="str">
        <f>RIGHT(LEFT(K6,T6-1),V6-1)</f>
        <v>models.EmailField</v>
      </c>
      <c r="C6" t="str">
        <f t="shared" ref="C6:C15" si="1">LEFT(H$4,FIND("(",H$4)-1)</f>
        <v>Employer</v>
      </c>
      <c r="D6" t="str">
        <f t="shared" ref="D6:D12" si="2">RIGHT(K6,U6-S6)</f>
        <v>models.EmailField(unique=True)</v>
      </c>
      <c r="K6" t="s">
        <v>83</v>
      </c>
      <c r="P6"/>
      <c r="Q6"/>
      <c r="S6">
        <f t="shared" ref="S6:S12" si="3">FIND("=",K6)</f>
        <v>6</v>
      </c>
      <c r="T6">
        <f t="shared" ref="T6:T13" si="4">FIND("(",K6)</f>
        <v>24</v>
      </c>
      <c r="U6">
        <f t="shared" ref="U6:U13" si="5">LEN(K6)</f>
        <v>36</v>
      </c>
      <c r="V6">
        <f t="shared" ref="V6:V13" si="6">T6-S6</f>
        <v>18</v>
      </c>
    </row>
    <row r="7" spans="1:22" x14ac:dyDescent="0.2">
      <c r="A7" t="str">
        <f t="shared" si="0"/>
        <v>password</v>
      </c>
      <c r="B7" t="str">
        <f>RIGHT(LEFT(K7,T7-1),V7-1)</f>
        <v>models.CharField</v>
      </c>
      <c r="C7" t="str">
        <f t="shared" si="1"/>
        <v>Employer</v>
      </c>
      <c r="D7" t="str">
        <f t="shared" si="2"/>
        <v>models.CharField(max_length=100)</v>
      </c>
      <c r="K7" t="s">
        <v>103</v>
      </c>
      <c r="P7"/>
      <c r="Q7"/>
      <c r="S7">
        <f t="shared" si="3"/>
        <v>9</v>
      </c>
      <c r="T7">
        <f t="shared" si="4"/>
        <v>26</v>
      </c>
      <c r="U7">
        <f t="shared" si="5"/>
        <v>41</v>
      </c>
      <c r="V7">
        <f t="shared" si="6"/>
        <v>17</v>
      </c>
    </row>
    <row r="8" spans="1:22" x14ac:dyDescent="0.2">
      <c r="A8" t="str">
        <f t="shared" si="0"/>
        <v>company_name</v>
      </c>
      <c r="B8" t="str">
        <f>RIGHT(LEFT(K8,T8-1),V8-1)</f>
        <v>models.CharField</v>
      </c>
      <c r="C8" t="str">
        <f t="shared" si="1"/>
        <v>Employer</v>
      </c>
      <c r="D8" t="str">
        <f t="shared" si="2"/>
        <v>models.CharField(max_length=100)</v>
      </c>
      <c r="K8" t="s">
        <v>114</v>
      </c>
      <c r="P8"/>
      <c r="Q8"/>
      <c r="S8">
        <f t="shared" si="3"/>
        <v>13</v>
      </c>
      <c r="T8">
        <f t="shared" si="4"/>
        <v>30</v>
      </c>
      <c r="U8">
        <f t="shared" si="5"/>
        <v>45</v>
      </c>
      <c r="V8">
        <f t="shared" si="6"/>
        <v>17</v>
      </c>
    </row>
    <row r="9" spans="1:22" x14ac:dyDescent="0.2">
      <c r="A9" t="str">
        <f t="shared" si="0"/>
        <v>organization</v>
      </c>
      <c r="B9" t="str">
        <f t="shared" ref="B9" si="7">RIGHT(LEFT(K9,T9-1),V9-1)</f>
        <v>models.ForeignKey</v>
      </c>
      <c r="C9" t="str">
        <f t="shared" si="1"/>
        <v>Employer</v>
      </c>
      <c r="D9" t="str">
        <f t="shared" si="2"/>
        <v>models.ForeignKey(Organization,on_delete=models.CASCADE)</v>
      </c>
      <c r="K9" t="s">
        <v>90</v>
      </c>
      <c r="O9" t="s">
        <v>40</v>
      </c>
      <c r="P9" t="s">
        <v>41</v>
      </c>
      <c r="Q9"/>
      <c r="S9">
        <f t="shared" si="3"/>
        <v>13</v>
      </c>
      <c r="T9">
        <f t="shared" si="4"/>
        <v>31</v>
      </c>
      <c r="U9">
        <f t="shared" si="5"/>
        <v>69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Employer</v>
      </c>
      <c r="D10" t="str">
        <f t="shared" si="2"/>
        <v>models.CharField(max_length=200)</v>
      </c>
      <c r="K10" t="s">
        <v>85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Employer</v>
      </c>
      <c r="D11" t="str">
        <f t="shared" si="2"/>
        <v>models.CharField(max_length=100)</v>
      </c>
      <c r="K11" t="s">
        <v>86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Employer</v>
      </c>
      <c r="D12" t="str">
        <f t="shared" si="2"/>
        <v>models.CharField(max_length=100)</v>
      </c>
      <c r="K12" t="s">
        <v>87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Employer</v>
      </c>
      <c r="D13" t="str">
        <f>RIGHT(K13,U13-S13)</f>
        <v>models.ForeignKey(Employer,on_delete=models.CASCADE)</v>
      </c>
      <c r="K13" t="s">
        <v>88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Employer</v>
      </c>
      <c r="D14" t="str">
        <f t="shared" ref="D14:D22" si="10">RIGHT(K14,U14-S14)</f>
        <v>models.ForeignKey(Organization,on_delete=models.CASCADE)</v>
      </c>
      <c r="K14" t="s">
        <v>90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Employer</v>
      </c>
      <c r="D15" t="str">
        <f t="shared" si="10"/>
        <v>models.ForeignKey(Organization,on_delete=models.CASCADE)</v>
      </c>
      <c r="K15" t="s">
        <v>90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34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34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34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34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34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34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34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1" spans="1:22" x14ac:dyDescent="0.2">
      <c r="A31" t="s">
        <v>29</v>
      </c>
      <c r="B31" t="s">
        <v>57</v>
      </c>
    </row>
    <row r="32" spans="1:22" x14ac:dyDescent="0.2">
      <c r="E32" t="s">
        <v>80</v>
      </c>
    </row>
    <row r="33" spans="5:11" x14ac:dyDescent="0.2">
      <c r="E33" t="s">
        <v>81</v>
      </c>
    </row>
    <row r="34" spans="5:11" x14ac:dyDescent="0.2">
      <c r="E34" t="s">
        <v>82</v>
      </c>
    </row>
    <row r="35" spans="5:11" x14ac:dyDescent="0.2">
      <c r="E35" t="s">
        <v>83</v>
      </c>
    </row>
    <row r="36" spans="5:11" x14ac:dyDescent="0.2">
      <c r="E36" t="s">
        <v>84</v>
      </c>
    </row>
    <row r="37" spans="5:11" x14ac:dyDescent="0.2">
      <c r="E37" t="s">
        <v>85</v>
      </c>
    </row>
    <row r="38" spans="5:11" x14ac:dyDescent="0.2">
      <c r="E38" t="s">
        <v>86</v>
      </c>
    </row>
    <row r="39" spans="5:11" x14ac:dyDescent="0.2">
      <c r="E39" t="s">
        <v>87</v>
      </c>
    </row>
    <row r="40" spans="5:11" x14ac:dyDescent="0.2">
      <c r="E40" t="s">
        <v>88</v>
      </c>
    </row>
    <row r="41" spans="5:11" x14ac:dyDescent="0.2">
      <c r="E41" t="s">
        <v>89</v>
      </c>
    </row>
    <row r="42" spans="5:11" x14ac:dyDescent="0.2">
      <c r="E42" t="s">
        <v>90</v>
      </c>
    </row>
    <row r="43" spans="5:11" x14ac:dyDescent="0.2">
      <c r="E43" t="s">
        <v>42</v>
      </c>
      <c r="F43" t="s">
        <v>73</v>
      </c>
      <c r="G43" t="s">
        <v>74</v>
      </c>
      <c r="H43" t="s">
        <v>75</v>
      </c>
      <c r="I43" t="s">
        <v>76</v>
      </c>
      <c r="J43" t="s">
        <v>77</v>
      </c>
    </row>
    <row r="45" spans="5:11" x14ac:dyDescent="0.2">
      <c r="E45" t="s">
        <v>43</v>
      </c>
      <c r="F45" t="s">
        <v>44</v>
      </c>
    </row>
    <row r="46" spans="5:11" x14ac:dyDescent="0.2">
      <c r="I46" t="s">
        <v>45</v>
      </c>
      <c r="J46" t="s">
        <v>78</v>
      </c>
      <c r="K46" t="s">
        <v>79</v>
      </c>
    </row>
    <row r="51" spans="1:16" x14ac:dyDescent="0.2">
      <c r="E51" t="s">
        <v>48</v>
      </c>
      <c r="F51" t="s">
        <v>52</v>
      </c>
      <c r="G51" t="s">
        <v>50</v>
      </c>
      <c r="H51" t="s">
        <v>36</v>
      </c>
    </row>
    <row r="52" spans="1:16" x14ac:dyDescent="0.2">
      <c r="A52" t="s">
        <v>48</v>
      </c>
      <c r="B52" t="s">
        <v>49</v>
      </c>
      <c r="C52" t="s">
        <v>50</v>
      </c>
      <c r="D52" t="s">
        <v>51</v>
      </c>
    </row>
    <row r="54" spans="1:16" x14ac:dyDescent="0.2">
      <c r="A54" t="s">
        <v>29</v>
      </c>
      <c r="B54" t="s">
        <v>91</v>
      </c>
    </row>
    <row r="55" spans="1:16" x14ac:dyDescent="0.2">
      <c r="E55" t="s">
        <v>92</v>
      </c>
    </row>
    <row r="56" spans="1:16" x14ac:dyDescent="0.2">
      <c r="E56" t="s">
        <v>93</v>
      </c>
    </row>
    <row r="57" spans="1:16" x14ac:dyDescent="0.2">
      <c r="E57" t="s">
        <v>42</v>
      </c>
      <c r="F57" t="s">
        <v>73</v>
      </c>
      <c r="G57" t="s">
        <v>94</v>
      </c>
      <c r="H57" t="s">
        <v>75</v>
      </c>
      <c r="I57" t="s">
        <v>38</v>
      </c>
      <c r="J57" t="s">
        <v>95</v>
      </c>
      <c r="K57" t="s">
        <v>96</v>
      </c>
      <c r="L57" t="s">
        <v>97</v>
      </c>
      <c r="M57" t="s">
        <v>39</v>
      </c>
      <c r="N57" t="s">
        <v>98</v>
      </c>
      <c r="O57" t="s">
        <v>47</v>
      </c>
      <c r="P57" s="4" t="s">
        <v>77</v>
      </c>
    </row>
    <row r="59" spans="1:16" x14ac:dyDescent="0.2">
      <c r="E59" t="s">
        <v>43</v>
      </c>
      <c r="F59" t="s">
        <v>44</v>
      </c>
    </row>
    <row r="60" spans="1:16" x14ac:dyDescent="0.2">
      <c r="I60" t="s">
        <v>45</v>
      </c>
      <c r="J60" t="s">
        <v>99</v>
      </c>
    </row>
    <row r="62" spans="1:16" x14ac:dyDescent="0.2">
      <c r="A62" t="s">
        <v>29</v>
      </c>
      <c r="B62" t="s">
        <v>100</v>
      </c>
    </row>
    <row r="63" spans="1:16" x14ac:dyDescent="0.2">
      <c r="E63" t="s">
        <v>101</v>
      </c>
    </row>
    <row r="64" spans="1:16" x14ac:dyDescent="0.2">
      <c r="E64" t="s">
        <v>85</v>
      </c>
    </row>
    <row r="65" spans="1:20" x14ac:dyDescent="0.2">
      <c r="E65" t="s">
        <v>42</v>
      </c>
      <c r="F65" t="s">
        <v>73</v>
      </c>
      <c r="G65" t="s">
        <v>74</v>
      </c>
      <c r="H65" t="s">
        <v>75</v>
      </c>
      <c r="I65" t="s">
        <v>76</v>
      </c>
      <c r="J65" t="s">
        <v>77</v>
      </c>
    </row>
    <row r="67" spans="1:20" x14ac:dyDescent="0.2">
      <c r="E67" t="s">
        <v>43</v>
      </c>
      <c r="F67" t="s">
        <v>44</v>
      </c>
    </row>
    <row r="68" spans="1:20" x14ac:dyDescent="0.2">
      <c r="I68" t="s">
        <v>45</v>
      </c>
      <c r="J68" t="s">
        <v>46</v>
      </c>
    </row>
    <row r="70" spans="1:20" x14ac:dyDescent="0.2">
      <c r="A70" t="s">
        <v>29</v>
      </c>
      <c r="B70" t="s">
        <v>102</v>
      </c>
    </row>
    <row r="71" spans="1:20" x14ac:dyDescent="0.2">
      <c r="E71" t="s">
        <v>101</v>
      </c>
    </row>
    <row r="72" spans="1:20" x14ac:dyDescent="0.2">
      <c r="E72" t="s">
        <v>83</v>
      </c>
    </row>
    <row r="73" spans="1:20" x14ac:dyDescent="0.2">
      <c r="E73" t="s">
        <v>103</v>
      </c>
      <c r="G73" t="s">
        <v>42</v>
      </c>
      <c r="H73" t="s">
        <v>104</v>
      </c>
      <c r="I73" t="s">
        <v>105</v>
      </c>
      <c r="J73" t="s">
        <v>106</v>
      </c>
      <c r="K73" t="s">
        <v>107</v>
      </c>
      <c r="L73" t="s">
        <v>36</v>
      </c>
      <c r="M73" t="s">
        <v>108</v>
      </c>
      <c r="N73" t="s">
        <v>109</v>
      </c>
      <c r="O73" t="s">
        <v>53</v>
      </c>
      <c r="P73" s="4" t="s">
        <v>74</v>
      </c>
      <c r="Q73" s="4" t="s">
        <v>110</v>
      </c>
      <c r="R73" s="4" t="s">
        <v>111</v>
      </c>
      <c r="S73" t="s">
        <v>112</v>
      </c>
      <c r="T73" t="s">
        <v>113</v>
      </c>
    </row>
    <row r="74" spans="1:20" x14ac:dyDescent="0.2">
      <c r="E74" t="s">
        <v>114</v>
      </c>
    </row>
    <row r="75" spans="1:20" x14ac:dyDescent="0.2">
      <c r="E75" t="s">
        <v>90</v>
      </c>
    </row>
    <row r="76" spans="1:20" x14ac:dyDescent="0.2">
      <c r="E76" t="s">
        <v>42</v>
      </c>
      <c r="F76" t="s">
        <v>73</v>
      </c>
      <c r="G76" t="s">
        <v>74</v>
      </c>
      <c r="H76" t="s">
        <v>75</v>
      </c>
      <c r="I76" t="s">
        <v>76</v>
      </c>
      <c r="J76" t="s">
        <v>115</v>
      </c>
      <c r="K76" t="s">
        <v>76</v>
      </c>
      <c r="L76" t="s">
        <v>116</v>
      </c>
      <c r="M76" t="s">
        <v>117</v>
      </c>
      <c r="N76" t="s">
        <v>118</v>
      </c>
    </row>
    <row r="78" spans="1:20" x14ac:dyDescent="0.2">
      <c r="E78" t="s">
        <v>43</v>
      </c>
      <c r="F78" t="s">
        <v>44</v>
      </c>
    </row>
    <row r="79" spans="1:20" x14ac:dyDescent="0.2">
      <c r="I79" t="s">
        <v>45</v>
      </c>
      <c r="J79" t="s">
        <v>46</v>
      </c>
    </row>
    <row r="81" spans="1:11" x14ac:dyDescent="0.2">
      <c r="A81" t="s">
        <v>29</v>
      </c>
      <c r="B81" t="s">
        <v>57</v>
      </c>
    </row>
    <row r="82" spans="1:11" x14ac:dyDescent="0.2">
      <c r="E82" t="s">
        <v>80</v>
      </c>
    </row>
    <row r="83" spans="1:11" x14ac:dyDescent="0.2">
      <c r="E83" t="s">
        <v>81</v>
      </c>
    </row>
    <row r="84" spans="1:11" x14ac:dyDescent="0.2">
      <c r="E84" t="s">
        <v>82</v>
      </c>
    </row>
    <row r="85" spans="1:11" x14ac:dyDescent="0.2">
      <c r="E85" t="s">
        <v>83</v>
      </c>
    </row>
    <row r="86" spans="1:11" x14ac:dyDescent="0.2">
      <c r="E86" t="s">
        <v>84</v>
      </c>
    </row>
    <row r="87" spans="1:11" x14ac:dyDescent="0.2">
      <c r="E87" t="s">
        <v>85</v>
      </c>
    </row>
    <row r="88" spans="1:11" x14ac:dyDescent="0.2">
      <c r="E88" t="s">
        <v>86</v>
      </c>
    </row>
    <row r="89" spans="1:11" x14ac:dyDescent="0.2">
      <c r="E89" t="s">
        <v>87</v>
      </c>
    </row>
    <row r="90" spans="1:11" x14ac:dyDescent="0.2">
      <c r="E90" t="s">
        <v>88</v>
      </c>
    </row>
    <row r="91" spans="1:11" x14ac:dyDescent="0.2">
      <c r="E91" t="s">
        <v>119</v>
      </c>
    </row>
    <row r="92" spans="1:11" x14ac:dyDescent="0.2">
      <c r="E92" t="s">
        <v>90</v>
      </c>
    </row>
    <row r="93" spans="1:11" x14ac:dyDescent="0.2">
      <c r="E93" t="s">
        <v>42</v>
      </c>
      <c r="F93" t="s">
        <v>73</v>
      </c>
      <c r="G93" t="s">
        <v>74</v>
      </c>
      <c r="H93" t="s">
        <v>75</v>
      </c>
      <c r="I93" t="s">
        <v>76</v>
      </c>
      <c r="J93" t="s">
        <v>77</v>
      </c>
    </row>
    <row r="95" spans="1:11" x14ac:dyDescent="0.2">
      <c r="E95" t="s">
        <v>43</v>
      </c>
      <c r="F95" t="s">
        <v>44</v>
      </c>
    </row>
    <row r="96" spans="1:11" x14ac:dyDescent="0.2">
      <c r="I96" t="s">
        <v>45</v>
      </c>
      <c r="J96" t="s">
        <v>78</v>
      </c>
      <c r="K96" t="s">
        <v>79</v>
      </c>
    </row>
    <row r="98" spans="1:11" x14ac:dyDescent="0.2">
      <c r="A98" t="s">
        <v>29</v>
      </c>
      <c r="B98" t="s">
        <v>120</v>
      </c>
    </row>
    <row r="99" spans="1:11" x14ac:dyDescent="0.2">
      <c r="E99" t="s">
        <v>80</v>
      </c>
    </row>
    <row r="100" spans="1:11" x14ac:dyDescent="0.2">
      <c r="E100" t="s">
        <v>81</v>
      </c>
    </row>
    <row r="101" spans="1:11" x14ac:dyDescent="0.2">
      <c r="E101" t="s">
        <v>82</v>
      </c>
    </row>
    <row r="102" spans="1:11" x14ac:dyDescent="0.2">
      <c r="E102" t="s">
        <v>83</v>
      </c>
    </row>
    <row r="103" spans="1:11" x14ac:dyDescent="0.2">
      <c r="E103" t="s">
        <v>84</v>
      </c>
    </row>
    <row r="104" spans="1:11" x14ac:dyDescent="0.2">
      <c r="E104" t="s">
        <v>85</v>
      </c>
    </row>
    <row r="105" spans="1:11" x14ac:dyDescent="0.2">
      <c r="E105" t="s">
        <v>86</v>
      </c>
    </row>
    <row r="106" spans="1:11" x14ac:dyDescent="0.2">
      <c r="E106" t="s">
        <v>87</v>
      </c>
    </row>
    <row r="107" spans="1:11" x14ac:dyDescent="0.2">
      <c r="E107" t="s">
        <v>88</v>
      </c>
    </row>
    <row r="108" spans="1:11" x14ac:dyDescent="0.2">
      <c r="E108" t="s">
        <v>90</v>
      </c>
    </row>
    <row r="109" spans="1:11" x14ac:dyDescent="0.2">
      <c r="E109" t="s">
        <v>42</v>
      </c>
      <c r="F109" t="s">
        <v>73</v>
      </c>
      <c r="G109" t="s">
        <v>74</v>
      </c>
      <c r="H109" t="s">
        <v>75</v>
      </c>
      <c r="I109" t="s">
        <v>76</v>
      </c>
      <c r="J109" t="s">
        <v>77</v>
      </c>
    </row>
    <row r="111" spans="1:11" x14ac:dyDescent="0.2">
      <c r="E111" t="s">
        <v>43</v>
      </c>
      <c r="F111" t="s">
        <v>44</v>
      </c>
    </row>
    <row r="112" spans="1:11" x14ac:dyDescent="0.2">
      <c r="I112" t="s">
        <v>45</v>
      </c>
      <c r="J112" t="s">
        <v>78</v>
      </c>
      <c r="K112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152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A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152</v>
      </c>
      <c r="B1" t="s">
        <v>26</v>
      </c>
      <c r="C1" t="s">
        <v>10</v>
      </c>
    </row>
    <row r="2" spans="1:3" x14ac:dyDescent="0.2">
      <c r="C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152</v>
      </c>
      <c r="B1" t="s">
        <v>26</v>
      </c>
      <c r="C1" t="s">
        <v>10</v>
      </c>
    </row>
    <row r="2" spans="1:3" x14ac:dyDescent="0.2">
      <c r="B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152</v>
      </c>
      <c r="B1" t="s">
        <v>26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apps</vt:lpstr>
      <vt:lpstr>admin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2024-02-22T20:54:50Z</dcterms:modified>
</cp:coreProperties>
</file>