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B7BBE4C4-70F9-564A-A4C4-4310ED5034CF}" xr6:coauthVersionLast="47" xr6:coauthVersionMax="47" xr10:uidLastSave="{00000000-0000-0000-0000-000000000000}"/>
  <bookViews>
    <workbookView xWindow="2240" yWindow="760" windowWidth="28000" windowHeight="18880" activeTab="11" xr2:uid="{43DD2820-FE61-F645-B31F-194723807C3A}"/>
  </bookViews>
  <sheets>
    <sheet name="model" sheetId="1" r:id="rId1"/>
    <sheet name="model_functions" sheetId="7" r:id="rId2"/>
    <sheet name="help" sheetId="11" r:id="rId3"/>
    <sheet name="apps" sheetId="13" r:id="rId4"/>
    <sheet name="admin" sheetId="14" r:id="rId5"/>
    <sheet name="signals" sheetId="10" r:id="rId6"/>
    <sheet name="imports" sheetId="12" r:id="rId7"/>
    <sheet name="serializers" sheetId="2" r:id="rId8"/>
    <sheet name="views" sheetId="3" r:id="rId9"/>
    <sheet name="urls" sheetId="4" r:id="rId10"/>
    <sheet name="forms" sheetId="6" r:id="rId11"/>
    <sheet name="html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1" l="1"/>
  <c r="S7" i="11"/>
  <c r="S8" i="11"/>
  <c r="S9" i="11"/>
  <c r="S10" i="11"/>
  <c r="S11" i="11"/>
  <c r="S12" i="11"/>
  <c r="S5" i="11"/>
  <c r="T6" i="11"/>
  <c r="V6" i="11" s="1"/>
  <c r="B6" i="11" s="1"/>
  <c r="U6" i="11"/>
  <c r="T7" i="11"/>
  <c r="U7" i="11"/>
  <c r="T8" i="11"/>
  <c r="U8" i="11"/>
  <c r="T9" i="11"/>
  <c r="U9" i="11"/>
  <c r="T10" i="11"/>
  <c r="U10" i="11"/>
  <c r="T11" i="11"/>
  <c r="U11" i="11"/>
  <c r="T12" i="11"/>
  <c r="U12" i="11"/>
  <c r="T13" i="11"/>
  <c r="U13" i="11"/>
  <c r="A9" i="11"/>
  <c r="U5" i="11"/>
  <c r="T5" i="11"/>
  <c r="S13" i="11"/>
  <c r="A6" i="11"/>
  <c r="A7" i="11"/>
  <c r="A8" i="11"/>
  <c r="A10" i="11"/>
  <c r="A11" i="11"/>
  <c r="A12" i="11"/>
  <c r="A13" i="11"/>
  <c r="A5" i="11"/>
  <c r="V13" i="11" l="1"/>
  <c r="V11" i="11"/>
  <c r="V8" i="11"/>
  <c r="B8" i="11" s="1"/>
  <c r="V7" i="11"/>
  <c r="B7" i="11" s="1"/>
  <c r="V10" i="1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0" i="11"/>
  <c r="B11" i="11"/>
</calcChain>
</file>

<file path=xl/sharedStrings.xml><?xml version="1.0" encoding="utf-8"?>
<sst xmlns="http://schemas.openxmlformats.org/spreadsheetml/2006/main" count="148" uniqueCount="69">
  <si>
    <t>Variable</t>
  </si>
  <si>
    <t>Type</t>
  </si>
  <si>
    <t>Args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</si>
  <si>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</si>
  <si>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</si>
  <si>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</si>
  <si>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</si>
  <si>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</si>
  <si>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</si>
  <si>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</si>
  <si>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</si>
  <si>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</si>
  <si>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</si>
  <si>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</si>
  <si>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</si>
  <si>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</si>
  <si>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</si>
  <si>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</si>
  <si>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</si>
  <si>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</si>
  <si>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</si>
  <si>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</si>
  <si>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</si>
  <si>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</si>
  <si>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</si>
  <si>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</si>
  <si>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address_line_1</t>
  </si>
  <si>
    <t>address_line_2</t>
  </si>
  <si>
    <t>city</t>
  </si>
  <si>
    <t>state</t>
  </si>
  <si>
    <t>postal_code</t>
  </si>
  <si>
    <t>country</t>
  </si>
  <si>
    <t>models.CharField</t>
  </si>
  <si>
    <t>class</t>
  </si>
  <si>
    <t>find (</t>
  </si>
  <si>
    <t>length</t>
  </si>
  <si>
    <t>diff</t>
  </si>
  <si>
    <t>user</t>
  </si>
  <si>
    <t>FIN =</t>
  </si>
  <si>
    <t>UserProfile(models.Model):</t>
  </si>
  <si>
    <t>UserProfile</t>
  </si>
  <si>
    <t>models.OneToOneField</t>
  </si>
  <si>
    <t>models.OneToOneField(User,</t>
  </si>
  <si>
    <t>phone_number</t>
  </si>
  <si>
    <t>models.CharField(max_length=15,</t>
  </si>
  <si>
    <t>models.CharField(max_length=255,</t>
  </si>
  <si>
    <t>models.CharField(max_length=50,</t>
  </si>
  <si>
    <t>models.CharField(max_length=20,</t>
  </si>
  <si>
    <t>birth_date</t>
  </si>
  <si>
    <t>models.DateField</t>
  </si>
  <si>
    <t>models.DateField(null=True,</t>
  </si>
  <si>
    <t xml:space="preserve">    def __str__(self):
        return self.user</t>
  </si>
  <si>
    <t xml:space="preserve">    class Meta:
        verbose_name = 'UserProfile'
        verbose_name_plural = 'UserProfiles'</t>
  </si>
  <si>
    <t>from django.db.models.signals import post_save
from django.dispatch import receiver
@receiver(post_save, sender=User)
def create_user_profile(sender, instance, created, **kwargs):
    if created:
        UserProfile.objects.create(user=instance)
@receiver(post_save, sender=User)
def save_user_profile(sender, instance, **kwargs):
    instance.userprofile.save()</t>
  </si>
  <si>
    <t>from django.contrib.auth.models import User</t>
  </si>
  <si>
    <t>user=models.OneToOneField(User,on_delete=models.CASCADE)</t>
  </si>
  <si>
    <t>phone_number=models.CharField(max_length=15,blank=True)</t>
  </si>
  <si>
    <t>address_line_1=models.CharField(max_length=255,blank=True)</t>
  </si>
  <si>
    <t>address_line_2=models.CharField(max_length=255,blank=True)</t>
  </si>
  <si>
    <t>city=models.CharField(max_length=50,blank=True)</t>
  </si>
  <si>
    <t>state=models.CharField(max_length=50,blank=True)</t>
  </si>
  <si>
    <t>country=models.CharField(max_length=50,blank=True)</t>
  </si>
  <si>
    <t>postal_code=models.CharField(max_length=20,blank=True)</t>
  </si>
  <si>
    <t>birth_date=models.DateField(null=True,blank=True)</t>
  </si>
  <si>
    <t>history</t>
  </si>
  <si>
    <t>HistoricalRecords</t>
  </si>
  <si>
    <t>HistoricalRecords()</t>
  </si>
  <si>
    <t>"History"</t>
  </si>
  <si>
    <t>app_name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</si>
</sst>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Z69"/>
  <sheetViews>
    <sheetView zoomScale="120" zoomScaleNormal="120" workbookViewId="0">
      <selection activeCell="A2" sqref="A2:A11"/>
    </sheetView>
  </sheetViews>
  <sheetFormatPr baseColWidth="10" defaultRowHeight="16" x14ac:dyDescent="0.2"/>
  <cols>
    <col min="2" max="2" width="18" customWidth="1"/>
    <col min="3" max="3" width="24.1640625" bestFit="1" customWidth="1"/>
    <col min="4" max="4" width="28.33203125" bestFit="1" customWidth="1"/>
    <col min="5" max="5" width="72.33203125" bestFit="1" customWidth="1"/>
    <col min="6" max="6" width="32.1640625" customWidth="1"/>
    <col min="7" max="7" width="40.33203125" customWidth="1"/>
    <col min="8" max="13" width="11.1640625" customWidth="1"/>
  </cols>
  <sheetData>
    <row r="1" spans="1:26" x14ac:dyDescent="0.2">
      <c r="A1" t="s">
        <v>68</v>
      </c>
      <c r="B1" t="s">
        <v>0</v>
      </c>
      <c r="C1" t="s">
        <v>1</v>
      </c>
      <c r="D1" t="s">
        <v>25</v>
      </c>
      <c r="E1" t="s">
        <v>2</v>
      </c>
      <c r="F1" t="s">
        <v>24</v>
      </c>
      <c r="G1" t="s">
        <v>8</v>
      </c>
      <c r="H1" t="s">
        <v>12</v>
      </c>
      <c r="I1" t="s">
        <v>16</v>
      </c>
      <c r="J1" t="s">
        <v>13</v>
      </c>
      <c r="K1" t="s">
        <v>14</v>
      </c>
      <c r="L1" t="s">
        <v>10</v>
      </c>
      <c r="M1" t="s">
        <v>11</v>
      </c>
      <c r="N1" t="s">
        <v>3</v>
      </c>
      <c r="O1" t="s">
        <v>4</v>
      </c>
      <c r="P1" t="s">
        <v>5</v>
      </c>
      <c r="Q1" t="s">
        <v>6</v>
      </c>
      <c r="R1" t="s">
        <v>15</v>
      </c>
      <c r="S1" t="s">
        <v>22</v>
      </c>
      <c r="T1" t="s">
        <v>23</v>
      </c>
      <c r="U1" t="s">
        <v>20</v>
      </c>
      <c r="V1" t="s">
        <v>21</v>
      </c>
      <c r="W1" t="s">
        <v>7</v>
      </c>
      <c r="X1" t="s">
        <v>17</v>
      </c>
      <c r="Y1" t="s">
        <v>18</v>
      </c>
      <c r="Z1" t="s">
        <v>19</v>
      </c>
    </row>
    <row r="2" spans="1:26" x14ac:dyDescent="0.2">
      <c r="A2" t="s">
        <v>40</v>
      </c>
      <c r="B2" t="s">
        <v>37</v>
      </c>
      <c r="C2" t="s">
        <v>41</v>
      </c>
      <c r="D2" t="s">
        <v>40</v>
      </c>
      <c r="E2" t="s">
        <v>42</v>
      </c>
      <c r="F2" s="2"/>
      <c r="V2" s="2"/>
      <c r="W2" s="2"/>
      <c r="X2" s="2"/>
      <c r="Z2" s="2"/>
    </row>
    <row r="3" spans="1:26" x14ac:dyDescent="0.2">
      <c r="A3" t="s">
        <v>40</v>
      </c>
      <c r="B3" t="s">
        <v>43</v>
      </c>
      <c r="C3" t="s">
        <v>32</v>
      </c>
      <c r="D3" t="s">
        <v>40</v>
      </c>
      <c r="E3" t="s">
        <v>44</v>
      </c>
      <c r="R3" s="2"/>
      <c r="V3" s="2"/>
      <c r="X3" s="2"/>
      <c r="Z3" s="2"/>
    </row>
    <row r="4" spans="1:26" x14ac:dyDescent="0.2">
      <c r="A4" t="s">
        <v>40</v>
      </c>
      <c r="B4" t="s">
        <v>26</v>
      </c>
      <c r="C4" t="s">
        <v>32</v>
      </c>
      <c r="D4" t="s">
        <v>40</v>
      </c>
      <c r="E4" t="s">
        <v>45</v>
      </c>
      <c r="P4" s="2"/>
      <c r="Q4" s="2"/>
      <c r="V4" s="2"/>
      <c r="X4" s="2"/>
      <c r="Z4" s="2"/>
    </row>
    <row r="5" spans="1:26" x14ac:dyDescent="0.2">
      <c r="A5" t="s">
        <v>40</v>
      </c>
      <c r="B5" t="s">
        <v>27</v>
      </c>
      <c r="C5" t="s">
        <v>32</v>
      </c>
      <c r="D5" t="s">
        <v>40</v>
      </c>
      <c r="E5" t="s">
        <v>45</v>
      </c>
      <c r="V5" s="2"/>
      <c r="X5" s="2"/>
      <c r="Z5" s="2"/>
    </row>
    <row r="6" spans="1:26" x14ac:dyDescent="0.2">
      <c r="A6" t="s">
        <v>40</v>
      </c>
      <c r="B6" t="s">
        <v>28</v>
      </c>
      <c r="C6" t="s">
        <v>32</v>
      </c>
      <c r="D6" t="s">
        <v>40</v>
      </c>
      <c r="E6" t="s">
        <v>46</v>
      </c>
      <c r="V6" s="2"/>
      <c r="X6" s="2"/>
      <c r="Z6" s="2"/>
    </row>
    <row r="7" spans="1:26" x14ac:dyDescent="0.2">
      <c r="A7" t="s">
        <v>40</v>
      </c>
      <c r="B7" t="s">
        <v>29</v>
      </c>
      <c r="C7" t="s">
        <v>32</v>
      </c>
      <c r="D7" t="s">
        <v>40</v>
      </c>
      <c r="E7" t="s">
        <v>46</v>
      </c>
      <c r="O7" s="2"/>
      <c r="V7" s="2"/>
      <c r="X7" s="2"/>
      <c r="Z7" s="2"/>
    </row>
    <row r="8" spans="1:26" x14ac:dyDescent="0.2">
      <c r="A8" t="s">
        <v>40</v>
      </c>
      <c r="B8" t="s">
        <v>31</v>
      </c>
      <c r="C8" t="s">
        <v>32</v>
      </c>
      <c r="D8" t="s">
        <v>40</v>
      </c>
      <c r="E8" t="s">
        <v>46</v>
      </c>
      <c r="P8" s="2"/>
      <c r="Q8" s="2"/>
      <c r="V8" s="2"/>
      <c r="X8" s="2"/>
      <c r="Z8" s="2"/>
    </row>
    <row r="9" spans="1:26" x14ac:dyDescent="0.2">
      <c r="A9" t="s">
        <v>40</v>
      </c>
      <c r="B9" t="s">
        <v>30</v>
      </c>
      <c r="C9" t="s">
        <v>32</v>
      </c>
      <c r="D9" t="s">
        <v>40</v>
      </c>
      <c r="E9" t="s">
        <v>47</v>
      </c>
      <c r="P9" s="2"/>
      <c r="Q9" s="2"/>
      <c r="V9" s="2"/>
      <c r="X9" s="2"/>
      <c r="Z9" s="2"/>
    </row>
    <row r="10" spans="1:26" x14ac:dyDescent="0.2">
      <c r="A10" t="s">
        <v>40</v>
      </c>
      <c r="B10" t="s">
        <v>48</v>
      </c>
      <c r="C10" t="s">
        <v>49</v>
      </c>
      <c r="D10" t="s">
        <v>40</v>
      </c>
      <c r="E10" t="s">
        <v>50</v>
      </c>
      <c r="S10" s="2"/>
      <c r="V10" s="2"/>
      <c r="X10" s="2"/>
      <c r="Z10" s="2"/>
    </row>
    <row r="11" spans="1:26" x14ac:dyDescent="0.2">
      <c r="A11" t="s">
        <v>40</v>
      </c>
      <c r="B11" t="s">
        <v>64</v>
      </c>
      <c r="C11" t="s">
        <v>65</v>
      </c>
      <c r="D11" t="s">
        <v>40</v>
      </c>
      <c r="E11" t="s">
        <v>66</v>
      </c>
      <c r="F11" t="s">
        <v>67</v>
      </c>
    </row>
    <row r="12" spans="1:26" x14ac:dyDescent="0.2">
      <c r="T12" s="2"/>
      <c r="V12" s="2"/>
      <c r="X12" s="2"/>
      <c r="Z12" s="2"/>
    </row>
    <row r="16" spans="1:26" x14ac:dyDescent="0.2">
      <c r="P16" s="2"/>
      <c r="Q16" s="2"/>
      <c r="V16" s="2"/>
      <c r="X16" s="2"/>
      <c r="Z16" s="2"/>
    </row>
    <row r="17" spans="16:26" x14ac:dyDescent="0.2">
      <c r="P17" s="2"/>
      <c r="Q17" s="2"/>
      <c r="V17" s="2"/>
      <c r="X17" s="2"/>
      <c r="Z17" s="2"/>
    </row>
    <row r="26" spans="16:26" x14ac:dyDescent="0.2">
      <c r="P26" s="2"/>
      <c r="Q26" s="2"/>
      <c r="V26" s="2"/>
      <c r="X26" s="2"/>
      <c r="Z26" s="2"/>
    </row>
    <row r="27" spans="16:26" x14ac:dyDescent="0.2">
      <c r="P27" s="2"/>
      <c r="Q27" s="2"/>
      <c r="V27" s="2"/>
      <c r="X27" s="2"/>
      <c r="Z27" s="2"/>
    </row>
    <row r="35" spans="16:26" x14ac:dyDescent="0.2">
      <c r="P35" s="2"/>
      <c r="Q35" s="2"/>
      <c r="V35" s="2"/>
      <c r="X35" s="2"/>
      <c r="Z35" s="2"/>
    </row>
    <row r="36" spans="16:26" x14ac:dyDescent="0.2">
      <c r="P36" s="2"/>
      <c r="Q36" s="2"/>
      <c r="V36" s="2"/>
      <c r="X36" s="2"/>
      <c r="Z36" s="2"/>
    </row>
    <row r="49" spans="16:26" x14ac:dyDescent="0.2">
      <c r="P49" s="2"/>
      <c r="Q49" s="2"/>
      <c r="V49" s="2"/>
      <c r="X49" s="2"/>
      <c r="Z49" s="2"/>
    </row>
    <row r="50" spans="16:26" x14ac:dyDescent="0.2">
      <c r="P50" s="2"/>
      <c r="Q50" s="2"/>
      <c r="V50" s="2"/>
      <c r="X50" s="2"/>
      <c r="Z50" s="2"/>
    </row>
    <row r="59" spans="16:26" x14ac:dyDescent="0.2">
      <c r="P59" s="2"/>
      <c r="Q59" s="2"/>
      <c r="V59" s="2"/>
      <c r="X59" s="2"/>
      <c r="Z59" s="2"/>
    </row>
    <row r="60" spans="16:26" x14ac:dyDescent="0.2">
      <c r="P60" s="2"/>
      <c r="Q60" s="2"/>
      <c r="V60" s="2"/>
      <c r="X60" s="2"/>
      <c r="Z60" s="2"/>
    </row>
    <row r="68" spans="16:26" x14ac:dyDescent="0.2">
      <c r="P68" s="2"/>
      <c r="Q68" s="2"/>
      <c r="V68" s="2"/>
      <c r="X68" s="2"/>
      <c r="Z68" s="2"/>
    </row>
    <row r="69" spans="16:26" x14ac:dyDescent="0.2">
      <c r="P69" s="2"/>
      <c r="Q69" s="2"/>
      <c r="V69" s="2"/>
      <c r="X69" s="2"/>
      <c r="Z69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68</v>
      </c>
      <c r="B1" t="s">
        <v>25</v>
      </c>
      <c r="C1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68</v>
      </c>
      <c r="B1" t="s">
        <v>25</v>
      </c>
      <c r="C1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 t="s">
        <v>68</v>
      </c>
      <c r="B1" t="s">
        <v>25</v>
      </c>
      <c r="C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13"/>
  <sheetViews>
    <sheetView workbookViewId="0">
      <selection activeCell="A3" sqref="A3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68</v>
      </c>
      <c r="B1" t="s">
        <v>25</v>
      </c>
      <c r="C1" t="s">
        <v>9</v>
      </c>
    </row>
    <row r="2" spans="1:3" ht="34" x14ac:dyDescent="0.2">
      <c r="A2" t="s">
        <v>40</v>
      </c>
      <c r="B2" t="s">
        <v>40</v>
      </c>
      <c r="C2" s="1" t="s">
        <v>51</v>
      </c>
    </row>
    <row r="3" spans="1:3" ht="51" x14ac:dyDescent="0.2">
      <c r="A3" t="s">
        <v>40</v>
      </c>
      <c r="B3" t="s">
        <v>40</v>
      </c>
      <c r="C3" s="1" t="s">
        <v>52</v>
      </c>
    </row>
    <row r="4" spans="1:3" x14ac:dyDescent="0.2">
      <c r="C4" s="1"/>
    </row>
    <row r="5" spans="1:3" x14ac:dyDescent="0.2">
      <c r="C5" s="1"/>
    </row>
    <row r="6" spans="1:3" x14ac:dyDescent="0.2">
      <c r="C6" s="1"/>
    </row>
    <row r="7" spans="1:3" x14ac:dyDescent="0.2">
      <c r="C7" s="1"/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13"/>
  <sheetViews>
    <sheetView workbookViewId="0">
      <selection activeCell="L1" sqref="L1:L1048576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25</v>
      </c>
      <c r="D1" t="s">
        <v>2</v>
      </c>
      <c r="E1" t="s">
        <v>24</v>
      </c>
    </row>
    <row r="4" spans="1:22" x14ac:dyDescent="0.2">
      <c r="G4" t="s">
        <v>33</v>
      </c>
      <c r="H4" t="s">
        <v>39</v>
      </c>
      <c r="S4" t="s">
        <v>38</v>
      </c>
      <c r="T4" t="s">
        <v>34</v>
      </c>
      <c r="U4" t="s">
        <v>35</v>
      </c>
      <c r="V4" t="s">
        <v>36</v>
      </c>
    </row>
    <row r="5" spans="1:22" x14ac:dyDescent="0.2">
      <c r="A5" t="str">
        <f t="shared" ref="A5:A13" si="0">LEFT(K5,FIND("=",K5)-1)</f>
        <v>user</v>
      </c>
      <c r="B5" t="str">
        <f>RIGHT(LEFT(K5,T5-1),V5-1)</f>
        <v>models.OneToOneField</v>
      </c>
      <c r="C5" t="s">
        <v>40</v>
      </c>
      <c r="D5" t="str">
        <f>RIGHT(K5,U5-S5)</f>
        <v>models.OneToOneField(User,on_delete=models.CASCADE)</v>
      </c>
      <c r="K5" t="s">
        <v>55</v>
      </c>
      <c r="S5">
        <f>FIND("=",K5)</f>
        <v>5</v>
      </c>
      <c r="T5">
        <f>FIND("(",K5)</f>
        <v>26</v>
      </c>
      <c r="U5">
        <f>LEN(K5)</f>
        <v>56</v>
      </c>
      <c r="V5">
        <f>T5-S5</f>
        <v>21</v>
      </c>
    </row>
    <row r="6" spans="1:22" x14ac:dyDescent="0.2">
      <c r="A6" t="str">
        <f t="shared" si="0"/>
        <v>phone_number</v>
      </c>
      <c r="B6" t="str">
        <f>RIGHT(LEFT(K6,T6-1),V6-1)</f>
        <v>models.CharField</v>
      </c>
      <c r="C6" t="s">
        <v>40</v>
      </c>
      <c r="D6" t="str">
        <f t="shared" ref="D6:D12" si="1">RIGHT(K6,U6-S6)</f>
        <v>models.CharField(max_length=15,blank=True)</v>
      </c>
      <c r="K6" t="s">
        <v>56</v>
      </c>
      <c r="S6">
        <f t="shared" ref="S6:S12" si="2">FIND("=",K6)</f>
        <v>13</v>
      </c>
      <c r="T6">
        <f t="shared" ref="T6:T13" si="3">FIND("(",K6)</f>
        <v>30</v>
      </c>
      <c r="U6">
        <f t="shared" ref="U6:U13" si="4">LEN(K6)</f>
        <v>55</v>
      </c>
      <c r="V6">
        <f t="shared" ref="V6:V13" si="5">T6-S6</f>
        <v>17</v>
      </c>
    </row>
    <row r="7" spans="1:22" x14ac:dyDescent="0.2">
      <c r="A7" t="str">
        <f t="shared" si="0"/>
        <v>address_line_1</v>
      </c>
      <c r="B7" t="str">
        <f>RIGHT(LEFT(K7,T7-1),V7-1)</f>
        <v>models.CharField</v>
      </c>
      <c r="C7" t="s">
        <v>40</v>
      </c>
      <c r="D7" t="str">
        <f t="shared" si="1"/>
        <v>models.CharField(max_length=255,blank=True)</v>
      </c>
      <c r="K7" t="s">
        <v>57</v>
      </c>
      <c r="S7">
        <f t="shared" si="2"/>
        <v>15</v>
      </c>
      <c r="T7">
        <f t="shared" si="3"/>
        <v>32</v>
      </c>
      <c r="U7">
        <f t="shared" si="4"/>
        <v>58</v>
      </c>
      <c r="V7">
        <f t="shared" si="5"/>
        <v>17</v>
      </c>
    </row>
    <row r="8" spans="1:22" x14ac:dyDescent="0.2">
      <c r="A8" t="str">
        <f t="shared" si="0"/>
        <v>address_line_2</v>
      </c>
      <c r="B8" t="str">
        <f>RIGHT(LEFT(K8,T8-1),V8-1)</f>
        <v>models.CharField</v>
      </c>
      <c r="C8" t="s">
        <v>40</v>
      </c>
      <c r="D8" t="str">
        <f t="shared" si="1"/>
        <v>models.CharField(max_length=255,blank=True)</v>
      </c>
      <c r="K8" t="s">
        <v>58</v>
      </c>
      <c r="S8">
        <f t="shared" si="2"/>
        <v>15</v>
      </c>
      <c r="T8">
        <f t="shared" si="3"/>
        <v>32</v>
      </c>
      <c r="U8">
        <f t="shared" si="4"/>
        <v>58</v>
      </c>
      <c r="V8">
        <f t="shared" si="5"/>
        <v>17</v>
      </c>
    </row>
    <row r="9" spans="1:22" x14ac:dyDescent="0.2">
      <c r="A9" t="str">
        <f t="shared" si="0"/>
        <v>city</v>
      </c>
      <c r="B9" t="str">
        <f t="shared" ref="B9" si="6">RIGHT(LEFT(K9,T9-1),V9-1)</f>
        <v>models.CharField</v>
      </c>
      <c r="C9" t="s">
        <v>40</v>
      </c>
      <c r="D9" t="str">
        <f t="shared" si="1"/>
        <v>models.CharField(max_length=50,blank=True)</v>
      </c>
      <c r="K9" t="s">
        <v>59</v>
      </c>
      <c r="S9">
        <f t="shared" si="2"/>
        <v>5</v>
      </c>
      <c r="T9">
        <f t="shared" si="3"/>
        <v>22</v>
      </c>
      <c r="U9">
        <f t="shared" si="4"/>
        <v>47</v>
      </c>
      <c r="V9">
        <f t="shared" si="5"/>
        <v>17</v>
      </c>
    </row>
    <row r="10" spans="1:22" x14ac:dyDescent="0.2">
      <c r="A10" t="str">
        <f t="shared" si="0"/>
        <v>state</v>
      </c>
      <c r="B10" t="str">
        <f>RIGHT(LEFT(K10,T10-1),V10-1)</f>
        <v>models.CharField</v>
      </c>
      <c r="C10" t="s">
        <v>40</v>
      </c>
      <c r="D10" t="str">
        <f t="shared" si="1"/>
        <v>models.CharField(max_length=50,blank=True)</v>
      </c>
      <c r="K10" t="s">
        <v>60</v>
      </c>
      <c r="S10">
        <f t="shared" si="2"/>
        <v>6</v>
      </c>
      <c r="T10">
        <f t="shared" si="3"/>
        <v>23</v>
      </c>
      <c r="U10">
        <f t="shared" si="4"/>
        <v>48</v>
      </c>
      <c r="V10">
        <f t="shared" si="5"/>
        <v>17</v>
      </c>
    </row>
    <row r="11" spans="1:22" x14ac:dyDescent="0.2">
      <c r="A11" t="str">
        <f t="shared" si="0"/>
        <v>country</v>
      </c>
      <c r="B11" t="str">
        <f>RIGHT(LEFT(K11,T11-1),V11-1)</f>
        <v>models.CharField</v>
      </c>
      <c r="C11" t="s">
        <v>40</v>
      </c>
      <c r="D11" t="str">
        <f t="shared" si="1"/>
        <v>models.CharField(max_length=50,blank=True)</v>
      </c>
      <c r="K11" t="s">
        <v>61</v>
      </c>
      <c r="S11">
        <f t="shared" si="2"/>
        <v>8</v>
      </c>
      <c r="T11">
        <f t="shared" si="3"/>
        <v>25</v>
      </c>
      <c r="U11">
        <f t="shared" si="4"/>
        <v>50</v>
      </c>
      <c r="V11">
        <f t="shared" si="5"/>
        <v>17</v>
      </c>
    </row>
    <row r="12" spans="1:22" x14ac:dyDescent="0.2">
      <c r="A12" t="str">
        <f t="shared" si="0"/>
        <v>postal_code</v>
      </c>
      <c r="B12" t="str">
        <f>RIGHT(LEFT(K12,T12-1),V12-1)</f>
        <v>models.CharField</v>
      </c>
      <c r="C12" t="s">
        <v>40</v>
      </c>
      <c r="D12" t="str">
        <f t="shared" si="1"/>
        <v>models.CharField(max_length=20,blank=True)</v>
      </c>
      <c r="K12" t="s">
        <v>62</v>
      </c>
      <c r="S12">
        <f t="shared" si="2"/>
        <v>12</v>
      </c>
      <c r="T12">
        <f t="shared" si="3"/>
        <v>29</v>
      </c>
      <c r="U12">
        <f t="shared" si="4"/>
        <v>54</v>
      </c>
      <c r="V12">
        <f t="shared" si="5"/>
        <v>17</v>
      </c>
    </row>
    <row r="13" spans="1:22" x14ac:dyDescent="0.2">
      <c r="A13" t="str">
        <f t="shared" si="0"/>
        <v>birth_date</v>
      </c>
      <c r="B13" t="str">
        <f>RIGHT(LEFT(K13,T13-1),V13-1)</f>
        <v>models.DateField</v>
      </c>
      <c r="C13" t="s">
        <v>40</v>
      </c>
      <c r="D13" t="str">
        <f>RIGHT(K13,U13-S13)</f>
        <v>models.DateField(null=True,blank=True)</v>
      </c>
      <c r="K13" t="s">
        <v>63</v>
      </c>
      <c r="S13">
        <f>FIND("=",K13)</f>
        <v>11</v>
      </c>
      <c r="T13">
        <f t="shared" si="3"/>
        <v>28</v>
      </c>
      <c r="U13">
        <f t="shared" si="4"/>
        <v>49</v>
      </c>
      <c r="V13">
        <f t="shared" si="5"/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598B-9EFB-864F-BB36-744E7D9C51C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68</v>
      </c>
      <c r="B1" t="s">
        <v>25</v>
      </c>
      <c r="C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4CB2-5CEB-FA4E-8D4F-96BCA93A1CC3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68</v>
      </c>
      <c r="B1" s="3" t="s">
        <v>25</v>
      </c>
      <c r="C1" s="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activeCell="A2" sqref="A2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68</v>
      </c>
      <c r="B1" t="s">
        <v>25</v>
      </c>
      <c r="C1" t="s">
        <v>9</v>
      </c>
    </row>
    <row r="2" spans="1:3" ht="187" x14ac:dyDescent="0.2">
      <c r="A2" t="s">
        <v>40</v>
      </c>
      <c r="B2" t="s">
        <v>40</v>
      </c>
      <c r="C2" s="1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18A-41C1-6B4F-B61B-0156CB25180A}">
  <dimension ref="A1:C2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68</v>
      </c>
      <c r="B1" t="s">
        <v>25</v>
      </c>
      <c r="C1" t="s">
        <v>9</v>
      </c>
    </row>
    <row r="2" spans="1:3" x14ac:dyDescent="0.2">
      <c r="A2" t="s">
        <v>40</v>
      </c>
      <c r="B2" t="s">
        <v>40</v>
      </c>
      <c r="C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68</v>
      </c>
      <c r="B1" t="s">
        <v>25</v>
      </c>
      <c r="C1" t="s">
        <v>9</v>
      </c>
    </row>
    <row r="2" spans="1:3" x14ac:dyDescent="0.2">
      <c r="B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68</v>
      </c>
      <c r="B1" t="s">
        <v>25</v>
      </c>
      <c r="C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help</vt:lpstr>
      <vt:lpstr>apps</vt:lpstr>
      <vt:lpstr>admin</vt:lpstr>
      <vt:lpstr>signals</vt:lpstr>
      <vt:lpstr>imports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2024-02-22T15:36:34Z</dcterms:modified>
</cp:coreProperties>
</file>