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gabaisaac/iot/mist-temp/results/"/>
    </mc:Choice>
  </mc:AlternateContent>
  <bookViews>
    <workbookView xWindow="2220" yWindow="580" windowWidth="28580" windowHeight="19160" tabRatio="500" activeTab="3"/>
  </bookViews>
  <sheets>
    <sheet name="Pi solo" sheetId="2" r:id="rId1"/>
    <sheet name="Mist pi to pi" sheetId="1" r:id="rId2"/>
    <sheet name="Pi to Cloud" sheetId="3" r:id="rId3"/>
    <sheet name="Comparision" sheetId="4" r:id="rId4"/>
    <sheet name="Cpu" sheetId="5" r:id="rId5"/>
    <sheet name="Memory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4" l="1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171" i="6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171" i="6"/>
  <c r="F171" i="6"/>
  <c r="M142" i="6"/>
  <c r="M141" i="6"/>
  <c r="M140" i="6"/>
  <c r="M139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68" i="6"/>
  <c r="Q34" i="6"/>
  <c r="Q35" i="6"/>
  <c r="Q36" i="6"/>
  <c r="Q37" i="6"/>
  <c r="Q38" i="6"/>
  <c r="Q39" i="6"/>
  <c r="Q40" i="6"/>
  <c r="Q41" i="6"/>
  <c r="Q42" i="6"/>
  <c r="Q43" i="6"/>
  <c r="Q44" i="6"/>
  <c r="Q33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81" i="6"/>
  <c r="L34" i="6"/>
  <c r="M34" i="6"/>
  <c r="L35" i="6"/>
  <c r="M35" i="6"/>
  <c r="L36" i="6"/>
  <c r="M36" i="6"/>
  <c r="L37" i="6"/>
  <c r="M37" i="6"/>
  <c r="L38" i="6"/>
  <c r="M38" i="6"/>
  <c r="L39" i="6"/>
  <c r="M39" i="6"/>
  <c r="L40" i="6"/>
  <c r="M40" i="6"/>
  <c r="L41" i="6"/>
  <c r="M41" i="6"/>
  <c r="L42" i="6"/>
  <c r="M42" i="6"/>
  <c r="L43" i="6"/>
  <c r="M43" i="6"/>
  <c r="L44" i="6"/>
  <c r="M44" i="6"/>
  <c r="L45" i="6"/>
  <c r="M45" i="6"/>
  <c r="L46" i="6"/>
  <c r="M46" i="6"/>
  <c r="L47" i="6"/>
  <c r="M47" i="6"/>
  <c r="L48" i="6"/>
  <c r="M48" i="6"/>
  <c r="L49" i="6"/>
  <c r="M49" i="6"/>
  <c r="L50" i="6"/>
  <c r="M50" i="6"/>
  <c r="L51" i="6"/>
  <c r="M51" i="6"/>
  <c r="L52" i="6"/>
  <c r="M52" i="6"/>
  <c r="L53" i="6"/>
  <c r="M53" i="6"/>
  <c r="L33" i="6"/>
  <c r="M33" i="6"/>
  <c r="E2" i="6"/>
  <c r="A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Q2" i="5"/>
  <c r="P2" i="5"/>
  <c r="O2" i="5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L2" i="5"/>
  <c r="K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D22" i="4"/>
  <c r="D21" i="4"/>
  <c r="D8" i="4"/>
  <c r="D6" i="4"/>
  <c r="D4" i="4"/>
  <c r="D20" i="4"/>
  <c r="G14" i="4"/>
  <c r="D86" i="1"/>
  <c r="D66" i="1"/>
  <c r="F111" i="3"/>
  <c r="G111" i="3"/>
  <c r="H111" i="3"/>
  <c r="I111" i="3"/>
  <c r="J111" i="3"/>
  <c r="F120" i="3"/>
  <c r="G120" i="3"/>
  <c r="H120" i="3"/>
  <c r="I120" i="3"/>
  <c r="J120" i="3"/>
  <c r="G27" i="4"/>
  <c r="G94" i="2"/>
  <c r="G95" i="2"/>
  <c r="G96" i="2"/>
  <c r="G97" i="2"/>
  <c r="G98" i="2"/>
  <c r="G99" i="2"/>
  <c r="G100" i="2"/>
  <c r="G84" i="2"/>
  <c r="G85" i="2"/>
  <c r="G86" i="2"/>
  <c r="G87" i="2"/>
  <c r="G88" i="2"/>
  <c r="G89" i="2"/>
  <c r="G90" i="2"/>
  <c r="G91" i="2"/>
  <c r="G83" i="2"/>
  <c r="K113" i="3"/>
  <c r="K114" i="3"/>
  <c r="K115" i="3"/>
  <c r="K116" i="3"/>
  <c r="K117" i="3"/>
  <c r="K118" i="3"/>
  <c r="K119" i="3"/>
  <c r="K103" i="3"/>
  <c r="K104" i="3"/>
  <c r="K105" i="3"/>
  <c r="K106" i="3"/>
  <c r="K107" i="3"/>
  <c r="K108" i="3"/>
  <c r="K109" i="3"/>
  <c r="K110" i="3"/>
  <c r="K102" i="3"/>
  <c r="F47" i="3"/>
  <c r="F49" i="3"/>
  <c r="F51" i="3"/>
  <c r="F53" i="3"/>
  <c r="F55" i="3"/>
  <c r="F57" i="3"/>
  <c r="F58" i="3"/>
  <c r="F61" i="3"/>
  <c r="F15" i="3"/>
  <c r="E63" i="2"/>
  <c r="E16" i="2"/>
  <c r="F8" i="2"/>
  <c r="G106" i="1"/>
  <c r="G107" i="1"/>
  <c r="G108" i="1"/>
  <c r="G109" i="1"/>
  <c r="G110" i="1"/>
  <c r="G111" i="1"/>
  <c r="G112" i="1"/>
  <c r="G113" i="1"/>
  <c r="G114" i="1"/>
  <c r="G105" i="1"/>
  <c r="G91" i="1"/>
  <c r="G92" i="1"/>
  <c r="G93" i="1"/>
  <c r="G94" i="1"/>
  <c r="G95" i="1"/>
  <c r="G96" i="1"/>
  <c r="G97" i="1"/>
  <c r="G98" i="1"/>
  <c r="G99" i="1"/>
  <c r="G100" i="1"/>
  <c r="G101" i="1"/>
  <c r="G90" i="1"/>
  <c r="R80" i="1"/>
  <c r="R64" i="1"/>
  <c r="R48" i="1"/>
  <c r="O37" i="1"/>
  <c r="R32" i="1"/>
  <c r="O21" i="1"/>
  <c r="R16" i="1"/>
  <c r="P85" i="1"/>
  <c r="R75" i="1"/>
  <c r="O84" i="1"/>
  <c r="P84" i="1"/>
  <c r="R79" i="1"/>
  <c r="O36" i="1"/>
  <c r="P21" i="1"/>
  <c r="R15" i="1"/>
  <c r="O20" i="1"/>
  <c r="P20" i="1"/>
  <c r="R11" i="1"/>
  <c r="P69" i="1"/>
  <c r="R63" i="1"/>
  <c r="P68" i="1"/>
  <c r="R59" i="1"/>
  <c r="P53" i="1"/>
  <c r="R47" i="1"/>
  <c r="P52" i="1"/>
  <c r="R43" i="1"/>
  <c r="P37" i="1"/>
  <c r="P36" i="1"/>
  <c r="R31" i="1"/>
  <c r="R27" i="1"/>
  <c r="M50" i="3"/>
  <c r="M5" i="3"/>
  <c r="M7" i="3"/>
  <c r="M9" i="3"/>
  <c r="M11" i="3"/>
  <c r="M14" i="3"/>
  <c r="M16" i="3"/>
  <c r="M18" i="3"/>
  <c r="M20" i="3"/>
  <c r="M22" i="3"/>
  <c r="M25" i="3"/>
  <c r="M27" i="3"/>
  <c r="M29" i="3"/>
  <c r="M31" i="3"/>
  <c r="M33" i="3"/>
  <c r="M36" i="3"/>
  <c r="M38" i="3"/>
  <c r="M40" i="3"/>
  <c r="M42" i="3"/>
  <c r="M44" i="3"/>
  <c r="M46" i="3"/>
  <c r="M48" i="3"/>
  <c r="M52" i="3"/>
  <c r="M54" i="3"/>
  <c r="M56" i="3"/>
  <c r="M59" i="3"/>
  <c r="M61" i="3"/>
  <c r="M63" i="3"/>
  <c r="M65" i="3"/>
  <c r="M67" i="3"/>
  <c r="M70" i="3"/>
  <c r="M72" i="3"/>
  <c r="M74" i="3"/>
  <c r="M76" i="3"/>
  <c r="M78" i="3"/>
  <c r="M3" i="3"/>
  <c r="F30" i="3"/>
  <c r="F5" i="3"/>
  <c r="F7" i="3"/>
  <c r="F9" i="3"/>
  <c r="F11" i="3"/>
  <c r="F13" i="3"/>
  <c r="F18" i="3"/>
  <c r="F20" i="3"/>
  <c r="F22" i="3"/>
  <c r="F24" i="3"/>
  <c r="F26" i="3"/>
  <c r="F28" i="3"/>
  <c r="F33" i="3"/>
  <c r="F35" i="3"/>
  <c r="F37" i="3"/>
  <c r="F39" i="3"/>
  <c r="F41" i="3"/>
  <c r="F43" i="3"/>
  <c r="F45" i="3"/>
  <c r="F64" i="3"/>
  <c r="F66" i="3"/>
  <c r="F68" i="3"/>
  <c r="F70" i="3"/>
  <c r="F72" i="3"/>
  <c r="F74" i="3"/>
  <c r="F76" i="3"/>
  <c r="F79" i="3"/>
  <c r="F81" i="3"/>
  <c r="F83" i="3"/>
  <c r="F85" i="3"/>
  <c r="F87" i="3"/>
  <c r="F89" i="3"/>
  <c r="F91" i="3"/>
  <c r="F3" i="3"/>
  <c r="P82" i="1"/>
  <c r="R78" i="1"/>
  <c r="P80" i="1"/>
  <c r="R77" i="1"/>
  <c r="R76" i="1"/>
  <c r="P76" i="1"/>
  <c r="R74" i="1"/>
  <c r="P74" i="1"/>
  <c r="R73" i="1"/>
  <c r="P72" i="1"/>
  <c r="R72" i="1"/>
  <c r="R71" i="1"/>
  <c r="P66" i="1"/>
  <c r="R62" i="1"/>
  <c r="P64" i="1"/>
  <c r="R61" i="1"/>
  <c r="R55" i="1"/>
  <c r="R60" i="1"/>
  <c r="P60" i="1"/>
  <c r="R58" i="1"/>
  <c r="P58" i="1"/>
  <c r="R57" i="1"/>
  <c r="P56" i="1"/>
  <c r="R56" i="1"/>
  <c r="P50" i="1"/>
  <c r="R46" i="1"/>
  <c r="P48" i="1"/>
  <c r="R45" i="1"/>
  <c r="R44" i="1"/>
  <c r="P44" i="1"/>
  <c r="R42" i="1"/>
  <c r="P42" i="1"/>
  <c r="R41" i="1"/>
  <c r="P40" i="1"/>
  <c r="R40" i="1"/>
  <c r="R39" i="1"/>
  <c r="P34" i="1"/>
  <c r="R30" i="1"/>
  <c r="P32" i="1"/>
  <c r="R29" i="1"/>
  <c r="P30" i="1"/>
  <c r="R28" i="1"/>
  <c r="P18" i="1"/>
  <c r="R14" i="1"/>
  <c r="P16" i="1"/>
  <c r="R13" i="1"/>
  <c r="R7" i="1"/>
  <c r="R12" i="1"/>
  <c r="P28" i="1"/>
  <c r="R26" i="1"/>
  <c r="P26" i="1"/>
  <c r="R25" i="1"/>
  <c r="P24" i="1"/>
  <c r="R24" i="1"/>
  <c r="R23" i="1"/>
  <c r="P12" i="1"/>
  <c r="R10" i="1"/>
  <c r="P10" i="1"/>
  <c r="R9" i="1"/>
  <c r="P8" i="1"/>
  <c r="R8" i="1"/>
  <c r="G84" i="1"/>
  <c r="E86" i="1"/>
  <c r="G83" i="1"/>
  <c r="E83" i="1"/>
  <c r="G82" i="1"/>
  <c r="E81" i="1"/>
  <c r="G81" i="1"/>
  <c r="E79" i="1"/>
  <c r="G80" i="1"/>
  <c r="E59" i="1"/>
  <c r="G58" i="1"/>
  <c r="E39" i="1"/>
  <c r="G36" i="1"/>
  <c r="E18" i="1"/>
  <c r="G13" i="1"/>
  <c r="E77" i="1"/>
  <c r="G79" i="1"/>
  <c r="E85" i="1"/>
  <c r="G78" i="1"/>
  <c r="E75" i="1"/>
  <c r="G77" i="1"/>
  <c r="E73" i="1"/>
  <c r="G76" i="1"/>
  <c r="E71" i="1"/>
  <c r="G75" i="1"/>
  <c r="E69" i="1"/>
  <c r="G74" i="1"/>
  <c r="G73" i="1"/>
  <c r="E66" i="1"/>
  <c r="G61" i="1"/>
  <c r="E63" i="1"/>
  <c r="G60" i="1"/>
  <c r="E61" i="1"/>
  <c r="G59" i="1"/>
  <c r="E57" i="1"/>
  <c r="G57" i="1"/>
  <c r="E65" i="1"/>
  <c r="G56" i="1"/>
  <c r="E55" i="1"/>
  <c r="G55" i="1"/>
  <c r="E53" i="1"/>
  <c r="G54" i="1"/>
  <c r="E51" i="1"/>
  <c r="G53" i="1"/>
  <c r="E49" i="1"/>
  <c r="G52" i="1"/>
  <c r="G62" i="1"/>
  <c r="G51" i="1"/>
  <c r="G42" i="1"/>
  <c r="E46" i="1"/>
  <c r="G41" i="1"/>
  <c r="E43" i="1"/>
  <c r="G40" i="1"/>
  <c r="E41" i="1"/>
  <c r="G39" i="1"/>
  <c r="E37" i="1"/>
  <c r="G38" i="1"/>
  <c r="E45" i="1"/>
  <c r="G37" i="1"/>
  <c r="E35" i="1"/>
  <c r="G35" i="1"/>
  <c r="E33" i="1"/>
  <c r="G34" i="1"/>
  <c r="E31" i="1"/>
  <c r="G33" i="1"/>
  <c r="E29" i="1"/>
  <c r="G32" i="1"/>
  <c r="G31" i="1"/>
  <c r="E25" i="1"/>
  <c r="G17" i="1"/>
  <c r="E22" i="1"/>
  <c r="G16" i="1"/>
  <c r="E20" i="1"/>
  <c r="G15" i="1"/>
  <c r="E16" i="1"/>
  <c r="G14" i="1"/>
  <c r="G18" i="1"/>
  <c r="E24" i="1"/>
  <c r="G12" i="1"/>
  <c r="E14" i="1"/>
  <c r="G11" i="1"/>
  <c r="E12" i="1"/>
  <c r="G10" i="1"/>
  <c r="E10" i="1"/>
  <c r="G9" i="1"/>
  <c r="E8" i="1"/>
  <c r="G8" i="1"/>
  <c r="G7" i="1"/>
  <c r="G150" i="1"/>
  <c r="G207" i="1"/>
  <c r="G208" i="1"/>
  <c r="G206" i="1"/>
  <c r="G187" i="1"/>
  <c r="G188" i="1"/>
  <c r="G192" i="1"/>
  <c r="G193" i="1"/>
  <c r="G186" i="1"/>
  <c r="O6" i="2"/>
  <c r="O8" i="2"/>
  <c r="O10" i="2"/>
  <c r="O12" i="2"/>
  <c r="O15" i="2"/>
  <c r="O17" i="2"/>
  <c r="O19" i="2"/>
  <c r="O21" i="2"/>
  <c r="O23" i="2"/>
  <c r="O26" i="2"/>
  <c r="O28" i="2"/>
  <c r="O30" i="2"/>
  <c r="O32" i="2"/>
  <c r="O34" i="2"/>
  <c r="O37" i="2"/>
  <c r="O39" i="2"/>
  <c r="O41" i="2"/>
  <c r="O43" i="2"/>
  <c r="O45" i="2"/>
  <c r="O4" i="2"/>
  <c r="F22" i="2"/>
  <c r="F24" i="2"/>
  <c r="F26" i="2"/>
  <c r="F28" i="2"/>
  <c r="F30" i="2"/>
  <c r="F32" i="2"/>
  <c r="F35" i="2"/>
  <c r="F37" i="2"/>
  <c r="F39" i="2"/>
  <c r="F41" i="2"/>
  <c r="F43" i="2"/>
  <c r="F45" i="2"/>
  <c r="F47" i="2"/>
  <c r="F51" i="2"/>
  <c r="F53" i="2"/>
  <c r="F55" i="2"/>
  <c r="F57" i="2"/>
  <c r="F59" i="2"/>
  <c r="F61" i="2"/>
  <c r="F63" i="2"/>
  <c r="F66" i="2"/>
  <c r="F68" i="2"/>
  <c r="F70" i="2"/>
  <c r="F72" i="2"/>
  <c r="F74" i="2"/>
  <c r="F76" i="2"/>
  <c r="F78" i="2"/>
  <c r="F20" i="2"/>
  <c r="F16" i="2"/>
  <c r="F14" i="2"/>
  <c r="F12" i="2"/>
  <c r="F10" i="2"/>
  <c r="F6" i="2"/>
  <c r="F4" i="2"/>
</calcChain>
</file>

<file path=xl/sharedStrings.xml><?xml version="1.0" encoding="utf-8"?>
<sst xmlns="http://schemas.openxmlformats.org/spreadsheetml/2006/main" count="1695" uniqueCount="100">
  <si>
    <t>ew3uk</t>
  </si>
  <si>
    <t>mist_file_heavy_1.txt</t>
  </si>
  <si>
    <t>Process Start</t>
  </si>
  <si>
    <t>mist-one</t>
  </si>
  <si>
    <t>Call back received</t>
  </si>
  <si>
    <t>mist-two</t>
  </si>
  <si>
    <t>jeyWE</t>
  </si>
  <si>
    <t>SK1TJ</t>
  </si>
  <si>
    <t>hajEH</t>
  </si>
  <si>
    <t xml:space="preserve">Payload not sent </t>
  </si>
  <si>
    <t>K6b64</t>
  </si>
  <si>
    <t>mist_file_heavy_0.txt</t>
  </si>
  <si>
    <t>j4gFu</t>
  </si>
  <si>
    <t>pYVZW</t>
  </si>
  <si>
    <t>uwOg9</t>
  </si>
  <si>
    <t>LlmNU</t>
  </si>
  <si>
    <t>Payload sent</t>
  </si>
  <si>
    <t>hl1Vn</t>
  </si>
  <si>
    <t xml:space="preserve">Recieved deployment </t>
  </si>
  <si>
    <t>Started deployment to Camunda</t>
  </si>
  <si>
    <t>Finished deployment to Camunda</t>
  </si>
  <si>
    <t>Image Fetch Started</t>
  </si>
  <si>
    <t>Image Fetch complete</t>
  </si>
  <si>
    <t>Mist-docker  started</t>
  </si>
  <si>
    <t>Mist-docker  completed</t>
  </si>
  <si>
    <t>Sending response to callback</t>
  </si>
  <si>
    <t xml:space="preserve">Call back received </t>
  </si>
  <si>
    <t>Ja533</t>
  </si>
  <si>
    <t>Aw205</t>
  </si>
  <si>
    <t>oHF2D</t>
  </si>
  <si>
    <t>9Syjy</t>
  </si>
  <si>
    <t>lYl77</t>
  </si>
  <si>
    <t>KksGr</t>
  </si>
  <si>
    <t>zBfBf</t>
  </si>
  <si>
    <t>1cF00</t>
  </si>
  <si>
    <t>M0CTb</t>
  </si>
  <si>
    <t>lqBRr</t>
  </si>
  <si>
    <t>DiNQl</t>
  </si>
  <si>
    <t>bJp5X</t>
  </si>
  <si>
    <t>6kWmg</t>
  </si>
  <si>
    <t>0K0Bg</t>
  </si>
  <si>
    <t>IO2aH</t>
  </si>
  <si>
    <t>c7YIk</t>
  </si>
  <si>
    <t>i1Rqi</t>
  </si>
  <si>
    <t>8Tra6</t>
  </si>
  <si>
    <t>1R4IV</t>
  </si>
  <si>
    <t>1B5wl</t>
  </si>
  <si>
    <t>AURLu</t>
  </si>
  <si>
    <t>Mist File Deploy</t>
  </si>
  <si>
    <t>Camunda Deploy</t>
  </si>
  <si>
    <t>Image Fetch one</t>
  </si>
  <si>
    <t>Mist-docker Task one</t>
  </si>
  <si>
    <t>Image Fetch two</t>
  </si>
  <si>
    <t>Mist-docker Task two</t>
  </si>
  <si>
    <t>Call back one Task</t>
  </si>
  <si>
    <t>Call back two</t>
  </si>
  <si>
    <t>Start process</t>
  </si>
  <si>
    <t>End process</t>
  </si>
  <si>
    <t>Mist File Deploy Two</t>
  </si>
  <si>
    <t>Camunda Deploy two</t>
  </si>
  <si>
    <t>Mist File Deploy two</t>
  </si>
  <si>
    <t>Camunda Deploy Two</t>
  </si>
  <si>
    <t>Average</t>
  </si>
  <si>
    <t xml:space="preserve">Call back </t>
  </si>
  <si>
    <t xml:space="preserve">Average </t>
  </si>
  <si>
    <t xml:space="preserve">Sole </t>
  </si>
  <si>
    <t>payload no</t>
  </si>
  <si>
    <t xml:space="preserve">Mist to Mist </t>
  </si>
  <si>
    <t xml:space="preserve">Cloud </t>
  </si>
  <si>
    <t xml:space="preserve">Time </t>
  </si>
  <si>
    <t xml:space="preserve">Mist </t>
  </si>
  <si>
    <t>Mist</t>
  </si>
  <si>
    <t xml:space="preserve">Memo </t>
  </si>
  <si>
    <t xml:space="preserve">Bar </t>
  </si>
  <si>
    <t xml:space="preserve">Cpu </t>
  </si>
  <si>
    <t xml:space="preserve">plot </t>
  </si>
  <si>
    <t>time</t>
  </si>
  <si>
    <t>cloud</t>
  </si>
  <si>
    <t>sole 0</t>
  </si>
  <si>
    <t>sole 1</t>
  </si>
  <si>
    <t>mist 0</t>
  </si>
  <si>
    <t>mist 1</t>
  </si>
  <si>
    <t>cloud 1</t>
  </si>
  <si>
    <t>cloud 0</t>
  </si>
  <si>
    <t>sole (payload)</t>
  </si>
  <si>
    <t>mist(payload)</t>
  </si>
  <si>
    <t>cloud(payload)</t>
  </si>
  <si>
    <t>sole(no payload)</t>
  </si>
  <si>
    <t>mist (no payload)</t>
  </si>
  <si>
    <t>cloud(no payload)</t>
  </si>
  <si>
    <t>avg</t>
  </si>
  <si>
    <t>Sole</t>
  </si>
  <si>
    <t>Cloud</t>
  </si>
  <si>
    <t>Mist-docker Task One</t>
  </si>
  <si>
    <t>Mist-docker Task Two</t>
  </si>
  <si>
    <t>Image Fetch Two</t>
  </si>
  <si>
    <t xml:space="preserve">Call Back </t>
  </si>
  <si>
    <t>payload</t>
  </si>
  <si>
    <t>mist</t>
  </si>
  <si>
    <t>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</si>
</sst>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9"/>
      <color rgb="FF000000"/>
      <name val="Menl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Comparision!$A$3</c:f>
              <c:strCache>
                <c:ptCount val="1"/>
                <c:pt idx="0">
                  <c:v>Mist File Deploy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Comparision!$B$2:$D$2</c:f>
              <c:strCache>
                <c:ptCount val="3"/>
                <c:pt idx="0">
                  <c:v>Sole </c:v>
                </c:pt>
                <c:pt idx="1">
                  <c:v>Cloud </c:v>
                </c:pt>
                <c:pt idx="2">
                  <c:v>Mist</c:v>
                </c:pt>
              </c:strCache>
            </c:strRef>
          </c:cat>
          <c:val>
            <c:numRef>
              <c:f>Comparision!$B$3:$D$3</c:f>
              <c:numCache>
                <c:formatCode>General</c:formatCode>
                <c:ptCount val="3"/>
                <c:pt idx="0">
                  <c:v>0.0</c:v>
                </c:pt>
                <c:pt idx="1">
                  <c:v>6.5138</c:v>
                </c:pt>
                <c:pt idx="2">
                  <c:v>3.358249999999999</c:v>
                </c:pt>
              </c:numCache>
            </c:numRef>
          </c:val>
        </c:ser>
        <c:ser>
          <c:idx val="1"/>
          <c:order val="1"/>
          <c:tx>
            <c:strRef>
              <c:f>Comparision!$A$4</c:f>
              <c:strCache>
                <c:ptCount val="1"/>
                <c:pt idx="0">
                  <c:v>Camunda Deploy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Comparision!$B$2:$D$2</c:f>
              <c:strCache>
                <c:ptCount val="3"/>
                <c:pt idx="0">
                  <c:v>Sole </c:v>
                </c:pt>
                <c:pt idx="1">
                  <c:v>Cloud </c:v>
                </c:pt>
                <c:pt idx="2">
                  <c:v>Mist</c:v>
                </c:pt>
              </c:strCache>
            </c:strRef>
          </c:cat>
          <c:val>
            <c:numRef>
              <c:f>Comparision!$B$4:$D$4</c:f>
              <c:numCache>
                <c:formatCode>General</c:formatCode>
                <c:ptCount val="3"/>
                <c:pt idx="0">
                  <c:v>7.5256</c:v>
                </c:pt>
                <c:pt idx="1">
                  <c:v>1.7508</c:v>
                </c:pt>
                <c:pt idx="2">
                  <c:v>5.99975</c:v>
                </c:pt>
              </c:numCache>
            </c:numRef>
          </c:val>
        </c:ser>
        <c:ser>
          <c:idx val="2"/>
          <c:order val="2"/>
          <c:tx>
            <c:strRef>
              <c:f>Comparision!$A$5</c:f>
              <c:strCache>
                <c:ptCount val="1"/>
                <c:pt idx="0">
                  <c:v>Image Fetch one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Comparision!$B$2:$D$2</c:f>
              <c:strCache>
                <c:ptCount val="3"/>
                <c:pt idx="0">
                  <c:v>Sole </c:v>
                </c:pt>
                <c:pt idx="1">
                  <c:v>Cloud </c:v>
                </c:pt>
                <c:pt idx="2">
                  <c:v>Mist</c:v>
                </c:pt>
              </c:strCache>
            </c:strRef>
          </c:cat>
          <c:val>
            <c:numRef>
              <c:f>Comparision!$B$5:$D$5</c:f>
              <c:numCache>
                <c:formatCode>General</c:formatCode>
                <c:ptCount val="3"/>
                <c:pt idx="0">
                  <c:v>3.5142</c:v>
                </c:pt>
                <c:pt idx="1">
                  <c:v>1.1514</c:v>
                </c:pt>
                <c:pt idx="2">
                  <c:v>2.1324</c:v>
                </c:pt>
              </c:numCache>
            </c:numRef>
          </c:val>
        </c:ser>
        <c:ser>
          <c:idx val="3"/>
          <c:order val="3"/>
          <c:tx>
            <c:strRef>
              <c:f>Comparision!$A$6</c:f>
              <c:strCache>
                <c:ptCount val="1"/>
                <c:pt idx="0">
                  <c:v>Mist-docker Task One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Comparision!$B$2:$D$2</c:f>
              <c:strCache>
                <c:ptCount val="3"/>
                <c:pt idx="0">
                  <c:v>Sole </c:v>
                </c:pt>
                <c:pt idx="1">
                  <c:v>Cloud </c:v>
                </c:pt>
                <c:pt idx="2">
                  <c:v>Mist</c:v>
                </c:pt>
              </c:strCache>
            </c:strRef>
          </c:cat>
          <c:val>
            <c:numRef>
              <c:f>Comparision!$B$6:$D$6</c:f>
              <c:numCache>
                <c:formatCode>General</c:formatCode>
                <c:ptCount val="3"/>
                <c:pt idx="0">
                  <c:v>72.632</c:v>
                </c:pt>
                <c:pt idx="1">
                  <c:v>14.0772</c:v>
                </c:pt>
                <c:pt idx="2">
                  <c:v>31.18513888888889</c:v>
                </c:pt>
              </c:numCache>
            </c:numRef>
          </c:val>
        </c:ser>
        <c:ser>
          <c:idx val="4"/>
          <c:order val="4"/>
          <c:tx>
            <c:strRef>
              <c:f>Comparision!$A$7</c:f>
              <c:strCache>
                <c:ptCount val="1"/>
                <c:pt idx="0">
                  <c:v>Image Fetch Two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Comparision!$B$2:$D$2</c:f>
              <c:strCache>
                <c:ptCount val="3"/>
                <c:pt idx="0">
                  <c:v>Sole </c:v>
                </c:pt>
                <c:pt idx="1">
                  <c:v>Cloud </c:v>
                </c:pt>
                <c:pt idx="2">
                  <c:v>Mist</c:v>
                </c:pt>
              </c:strCache>
            </c:strRef>
          </c:cat>
          <c:val>
            <c:numRef>
              <c:f>Comparision!$B$7:$D$7</c:f>
              <c:numCache>
                <c:formatCode>General</c:formatCode>
                <c:ptCount val="3"/>
                <c:pt idx="0">
                  <c:v>3.5264</c:v>
                </c:pt>
                <c:pt idx="1">
                  <c:v>1.0638</c:v>
                </c:pt>
                <c:pt idx="2">
                  <c:v>2.4105</c:v>
                </c:pt>
              </c:numCache>
            </c:numRef>
          </c:val>
        </c:ser>
        <c:ser>
          <c:idx val="5"/>
          <c:order val="5"/>
          <c:tx>
            <c:strRef>
              <c:f>Comparision!$A$8</c:f>
              <c:strCache>
                <c:ptCount val="1"/>
                <c:pt idx="0">
                  <c:v>Mist-docker Task Two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Comparision!$B$2:$D$2</c:f>
              <c:strCache>
                <c:ptCount val="3"/>
                <c:pt idx="0">
                  <c:v>Sole </c:v>
                </c:pt>
                <c:pt idx="1">
                  <c:v>Cloud </c:v>
                </c:pt>
                <c:pt idx="2">
                  <c:v>Mist</c:v>
                </c:pt>
              </c:strCache>
            </c:strRef>
          </c:cat>
          <c:val>
            <c:numRef>
              <c:f>Comparision!$B$8:$D$8</c:f>
              <c:numCache>
                <c:formatCode>General</c:formatCode>
                <c:ptCount val="3"/>
                <c:pt idx="0">
                  <c:v>54.3968</c:v>
                </c:pt>
                <c:pt idx="1">
                  <c:v>13.0292</c:v>
                </c:pt>
                <c:pt idx="2">
                  <c:v>36.09458333333333</c:v>
                </c:pt>
              </c:numCache>
            </c:numRef>
          </c:val>
        </c:ser>
        <c:ser>
          <c:idx val="6"/>
          <c:order val="6"/>
          <c:tx>
            <c:strRef>
              <c:f>Comparision!$A$9</c:f>
              <c:strCache>
                <c:ptCount val="1"/>
                <c:pt idx="0">
                  <c:v>Call Back 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Comparision!$B$2:$D$2</c:f>
              <c:strCache>
                <c:ptCount val="3"/>
                <c:pt idx="0">
                  <c:v>Sole </c:v>
                </c:pt>
                <c:pt idx="1">
                  <c:v>Cloud </c:v>
                </c:pt>
                <c:pt idx="2">
                  <c:v>Mist</c:v>
                </c:pt>
              </c:strCache>
            </c:strRef>
          </c:cat>
          <c:val>
            <c:numRef>
              <c:f>Comparision!$B$9:$D$9</c:f>
              <c:numCache>
                <c:formatCode>General</c:formatCode>
                <c:ptCount val="3"/>
                <c:pt idx="0">
                  <c:v>0.3926</c:v>
                </c:pt>
                <c:pt idx="1">
                  <c:v>1.9844</c:v>
                </c:pt>
                <c:pt idx="2">
                  <c:v>0.9364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3853344"/>
        <c:axId val="225524608"/>
      </c:barChart>
      <c:catAx>
        <c:axId val="2438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24608"/>
        <c:crosses val="autoZero"/>
        <c:auto val="1"/>
        <c:lblAlgn val="ctr"/>
        <c:lblOffset val="100"/>
        <c:noMultiLvlLbl val="0"/>
      </c:catAx>
      <c:valAx>
        <c:axId val="225524608"/>
        <c:scaling>
          <c:orientation val="minMax"/>
          <c:max val="18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(secomds)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8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Comparision!$A$19</c:f>
              <c:strCache>
                <c:ptCount val="1"/>
                <c:pt idx="0">
                  <c:v>Mist File Deploy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Comparision!$B$18:$D$18</c:f>
              <c:strCache>
                <c:ptCount val="3"/>
                <c:pt idx="0">
                  <c:v>Sole </c:v>
                </c:pt>
                <c:pt idx="1">
                  <c:v>Cloud </c:v>
                </c:pt>
                <c:pt idx="2">
                  <c:v>Mist </c:v>
                </c:pt>
              </c:strCache>
            </c:strRef>
          </c:cat>
          <c:val>
            <c:numRef>
              <c:f>Comparision!$B$19:$D$19</c:f>
              <c:numCache>
                <c:formatCode>General</c:formatCode>
                <c:ptCount val="3"/>
                <c:pt idx="0">
                  <c:v>0.0</c:v>
                </c:pt>
                <c:pt idx="1">
                  <c:v>15.1164</c:v>
                </c:pt>
                <c:pt idx="2">
                  <c:v>5.076699999999998</c:v>
                </c:pt>
              </c:numCache>
            </c:numRef>
          </c:val>
        </c:ser>
        <c:ser>
          <c:idx val="1"/>
          <c:order val="1"/>
          <c:tx>
            <c:strRef>
              <c:f>Comparision!$A$20</c:f>
              <c:strCache>
                <c:ptCount val="1"/>
                <c:pt idx="0">
                  <c:v>Camunda Deploy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Comparision!$B$18:$D$18</c:f>
              <c:strCache>
                <c:ptCount val="3"/>
                <c:pt idx="0">
                  <c:v>Sole </c:v>
                </c:pt>
                <c:pt idx="1">
                  <c:v>Cloud </c:v>
                </c:pt>
                <c:pt idx="2">
                  <c:v>Mist </c:v>
                </c:pt>
              </c:strCache>
            </c:strRef>
          </c:cat>
          <c:val>
            <c:numRef>
              <c:f>Comparision!$B$20:$D$20</c:f>
              <c:numCache>
                <c:formatCode>General</c:formatCode>
                <c:ptCount val="3"/>
                <c:pt idx="0">
                  <c:v>10.165</c:v>
                </c:pt>
                <c:pt idx="1">
                  <c:v>1.464</c:v>
                </c:pt>
                <c:pt idx="2">
                  <c:v>6.000750000000001</c:v>
                </c:pt>
              </c:numCache>
            </c:numRef>
          </c:val>
        </c:ser>
        <c:ser>
          <c:idx val="2"/>
          <c:order val="2"/>
          <c:tx>
            <c:strRef>
              <c:f>Comparision!$A$21</c:f>
              <c:strCache>
                <c:ptCount val="1"/>
                <c:pt idx="0">
                  <c:v>Mist-docker Task One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Comparision!$B$18:$D$18</c:f>
              <c:strCache>
                <c:ptCount val="3"/>
                <c:pt idx="0">
                  <c:v>Sole </c:v>
                </c:pt>
                <c:pt idx="1">
                  <c:v>Cloud </c:v>
                </c:pt>
                <c:pt idx="2">
                  <c:v>Mist </c:v>
                </c:pt>
              </c:strCache>
            </c:strRef>
          </c:cat>
          <c:val>
            <c:numRef>
              <c:f>Comparision!$B$21:$D$21</c:f>
              <c:numCache>
                <c:formatCode>General</c:formatCode>
                <c:ptCount val="3"/>
                <c:pt idx="0">
                  <c:v>86.90225</c:v>
                </c:pt>
                <c:pt idx="1">
                  <c:v>14.7144</c:v>
                </c:pt>
                <c:pt idx="2">
                  <c:v>35.01233333333333</c:v>
                </c:pt>
              </c:numCache>
            </c:numRef>
          </c:val>
        </c:ser>
        <c:ser>
          <c:idx val="3"/>
          <c:order val="3"/>
          <c:tx>
            <c:strRef>
              <c:f>Comparision!$A$22</c:f>
              <c:strCache>
                <c:ptCount val="1"/>
                <c:pt idx="0">
                  <c:v>Mist-docker Task Two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Comparision!$B$18:$D$18</c:f>
              <c:strCache>
                <c:ptCount val="3"/>
                <c:pt idx="0">
                  <c:v>Sole </c:v>
                </c:pt>
                <c:pt idx="1">
                  <c:v>Cloud </c:v>
                </c:pt>
                <c:pt idx="2">
                  <c:v>Mist </c:v>
                </c:pt>
              </c:strCache>
            </c:strRef>
          </c:cat>
          <c:val>
            <c:numRef>
              <c:f>Comparision!$B$22:$D$22</c:f>
              <c:numCache>
                <c:formatCode>General</c:formatCode>
                <c:ptCount val="3"/>
                <c:pt idx="0">
                  <c:v>53.66325</c:v>
                </c:pt>
                <c:pt idx="1">
                  <c:v>13.994</c:v>
                </c:pt>
                <c:pt idx="2">
                  <c:v>39.98155555555556</c:v>
                </c:pt>
              </c:numCache>
            </c:numRef>
          </c:val>
        </c:ser>
        <c:ser>
          <c:idx val="4"/>
          <c:order val="4"/>
          <c:tx>
            <c:strRef>
              <c:f>Comparision!$A$23</c:f>
              <c:strCache>
                <c:ptCount val="1"/>
                <c:pt idx="0">
                  <c:v>Call Back 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Comparision!$B$18:$D$18</c:f>
              <c:strCache>
                <c:ptCount val="3"/>
                <c:pt idx="0">
                  <c:v>Sole </c:v>
                </c:pt>
                <c:pt idx="1">
                  <c:v>Cloud </c:v>
                </c:pt>
                <c:pt idx="2">
                  <c:v>Mist </c:v>
                </c:pt>
              </c:strCache>
            </c:strRef>
          </c:cat>
          <c:val>
            <c:numRef>
              <c:f>Comparision!$B$23:$D$23</c:f>
              <c:numCache>
                <c:formatCode>General</c:formatCode>
                <c:ptCount val="3"/>
                <c:pt idx="0">
                  <c:v>0.3925</c:v>
                </c:pt>
                <c:pt idx="1">
                  <c:v>1.9736</c:v>
                </c:pt>
                <c:pt idx="2">
                  <c:v>0.7364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3796720"/>
        <c:axId val="243799040"/>
      </c:barChart>
      <c:catAx>
        <c:axId val="24379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799040"/>
        <c:crosses val="autoZero"/>
        <c:auto val="1"/>
        <c:lblAlgn val="ctr"/>
        <c:lblOffset val="100"/>
        <c:noMultiLvlLbl val="0"/>
      </c:catAx>
      <c:valAx>
        <c:axId val="24379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79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Comparision!$D$116</c:f>
              <c:strCache>
                <c:ptCount val="1"/>
                <c:pt idx="0">
                  <c:v>payload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cat>
            <c:strRef>
              <c:f>Comparision!$C$117:$C$118</c:f>
              <c:strCache>
                <c:ptCount val="2"/>
                <c:pt idx="0">
                  <c:v>cloud</c:v>
                </c:pt>
                <c:pt idx="1">
                  <c:v>mist</c:v>
                </c:pt>
              </c:strCache>
            </c:strRef>
          </c:cat>
          <c:val>
            <c:numRef>
              <c:f>Comparision!$D$117:$D$118</c:f>
              <c:numCache>
                <c:formatCode>General</c:formatCode>
                <c:ptCount val="2"/>
                <c:pt idx="0">
                  <c:v>30.0</c:v>
                </c:pt>
                <c:pt idx="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908784"/>
        <c:axId val="263736592"/>
      </c:barChart>
      <c:catAx>
        <c:axId val="26390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736592"/>
        <c:crosses val="autoZero"/>
        <c:auto val="1"/>
        <c:lblAlgn val="ctr"/>
        <c:lblOffset val="100"/>
        <c:noMultiLvlLbl val="0"/>
      </c:catAx>
      <c:valAx>
        <c:axId val="26373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payload(mb)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90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Cpu!$O$1</c:f>
              <c:strCache>
                <c:ptCount val="1"/>
                <c:pt idx="0">
                  <c:v>sole (payload)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Cpu!$N$2:$N$258</c:f>
              <c:numCache>
                <c:formatCode>General</c:formatCode>
                <c:ptCount val="25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</c:numCache>
            </c:numRef>
          </c:cat>
          <c:val>
            <c:numRef>
              <c:f>Cpu!$O$2:$O$258</c:f>
              <c:numCache>
                <c:formatCode>General</c:formatCode>
                <c:ptCount val="257"/>
                <c:pt idx="0">
                  <c:v>1.0</c:v>
                </c:pt>
                <c:pt idx="1">
                  <c:v>0.5</c:v>
                </c:pt>
                <c:pt idx="2">
                  <c:v>1.0</c:v>
                </c:pt>
                <c:pt idx="3">
                  <c:v>0.75</c:v>
                </c:pt>
                <c:pt idx="4">
                  <c:v>5.969999999999999</c:v>
                </c:pt>
                <c:pt idx="5">
                  <c:v>0.5</c:v>
                </c:pt>
                <c:pt idx="6">
                  <c:v>0.25</c:v>
                </c:pt>
                <c:pt idx="7">
                  <c:v>1.0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0.75</c:v>
                </c:pt>
                <c:pt idx="12">
                  <c:v>15.04000000000001</c:v>
                </c:pt>
                <c:pt idx="13">
                  <c:v>25.63</c:v>
                </c:pt>
                <c:pt idx="14">
                  <c:v>25.56</c:v>
                </c:pt>
                <c:pt idx="15">
                  <c:v>9.519999999999996</c:v>
                </c:pt>
                <c:pt idx="16">
                  <c:v>0.75</c:v>
                </c:pt>
                <c:pt idx="17">
                  <c:v>1.25</c:v>
                </c:pt>
                <c:pt idx="18">
                  <c:v>0.75</c:v>
                </c:pt>
                <c:pt idx="19">
                  <c:v>0.75</c:v>
                </c:pt>
                <c:pt idx="20">
                  <c:v>0.5</c:v>
                </c:pt>
                <c:pt idx="21">
                  <c:v>0.5</c:v>
                </c:pt>
                <c:pt idx="22">
                  <c:v>19.45</c:v>
                </c:pt>
                <c:pt idx="23">
                  <c:v>26.81999999999999</c:v>
                </c:pt>
                <c:pt idx="24">
                  <c:v>25.94</c:v>
                </c:pt>
                <c:pt idx="25">
                  <c:v>10.8</c:v>
                </c:pt>
                <c:pt idx="26">
                  <c:v>0.5</c:v>
                </c:pt>
                <c:pt idx="27">
                  <c:v>1.0</c:v>
                </c:pt>
                <c:pt idx="28">
                  <c:v>1.0</c:v>
                </c:pt>
                <c:pt idx="29">
                  <c:v>1.239999999999995</c:v>
                </c:pt>
                <c:pt idx="30">
                  <c:v>0.5</c:v>
                </c:pt>
                <c:pt idx="31">
                  <c:v>0.5</c:v>
                </c:pt>
                <c:pt idx="32">
                  <c:v>0.75</c:v>
                </c:pt>
                <c:pt idx="33">
                  <c:v>0.5</c:v>
                </c:pt>
                <c:pt idx="34">
                  <c:v>1.0</c:v>
                </c:pt>
                <c:pt idx="35">
                  <c:v>1.0</c:v>
                </c:pt>
                <c:pt idx="36">
                  <c:v>0.5</c:v>
                </c:pt>
                <c:pt idx="37">
                  <c:v>16.25</c:v>
                </c:pt>
                <c:pt idx="38">
                  <c:v>0.75</c:v>
                </c:pt>
                <c:pt idx="39">
                  <c:v>25.25</c:v>
                </c:pt>
                <c:pt idx="40">
                  <c:v>11.97</c:v>
                </c:pt>
                <c:pt idx="41">
                  <c:v>0.75</c:v>
                </c:pt>
                <c:pt idx="42">
                  <c:v>0.5</c:v>
                </c:pt>
                <c:pt idx="43">
                  <c:v>0.5</c:v>
                </c:pt>
                <c:pt idx="44">
                  <c:v>1.0</c:v>
                </c:pt>
                <c:pt idx="45">
                  <c:v>1.0</c:v>
                </c:pt>
                <c:pt idx="46">
                  <c:v>0.5</c:v>
                </c:pt>
                <c:pt idx="47">
                  <c:v>16.17</c:v>
                </c:pt>
                <c:pt idx="48">
                  <c:v>0.5</c:v>
                </c:pt>
                <c:pt idx="49">
                  <c:v>20.45</c:v>
                </c:pt>
                <c:pt idx="50">
                  <c:v>0.5</c:v>
                </c:pt>
                <c:pt idx="51">
                  <c:v>0.5</c:v>
                </c:pt>
                <c:pt idx="52">
                  <c:v>1.739999999999995</c:v>
                </c:pt>
                <c:pt idx="53">
                  <c:v>1.519999999999996</c:v>
                </c:pt>
                <c:pt idx="54">
                  <c:v>0.25</c:v>
                </c:pt>
                <c:pt idx="55">
                  <c:v>0.0</c:v>
                </c:pt>
                <c:pt idx="56">
                  <c:v>0.25</c:v>
                </c:pt>
                <c:pt idx="57">
                  <c:v>0.5</c:v>
                </c:pt>
                <c:pt idx="58">
                  <c:v>0.75</c:v>
                </c:pt>
                <c:pt idx="59">
                  <c:v>0.75</c:v>
                </c:pt>
                <c:pt idx="60">
                  <c:v>0.25</c:v>
                </c:pt>
                <c:pt idx="61">
                  <c:v>0.5</c:v>
                </c:pt>
                <c:pt idx="62">
                  <c:v>15.58</c:v>
                </c:pt>
                <c:pt idx="63">
                  <c:v>0.5</c:v>
                </c:pt>
                <c:pt idx="64">
                  <c:v>0.5</c:v>
                </c:pt>
                <c:pt idx="65">
                  <c:v>15.87</c:v>
                </c:pt>
                <c:pt idx="66">
                  <c:v>0.25</c:v>
                </c:pt>
                <c:pt idx="67">
                  <c:v>0.75</c:v>
                </c:pt>
                <c:pt idx="68">
                  <c:v>0.25</c:v>
                </c:pt>
                <c:pt idx="69">
                  <c:v>0.25</c:v>
                </c:pt>
                <c:pt idx="70">
                  <c:v>1.25</c:v>
                </c:pt>
                <c:pt idx="71">
                  <c:v>0.25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2.230000000000004</c:v>
                </c:pt>
                <c:pt idx="76">
                  <c:v>14.32</c:v>
                </c:pt>
                <c:pt idx="77">
                  <c:v>31.56999999999999</c:v>
                </c:pt>
                <c:pt idx="78">
                  <c:v>27.68000000000001</c:v>
                </c:pt>
                <c:pt idx="79">
                  <c:v>26.06999999999999</c:v>
                </c:pt>
                <c:pt idx="80">
                  <c:v>49.5</c:v>
                </c:pt>
                <c:pt idx="81">
                  <c:v>49.25</c:v>
                </c:pt>
                <c:pt idx="82">
                  <c:v>41.96</c:v>
                </c:pt>
                <c:pt idx="83">
                  <c:v>50.13</c:v>
                </c:pt>
                <c:pt idx="84">
                  <c:v>50.37</c:v>
                </c:pt>
                <c:pt idx="85">
                  <c:v>50.25</c:v>
                </c:pt>
                <c:pt idx="86">
                  <c:v>50.25</c:v>
                </c:pt>
                <c:pt idx="87">
                  <c:v>50.0</c:v>
                </c:pt>
                <c:pt idx="88">
                  <c:v>50.13</c:v>
                </c:pt>
                <c:pt idx="89">
                  <c:v>50.0</c:v>
                </c:pt>
                <c:pt idx="90">
                  <c:v>50.0</c:v>
                </c:pt>
                <c:pt idx="91">
                  <c:v>49.62</c:v>
                </c:pt>
                <c:pt idx="92">
                  <c:v>50.0</c:v>
                </c:pt>
                <c:pt idx="93">
                  <c:v>49.49</c:v>
                </c:pt>
                <c:pt idx="94">
                  <c:v>49.62</c:v>
                </c:pt>
                <c:pt idx="95">
                  <c:v>38.6</c:v>
                </c:pt>
                <c:pt idx="96">
                  <c:v>25.06</c:v>
                </c:pt>
                <c:pt idx="97">
                  <c:v>36.18</c:v>
                </c:pt>
                <c:pt idx="98">
                  <c:v>49.87</c:v>
                </c:pt>
                <c:pt idx="99">
                  <c:v>27.56999999999999</c:v>
                </c:pt>
                <c:pt idx="100">
                  <c:v>24.81</c:v>
                </c:pt>
                <c:pt idx="101">
                  <c:v>25.62</c:v>
                </c:pt>
                <c:pt idx="102">
                  <c:v>25.25</c:v>
                </c:pt>
                <c:pt idx="103">
                  <c:v>30.83</c:v>
                </c:pt>
                <c:pt idx="104">
                  <c:v>26.12</c:v>
                </c:pt>
                <c:pt idx="105">
                  <c:v>33.75</c:v>
                </c:pt>
                <c:pt idx="106">
                  <c:v>31.56999999999999</c:v>
                </c:pt>
                <c:pt idx="107">
                  <c:v>29.77</c:v>
                </c:pt>
                <c:pt idx="108">
                  <c:v>28.68000000000001</c:v>
                </c:pt>
                <c:pt idx="109">
                  <c:v>36.91</c:v>
                </c:pt>
                <c:pt idx="110">
                  <c:v>53.15</c:v>
                </c:pt>
                <c:pt idx="111">
                  <c:v>61.42</c:v>
                </c:pt>
                <c:pt idx="112">
                  <c:v>47.04</c:v>
                </c:pt>
                <c:pt idx="113">
                  <c:v>28.64</c:v>
                </c:pt>
                <c:pt idx="114">
                  <c:v>30.08</c:v>
                </c:pt>
                <c:pt idx="115">
                  <c:v>31.04000000000001</c:v>
                </c:pt>
                <c:pt idx="116">
                  <c:v>42.39</c:v>
                </c:pt>
                <c:pt idx="117">
                  <c:v>27.98999999999999</c:v>
                </c:pt>
                <c:pt idx="118">
                  <c:v>29.04000000000001</c:v>
                </c:pt>
                <c:pt idx="119">
                  <c:v>30.83</c:v>
                </c:pt>
                <c:pt idx="120">
                  <c:v>30.58</c:v>
                </c:pt>
                <c:pt idx="121">
                  <c:v>28.45999999999999</c:v>
                </c:pt>
                <c:pt idx="122">
                  <c:v>28.25</c:v>
                </c:pt>
                <c:pt idx="123">
                  <c:v>28.34999999999999</c:v>
                </c:pt>
                <c:pt idx="124">
                  <c:v>30.95999999999999</c:v>
                </c:pt>
                <c:pt idx="125">
                  <c:v>31.16</c:v>
                </c:pt>
                <c:pt idx="126">
                  <c:v>28.56999999999999</c:v>
                </c:pt>
                <c:pt idx="127">
                  <c:v>28.31999999999999</c:v>
                </c:pt>
                <c:pt idx="128">
                  <c:v>36.66</c:v>
                </c:pt>
                <c:pt idx="129">
                  <c:v>52.01</c:v>
                </c:pt>
                <c:pt idx="130">
                  <c:v>51.26</c:v>
                </c:pt>
                <c:pt idx="131">
                  <c:v>41.68</c:v>
                </c:pt>
                <c:pt idx="132">
                  <c:v>29.06999999999999</c:v>
                </c:pt>
                <c:pt idx="133">
                  <c:v>28.20999999999999</c:v>
                </c:pt>
                <c:pt idx="134">
                  <c:v>42.68</c:v>
                </c:pt>
                <c:pt idx="135">
                  <c:v>49.5</c:v>
                </c:pt>
                <c:pt idx="136">
                  <c:v>26.65000000000001</c:v>
                </c:pt>
                <c:pt idx="137">
                  <c:v>27.70999999999999</c:v>
                </c:pt>
                <c:pt idx="138">
                  <c:v>25.19</c:v>
                </c:pt>
                <c:pt idx="139">
                  <c:v>10.03</c:v>
                </c:pt>
                <c:pt idx="140">
                  <c:v>0.5</c:v>
                </c:pt>
                <c:pt idx="141">
                  <c:v>3.760000000000005</c:v>
                </c:pt>
                <c:pt idx="142">
                  <c:v>24.56</c:v>
                </c:pt>
                <c:pt idx="143">
                  <c:v>21.88</c:v>
                </c:pt>
                <c:pt idx="144">
                  <c:v>16.23999999999999</c:v>
                </c:pt>
                <c:pt idx="145">
                  <c:v>0.75</c:v>
                </c:pt>
                <c:pt idx="146">
                  <c:v>1.010000000000005</c:v>
                </c:pt>
                <c:pt idx="147">
                  <c:v>3.25</c:v>
                </c:pt>
                <c:pt idx="148">
                  <c:v>0.75</c:v>
                </c:pt>
                <c:pt idx="149">
                  <c:v>6.030000000000001</c:v>
                </c:pt>
                <c:pt idx="150">
                  <c:v>50.13</c:v>
                </c:pt>
                <c:pt idx="151">
                  <c:v>31.98</c:v>
                </c:pt>
                <c:pt idx="152">
                  <c:v>25.76000000000001</c:v>
                </c:pt>
                <c:pt idx="153">
                  <c:v>34.01000000000001</c:v>
                </c:pt>
                <c:pt idx="154">
                  <c:v>31.38</c:v>
                </c:pt>
                <c:pt idx="155">
                  <c:v>30.0</c:v>
                </c:pt>
                <c:pt idx="156">
                  <c:v>28.5</c:v>
                </c:pt>
                <c:pt idx="157">
                  <c:v>36.23</c:v>
                </c:pt>
                <c:pt idx="158">
                  <c:v>54.55</c:v>
                </c:pt>
                <c:pt idx="159">
                  <c:v>63.48</c:v>
                </c:pt>
                <c:pt idx="160">
                  <c:v>46.68</c:v>
                </c:pt>
                <c:pt idx="161">
                  <c:v>29.01000000000001</c:v>
                </c:pt>
                <c:pt idx="162">
                  <c:v>26.88</c:v>
                </c:pt>
                <c:pt idx="163">
                  <c:v>31.06</c:v>
                </c:pt>
                <c:pt idx="164">
                  <c:v>27.45999999999999</c:v>
                </c:pt>
                <c:pt idx="165">
                  <c:v>28.93000000000001</c:v>
                </c:pt>
                <c:pt idx="166">
                  <c:v>28.79000000000001</c:v>
                </c:pt>
                <c:pt idx="167">
                  <c:v>30.33</c:v>
                </c:pt>
                <c:pt idx="168">
                  <c:v>31.5</c:v>
                </c:pt>
                <c:pt idx="169">
                  <c:v>28.28</c:v>
                </c:pt>
                <c:pt idx="170">
                  <c:v>27.78</c:v>
                </c:pt>
                <c:pt idx="171">
                  <c:v>30.2</c:v>
                </c:pt>
                <c:pt idx="172">
                  <c:v>31.23</c:v>
                </c:pt>
                <c:pt idx="173">
                  <c:v>28.72</c:v>
                </c:pt>
                <c:pt idx="174">
                  <c:v>29.31999999999999</c:v>
                </c:pt>
                <c:pt idx="175">
                  <c:v>27.75</c:v>
                </c:pt>
                <c:pt idx="176">
                  <c:v>28.25</c:v>
                </c:pt>
                <c:pt idx="177">
                  <c:v>27.39</c:v>
                </c:pt>
                <c:pt idx="178">
                  <c:v>27.93000000000001</c:v>
                </c:pt>
                <c:pt idx="179">
                  <c:v>28.68000000000001</c:v>
                </c:pt>
                <c:pt idx="180">
                  <c:v>40.15</c:v>
                </c:pt>
                <c:pt idx="181">
                  <c:v>51.37</c:v>
                </c:pt>
                <c:pt idx="182">
                  <c:v>27.59</c:v>
                </c:pt>
                <c:pt idx="183">
                  <c:v>28.61</c:v>
                </c:pt>
                <c:pt idx="184">
                  <c:v>50.63</c:v>
                </c:pt>
                <c:pt idx="185">
                  <c:v>51.39</c:v>
                </c:pt>
                <c:pt idx="186">
                  <c:v>52.51</c:v>
                </c:pt>
                <c:pt idx="187">
                  <c:v>51.64</c:v>
                </c:pt>
                <c:pt idx="188">
                  <c:v>31.14</c:v>
                </c:pt>
                <c:pt idx="189">
                  <c:v>34.33</c:v>
                </c:pt>
                <c:pt idx="190">
                  <c:v>30.73</c:v>
                </c:pt>
                <c:pt idx="191">
                  <c:v>26.63</c:v>
                </c:pt>
                <c:pt idx="192">
                  <c:v>10.03</c:v>
                </c:pt>
                <c:pt idx="193">
                  <c:v>0.5</c:v>
                </c:pt>
                <c:pt idx="194">
                  <c:v>8.310000000000002</c:v>
                </c:pt>
                <c:pt idx="195">
                  <c:v>25.44</c:v>
                </c:pt>
                <c:pt idx="196">
                  <c:v>52.5</c:v>
                </c:pt>
                <c:pt idx="197">
                  <c:v>52.51</c:v>
                </c:pt>
                <c:pt idx="198">
                  <c:v>27.25</c:v>
                </c:pt>
                <c:pt idx="199">
                  <c:v>0.5</c:v>
                </c:pt>
                <c:pt idx="200">
                  <c:v>0.0</c:v>
                </c:pt>
                <c:pt idx="201">
                  <c:v>0.25</c:v>
                </c:pt>
                <c:pt idx="202">
                  <c:v>0.0</c:v>
                </c:pt>
                <c:pt idx="203">
                  <c:v>0.25</c:v>
                </c:pt>
                <c:pt idx="204">
                  <c:v>1.25</c:v>
                </c:pt>
                <c:pt idx="205">
                  <c:v>0.25</c:v>
                </c:pt>
                <c:pt idx="206">
                  <c:v>1.25</c:v>
                </c:pt>
                <c:pt idx="207">
                  <c:v>1.0</c:v>
                </c:pt>
                <c:pt idx="208">
                  <c:v>0.25</c:v>
                </c:pt>
                <c:pt idx="209">
                  <c:v>0.5</c:v>
                </c:pt>
                <c:pt idx="210">
                  <c:v>0.25</c:v>
                </c:pt>
                <c:pt idx="211">
                  <c:v>0.5</c:v>
                </c:pt>
                <c:pt idx="212">
                  <c:v>0.5</c:v>
                </c:pt>
                <c:pt idx="213">
                  <c:v>0.25</c:v>
                </c:pt>
                <c:pt idx="214">
                  <c:v>0.75</c:v>
                </c:pt>
                <c:pt idx="215">
                  <c:v>0.0</c:v>
                </c:pt>
                <c:pt idx="216">
                  <c:v>0.75</c:v>
                </c:pt>
                <c:pt idx="217">
                  <c:v>0.25</c:v>
                </c:pt>
                <c:pt idx="218">
                  <c:v>0.5</c:v>
                </c:pt>
                <c:pt idx="219">
                  <c:v>0.5</c:v>
                </c:pt>
                <c:pt idx="220">
                  <c:v>0.25</c:v>
                </c:pt>
                <c:pt idx="221">
                  <c:v>0.5</c:v>
                </c:pt>
                <c:pt idx="222">
                  <c:v>0.5</c:v>
                </c:pt>
                <c:pt idx="223">
                  <c:v>0.0</c:v>
                </c:pt>
                <c:pt idx="224">
                  <c:v>1.519999999999996</c:v>
                </c:pt>
                <c:pt idx="225">
                  <c:v>0.0</c:v>
                </c:pt>
                <c:pt idx="226">
                  <c:v>0.5</c:v>
                </c:pt>
                <c:pt idx="227">
                  <c:v>0.25</c:v>
                </c:pt>
                <c:pt idx="228">
                  <c:v>0.5</c:v>
                </c:pt>
                <c:pt idx="229">
                  <c:v>24.87</c:v>
                </c:pt>
                <c:pt idx="230">
                  <c:v>25.19</c:v>
                </c:pt>
                <c:pt idx="231">
                  <c:v>25.56</c:v>
                </c:pt>
                <c:pt idx="232">
                  <c:v>45.98</c:v>
                </c:pt>
                <c:pt idx="233">
                  <c:v>49.75</c:v>
                </c:pt>
                <c:pt idx="234">
                  <c:v>46.63</c:v>
                </c:pt>
                <c:pt idx="235">
                  <c:v>27.06</c:v>
                </c:pt>
                <c:pt idx="236">
                  <c:v>5.010000000000005</c:v>
                </c:pt>
                <c:pt idx="237">
                  <c:v>0.5</c:v>
                </c:pt>
                <c:pt idx="238">
                  <c:v>0.75</c:v>
                </c:pt>
                <c:pt idx="239">
                  <c:v>1.0</c:v>
                </c:pt>
                <c:pt idx="240">
                  <c:v>0.75</c:v>
                </c:pt>
                <c:pt idx="241">
                  <c:v>0.75</c:v>
                </c:pt>
                <c:pt idx="242">
                  <c:v>0.75</c:v>
                </c:pt>
                <c:pt idx="243">
                  <c:v>1.489999999999995</c:v>
                </c:pt>
                <c:pt idx="244">
                  <c:v>25.5</c:v>
                </c:pt>
                <c:pt idx="245">
                  <c:v>25.81</c:v>
                </c:pt>
                <c:pt idx="246">
                  <c:v>23.17</c:v>
                </c:pt>
                <c:pt idx="247">
                  <c:v>1.989999999999995</c:v>
                </c:pt>
                <c:pt idx="248">
                  <c:v>0.5</c:v>
                </c:pt>
                <c:pt idx="249">
                  <c:v>1.260000000000005</c:v>
                </c:pt>
                <c:pt idx="250">
                  <c:v>0.75</c:v>
                </c:pt>
                <c:pt idx="251">
                  <c:v>0.75</c:v>
                </c:pt>
                <c:pt idx="252">
                  <c:v>1.760000000000005</c:v>
                </c:pt>
                <c:pt idx="253">
                  <c:v>6.780000000000001</c:v>
                </c:pt>
                <c:pt idx="254">
                  <c:v>25.44</c:v>
                </c:pt>
                <c:pt idx="255">
                  <c:v>25.56</c:v>
                </c:pt>
                <c:pt idx="256">
                  <c:v>23.5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Cpu!$P$1</c:f>
              <c:strCache>
                <c:ptCount val="1"/>
                <c:pt idx="0">
                  <c:v>mist(payload)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Cpu!$N$2:$N$258</c:f>
              <c:numCache>
                <c:formatCode>General</c:formatCode>
                <c:ptCount val="25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</c:numCache>
            </c:numRef>
          </c:cat>
          <c:val>
            <c:numRef>
              <c:f>Cpu!$P$2:$P$258</c:f>
              <c:numCache>
                <c:formatCode>General</c:formatCode>
                <c:ptCount val="257"/>
                <c:pt idx="0">
                  <c:v>0.5</c:v>
                </c:pt>
                <c:pt idx="1">
                  <c:v>0.5</c:v>
                </c:pt>
                <c:pt idx="2">
                  <c:v>2.260000000000005</c:v>
                </c:pt>
                <c:pt idx="3">
                  <c:v>0.5</c:v>
                </c:pt>
                <c:pt idx="4">
                  <c:v>0.75</c:v>
                </c:pt>
                <c:pt idx="5">
                  <c:v>0.5</c:v>
                </c:pt>
                <c:pt idx="6">
                  <c:v>1.25</c:v>
                </c:pt>
                <c:pt idx="7">
                  <c:v>0.5</c:v>
                </c:pt>
                <c:pt idx="8">
                  <c:v>2.010000000000005</c:v>
                </c:pt>
                <c:pt idx="9">
                  <c:v>1.75</c:v>
                </c:pt>
                <c:pt idx="10">
                  <c:v>0.5</c:v>
                </c:pt>
                <c:pt idx="11">
                  <c:v>0.5</c:v>
                </c:pt>
                <c:pt idx="12">
                  <c:v>1.760000000000005</c:v>
                </c:pt>
                <c:pt idx="13">
                  <c:v>0.75</c:v>
                </c:pt>
                <c:pt idx="14">
                  <c:v>5.489999999999994</c:v>
                </c:pt>
                <c:pt idx="15">
                  <c:v>32.13</c:v>
                </c:pt>
                <c:pt idx="16">
                  <c:v>0.75</c:v>
                </c:pt>
                <c:pt idx="17">
                  <c:v>0.5</c:v>
                </c:pt>
                <c:pt idx="18">
                  <c:v>13.32</c:v>
                </c:pt>
                <c:pt idx="19">
                  <c:v>1.0</c:v>
                </c:pt>
                <c:pt idx="20">
                  <c:v>0.75</c:v>
                </c:pt>
                <c:pt idx="21">
                  <c:v>0.5</c:v>
                </c:pt>
                <c:pt idx="22">
                  <c:v>0.75</c:v>
                </c:pt>
                <c:pt idx="23">
                  <c:v>0.75</c:v>
                </c:pt>
                <c:pt idx="24">
                  <c:v>0.5</c:v>
                </c:pt>
                <c:pt idx="25">
                  <c:v>0.5</c:v>
                </c:pt>
                <c:pt idx="26">
                  <c:v>1.0</c:v>
                </c:pt>
                <c:pt idx="27">
                  <c:v>0.75</c:v>
                </c:pt>
                <c:pt idx="28">
                  <c:v>15.54000000000001</c:v>
                </c:pt>
                <c:pt idx="29">
                  <c:v>24.87</c:v>
                </c:pt>
                <c:pt idx="30">
                  <c:v>14.5</c:v>
                </c:pt>
                <c:pt idx="31">
                  <c:v>0.25</c:v>
                </c:pt>
                <c:pt idx="32">
                  <c:v>0.25</c:v>
                </c:pt>
                <c:pt idx="33">
                  <c:v>8.519999999999996</c:v>
                </c:pt>
                <c:pt idx="34">
                  <c:v>24.94</c:v>
                </c:pt>
                <c:pt idx="35">
                  <c:v>0.5</c:v>
                </c:pt>
                <c:pt idx="36">
                  <c:v>0.5</c:v>
                </c:pt>
                <c:pt idx="37">
                  <c:v>3.019999999999996</c:v>
                </c:pt>
                <c:pt idx="38">
                  <c:v>0.5</c:v>
                </c:pt>
                <c:pt idx="39">
                  <c:v>4.280000000000001</c:v>
                </c:pt>
                <c:pt idx="40">
                  <c:v>0.5</c:v>
                </c:pt>
                <c:pt idx="41">
                  <c:v>2.260000000000005</c:v>
                </c:pt>
                <c:pt idx="42">
                  <c:v>1.0</c:v>
                </c:pt>
                <c:pt idx="43">
                  <c:v>0.75</c:v>
                </c:pt>
                <c:pt idx="44">
                  <c:v>32.24</c:v>
                </c:pt>
                <c:pt idx="45">
                  <c:v>1.5</c:v>
                </c:pt>
                <c:pt idx="46">
                  <c:v>1.0</c:v>
                </c:pt>
                <c:pt idx="47">
                  <c:v>5.25</c:v>
                </c:pt>
                <c:pt idx="48">
                  <c:v>0.5</c:v>
                </c:pt>
                <c:pt idx="49">
                  <c:v>8.420000000000001</c:v>
                </c:pt>
                <c:pt idx="50">
                  <c:v>10.28</c:v>
                </c:pt>
                <c:pt idx="51">
                  <c:v>1.0</c:v>
                </c:pt>
                <c:pt idx="52">
                  <c:v>4.719999999999999</c:v>
                </c:pt>
                <c:pt idx="53">
                  <c:v>1.0</c:v>
                </c:pt>
                <c:pt idx="54">
                  <c:v>0.5</c:v>
                </c:pt>
                <c:pt idx="55">
                  <c:v>12.53</c:v>
                </c:pt>
                <c:pt idx="56">
                  <c:v>46.98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1.260000000000005</c:v>
                </c:pt>
                <c:pt idx="61">
                  <c:v>0.5</c:v>
                </c:pt>
                <c:pt idx="62">
                  <c:v>0.0</c:v>
                </c:pt>
                <c:pt idx="63">
                  <c:v>0.5</c:v>
                </c:pt>
                <c:pt idx="64">
                  <c:v>0.0</c:v>
                </c:pt>
                <c:pt idx="65">
                  <c:v>0.0</c:v>
                </c:pt>
                <c:pt idx="66">
                  <c:v>0.25</c:v>
                </c:pt>
                <c:pt idx="67">
                  <c:v>3.730000000000004</c:v>
                </c:pt>
                <c:pt idx="68">
                  <c:v>0.75</c:v>
                </c:pt>
                <c:pt idx="69">
                  <c:v>0.25</c:v>
                </c:pt>
                <c:pt idx="70">
                  <c:v>0.25</c:v>
                </c:pt>
                <c:pt idx="71">
                  <c:v>1.760000000000005</c:v>
                </c:pt>
                <c:pt idx="72">
                  <c:v>0.5</c:v>
                </c:pt>
                <c:pt idx="73">
                  <c:v>0.75</c:v>
                </c:pt>
                <c:pt idx="74">
                  <c:v>0.25</c:v>
                </c:pt>
                <c:pt idx="75">
                  <c:v>0.0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0.0</c:v>
                </c:pt>
                <c:pt idx="82">
                  <c:v>0.25</c:v>
                </c:pt>
                <c:pt idx="83">
                  <c:v>1.0</c:v>
                </c:pt>
                <c:pt idx="84">
                  <c:v>0.25</c:v>
                </c:pt>
                <c:pt idx="85">
                  <c:v>0.25</c:v>
                </c:pt>
                <c:pt idx="86">
                  <c:v>0.5</c:v>
                </c:pt>
                <c:pt idx="87">
                  <c:v>0.5</c:v>
                </c:pt>
                <c:pt idx="88">
                  <c:v>0.25</c:v>
                </c:pt>
                <c:pt idx="89">
                  <c:v>0.0</c:v>
                </c:pt>
                <c:pt idx="90">
                  <c:v>1.269999999999996</c:v>
                </c:pt>
                <c:pt idx="91">
                  <c:v>0.25</c:v>
                </c:pt>
                <c:pt idx="92">
                  <c:v>0.0</c:v>
                </c:pt>
                <c:pt idx="93">
                  <c:v>0.0</c:v>
                </c:pt>
                <c:pt idx="94">
                  <c:v>0.5</c:v>
                </c:pt>
                <c:pt idx="95">
                  <c:v>0.75</c:v>
                </c:pt>
                <c:pt idx="96">
                  <c:v>15.40000000000001</c:v>
                </c:pt>
                <c:pt idx="97">
                  <c:v>3.510000000000005</c:v>
                </c:pt>
                <c:pt idx="98">
                  <c:v>0.0</c:v>
                </c:pt>
                <c:pt idx="99">
                  <c:v>0.25</c:v>
                </c:pt>
                <c:pt idx="100">
                  <c:v>0.25</c:v>
                </c:pt>
                <c:pt idx="101">
                  <c:v>2.019999999999996</c:v>
                </c:pt>
                <c:pt idx="102">
                  <c:v>0.75</c:v>
                </c:pt>
                <c:pt idx="103">
                  <c:v>0.5</c:v>
                </c:pt>
                <c:pt idx="104">
                  <c:v>0.25</c:v>
                </c:pt>
                <c:pt idx="105">
                  <c:v>1.010000000000005</c:v>
                </c:pt>
                <c:pt idx="106">
                  <c:v>0.75</c:v>
                </c:pt>
                <c:pt idx="107">
                  <c:v>0.5</c:v>
                </c:pt>
                <c:pt idx="108">
                  <c:v>0.25</c:v>
                </c:pt>
                <c:pt idx="109">
                  <c:v>0.25</c:v>
                </c:pt>
                <c:pt idx="110">
                  <c:v>0.0</c:v>
                </c:pt>
                <c:pt idx="111">
                  <c:v>1.0</c:v>
                </c:pt>
                <c:pt idx="112">
                  <c:v>1.010000000000005</c:v>
                </c:pt>
                <c:pt idx="113">
                  <c:v>0.25</c:v>
                </c:pt>
                <c:pt idx="114">
                  <c:v>0.5</c:v>
                </c:pt>
                <c:pt idx="115">
                  <c:v>0.75</c:v>
                </c:pt>
                <c:pt idx="116">
                  <c:v>0.25</c:v>
                </c:pt>
                <c:pt idx="117">
                  <c:v>0.5</c:v>
                </c:pt>
                <c:pt idx="118">
                  <c:v>0.5</c:v>
                </c:pt>
                <c:pt idx="119">
                  <c:v>1.0</c:v>
                </c:pt>
                <c:pt idx="120">
                  <c:v>2.5</c:v>
                </c:pt>
                <c:pt idx="121">
                  <c:v>0.5</c:v>
                </c:pt>
                <c:pt idx="122">
                  <c:v>0.25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0.75</c:v>
                </c:pt>
                <c:pt idx="127">
                  <c:v>3.769999999999996</c:v>
                </c:pt>
                <c:pt idx="128">
                  <c:v>0.25</c:v>
                </c:pt>
                <c:pt idx="129">
                  <c:v>1.0</c:v>
                </c:pt>
                <c:pt idx="130">
                  <c:v>0.75</c:v>
                </c:pt>
                <c:pt idx="131">
                  <c:v>2.010000000000005</c:v>
                </c:pt>
                <c:pt idx="132">
                  <c:v>1.0</c:v>
                </c:pt>
                <c:pt idx="133">
                  <c:v>0.5</c:v>
                </c:pt>
                <c:pt idx="134">
                  <c:v>1.0</c:v>
                </c:pt>
                <c:pt idx="135">
                  <c:v>1.0</c:v>
                </c:pt>
                <c:pt idx="136">
                  <c:v>0.25</c:v>
                </c:pt>
                <c:pt idx="137">
                  <c:v>0.75</c:v>
                </c:pt>
                <c:pt idx="138">
                  <c:v>0.75</c:v>
                </c:pt>
                <c:pt idx="139">
                  <c:v>0.5</c:v>
                </c:pt>
                <c:pt idx="140">
                  <c:v>0.760000000000005</c:v>
                </c:pt>
                <c:pt idx="141">
                  <c:v>0.510000000000005</c:v>
                </c:pt>
                <c:pt idx="142">
                  <c:v>0.5</c:v>
                </c:pt>
                <c:pt idx="143">
                  <c:v>1.010000000000005</c:v>
                </c:pt>
                <c:pt idx="144">
                  <c:v>0.75</c:v>
                </c:pt>
                <c:pt idx="145">
                  <c:v>0.5</c:v>
                </c:pt>
                <c:pt idx="146">
                  <c:v>1.239999999999995</c:v>
                </c:pt>
                <c:pt idx="147">
                  <c:v>0.75</c:v>
                </c:pt>
                <c:pt idx="148">
                  <c:v>0.5</c:v>
                </c:pt>
                <c:pt idx="149">
                  <c:v>0.5</c:v>
                </c:pt>
                <c:pt idx="150">
                  <c:v>2.739999999999995</c:v>
                </c:pt>
                <c:pt idx="151">
                  <c:v>0.5</c:v>
                </c:pt>
                <c:pt idx="152">
                  <c:v>1.5</c:v>
                </c:pt>
                <c:pt idx="153">
                  <c:v>1.5</c:v>
                </c:pt>
                <c:pt idx="154">
                  <c:v>0.25</c:v>
                </c:pt>
                <c:pt idx="155">
                  <c:v>1.0</c:v>
                </c:pt>
                <c:pt idx="156">
                  <c:v>0.25</c:v>
                </c:pt>
                <c:pt idx="157">
                  <c:v>0.510000000000005</c:v>
                </c:pt>
                <c:pt idx="158">
                  <c:v>0.510000000000005</c:v>
                </c:pt>
                <c:pt idx="159">
                  <c:v>0.0</c:v>
                </c:pt>
                <c:pt idx="160">
                  <c:v>0.5</c:v>
                </c:pt>
                <c:pt idx="161">
                  <c:v>0.5</c:v>
                </c:pt>
                <c:pt idx="162">
                  <c:v>0.25</c:v>
                </c:pt>
                <c:pt idx="163">
                  <c:v>0.0</c:v>
                </c:pt>
                <c:pt idx="164">
                  <c:v>0.5</c:v>
                </c:pt>
                <c:pt idx="165">
                  <c:v>1.260000000000005</c:v>
                </c:pt>
                <c:pt idx="166">
                  <c:v>2.739999999999995</c:v>
                </c:pt>
                <c:pt idx="167">
                  <c:v>0.5</c:v>
                </c:pt>
                <c:pt idx="168">
                  <c:v>0.25</c:v>
                </c:pt>
                <c:pt idx="169">
                  <c:v>0.5</c:v>
                </c:pt>
                <c:pt idx="170">
                  <c:v>0.25</c:v>
                </c:pt>
                <c:pt idx="171">
                  <c:v>0.25</c:v>
                </c:pt>
                <c:pt idx="172">
                  <c:v>2.269999999999996</c:v>
                </c:pt>
                <c:pt idx="173">
                  <c:v>0.5</c:v>
                </c:pt>
                <c:pt idx="174">
                  <c:v>0.75</c:v>
                </c:pt>
                <c:pt idx="175">
                  <c:v>0.5</c:v>
                </c:pt>
                <c:pt idx="176">
                  <c:v>1.510000000000005</c:v>
                </c:pt>
                <c:pt idx="177">
                  <c:v>0.5</c:v>
                </c:pt>
                <c:pt idx="178">
                  <c:v>0.25</c:v>
                </c:pt>
                <c:pt idx="179">
                  <c:v>0.5</c:v>
                </c:pt>
                <c:pt idx="180">
                  <c:v>0.5</c:v>
                </c:pt>
                <c:pt idx="181">
                  <c:v>0.0</c:v>
                </c:pt>
                <c:pt idx="182">
                  <c:v>0.75</c:v>
                </c:pt>
                <c:pt idx="183">
                  <c:v>0.510000000000005</c:v>
                </c:pt>
                <c:pt idx="184">
                  <c:v>1.010000000000005</c:v>
                </c:pt>
                <c:pt idx="185">
                  <c:v>0.0</c:v>
                </c:pt>
                <c:pt idx="186">
                  <c:v>1.0</c:v>
                </c:pt>
                <c:pt idx="187">
                  <c:v>0.25</c:v>
                </c:pt>
                <c:pt idx="188">
                  <c:v>0.5</c:v>
                </c:pt>
                <c:pt idx="189">
                  <c:v>15.62</c:v>
                </c:pt>
                <c:pt idx="190">
                  <c:v>0.25</c:v>
                </c:pt>
                <c:pt idx="191">
                  <c:v>0.25</c:v>
                </c:pt>
                <c:pt idx="192">
                  <c:v>0.5</c:v>
                </c:pt>
                <c:pt idx="193">
                  <c:v>0.25</c:v>
                </c:pt>
                <c:pt idx="194">
                  <c:v>0.25</c:v>
                </c:pt>
                <c:pt idx="195">
                  <c:v>2.010000000000005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0.75</c:v>
                </c:pt>
                <c:pt idx="200">
                  <c:v>0.25</c:v>
                </c:pt>
                <c:pt idx="201">
                  <c:v>0.25</c:v>
                </c:pt>
                <c:pt idx="202">
                  <c:v>2.269999999999996</c:v>
                </c:pt>
                <c:pt idx="203">
                  <c:v>0.25</c:v>
                </c:pt>
                <c:pt idx="204">
                  <c:v>0.25</c:v>
                </c:pt>
                <c:pt idx="205">
                  <c:v>0.25</c:v>
                </c:pt>
                <c:pt idx="206">
                  <c:v>1.510000000000005</c:v>
                </c:pt>
                <c:pt idx="207">
                  <c:v>0.75</c:v>
                </c:pt>
                <c:pt idx="208">
                  <c:v>1.0</c:v>
                </c:pt>
                <c:pt idx="209">
                  <c:v>0.75</c:v>
                </c:pt>
                <c:pt idx="210">
                  <c:v>0.5</c:v>
                </c:pt>
                <c:pt idx="211">
                  <c:v>0.5</c:v>
                </c:pt>
                <c:pt idx="212">
                  <c:v>0.510000000000005</c:v>
                </c:pt>
                <c:pt idx="213">
                  <c:v>0.75</c:v>
                </c:pt>
                <c:pt idx="214">
                  <c:v>0.75</c:v>
                </c:pt>
                <c:pt idx="215">
                  <c:v>0.5</c:v>
                </c:pt>
                <c:pt idx="216">
                  <c:v>1.0</c:v>
                </c:pt>
                <c:pt idx="217">
                  <c:v>1.25</c:v>
                </c:pt>
                <c:pt idx="218">
                  <c:v>0.75</c:v>
                </c:pt>
                <c:pt idx="219">
                  <c:v>0.760000000000005</c:v>
                </c:pt>
                <c:pt idx="220">
                  <c:v>0.25</c:v>
                </c:pt>
                <c:pt idx="221">
                  <c:v>0.5</c:v>
                </c:pt>
                <c:pt idx="222">
                  <c:v>0.75</c:v>
                </c:pt>
                <c:pt idx="223">
                  <c:v>0.5</c:v>
                </c:pt>
                <c:pt idx="224">
                  <c:v>0.5</c:v>
                </c:pt>
                <c:pt idx="225">
                  <c:v>1.5</c:v>
                </c:pt>
                <c:pt idx="226">
                  <c:v>0.5</c:v>
                </c:pt>
                <c:pt idx="227">
                  <c:v>0.25</c:v>
                </c:pt>
                <c:pt idx="228">
                  <c:v>0.25</c:v>
                </c:pt>
                <c:pt idx="229">
                  <c:v>0.75</c:v>
                </c:pt>
                <c:pt idx="230">
                  <c:v>0.5</c:v>
                </c:pt>
                <c:pt idx="231">
                  <c:v>0.75</c:v>
                </c:pt>
                <c:pt idx="232">
                  <c:v>3.5</c:v>
                </c:pt>
                <c:pt idx="233">
                  <c:v>0.75</c:v>
                </c:pt>
                <c:pt idx="234">
                  <c:v>0.5</c:v>
                </c:pt>
                <c:pt idx="235">
                  <c:v>1.25</c:v>
                </c:pt>
                <c:pt idx="236">
                  <c:v>2.25</c:v>
                </c:pt>
                <c:pt idx="237">
                  <c:v>1.0</c:v>
                </c:pt>
                <c:pt idx="238">
                  <c:v>0.5</c:v>
                </c:pt>
                <c:pt idx="239">
                  <c:v>0.5</c:v>
                </c:pt>
                <c:pt idx="240">
                  <c:v>0.510000000000005</c:v>
                </c:pt>
                <c:pt idx="241">
                  <c:v>0.5</c:v>
                </c:pt>
                <c:pt idx="242">
                  <c:v>0.75</c:v>
                </c:pt>
                <c:pt idx="243">
                  <c:v>0.75</c:v>
                </c:pt>
                <c:pt idx="244">
                  <c:v>1.010000000000005</c:v>
                </c:pt>
                <c:pt idx="245">
                  <c:v>1.0</c:v>
                </c:pt>
                <c:pt idx="246">
                  <c:v>0.5</c:v>
                </c:pt>
                <c:pt idx="247">
                  <c:v>0.75</c:v>
                </c:pt>
                <c:pt idx="248">
                  <c:v>1.0</c:v>
                </c:pt>
                <c:pt idx="249">
                  <c:v>0.5</c:v>
                </c:pt>
                <c:pt idx="250">
                  <c:v>1.260000000000005</c:v>
                </c:pt>
                <c:pt idx="251">
                  <c:v>0.75</c:v>
                </c:pt>
                <c:pt idx="252">
                  <c:v>0.5</c:v>
                </c:pt>
                <c:pt idx="253">
                  <c:v>0.5</c:v>
                </c:pt>
                <c:pt idx="254">
                  <c:v>0.75</c:v>
                </c:pt>
                <c:pt idx="255">
                  <c:v>17.29000000000001</c:v>
                </c:pt>
                <c:pt idx="256">
                  <c:v>0.75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Cpu!$Q$1</c:f>
              <c:strCache>
                <c:ptCount val="1"/>
                <c:pt idx="0">
                  <c:v>cloud(payload)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Cpu!$N$2:$N$258</c:f>
              <c:numCache>
                <c:formatCode>General</c:formatCode>
                <c:ptCount val="25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</c:numCache>
            </c:numRef>
          </c:cat>
          <c:val>
            <c:numRef>
              <c:f>Cpu!$Q$2:$Q$258</c:f>
              <c:numCache>
                <c:formatCode>General</c:formatCode>
                <c:ptCount val="257"/>
                <c:pt idx="0">
                  <c:v>1.0</c:v>
                </c:pt>
                <c:pt idx="1">
                  <c:v>0.75</c:v>
                </c:pt>
                <c:pt idx="2">
                  <c:v>1.0</c:v>
                </c:pt>
                <c:pt idx="3">
                  <c:v>0.75</c:v>
                </c:pt>
                <c:pt idx="4">
                  <c:v>2.010000000000005</c:v>
                </c:pt>
                <c:pt idx="5">
                  <c:v>0.75</c:v>
                </c:pt>
                <c:pt idx="6">
                  <c:v>0.5</c:v>
                </c:pt>
                <c:pt idx="7">
                  <c:v>0.75</c:v>
                </c:pt>
                <c:pt idx="8">
                  <c:v>1.0</c:v>
                </c:pt>
                <c:pt idx="9">
                  <c:v>0.75</c:v>
                </c:pt>
                <c:pt idx="10">
                  <c:v>1.260000000000005</c:v>
                </c:pt>
                <c:pt idx="11">
                  <c:v>28.14</c:v>
                </c:pt>
                <c:pt idx="12">
                  <c:v>0.0</c:v>
                </c:pt>
                <c:pt idx="13">
                  <c:v>0.0</c:v>
                </c:pt>
                <c:pt idx="14">
                  <c:v>0.5</c:v>
                </c:pt>
                <c:pt idx="15">
                  <c:v>32.41</c:v>
                </c:pt>
                <c:pt idx="16">
                  <c:v>0.75</c:v>
                </c:pt>
                <c:pt idx="17">
                  <c:v>0.5</c:v>
                </c:pt>
                <c:pt idx="18">
                  <c:v>0.5</c:v>
                </c:pt>
                <c:pt idx="19">
                  <c:v>0.75</c:v>
                </c:pt>
                <c:pt idx="20">
                  <c:v>1.010000000000005</c:v>
                </c:pt>
                <c:pt idx="21">
                  <c:v>0.5</c:v>
                </c:pt>
                <c:pt idx="22">
                  <c:v>0.75</c:v>
                </c:pt>
                <c:pt idx="23">
                  <c:v>1.5</c:v>
                </c:pt>
                <c:pt idx="24">
                  <c:v>0.75</c:v>
                </c:pt>
                <c:pt idx="25">
                  <c:v>1.5</c:v>
                </c:pt>
                <c:pt idx="26">
                  <c:v>1.75</c:v>
                </c:pt>
                <c:pt idx="27">
                  <c:v>2.980000000000004</c:v>
                </c:pt>
                <c:pt idx="28">
                  <c:v>1.489999999999995</c:v>
                </c:pt>
                <c:pt idx="29">
                  <c:v>1.0</c:v>
                </c:pt>
                <c:pt idx="30">
                  <c:v>0.75</c:v>
                </c:pt>
                <c:pt idx="31">
                  <c:v>0.75</c:v>
                </c:pt>
                <c:pt idx="32">
                  <c:v>1.25</c:v>
                </c:pt>
                <c:pt idx="33">
                  <c:v>0.75</c:v>
                </c:pt>
                <c:pt idx="34">
                  <c:v>3.459999999999994</c:v>
                </c:pt>
                <c:pt idx="35">
                  <c:v>0.5</c:v>
                </c:pt>
                <c:pt idx="36">
                  <c:v>1.0</c:v>
                </c:pt>
                <c:pt idx="37">
                  <c:v>1.489999999999995</c:v>
                </c:pt>
                <c:pt idx="38">
                  <c:v>1.0</c:v>
                </c:pt>
                <c:pt idx="39">
                  <c:v>1.239999999999995</c:v>
                </c:pt>
                <c:pt idx="40">
                  <c:v>1.980000000000004</c:v>
                </c:pt>
                <c:pt idx="41">
                  <c:v>3.719999999999999</c:v>
                </c:pt>
                <c:pt idx="42">
                  <c:v>2.209999999999994</c:v>
                </c:pt>
                <c:pt idx="43">
                  <c:v>1.969999999999999</c:v>
                </c:pt>
                <c:pt idx="44">
                  <c:v>1.25</c:v>
                </c:pt>
                <c:pt idx="45">
                  <c:v>4.659999999999996</c:v>
                </c:pt>
                <c:pt idx="46">
                  <c:v>2.459999999999994</c:v>
                </c:pt>
                <c:pt idx="47">
                  <c:v>3.510000000000005</c:v>
                </c:pt>
                <c:pt idx="48">
                  <c:v>2.810000000000002</c:v>
                </c:pt>
                <c:pt idx="49">
                  <c:v>1.739999999999995</c:v>
                </c:pt>
                <c:pt idx="50">
                  <c:v>2.480000000000004</c:v>
                </c:pt>
                <c:pt idx="51">
                  <c:v>2.700000000000003</c:v>
                </c:pt>
                <c:pt idx="52">
                  <c:v>4.299999999999997</c:v>
                </c:pt>
                <c:pt idx="53">
                  <c:v>4.230000000000004</c:v>
                </c:pt>
                <c:pt idx="54">
                  <c:v>3.409999999999997</c:v>
                </c:pt>
                <c:pt idx="55">
                  <c:v>1.5</c:v>
                </c:pt>
                <c:pt idx="56">
                  <c:v>2.709999999999994</c:v>
                </c:pt>
                <c:pt idx="57">
                  <c:v>2.700000000000003</c:v>
                </c:pt>
                <c:pt idx="58">
                  <c:v>1.980000000000004</c:v>
                </c:pt>
                <c:pt idx="59">
                  <c:v>1.980000000000004</c:v>
                </c:pt>
                <c:pt idx="60">
                  <c:v>2.700000000000003</c:v>
                </c:pt>
                <c:pt idx="61">
                  <c:v>1.739999999999995</c:v>
                </c:pt>
                <c:pt idx="62">
                  <c:v>1.0</c:v>
                </c:pt>
                <c:pt idx="63">
                  <c:v>1.239999999999995</c:v>
                </c:pt>
                <c:pt idx="64">
                  <c:v>3.219999999999999</c:v>
                </c:pt>
                <c:pt idx="65">
                  <c:v>1.5</c:v>
                </c:pt>
                <c:pt idx="66">
                  <c:v>0.5</c:v>
                </c:pt>
                <c:pt idx="67">
                  <c:v>2.219999999999999</c:v>
                </c:pt>
                <c:pt idx="68">
                  <c:v>1.980000000000004</c:v>
                </c:pt>
                <c:pt idx="69">
                  <c:v>1.739999999999995</c:v>
                </c:pt>
                <c:pt idx="70">
                  <c:v>2.219999999999999</c:v>
                </c:pt>
                <c:pt idx="71">
                  <c:v>4.489999999999994</c:v>
                </c:pt>
                <c:pt idx="72">
                  <c:v>1.489999999999995</c:v>
                </c:pt>
                <c:pt idx="73">
                  <c:v>1.239999999999995</c:v>
                </c:pt>
                <c:pt idx="74">
                  <c:v>0.75</c:v>
                </c:pt>
                <c:pt idx="75">
                  <c:v>3.230000000000004</c:v>
                </c:pt>
                <c:pt idx="76">
                  <c:v>1.75</c:v>
                </c:pt>
                <c:pt idx="77">
                  <c:v>1.489999999999995</c:v>
                </c:pt>
                <c:pt idx="78">
                  <c:v>1.0</c:v>
                </c:pt>
                <c:pt idx="79">
                  <c:v>1.489999999999995</c:v>
                </c:pt>
                <c:pt idx="80">
                  <c:v>1.739999999999995</c:v>
                </c:pt>
                <c:pt idx="81">
                  <c:v>1.739999999999995</c:v>
                </c:pt>
                <c:pt idx="82">
                  <c:v>0.75</c:v>
                </c:pt>
                <c:pt idx="83">
                  <c:v>1.25</c:v>
                </c:pt>
                <c:pt idx="84">
                  <c:v>1.25</c:v>
                </c:pt>
                <c:pt idx="85">
                  <c:v>1.25</c:v>
                </c:pt>
                <c:pt idx="86">
                  <c:v>1.5</c:v>
                </c:pt>
                <c:pt idx="87">
                  <c:v>0.25</c:v>
                </c:pt>
                <c:pt idx="88">
                  <c:v>0.75</c:v>
                </c:pt>
                <c:pt idx="89">
                  <c:v>1.25</c:v>
                </c:pt>
                <c:pt idx="90">
                  <c:v>0.5</c:v>
                </c:pt>
                <c:pt idx="91">
                  <c:v>0.75</c:v>
                </c:pt>
                <c:pt idx="92">
                  <c:v>0.75</c:v>
                </c:pt>
                <c:pt idx="93">
                  <c:v>0.0</c:v>
                </c:pt>
                <c:pt idx="94">
                  <c:v>2.010000000000005</c:v>
                </c:pt>
                <c:pt idx="95">
                  <c:v>16.92</c:v>
                </c:pt>
                <c:pt idx="96">
                  <c:v>0.25</c:v>
                </c:pt>
                <c:pt idx="97">
                  <c:v>1.0</c:v>
                </c:pt>
                <c:pt idx="98">
                  <c:v>0.25</c:v>
                </c:pt>
                <c:pt idx="99">
                  <c:v>0.5</c:v>
                </c:pt>
                <c:pt idx="100">
                  <c:v>0.75</c:v>
                </c:pt>
                <c:pt idx="101">
                  <c:v>3.010000000000005</c:v>
                </c:pt>
                <c:pt idx="102">
                  <c:v>0.5</c:v>
                </c:pt>
                <c:pt idx="103">
                  <c:v>0.75</c:v>
                </c:pt>
                <c:pt idx="104">
                  <c:v>0.0</c:v>
                </c:pt>
                <c:pt idx="105">
                  <c:v>2.739999999999995</c:v>
                </c:pt>
                <c:pt idx="106">
                  <c:v>0.75</c:v>
                </c:pt>
                <c:pt idx="107">
                  <c:v>0.75</c:v>
                </c:pt>
                <c:pt idx="108">
                  <c:v>0.0</c:v>
                </c:pt>
                <c:pt idx="109">
                  <c:v>1.25</c:v>
                </c:pt>
                <c:pt idx="110">
                  <c:v>1.75</c:v>
                </c:pt>
                <c:pt idx="111">
                  <c:v>1.010000000000005</c:v>
                </c:pt>
                <c:pt idx="112">
                  <c:v>0.5</c:v>
                </c:pt>
                <c:pt idx="113">
                  <c:v>0.75</c:v>
                </c:pt>
                <c:pt idx="114">
                  <c:v>1.989999999999995</c:v>
                </c:pt>
                <c:pt idx="115">
                  <c:v>1.25</c:v>
                </c:pt>
                <c:pt idx="116">
                  <c:v>1.010000000000005</c:v>
                </c:pt>
                <c:pt idx="117">
                  <c:v>1.0</c:v>
                </c:pt>
                <c:pt idx="118">
                  <c:v>1.010000000000005</c:v>
                </c:pt>
                <c:pt idx="119">
                  <c:v>1.489999999999995</c:v>
                </c:pt>
                <c:pt idx="120">
                  <c:v>1.010000000000005</c:v>
                </c:pt>
                <c:pt idx="121">
                  <c:v>1.739999999999995</c:v>
                </c:pt>
                <c:pt idx="122">
                  <c:v>0.5</c:v>
                </c:pt>
                <c:pt idx="123">
                  <c:v>0.5</c:v>
                </c:pt>
                <c:pt idx="124">
                  <c:v>0.75</c:v>
                </c:pt>
                <c:pt idx="125">
                  <c:v>2.5</c:v>
                </c:pt>
                <c:pt idx="126">
                  <c:v>1.25</c:v>
                </c:pt>
                <c:pt idx="127">
                  <c:v>1.0</c:v>
                </c:pt>
                <c:pt idx="128">
                  <c:v>1.25</c:v>
                </c:pt>
                <c:pt idx="129">
                  <c:v>1.0</c:v>
                </c:pt>
                <c:pt idx="130">
                  <c:v>0.5</c:v>
                </c:pt>
                <c:pt idx="131">
                  <c:v>0.5</c:v>
                </c:pt>
                <c:pt idx="132">
                  <c:v>3.989999999999995</c:v>
                </c:pt>
                <c:pt idx="133">
                  <c:v>0.75</c:v>
                </c:pt>
                <c:pt idx="134">
                  <c:v>1.0</c:v>
                </c:pt>
                <c:pt idx="135">
                  <c:v>1.25</c:v>
                </c:pt>
                <c:pt idx="136">
                  <c:v>2.260000000000005</c:v>
                </c:pt>
                <c:pt idx="137">
                  <c:v>0.75</c:v>
                </c:pt>
                <c:pt idx="138">
                  <c:v>0.75</c:v>
                </c:pt>
                <c:pt idx="139">
                  <c:v>0.75</c:v>
                </c:pt>
                <c:pt idx="140">
                  <c:v>1.739999999999995</c:v>
                </c:pt>
                <c:pt idx="141">
                  <c:v>0.75</c:v>
                </c:pt>
                <c:pt idx="142">
                  <c:v>0.5</c:v>
                </c:pt>
                <c:pt idx="143">
                  <c:v>1.25</c:v>
                </c:pt>
                <c:pt idx="144">
                  <c:v>1.260000000000005</c:v>
                </c:pt>
                <c:pt idx="145">
                  <c:v>0.5</c:v>
                </c:pt>
                <c:pt idx="146">
                  <c:v>0.25</c:v>
                </c:pt>
                <c:pt idx="147">
                  <c:v>0.25</c:v>
                </c:pt>
                <c:pt idx="148">
                  <c:v>0.5</c:v>
                </c:pt>
                <c:pt idx="149">
                  <c:v>1.0</c:v>
                </c:pt>
                <c:pt idx="150">
                  <c:v>0.5</c:v>
                </c:pt>
                <c:pt idx="151">
                  <c:v>16.37</c:v>
                </c:pt>
                <c:pt idx="152">
                  <c:v>0.5</c:v>
                </c:pt>
                <c:pt idx="153">
                  <c:v>0.25</c:v>
                </c:pt>
                <c:pt idx="154">
                  <c:v>0.0</c:v>
                </c:pt>
                <c:pt idx="155">
                  <c:v>1.510000000000005</c:v>
                </c:pt>
                <c:pt idx="156">
                  <c:v>0.75</c:v>
                </c:pt>
                <c:pt idx="157">
                  <c:v>0.5</c:v>
                </c:pt>
                <c:pt idx="158">
                  <c:v>0.25</c:v>
                </c:pt>
                <c:pt idx="159">
                  <c:v>0.5</c:v>
                </c:pt>
                <c:pt idx="160">
                  <c:v>0.25</c:v>
                </c:pt>
                <c:pt idx="161">
                  <c:v>0.5</c:v>
                </c:pt>
                <c:pt idx="162">
                  <c:v>2.530000000000001</c:v>
                </c:pt>
                <c:pt idx="163">
                  <c:v>0.5</c:v>
                </c:pt>
                <c:pt idx="164">
                  <c:v>0.75</c:v>
                </c:pt>
                <c:pt idx="165">
                  <c:v>0.5</c:v>
                </c:pt>
                <c:pt idx="166">
                  <c:v>1.519999999999996</c:v>
                </c:pt>
                <c:pt idx="167">
                  <c:v>0.0</c:v>
                </c:pt>
                <c:pt idx="168">
                  <c:v>1.25</c:v>
                </c:pt>
                <c:pt idx="169">
                  <c:v>0.5</c:v>
                </c:pt>
                <c:pt idx="170">
                  <c:v>1.0</c:v>
                </c:pt>
                <c:pt idx="171">
                  <c:v>1.25</c:v>
                </c:pt>
                <c:pt idx="172">
                  <c:v>0.75</c:v>
                </c:pt>
                <c:pt idx="173">
                  <c:v>1.0</c:v>
                </c:pt>
                <c:pt idx="174">
                  <c:v>0.5</c:v>
                </c:pt>
                <c:pt idx="175">
                  <c:v>0.25</c:v>
                </c:pt>
                <c:pt idx="176">
                  <c:v>0.25</c:v>
                </c:pt>
                <c:pt idx="177">
                  <c:v>14.36</c:v>
                </c:pt>
                <c:pt idx="178">
                  <c:v>1.519999999999996</c:v>
                </c:pt>
                <c:pt idx="179">
                  <c:v>0.25</c:v>
                </c:pt>
                <c:pt idx="180">
                  <c:v>0.5</c:v>
                </c:pt>
                <c:pt idx="181">
                  <c:v>16.37</c:v>
                </c:pt>
                <c:pt idx="182">
                  <c:v>0.0</c:v>
                </c:pt>
                <c:pt idx="183">
                  <c:v>0.75</c:v>
                </c:pt>
                <c:pt idx="184">
                  <c:v>0.0</c:v>
                </c:pt>
                <c:pt idx="185">
                  <c:v>1.760000000000005</c:v>
                </c:pt>
                <c:pt idx="186">
                  <c:v>0.5</c:v>
                </c:pt>
                <c:pt idx="187">
                  <c:v>13.53</c:v>
                </c:pt>
                <c:pt idx="188">
                  <c:v>17.04000000000001</c:v>
                </c:pt>
                <c:pt idx="189">
                  <c:v>0.75</c:v>
                </c:pt>
                <c:pt idx="190">
                  <c:v>2.010000000000005</c:v>
                </c:pt>
                <c:pt idx="191">
                  <c:v>13.23</c:v>
                </c:pt>
                <c:pt idx="192">
                  <c:v>1.510000000000005</c:v>
                </c:pt>
                <c:pt idx="193">
                  <c:v>0.25</c:v>
                </c:pt>
                <c:pt idx="194">
                  <c:v>0.25</c:v>
                </c:pt>
                <c:pt idx="195">
                  <c:v>0.75</c:v>
                </c:pt>
                <c:pt idx="196">
                  <c:v>2.260000000000005</c:v>
                </c:pt>
                <c:pt idx="197">
                  <c:v>0.75</c:v>
                </c:pt>
                <c:pt idx="198">
                  <c:v>1.0</c:v>
                </c:pt>
                <c:pt idx="199">
                  <c:v>1.0</c:v>
                </c:pt>
                <c:pt idx="200">
                  <c:v>0.75</c:v>
                </c:pt>
                <c:pt idx="201">
                  <c:v>0.5</c:v>
                </c:pt>
                <c:pt idx="202">
                  <c:v>0.75</c:v>
                </c:pt>
                <c:pt idx="203">
                  <c:v>5.989999999999994</c:v>
                </c:pt>
                <c:pt idx="204">
                  <c:v>1.010000000000005</c:v>
                </c:pt>
                <c:pt idx="205">
                  <c:v>0.5</c:v>
                </c:pt>
                <c:pt idx="206">
                  <c:v>1.010000000000005</c:v>
                </c:pt>
                <c:pt idx="207">
                  <c:v>1.0</c:v>
                </c:pt>
                <c:pt idx="208">
                  <c:v>0.5</c:v>
                </c:pt>
                <c:pt idx="209">
                  <c:v>0.75</c:v>
                </c:pt>
                <c:pt idx="210">
                  <c:v>0.75</c:v>
                </c:pt>
                <c:pt idx="211">
                  <c:v>0.75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1.760000000000005</c:v>
                </c:pt>
                <c:pt idx="216">
                  <c:v>0.5</c:v>
                </c:pt>
                <c:pt idx="217">
                  <c:v>2.069999999999993</c:v>
                </c:pt>
                <c:pt idx="218">
                  <c:v>2.0</c:v>
                </c:pt>
                <c:pt idx="219">
                  <c:v>0.0</c:v>
                </c:pt>
                <c:pt idx="220">
                  <c:v>0.25</c:v>
                </c:pt>
                <c:pt idx="221">
                  <c:v>1.489999999999995</c:v>
                </c:pt>
                <c:pt idx="222">
                  <c:v>3.010000000000005</c:v>
                </c:pt>
                <c:pt idx="223">
                  <c:v>0.5</c:v>
                </c:pt>
                <c:pt idx="224">
                  <c:v>0.25</c:v>
                </c:pt>
                <c:pt idx="225">
                  <c:v>0.5</c:v>
                </c:pt>
                <c:pt idx="226">
                  <c:v>2.75</c:v>
                </c:pt>
                <c:pt idx="227">
                  <c:v>0.75</c:v>
                </c:pt>
                <c:pt idx="228">
                  <c:v>0.5</c:v>
                </c:pt>
                <c:pt idx="229">
                  <c:v>1.0</c:v>
                </c:pt>
                <c:pt idx="230">
                  <c:v>0.75</c:v>
                </c:pt>
                <c:pt idx="231">
                  <c:v>1.75</c:v>
                </c:pt>
                <c:pt idx="232">
                  <c:v>0.75</c:v>
                </c:pt>
                <c:pt idx="233">
                  <c:v>1.0</c:v>
                </c:pt>
                <c:pt idx="234">
                  <c:v>1.010000000000005</c:v>
                </c:pt>
                <c:pt idx="235">
                  <c:v>0.75</c:v>
                </c:pt>
                <c:pt idx="236">
                  <c:v>1.0</c:v>
                </c:pt>
                <c:pt idx="237">
                  <c:v>1.260000000000005</c:v>
                </c:pt>
                <c:pt idx="238">
                  <c:v>0.5</c:v>
                </c:pt>
                <c:pt idx="239">
                  <c:v>0.75</c:v>
                </c:pt>
                <c:pt idx="240">
                  <c:v>0.5</c:v>
                </c:pt>
                <c:pt idx="241">
                  <c:v>0.75</c:v>
                </c:pt>
                <c:pt idx="242">
                  <c:v>0.5</c:v>
                </c:pt>
                <c:pt idx="243">
                  <c:v>1.0</c:v>
                </c:pt>
                <c:pt idx="244">
                  <c:v>0.75</c:v>
                </c:pt>
                <c:pt idx="245">
                  <c:v>2.010000000000005</c:v>
                </c:pt>
                <c:pt idx="246">
                  <c:v>0.75</c:v>
                </c:pt>
                <c:pt idx="247">
                  <c:v>0.25</c:v>
                </c:pt>
                <c:pt idx="248">
                  <c:v>0.75</c:v>
                </c:pt>
                <c:pt idx="249">
                  <c:v>0.510000000000005</c:v>
                </c:pt>
                <c:pt idx="250">
                  <c:v>0.5</c:v>
                </c:pt>
                <c:pt idx="251">
                  <c:v>0.75</c:v>
                </c:pt>
                <c:pt idx="252">
                  <c:v>2.510000000000005</c:v>
                </c:pt>
                <c:pt idx="253">
                  <c:v>0.25</c:v>
                </c:pt>
                <c:pt idx="254">
                  <c:v>0.25</c:v>
                </c:pt>
                <c:pt idx="255">
                  <c:v>0.5</c:v>
                </c:pt>
                <c:pt idx="256">
                  <c:v>2.75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705888"/>
        <c:axId val="243664528"/>
      </c:lineChart>
      <c:catAx>
        <c:axId val="243705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664528"/>
        <c:crosses val="autoZero"/>
        <c:auto val="1"/>
        <c:lblAlgn val="ctr"/>
        <c:lblOffset val="100"/>
        <c:noMultiLvlLbl val="0"/>
      </c:catAx>
      <c:valAx>
        <c:axId val="24366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Usage(%)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70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52530933633296"/>
          <c:y val="0.0301659125188537"/>
          <c:w val="0.878772880662644"/>
          <c:h val="0.730095367038396"/>
        </c:manualLayout>
      </c:layout>
      <c:lineChart>
        <c:grouping val="standard"/>
        <c:varyColors val="0"/>
        <c:ser>
          <c:idx val="0"/>
          <c:order val="0"/>
          <c:tx>
            <c:strRef>
              <c:f>Cpu!$J$1</c:f>
              <c:strCache>
                <c:ptCount val="1"/>
                <c:pt idx="0">
                  <c:v>sole(no payload)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Cpu!$I$2:$I$258</c:f>
              <c:numCache>
                <c:formatCode>General</c:formatCode>
                <c:ptCount val="25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</c:numCache>
            </c:numRef>
          </c:cat>
          <c:val>
            <c:numRef>
              <c:f>Cpu!$J$2:$J$258</c:f>
              <c:numCache>
                <c:formatCode>General</c:formatCode>
                <c:ptCount val="257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0.760000000000005</c:v>
                </c:pt>
                <c:pt idx="10">
                  <c:v>0.5</c:v>
                </c:pt>
                <c:pt idx="11">
                  <c:v>0.75</c:v>
                </c:pt>
                <c:pt idx="12">
                  <c:v>0.5</c:v>
                </c:pt>
                <c:pt idx="13">
                  <c:v>0.5</c:v>
                </c:pt>
                <c:pt idx="14">
                  <c:v>25.13</c:v>
                </c:pt>
                <c:pt idx="15">
                  <c:v>23.87</c:v>
                </c:pt>
                <c:pt idx="16">
                  <c:v>0.25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0.75</c:v>
                </c:pt>
                <c:pt idx="23">
                  <c:v>2.019999999999996</c:v>
                </c:pt>
                <c:pt idx="24">
                  <c:v>0.25</c:v>
                </c:pt>
                <c:pt idx="25">
                  <c:v>0.5</c:v>
                </c:pt>
                <c:pt idx="26">
                  <c:v>0.25</c:v>
                </c:pt>
                <c:pt idx="27">
                  <c:v>0.5</c:v>
                </c:pt>
                <c:pt idx="28">
                  <c:v>0.5</c:v>
                </c:pt>
                <c:pt idx="29">
                  <c:v>0.25</c:v>
                </c:pt>
                <c:pt idx="30">
                  <c:v>0.75</c:v>
                </c:pt>
                <c:pt idx="31">
                  <c:v>0.0</c:v>
                </c:pt>
                <c:pt idx="32">
                  <c:v>0.25</c:v>
                </c:pt>
                <c:pt idx="33">
                  <c:v>0.0</c:v>
                </c:pt>
                <c:pt idx="34">
                  <c:v>0.25</c:v>
                </c:pt>
                <c:pt idx="35">
                  <c:v>0.5</c:v>
                </c:pt>
                <c:pt idx="36">
                  <c:v>0.0</c:v>
                </c:pt>
                <c:pt idx="37">
                  <c:v>0.0</c:v>
                </c:pt>
                <c:pt idx="38">
                  <c:v>0.25</c:v>
                </c:pt>
                <c:pt idx="39">
                  <c:v>0.5</c:v>
                </c:pt>
                <c:pt idx="40">
                  <c:v>14.65000000000001</c:v>
                </c:pt>
                <c:pt idx="41">
                  <c:v>0.25</c:v>
                </c:pt>
                <c:pt idx="42">
                  <c:v>0.5</c:v>
                </c:pt>
                <c:pt idx="43">
                  <c:v>0.75</c:v>
                </c:pt>
                <c:pt idx="44">
                  <c:v>0.0</c:v>
                </c:pt>
                <c:pt idx="45">
                  <c:v>30.98</c:v>
                </c:pt>
                <c:pt idx="46">
                  <c:v>25.88</c:v>
                </c:pt>
                <c:pt idx="47">
                  <c:v>26.25</c:v>
                </c:pt>
                <c:pt idx="48">
                  <c:v>25.56</c:v>
                </c:pt>
                <c:pt idx="49">
                  <c:v>26.06999999999999</c:v>
                </c:pt>
                <c:pt idx="50">
                  <c:v>26.84</c:v>
                </c:pt>
                <c:pt idx="51">
                  <c:v>11.83</c:v>
                </c:pt>
                <c:pt idx="52">
                  <c:v>0.25</c:v>
                </c:pt>
                <c:pt idx="53">
                  <c:v>6.269999999999996</c:v>
                </c:pt>
                <c:pt idx="54">
                  <c:v>25.69</c:v>
                </c:pt>
                <c:pt idx="55">
                  <c:v>25.63</c:v>
                </c:pt>
                <c:pt idx="56">
                  <c:v>31.2</c:v>
                </c:pt>
                <c:pt idx="57">
                  <c:v>25.31999999999999</c:v>
                </c:pt>
                <c:pt idx="58">
                  <c:v>34.44</c:v>
                </c:pt>
                <c:pt idx="59">
                  <c:v>32.33</c:v>
                </c:pt>
                <c:pt idx="60">
                  <c:v>29.97</c:v>
                </c:pt>
                <c:pt idx="61">
                  <c:v>28.78</c:v>
                </c:pt>
                <c:pt idx="62">
                  <c:v>35.73</c:v>
                </c:pt>
                <c:pt idx="63">
                  <c:v>55.39</c:v>
                </c:pt>
                <c:pt idx="64">
                  <c:v>63.25</c:v>
                </c:pt>
                <c:pt idx="65">
                  <c:v>47.77</c:v>
                </c:pt>
                <c:pt idx="66">
                  <c:v>28.56999999999999</c:v>
                </c:pt>
                <c:pt idx="67">
                  <c:v>29.72</c:v>
                </c:pt>
                <c:pt idx="68">
                  <c:v>29.04000000000001</c:v>
                </c:pt>
                <c:pt idx="69">
                  <c:v>51.14</c:v>
                </c:pt>
                <c:pt idx="70">
                  <c:v>52.25</c:v>
                </c:pt>
                <c:pt idx="71">
                  <c:v>53.88</c:v>
                </c:pt>
                <c:pt idx="72">
                  <c:v>52.66</c:v>
                </c:pt>
                <c:pt idx="73">
                  <c:v>49.62</c:v>
                </c:pt>
                <c:pt idx="74">
                  <c:v>54.07</c:v>
                </c:pt>
                <c:pt idx="75">
                  <c:v>36.86</c:v>
                </c:pt>
                <c:pt idx="76">
                  <c:v>52.64</c:v>
                </c:pt>
                <c:pt idx="77">
                  <c:v>38.79</c:v>
                </c:pt>
                <c:pt idx="78">
                  <c:v>28.79000000000001</c:v>
                </c:pt>
                <c:pt idx="79">
                  <c:v>28.0</c:v>
                </c:pt>
                <c:pt idx="80">
                  <c:v>28.28</c:v>
                </c:pt>
                <c:pt idx="81">
                  <c:v>27.39</c:v>
                </c:pt>
                <c:pt idx="82">
                  <c:v>27.56999999999999</c:v>
                </c:pt>
                <c:pt idx="83">
                  <c:v>50.89</c:v>
                </c:pt>
                <c:pt idx="84">
                  <c:v>29.01000000000001</c:v>
                </c:pt>
                <c:pt idx="85">
                  <c:v>29.75</c:v>
                </c:pt>
                <c:pt idx="86">
                  <c:v>31.58</c:v>
                </c:pt>
                <c:pt idx="87">
                  <c:v>27.27</c:v>
                </c:pt>
                <c:pt idx="88">
                  <c:v>29.25</c:v>
                </c:pt>
                <c:pt idx="89">
                  <c:v>26.88</c:v>
                </c:pt>
                <c:pt idx="90">
                  <c:v>52.87</c:v>
                </c:pt>
                <c:pt idx="91">
                  <c:v>53.13</c:v>
                </c:pt>
                <c:pt idx="92">
                  <c:v>51.87</c:v>
                </c:pt>
                <c:pt idx="93">
                  <c:v>37.4</c:v>
                </c:pt>
                <c:pt idx="94">
                  <c:v>25.87</c:v>
                </c:pt>
                <c:pt idx="95">
                  <c:v>19.65000000000001</c:v>
                </c:pt>
                <c:pt idx="96">
                  <c:v>5.510000000000005</c:v>
                </c:pt>
                <c:pt idx="97">
                  <c:v>58.41</c:v>
                </c:pt>
                <c:pt idx="98">
                  <c:v>1.0</c:v>
                </c:pt>
                <c:pt idx="99">
                  <c:v>24.69</c:v>
                </c:pt>
                <c:pt idx="100">
                  <c:v>29.22</c:v>
                </c:pt>
                <c:pt idx="101">
                  <c:v>12.40000000000001</c:v>
                </c:pt>
                <c:pt idx="102">
                  <c:v>10.53</c:v>
                </c:pt>
                <c:pt idx="103">
                  <c:v>5.510000000000005</c:v>
                </c:pt>
                <c:pt idx="104">
                  <c:v>25.56</c:v>
                </c:pt>
                <c:pt idx="105">
                  <c:v>33.58</c:v>
                </c:pt>
                <c:pt idx="106">
                  <c:v>35.23</c:v>
                </c:pt>
                <c:pt idx="107">
                  <c:v>32.49</c:v>
                </c:pt>
                <c:pt idx="108">
                  <c:v>27.59</c:v>
                </c:pt>
                <c:pt idx="109">
                  <c:v>30.0</c:v>
                </c:pt>
                <c:pt idx="110">
                  <c:v>45.0</c:v>
                </c:pt>
                <c:pt idx="111">
                  <c:v>59.45</c:v>
                </c:pt>
                <c:pt idx="112">
                  <c:v>58.23</c:v>
                </c:pt>
                <c:pt idx="113">
                  <c:v>38.38</c:v>
                </c:pt>
                <c:pt idx="114">
                  <c:v>26.87</c:v>
                </c:pt>
                <c:pt idx="115">
                  <c:v>31.08</c:v>
                </c:pt>
                <c:pt idx="116">
                  <c:v>27.92</c:v>
                </c:pt>
                <c:pt idx="117">
                  <c:v>30.36</c:v>
                </c:pt>
                <c:pt idx="118">
                  <c:v>28.39</c:v>
                </c:pt>
                <c:pt idx="119">
                  <c:v>30.05</c:v>
                </c:pt>
                <c:pt idx="120">
                  <c:v>29.29000000000001</c:v>
                </c:pt>
                <c:pt idx="121">
                  <c:v>29.40000000000001</c:v>
                </c:pt>
                <c:pt idx="122">
                  <c:v>43.54</c:v>
                </c:pt>
                <c:pt idx="123">
                  <c:v>28.20999999999999</c:v>
                </c:pt>
                <c:pt idx="124">
                  <c:v>29.52</c:v>
                </c:pt>
                <c:pt idx="125">
                  <c:v>32.25</c:v>
                </c:pt>
                <c:pt idx="126">
                  <c:v>27.95999999999999</c:v>
                </c:pt>
                <c:pt idx="127">
                  <c:v>28.14</c:v>
                </c:pt>
                <c:pt idx="128">
                  <c:v>70.63</c:v>
                </c:pt>
                <c:pt idx="129">
                  <c:v>71.65000000000001</c:v>
                </c:pt>
                <c:pt idx="130">
                  <c:v>75.63</c:v>
                </c:pt>
                <c:pt idx="131">
                  <c:v>42.71</c:v>
                </c:pt>
                <c:pt idx="132">
                  <c:v>30.08</c:v>
                </c:pt>
                <c:pt idx="133">
                  <c:v>38.65</c:v>
                </c:pt>
                <c:pt idx="134">
                  <c:v>28.14</c:v>
                </c:pt>
                <c:pt idx="135">
                  <c:v>28.5</c:v>
                </c:pt>
                <c:pt idx="136">
                  <c:v>28.0</c:v>
                </c:pt>
                <c:pt idx="137">
                  <c:v>28.64</c:v>
                </c:pt>
                <c:pt idx="138">
                  <c:v>27.31999999999999</c:v>
                </c:pt>
                <c:pt idx="139">
                  <c:v>28.43000000000001</c:v>
                </c:pt>
                <c:pt idx="140">
                  <c:v>28.68000000000001</c:v>
                </c:pt>
                <c:pt idx="141">
                  <c:v>26.81999999999999</c:v>
                </c:pt>
                <c:pt idx="142">
                  <c:v>24.94</c:v>
                </c:pt>
                <c:pt idx="143">
                  <c:v>19.0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10.0</c:v>
                </c:pt>
                <c:pt idx="148">
                  <c:v>36.93</c:v>
                </c:pt>
                <c:pt idx="149">
                  <c:v>38.93</c:v>
                </c:pt>
                <c:pt idx="150">
                  <c:v>33.25</c:v>
                </c:pt>
                <c:pt idx="151">
                  <c:v>0.5</c:v>
                </c:pt>
                <c:pt idx="152">
                  <c:v>0.25</c:v>
                </c:pt>
                <c:pt idx="153">
                  <c:v>0.75</c:v>
                </c:pt>
                <c:pt idx="154">
                  <c:v>0.5</c:v>
                </c:pt>
                <c:pt idx="155">
                  <c:v>0.5</c:v>
                </c:pt>
                <c:pt idx="156">
                  <c:v>1.989999999999995</c:v>
                </c:pt>
                <c:pt idx="157">
                  <c:v>0.75</c:v>
                </c:pt>
                <c:pt idx="158">
                  <c:v>0.5</c:v>
                </c:pt>
                <c:pt idx="159">
                  <c:v>0.5</c:v>
                </c:pt>
                <c:pt idx="160">
                  <c:v>0.75</c:v>
                </c:pt>
                <c:pt idx="161">
                  <c:v>1.25</c:v>
                </c:pt>
                <c:pt idx="162">
                  <c:v>1.25</c:v>
                </c:pt>
                <c:pt idx="163">
                  <c:v>2.769999999999996</c:v>
                </c:pt>
                <c:pt idx="164">
                  <c:v>0.5</c:v>
                </c:pt>
                <c:pt idx="165">
                  <c:v>0.5</c:v>
                </c:pt>
                <c:pt idx="166">
                  <c:v>25.25</c:v>
                </c:pt>
                <c:pt idx="167">
                  <c:v>25.63</c:v>
                </c:pt>
                <c:pt idx="168">
                  <c:v>13.78</c:v>
                </c:pt>
                <c:pt idx="169">
                  <c:v>0.75</c:v>
                </c:pt>
                <c:pt idx="170">
                  <c:v>0.5</c:v>
                </c:pt>
                <c:pt idx="171">
                  <c:v>25.38</c:v>
                </c:pt>
                <c:pt idx="172">
                  <c:v>15.0</c:v>
                </c:pt>
                <c:pt idx="173">
                  <c:v>0.5</c:v>
                </c:pt>
                <c:pt idx="174">
                  <c:v>1.25</c:v>
                </c:pt>
                <c:pt idx="175">
                  <c:v>1.25</c:v>
                </c:pt>
                <c:pt idx="176">
                  <c:v>0.75</c:v>
                </c:pt>
                <c:pt idx="177">
                  <c:v>2.260000000000005</c:v>
                </c:pt>
                <c:pt idx="178">
                  <c:v>1.0</c:v>
                </c:pt>
                <c:pt idx="179">
                  <c:v>0.5</c:v>
                </c:pt>
                <c:pt idx="180">
                  <c:v>0.5</c:v>
                </c:pt>
                <c:pt idx="181">
                  <c:v>1.510000000000005</c:v>
                </c:pt>
                <c:pt idx="182">
                  <c:v>0.75</c:v>
                </c:pt>
                <c:pt idx="183">
                  <c:v>1.0</c:v>
                </c:pt>
                <c:pt idx="184">
                  <c:v>0.5</c:v>
                </c:pt>
                <c:pt idx="185">
                  <c:v>0.75</c:v>
                </c:pt>
                <c:pt idx="186">
                  <c:v>1.25</c:v>
                </c:pt>
                <c:pt idx="187">
                  <c:v>0.5</c:v>
                </c:pt>
                <c:pt idx="188">
                  <c:v>1.0</c:v>
                </c:pt>
                <c:pt idx="189">
                  <c:v>0.75</c:v>
                </c:pt>
                <c:pt idx="190">
                  <c:v>1.0</c:v>
                </c:pt>
                <c:pt idx="191">
                  <c:v>25.25</c:v>
                </c:pt>
                <c:pt idx="192">
                  <c:v>25.63</c:v>
                </c:pt>
                <c:pt idx="193">
                  <c:v>13.78</c:v>
                </c:pt>
                <c:pt idx="194">
                  <c:v>0.75</c:v>
                </c:pt>
                <c:pt idx="195">
                  <c:v>0.5</c:v>
                </c:pt>
                <c:pt idx="196">
                  <c:v>25.38</c:v>
                </c:pt>
                <c:pt idx="197">
                  <c:v>15.0</c:v>
                </c:pt>
                <c:pt idx="198">
                  <c:v>0.5</c:v>
                </c:pt>
                <c:pt idx="199">
                  <c:v>1.25</c:v>
                </c:pt>
                <c:pt idx="200">
                  <c:v>0.75</c:v>
                </c:pt>
                <c:pt idx="201">
                  <c:v>1.75</c:v>
                </c:pt>
                <c:pt idx="202">
                  <c:v>5.260000000000005</c:v>
                </c:pt>
                <c:pt idx="203">
                  <c:v>0.5</c:v>
                </c:pt>
                <c:pt idx="204">
                  <c:v>1.510000000000005</c:v>
                </c:pt>
                <c:pt idx="205">
                  <c:v>0.75</c:v>
                </c:pt>
                <c:pt idx="206">
                  <c:v>1.0</c:v>
                </c:pt>
                <c:pt idx="207">
                  <c:v>0.5</c:v>
                </c:pt>
                <c:pt idx="208">
                  <c:v>0.75</c:v>
                </c:pt>
                <c:pt idx="209">
                  <c:v>1.25</c:v>
                </c:pt>
                <c:pt idx="210">
                  <c:v>0.5</c:v>
                </c:pt>
                <c:pt idx="211">
                  <c:v>1.0</c:v>
                </c:pt>
                <c:pt idx="212">
                  <c:v>0.75</c:v>
                </c:pt>
                <c:pt idx="213">
                  <c:v>0.5</c:v>
                </c:pt>
                <c:pt idx="214">
                  <c:v>1.510000000000005</c:v>
                </c:pt>
                <c:pt idx="215">
                  <c:v>0.75</c:v>
                </c:pt>
                <c:pt idx="216">
                  <c:v>1.0</c:v>
                </c:pt>
                <c:pt idx="217">
                  <c:v>0.5</c:v>
                </c:pt>
                <c:pt idx="218">
                  <c:v>0.75</c:v>
                </c:pt>
                <c:pt idx="219">
                  <c:v>1.25</c:v>
                </c:pt>
                <c:pt idx="220">
                  <c:v>0.5</c:v>
                </c:pt>
                <c:pt idx="221">
                  <c:v>1.0</c:v>
                </c:pt>
                <c:pt idx="222">
                  <c:v>0.75</c:v>
                </c:pt>
                <c:pt idx="223">
                  <c:v>0.5</c:v>
                </c:pt>
                <c:pt idx="224">
                  <c:v>1.510000000000005</c:v>
                </c:pt>
                <c:pt idx="225">
                  <c:v>0.75</c:v>
                </c:pt>
                <c:pt idx="226">
                  <c:v>1.0</c:v>
                </c:pt>
                <c:pt idx="227">
                  <c:v>0.5</c:v>
                </c:pt>
                <c:pt idx="228">
                  <c:v>0.75</c:v>
                </c:pt>
                <c:pt idx="229">
                  <c:v>1.25</c:v>
                </c:pt>
                <c:pt idx="230">
                  <c:v>0.5</c:v>
                </c:pt>
                <c:pt idx="231">
                  <c:v>1.0</c:v>
                </c:pt>
                <c:pt idx="232">
                  <c:v>0.75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Cpu!$K$1</c:f>
              <c:strCache>
                <c:ptCount val="1"/>
                <c:pt idx="0">
                  <c:v>mist (no payload)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Cpu!$I$2:$I$258</c:f>
              <c:numCache>
                <c:formatCode>General</c:formatCode>
                <c:ptCount val="25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</c:numCache>
            </c:numRef>
          </c:cat>
          <c:val>
            <c:numRef>
              <c:f>Cpu!$K$2:$K$258</c:f>
              <c:numCache>
                <c:formatCode>General</c:formatCode>
                <c:ptCount val="257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1.75</c:v>
                </c:pt>
                <c:pt idx="4">
                  <c:v>1.010000000000005</c:v>
                </c:pt>
                <c:pt idx="5">
                  <c:v>0.75</c:v>
                </c:pt>
                <c:pt idx="6">
                  <c:v>0.5</c:v>
                </c:pt>
                <c:pt idx="7">
                  <c:v>0.5</c:v>
                </c:pt>
                <c:pt idx="8">
                  <c:v>1.0</c:v>
                </c:pt>
                <c:pt idx="9">
                  <c:v>0.510000000000005</c:v>
                </c:pt>
                <c:pt idx="10">
                  <c:v>1.0</c:v>
                </c:pt>
                <c:pt idx="11">
                  <c:v>1.0</c:v>
                </c:pt>
                <c:pt idx="12">
                  <c:v>0.75</c:v>
                </c:pt>
                <c:pt idx="13">
                  <c:v>0.5</c:v>
                </c:pt>
                <c:pt idx="14">
                  <c:v>13.28</c:v>
                </c:pt>
                <c:pt idx="15">
                  <c:v>0.5</c:v>
                </c:pt>
                <c:pt idx="16">
                  <c:v>0.5</c:v>
                </c:pt>
                <c:pt idx="17">
                  <c:v>0.75</c:v>
                </c:pt>
                <c:pt idx="18">
                  <c:v>0.75</c:v>
                </c:pt>
                <c:pt idx="19">
                  <c:v>24.87</c:v>
                </c:pt>
                <c:pt idx="20">
                  <c:v>25.5</c:v>
                </c:pt>
                <c:pt idx="21">
                  <c:v>10.03</c:v>
                </c:pt>
                <c:pt idx="22">
                  <c:v>0.5</c:v>
                </c:pt>
                <c:pt idx="23">
                  <c:v>1.239999999999995</c:v>
                </c:pt>
                <c:pt idx="24">
                  <c:v>2.290000000000006</c:v>
                </c:pt>
                <c:pt idx="25">
                  <c:v>0.25</c:v>
                </c:pt>
                <c:pt idx="26">
                  <c:v>0.5</c:v>
                </c:pt>
                <c:pt idx="27">
                  <c:v>0.25</c:v>
                </c:pt>
                <c:pt idx="28">
                  <c:v>0.25</c:v>
                </c:pt>
                <c:pt idx="29">
                  <c:v>1.25</c:v>
                </c:pt>
                <c:pt idx="30">
                  <c:v>1.0</c:v>
                </c:pt>
                <c:pt idx="31">
                  <c:v>3.280000000000001</c:v>
                </c:pt>
                <c:pt idx="32">
                  <c:v>1.0</c:v>
                </c:pt>
                <c:pt idx="33">
                  <c:v>0.75</c:v>
                </c:pt>
                <c:pt idx="34">
                  <c:v>0.5</c:v>
                </c:pt>
                <c:pt idx="35">
                  <c:v>0.5</c:v>
                </c:pt>
                <c:pt idx="36">
                  <c:v>1.010000000000005</c:v>
                </c:pt>
                <c:pt idx="37">
                  <c:v>1.0</c:v>
                </c:pt>
                <c:pt idx="38">
                  <c:v>1.0</c:v>
                </c:pt>
                <c:pt idx="39">
                  <c:v>0.5</c:v>
                </c:pt>
                <c:pt idx="40">
                  <c:v>0.75</c:v>
                </c:pt>
                <c:pt idx="41">
                  <c:v>3.530000000000001</c:v>
                </c:pt>
                <c:pt idx="42">
                  <c:v>14.0</c:v>
                </c:pt>
                <c:pt idx="43">
                  <c:v>0.5</c:v>
                </c:pt>
                <c:pt idx="44">
                  <c:v>1.0</c:v>
                </c:pt>
                <c:pt idx="45">
                  <c:v>0.5</c:v>
                </c:pt>
                <c:pt idx="46">
                  <c:v>0.75</c:v>
                </c:pt>
                <c:pt idx="47">
                  <c:v>1.5</c:v>
                </c:pt>
                <c:pt idx="48">
                  <c:v>0.75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5.989999999999994</c:v>
                </c:pt>
                <c:pt idx="53">
                  <c:v>1.0</c:v>
                </c:pt>
                <c:pt idx="54">
                  <c:v>0.5</c:v>
                </c:pt>
                <c:pt idx="55">
                  <c:v>0.75</c:v>
                </c:pt>
                <c:pt idx="56">
                  <c:v>2.260000000000005</c:v>
                </c:pt>
                <c:pt idx="57">
                  <c:v>0.5</c:v>
                </c:pt>
                <c:pt idx="58">
                  <c:v>0.75</c:v>
                </c:pt>
                <c:pt idx="59">
                  <c:v>0.5</c:v>
                </c:pt>
                <c:pt idx="60">
                  <c:v>0.5</c:v>
                </c:pt>
                <c:pt idx="61">
                  <c:v>1.0</c:v>
                </c:pt>
                <c:pt idx="62">
                  <c:v>1.25</c:v>
                </c:pt>
                <c:pt idx="63">
                  <c:v>1.0</c:v>
                </c:pt>
                <c:pt idx="64">
                  <c:v>1.5</c:v>
                </c:pt>
                <c:pt idx="65">
                  <c:v>0.5</c:v>
                </c:pt>
                <c:pt idx="66">
                  <c:v>1.0</c:v>
                </c:pt>
                <c:pt idx="67">
                  <c:v>0.75</c:v>
                </c:pt>
                <c:pt idx="68">
                  <c:v>1.0</c:v>
                </c:pt>
                <c:pt idx="69">
                  <c:v>0.75</c:v>
                </c:pt>
                <c:pt idx="70">
                  <c:v>0.75</c:v>
                </c:pt>
                <c:pt idx="71">
                  <c:v>0.75</c:v>
                </c:pt>
                <c:pt idx="72">
                  <c:v>0.75</c:v>
                </c:pt>
                <c:pt idx="73">
                  <c:v>14.96</c:v>
                </c:pt>
                <c:pt idx="74">
                  <c:v>0.5</c:v>
                </c:pt>
                <c:pt idx="75">
                  <c:v>0.75</c:v>
                </c:pt>
                <c:pt idx="76">
                  <c:v>0.5</c:v>
                </c:pt>
                <c:pt idx="77">
                  <c:v>22.75</c:v>
                </c:pt>
                <c:pt idx="78">
                  <c:v>10.28</c:v>
                </c:pt>
                <c:pt idx="79">
                  <c:v>0.5</c:v>
                </c:pt>
                <c:pt idx="80">
                  <c:v>0.75</c:v>
                </c:pt>
                <c:pt idx="81">
                  <c:v>0.5</c:v>
                </c:pt>
                <c:pt idx="82">
                  <c:v>0.5</c:v>
                </c:pt>
                <c:pt idx="83">
                  <c:v>0.75</c:v>
                </c:pt>
                <c:pt idx="84">
                  <c:v>0.5</c:v>
                </c:pt>
                <c:pt idx="85">
                  <c:v>0.5</c:v>
                </c:pt>
                <c:pt idx="86">
                  <c:v>2.010000000000005</c:v>
                </c:pt>
                <c:pt idx="87">
                  <c:v>0.5</c:v>
                </c:pt>
                <c:pt idx="88">
                  <c:v>0.5</c:v>
                </c:pt>
                <c:pt idx="89">
                  <c:v>1.5</c:v>
                </c:pt>
                <c:pt idx="90">
                  <c:v>0.75</c:v>
                </c:pt>
                <c:pt idx="91">
                  <c:v>0.5</c:v>
                </c:pt>
                <c:pt idx="92">
                  <c:v>0.5</c:v>
                </c:pt>
                <c:pt idx="93">
                  <c:v>0.75</c:v>
                </c:pt>
                <c:pt idx="94">
                  <c:v>1.0</c:v>
                </c:pt>
                <c:pt idx="95">
                  <c:v>1.0</c:v>
                </c:pt>
                <c:pt idx="96">
                  <c:v>0.5</c:v>
                </c:pt>
                <c:pt idx="97">
                  <c:v>0.75</c:v>
                </c:pt>
                <c:pt idx="98">
                  <c:v>1.0</c:v>
                </c:pt>
                <c:pt idx="99">
                  <c:v>0.75</c:v>
                </c:pt>
                <c:pt idx="100">
                  <c:v>0.5</c:v>
                </c:pt>
                <c:pt idx="101">
                  <c:v>1.239999999999995</c:v>
                </c:pt>
                <c:pt idx="102">
                  <c:v>1.0</c:v>
                </c:pt>
                <c:pt idx="103">
                  <c:v>0.5</c:v>
                </c:pt>
                <c:pt idx="104">
                  <c:v>0.75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0.25</c:v>
                </c:pt>
                <c:pt idx="109">
                  <c:v>4.280000000000001</c:v>
                </c:pt>
                <c:pt idx="110">
                  <c:v>3.159999999999997</c:v>
                </c:pt>
                <c:pt idx="111">
                  <c:v>4.349999999999994</c:v>
                </c:pt>
                <c:pt idx="112">
                  <c:v>0.25</c:v>
                </c:pt>
                <c:pt idx="113">
                  <c:v>0.25</c:v>
                </c:pt>
                <c:pt idx="114">
                  <c:v>0.5</c:v>
                </c:pt>
                <c:pt idx="115">
                  <c:v>1.239999999999995</c:v>
                </c:pt>
                <c:pt idx="116">
                  <c:v>1.760000000000005</c:v>
                </c:pt>
                <c:pt idx="117">
                  <c:v>0.5</c:v>
                </c:pt>
                <c:pt idx="118">
                  <c:v>0.5</c:v>
                </c:pt>
                <c:pt idx="119">
                  <c:v>16.12</c:v>
                </c:pt>
                <c:pt idx="120">
                  <c:v>0.75</c:v>
                </c:pt>
                <c:pt idx="121">
                  <c:v>0.5</c:v>
                </c:pt>
                <c:pt idx="122">
                  <c:v>1.0</c:v>
                </c:pt>
                <c:pt idx="123">
                  <c:v>0.75</c:v>
                </c:pt>
                <c:pt idx="124">
                  <c:v>1.75</c:v>
                </c:pt>
                <c:pt idx="125">
                  <c:v>0.25</c:v>
                </c:pt>
                <c:pt idx="126">
                  <c:v>0.75</c:v>
                </c:pt>
                <c:pt idx="127">
                  <c:v>0.5</c:v>
                </c:pt>
                <c:pt idx="128">
                  <c:v>0.25</c:v>
                </c:pt>
                <c:pt idx="129">
                  <c:v>0.760000000000005</c:v>
                </c:pt>
                <c:pt idx="130">
                  <c:v>0.25</c:v>
                </c:pt>
                <c:pt idx="131">
                  <c:v>0.75</c:v>
                </c:pt>
                <c:pt idx="132">
                  <c:v>0.25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0.25</c:v>
                </c:pt>
                <c:pt idx="138">
                  <c:v>0.25</c:v>
                </c:pt>
                <c:pt idx="139">
                  <c:v>0.75</c:v>
                </c:pt>
                <c:pt idx="140">
                  <c:v>0.0</c:v>
                </c:pt>
                <c:pt idx="141">
                  <c:v>0.0</c:v>
                </c:pt>
                <c:pt idx="142">
                  <c:v>0.25</c:v>
                </c:pt>
                <c:pt idx="143">
                  <c:v>0.25</c:v>
                </c:pt>
                <c:pt idx="144">
                  <c:v>0.5</c:v>
                </c:pt>
                <c:pt idx="145">
                  <c:v>0.25</c:v>
                </c:pt>
                <c:pt idx="146">
                  <c:v>1.510000000000005</c:v>
                </c:pt>
                <c:pt idx="147">
                  <c:v>1.040000000000006</c:v>
                </c:pt>
                <c:pt idx="148">
                  <c:v>0.5</c:v>
                </c:pt>
                <c:pt idx="149">
                  <c:v>0.75</c:v>
                </c:pt>
                <c:pt idx="150">
                  <c:v>0.5</c:v>
                </c:pt>
                <c:pt idx="151">
                  <c:v>0.75</c:v>
                </c:pt>
                <c:pt idx="152">
                  <c:v>1.239999999999995</c:v>
                </c:pt>
                <c:pt idx="153">
                  <c:v>0.5</c:v>
                </c:pt>
                <c:pt idx="154">
                  <c:v>1.0</c:v>
                </c:pt>
                <c:pt idx="155">
                  <c:v>1.0</c:v>
                </c:pt>
                <c:pt idx="156">
                  <c:v>29.18000000000001</c:v>
                </c:pt>
                <c:pt idx="157">
                  <c:v>50.25</c:v>
                </c:pt>
                <c:pt idx="158">
                  <c:v>15.54000000000001</c:v>
                </c:pt>
                <c:pt idx="159">
                  <c:v>2.010000000000005</c:v>
                </c:pt>
                <c:pt idx="160">
                  <c:v>0.25</c:v>
                </c:pt>
                <c:pt idx="161">
                  <c:v>16.33</c:v>
                </c:pt>
                <c:pt idx="162">
                  <c:v>0.5</c:v>
                </c:pt>
                <c:pt idx="163">
                  <c:v>1.0</c:v>
                </c:pt>
                <c:pt idx="164">
                  <c:v>0.75</c:v>
                </c:pt>
                <c:pt idx="165">
                  <c:v>0.5</c:v>
                </c:pt>
                <c:pt idx="166">
                  <c:v>0.75</c:v>
                </c:pt>
                <c:pt idx="167">
                  <c:v>0.5</c:v>
                </c:pt>
                <c:pt idx="168">
                  <c:v>1.0</c:v>
                </c:pt>
                <c:pt idx="169">
                  <c:v>0.5</c:v>
                </c:pt>
                <c:pt idx="170">
                  <c:v>1.0</c:v>
                </c:pt>
                <c:pt idx="171">
                  <c:v>0.5</c:v>
                </c:pt>
                <c:pt idx="172">
                  <c:v>1.5</c:v>
                </c:pt>
                <c:pt idx="173">
                  <c:v>16.54000000000001</c:v>
                </c:pt>
                <c:pt idx="174">
                  <c:v>15.29000000000001</c:v>
                </c:pt>
                <c:pt idx="175">
                  <c:v>0.75</c:v>
                </c:pt>
                <c:pt idx="176">
                  <c:v>0.5</c:v>
                </c:pt>
                <c:pt idx="177">
                  <c:v>16.58</c:v>
                </c:pt>
                <c:pt idx="178">
                  <c:v>0.75</c:v>
                </c:pt>
                <c:pt idx="179">
                  <c:v>0.5</c:v>
                </c:pt>
                <c:pt idx="180">
                  <c:v>0.75</c:v>
                </c:pt>
                <c:pt idx="181">
                  <c:v>0.75</c:v>
                </c:pt>
                <c:pt idx="182">
                  <c:v>1.0</c:v>
                </c:pt>
                <c:pt idx="183">
                  <c:v>0.5</c:v>
                </c:pt>
                <c:pt idx="184">
                  <c:v>1.25</c:v>
                </c:pt>
                <c:pt idx="185">
                  <c:v>0.75</c:v>
                </c:pt>
                <c:pt idx="186">
                  <c:v>0.5</c:v>
                </c:pt>
                <c:pt idx="187">
                  <c:v>1.0</c:v>
                </c:pt>
                <c:pt idx="188">
                  <c:v>0.5</c:v>
                </c:pt>
                <c:pt idx="189">
                  <c:v>16.58</c:v>
                </c:pt>
                <c:pt idx="190">
                  <c:v>1.0</c:v>
                </c:pt>
                <c:pt idx="191">
                  <c:v>0.5</c:v>
                </c:pt>
                <c:pt idx="192">
                  <c:v>0.75</c:v>
                </c:pt>
                <c:pt idx="193">
                  <c:v>1.0</c:v>
                </c:pt>
                <c:pt idx="194">
                  <c:v>1.0</c:v>
                </c:pt>
                <c:pt idx="195">
                  <c:v>0.75</c:v>
                </c:pt>
                <c:pt idx="196">
                  <c:v>1.75</c:v>
                </c:pt>
                <c:pt idx="197">
                  <c:v>1.25</c:v>
                </c:pt>
                <c:pt idx="198">
                  <c:v>0.75</c:v>
                </c:pt>
                <c:pt idx="199">
                  <c:v>9.230000000000004</c:v>
                </c:pt>
                <c:pt idx="200">
                  <c:v>8.269999999999995</c:v>
                </c:pt>
                <c:pt idx="201">
                  <c:v>0.75</c:v>
                </c:pt>
                <c:pt idx="202">
                  <c:v>1.75</c:v>
                </c:pt>
                <c:pt idx="203">
                  <c:v>0.5</c:v>
                </c:pt>
                <c:pt idx="204">
                  <c:v>0.5</c:v>
                </c:pt>
                <c:pt idx="205">
                  <c:v>24.62</c:v>
                </c:pt>
                <c:pt idx="206">
                  <c:v>6.75</c:v>
                </c:pt>
                <c:pt idx="207">
                  <c:v>16.25</c:v>
                </c:pt>
                <c:pt idx="208">
                  <c:v>0.75</c:v>
                </c:pt>
                <c:pt idx="209">
                  <c:v>0.75</c:v>
                </c:pt>
                <c:pt idx="210">
                  <c:v>0.5</c:v>
                </c:pt>
                <c:pt idx="211">
                  <c:v>15.46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8.269999999999995</c:v>
                </c:pt>
                <c:pt idx="217">
                  <c:v>25.75</c:v>
                </c:pt>
                <c:pt idx="218">
                  <c:v>14.75</c:v>
                </c:pt>
                <c:pt idx="219">
                  <c:v>1.760000000000005</c:v>
                </c:pt>
                <c:pt idx="220">
                  <c:v>0.75</c:v>
                </c:pt>
                <c:pt idx="221">
                  <c:v>0.5</c:v>
                </c:pt>
                <c:pt idx="222">
                  <c:v>0.75</c:v>
                </c:pt>
                <c:pt idx="223">
                  <c:v>1.0</c:v>
                </c:pt>
                <c:pt idx="224">
                  <c:v>1.0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0.75</c:v>
                </c:pt>
                <c:pt idx="229">
                  <c:v>0.5</c:v>
                </c:pt>
                <c:pt idx="230">
                  <c:v>0.5</c:v>
                </c:pt>
                <c:pt idx="231">
                  <c:v>0.75</c:v>
                </c:pt>
                <c:pt idx="232">
                  <c:v>0.75</c:v>
                </c:pt>
                <c:pt idx="233">
                  <c:v>0.75</c:v>
                </c:pt>
                <c:pt idx="234">
                  <c:v>0.75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0.75</c:v>
                </c:pt>
                <c:pt idx="239">
                  <c:v>0.5</c:v>
                </c:pt>
                <c:pt idx="240">
                  <c:v>0.5</c:v>
                </c:pt>
                <c:pt idx="241">
                  <c:v>0.75</c:v>
                </c:pt>
                <c:pt idx="242">
                  <c:v>0.5</c:v>
                </c:pt>
                <c:pt idx="243">
                  <c:v>1.0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5.209999999999994</c:v>
                </c:pt>
                <c:pt idx="249">
                  <c:v>1.019999999999996</c:v>
                </c:pt>
                <c:pt idx="250">
                  <c:v>1.0</c:v>
                </c:pt>
                <c:pt idx="251">
                  <c:v>0.5</c:v>
                </c:pt>
                <c:pt idx="252">
                  <c:v>0.5</c:v>
                </c:pt>
                <c:pt idx="253">
                  <c:v>0.75</c:v>
                </c:pt>
                <c:pt idx="254">
                  <c:v>0.75</c:v>
                </c:pt>
                <c:pt idx="255">
                  <c:v>0.769999999999996</c:v>
                </c:pt>
                <c:pt idx="256">
                  <c:v>0.5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Cpu!$L$1</c:f>
              <c:strCache>
                <c:ptCount val="1"/>
                <c:pt idx="0">
                  <c:v>cloud(no payload)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Cpu!$I$2:$I$258</c:f>
              <c:numCache>
                <c:formatCode>General</c:formatCode>
                <c:ptCount val="25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</c:numCache>
            </c:numRef>
          </c:cat>
          <c:val>
            <c:numRef>
              <c:f>Cpu!$L$2:$L$258</c:f>
              <c:numCache>
                <c:formatCode>General</c:formatCode>
                <c:ptCount val="257"/>
                <c:pt idx="0">
                  <c:v>0.25</c:v>
                </c:pt>
                <c:pt idx="1">
                  <c:v>0.5</c:v>
                </c:pt>
                <c:pt idx="2">
                  <c:v>0.5</c:v>
                </c:pt>
                <c:pt idx="3">
                  <c:v>0.75</c:v>
                </c:pt>
                <c:pt idx="4">
                  <c:v>21.66</c:v>
                </c:pt>
                <c:pt idx="5">
                  <c:v>0.75</c:v>
                </c:pt>
                <c:pt idx="6">
                  <c:v>0.5</c:v>
                </c:pt>
                <c:pt idx="7">
                  <c:v>0.760000000000005</c:v>
                </c:pt>
                <c:pt idx="8">
                  <c:v>0.75</c:v>
                </c:pt>
                <c:pt idx="9">
                  <c:v>0.75</c:v>
                </c:pt>
                <c:pt idx="10">
                  <c:v>0.0</c:v>
                </c:pt>
                <c:pt idx="11">
                  <c:v>0.25</c:v>
                </c:pt>
                <c:pt idx="12">
                  <c:v>0.75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0.5</c:v>
                </c:pt>
                <c:pt idx="17">
                  <c:v>0.25</c:v>
                </c:pt>
                <c:pt idx="18">
                  <c:v>21.66</c:v>
                </c:pt>
                <c:pt idx="19">
                  <c:v>24.94</c:v>
                </c:pt>
                <c:pt idx="20">
                  <c:v>14.73</c:v>
                </c:pt>
                <c:pt idx="21">
                  <c:v>0.75</c:v>
                </c:pt>
                <c:pt idx="22">
                  <c:v>0.25</c:v>
                </c:pt>
                <c:pt idx="23">
                  <c:v>2.019999999999996</c:v>
                </c:pt>
                <c:pt idx="24">
                  <c:v>1.260000000000005</c:v>
                </c:pt>
                <c:pt idx="25">
                  <c:v>0.0</c:v>
                </c:pt>
                <c:pt idx="26">
                  <c:v>0.75</c:v>
                </c:pt>
                <c:pt idx="27">
                  <c:v>1.760000000000005</c:v>
                </c:pt>
                <c:pt idx="28">
                  <c:v>0.25</c:v>
                </c:pt>
                <c:pt idx="29">
                  <c:v>1.25</c:v>
                </c:pt>
                <c:pt idx="30">
                  <c:v>1.0</c:v>
                </c:pt>
                <c:pt idx="31">
                  <c:v>0.25</c:v>
                </c:pt>
                <c:pt idx="32">
                  <c:v>0.25</c:v>
                </c:pt>
                <c:pt idx="33">
                  <c:v>1.0</c:v>
                </c:pt>
                <c:pt idx="34">
                  <c:v>0.75</c:v>
                </c:pt>
                <c:pt idx="35">
                  <c:v>1.25</c:v>
                </c:pt>
                <c:pt idx="36">
                  <c:v>0.5</c:v>
                </c:pt>
                <c:pt idx="37">
                  <c:v>1.25</c:v>
                </c:pt>
                <c:pt idx="38">
                  <c:v>0.5</c:v>
                </c:pt>
                <c:pt idx="39">
                  <c:v>1.010000000000005</c:v>
                </c:pt>
                <c:pt idx="40">
                  <c:v>0.25</c:v>
                </c:pt>
                <c:pt idx="41">
                  <c:v>0.5</c:v>
                </c:pt>
                <c:pt idx="42">
                  <c:v>0.75</c:v>
                </c:pt>
                <c:pt idx="43">
                  <c:v>0.75</c:v>
                </c:pt>
                <c:pt idx="44">
                  <c:v>1.0</c:v>
                </c:pt>
                <c:pt idx="45">
                  <c:v>0.5</c:v>
                </c:pt>
                <c:pt idx="46">
                  <c:v>0.5</c:v>
                </c:pt>
                <c:pt idx="47">
                  <c:v>1.510000000000005</c:v>
                </c:pt>
                <c:pt idx="48">
                  <c:v>0.25</c:v>
                </c:pt>
                <c:pt idx="49">
                  <c:v>0.5</c:v>
                </c:pt>
                <c:pt idx="50">
                  <c:v>1.0</c:v>
                </c:pt>
                <c:pt idx="51">
                  <c:v>0.75</c:v>
                </c:pt>
                <c:pt idx="52">
                  <c:v>0.5</c:v>
                </c:pt>
                <c:pt idx="53">
                  <c:v>2.010000000000005</c:v>
                </c:pt>
                <c:pt idx="54">
                  <c:v>1.25</c:v>
                </c:pt>
                <c:pt idx="55">
                  <c:v>0.0</c:v>
                </c:pt>
                <c:pt idx="56">
                  <c:v>0.5</c:v>
                </c:pt>
                <c:pt idx="57">
                  <c:v>4.019999999999996</c:v>
                </c:pt>
                <c:pt idx="58">
                  <c:v>13.03</c:v>
                </c:pt>
                <c:pt idx="59">
                  <c:v>0.75</c:v>
                </c:pt>
                <c:pt idx="60">
                  <c:v>6.230000000000004</c:v>
                </c:pt>
                <c:pt idx="61">
                  <c:v>4.040000000000006</c:v>
                </c:pt>
                <c:pt idx="62">
                  <c:v>3.290000000000006</c:v>
                </c:pt>
                <c:pt idx="63">
                  <c:v>1.0</c:v>
                </c:pt>
                <c:pt idx="64">
                  <c:v>1.010000000000005</c:v>
                </c:pt>
                <c:pt idx="65">
                  <c:v>1.010000000000005</c:v>
                </c:pt>
                <c:pt idx="66">
                  <c:v>1.010000000000005</c:v>
                </c:pt>
                <c:pt idx="67">
                  <c:v>1.0</c:v>
                </c:pt>
                <c:pt idx="68">
                  <c:v>0.5</c:v>
                </c:pt>
                <c:pt idx="69">
                  <c:v>0.5</c:v>
                </c:pt>
                <c:pt idx="70">
                  <c:v>1.25</c:v>
                </c:pt>
                <c:pt idx="71">
                  <c:v>0.5</c:v>
                </c:pt>
                <c:pt idx="72">
                  <c:v>2.25</c:v>
                </c:pt>
                <c:pt idx="73">
                  <c:v>31.61</c:v>
                </c:pt>
                <c:pt idx="74">
                  <c:v>0.760000000000005</c:v>
                </c:pt>
                <c:pt idx="75">
                  <c:v>14.46</c:v>
                </c:pt>
                <c:pt idx="76">
                  <c:v>0.5</c:v>
                </c:pt>
                <c:pt idx="77">
                  <c:v>0.5</c:v>
                </c:pt>
                <c:pt idx="78">
                  <c:v>0.75</c:v>
                </c:pt>
                <c:pt idx="79">
                  <c:v>0.760000000000005</c:v>
                </c:pt>
                <c:pt idx="80">
                  <c:v>1.239999999999995</c:v>
                </c:pt>
                <c:pt idx="81">
                  <c:v>0.75</c:v>
                </c:pt>
                <c:pt idx="82">
                  <c:v>1.760000000000005</c:v>
                </c:pt>
                <c:pt idx="83">
                  <c:v>1.0</c:v>
                </c:pt>
                <c:pt idx="84">
                  <c:v>0.5</c:v>
                </c:pt>
                <c:pt idx="85">
                  <c:v>0.5</c:v>
                </c:pt>
                <c:pt idx="86">
                  <c:v>2.25</c:v>
                </c:pt>
                <c:pt idx="87">
                  <c:v>1.25</c:v>
                </c:pt>
                <c:pt idx="88">
                  <c:v>0.75</c:v>
                </c:pt>
                <c:pt idx="89">
                  <c:v>0.5</c:v>
                </c:pt>
                <c:pt idx="90">
                  <c:v>0.5</c:v>
                </c:pt>
                <c:pt idx="91">
                  <c:v>0.75</c:v>
                </c:pt>
                <c:pt idx="92">
                  <c:v>14.82</c:v>
                </c:pt>
                <c:pt idx="93">
                  <c:v>1.760000000000005</c:v>
                </c:pt>
                <c:pt idx="94">
                  <c:v>0.75</c:v>
                </c:pt>
                <c:pt idx="95">
                  <c:v>17.20999999999999</c:v>
                </c:pt>
                <c:pt idx="96">
                  <c:v>0.75</c:v>
                </c:pt>
                <c:pt idx="97">
                  <c:v>0.75</c:v>
                </c:pt>
                <c:pt idx="98">
                  <c:v>1.5</c:v>
                </c:pt>
                <c:pt idx="99">
                  <c:v>0.75</c:v>
                </c:pt>
                <c:pt idx="100">
                  <c:v>0.5</c:v>
                </c:pt>
                <c:pt idx="101">
                  <c:v>0.5</c:v>
                </c:pt>
                <c:pt idx="102">
                  <c:v>0.75</c:v>
                </c:pt>
                <c:pt idx="103">
                  <c:v>0.5</c:v>
                </c:pt>
                <c:pt idx="104">
                  <c:v>0.75</c:v>
                </c:pt>
                <c:pt idx="105">
                  <c:v>2.260000000000005</c:v>
                </c:pt>
                <c:pt idx="106">
                  <c:v>0.5</c:v>
                </c:pt>
                <c:pt idx="107">
                  <c:v>0.75</c:v>
                </c:pt>
                <c:pt idx="108">
                  <c:v>15.29000000000001</c:v>
                </c:pt>
                <c:pt idx="109">
                  <c:v>0.75</c:v>
                </c:pt>
                <c:pt idx="110">
                  <c:v>1.5</c:v>
                </c:pt>
                <c:pt idx="111">
                  <c:v>0.75</c:v>
                </c:pt>
                <c:pt idx="112">
                  <c:v>2.010000000000005</c:v>
                </c:pt>
                <c:pt idx="113">
                  <c:v>0.75</c:v>
                </c:pt>
                <c:pt idx="114">
                  <c:v>0.25</c:v>
                </c:pt>
                <c:pt idx="115">
                  <c:v>0.5</c:v>
                </c:pt>
                <c:pt idx="116">
                  <c:v>1.760000000000005</c:v>
                </c:pt>
                <c:pt idx="117">
                  <c:v>0.25</c:v>
                </c:pt>
                <c:pt idx="118">
                  <c:v>1.0</c:v>
                </c:pt>
                <c:pt idx="119">
                  <c:v>0.75</c:v>
                </c:pt>
                <c:pt idx="120">
                  <c:v>0.5</c:v>
                </c:pt>
                <c:pt idx="121">
                  <c:v>0.5</c:v>
                </c:pt>
                <c:pt idx="122">
                  <c:v>0.0</c:v>
                </c:pt>
                <c:pt idx="123">
                  <c:v>8.079999999999998</c:v>
                </c:pt>
                <c:pt idx="124">
                  <c:v>9.480000000000003</c:v>
                </c:pt>
                <c:pt idx="125">
                  <c:v>0.920000000000002</c:v>
                </c:pt>
                <c:pt idx="126">
                  <c:v>0.0</c:v>
                </c:pt>
                <c:pt idx="127">
                  <c:v>0.5</c:v>
                </c:pt>
                <c:pt idx="128">
                  <c:v>0.25</c:v>
                </c:pt>
                <c:pt idx="129">
                  <c:v>1.25</c:v>
                </c:pt>
                <c:pt idx="130">
                  <c:v>0.5</c:v>
                </c:pt>
                <c:pt idx="131">
                  <c:v>2.010000000000005</c:v>
                </c:pt>
                <c:pt idx="132">
                  <c:v>0.75</c:v>
                </c:pt>
                <c:pt idx="133">
                  <c:v>0.75</c:v>
                </c:pt>
                <c:pt idx="134">
                  <c:v>5.780000000000001</c:v>
                </c:pt>
                <c:pt idx="135">
                  <c:v>25.0</c:v>
                </c:pt>
                <c:pt idx="136">
                  <c:v>0.25</c:v>
                </c:pt>
                <c:pt idx="137">
                  <c:v>0.75</c:v>
                </c:pt>
                <c:pt idx="138">
                  <c:v>2.760000000000005</c:v>
                </c:pt>
                <c:pt idx="139">
                  <c:v>16.29000000000001</c:v>
                </c:pt>
                <c:pt idx="140">
                  <c:v>0.5</c:v>
                </c:pt>
                <c:pt idx="141">
                  <c:v>0.25</c:v>
                </c:pt>
                <c:pt idx="142">
                  <c:v>2.260000000000005</c:v>
                </c:pt>
                <c:pt idx="143">
                  <c:v>0.25</c:v>
                </c:pt>
                <c:pt idx="144">
                  <c:v>1.0</c:v>
                </c:pt>
                <c:pt idx="145">
                  <c:v>15.33</c:v>
                </c:pt>
                <c:pt idx="146">
                  <c:v>1.0</c:v>
                </c:pt>
                <c:pt idx="147">
                  <c:v>1.25</c:v>
                </c:pt>
                <c:pt idx="148">
                  <c:v>0.25</c:v>
                </c:pt>
                <c:pt idx="149">
                  <c:v>0.25</c:v>
                </c:pt>
                <c:pt idx="150">
                  <c:v>1.0</c:v>
                </c:pt>
                <c:pt idx="151">
                  <c:v>0.5</c:v>
                </c:pt>
                <c:pt idx="152">
                  <c:v>0.75</c:v>
                </c:pt>
                <c:pt idx="153">
                  <c:v>1.5</c:v>
                </c:pt>
                <c:pt idx="154">
                  <c:v>0.5</c:v>
                </c:pt>
                <c:pt idx="155">
                  <c:v>0.75</c:v>
                </c:pt>
                <c:pt idx="156">
                  <c:v>1.0</c:v>
                </c:pt>
                <c:pt idx="157">
                  <c:v>0.5</c:v>
                </c:pt>
                <c:pt idx="158">
                  <c:v>0.25</c:v>
                </c:pt>
                <c:pt idx="159">
                  <c:v>0.75</c:v>
                </c:pt>
                <c:pt idx="160">
                  <c:v>7.519999999999996</c:v>
                </c:pt>
                <c:pt idx="161">
                  <c:v>9.5</c:v>
                </c:pt>
                <c:pt idx="162">
                  <c:v>0.75</c:v>
                </c:pt>
                <c:pt idx="163">
                  <c:v>0.75</c:v>
                </c:pt>
                <c:pt idx="164">
                  <c:v>0.75</c:v>
                </c:pt>
                <c:pt idx="165">
                  <c:v>1.260000000000005</c:v>
                </c:pt>
                <c:pt idx="166">
                  <c:v>0.75</c:v>
                </c:pt>
                <c:pt idx="167">
                  <c:v>0.75</c:v>
                </c:pt>
                <c:pt idx="168">
                  <c:v>3.010000000000005</c:v>
                </c:pt>
                <c:pt idx="169">
                  <c:v>0.5</c:v>
                </c:pt>
                <c:pt idx="170">
                  <c:v>0.5</c:v>
                </c:pt>
                <c:pt idx="171">
                  <c:v>0.25</c:v>
                </c:pt>
                <c:pt idx="172">
                  <c:v>1.760000000000005</c:v>
                </c:pt>
                <c:pt idx="173">
                  <c:v>0.75</c:v>
                </c:pt>
                <c:pt idx="174">
                  <c:v>0.760000000000005</c:v>
                </c:pt>
                <c:pt idx="175">
                  <c:v>5.719999999999999</c:v>
                </c:pt>
                <c:pt idx="176">
                  <c:v>19.45</c:v>
                </c:pt>
                <c:pt idx="177">
                  <c:v>1.25</c:v>
                </c:pt>
                <c:pt idx="178">
                  <c:v>0.75</c:v>
                </c:pt>
                <c:pt idx="179">
                  <c:v>0.510000000000005</c:v>
                </c:pt>
                <c:pt idx="180">
                  <c:v>1.75</c:v>
                </c:pt>
                <c:pt idx="181">
                  <c:v>0.760000000000005</c:v>
                </c:pt>
                <c:pt idx="182">
                  <c:v>0.5</c:v>
                </c:pt>
                <c:pt idx="183">
                  <c:v>1.0</c:v>
                </c:pt>
                <c:pt idx="184">
                  <c:v>0.75</c:v>
                </c:pt>
                <c:pt idx="185">
                  <c:v>1.0</c:v>
                </c:pt>
                <c:pt idx="186">
                  <c:v>7.040000000000006</c:v>
                </c:pt>
                <c:pt idx="187">
                  <c:v>22.56</c:v>
                </c:pt>
                <c:pt idx="188">
                  <c:v>0.75</c:v>
                </c:pt>
                <c:pt idx="189">
                  <c:v>0.5</c:v>
                </c:pt>
                <c:pt idx="190">
                  <c:v>0.75</c:v>
                </c:pt>
                <c:pt idx="191">
                  <c:v>16.88</c:v>
                </c:pt>
                <c:pt idx="192">
                  <c:v>1.0</c:v>
                </c:pt>
                <c:pt idx="193">
                  <c:v>1.25</c:v>
                </c:pt>
                <c:pt idx="194">
                  <c:v>1.0</c:v>
                </c:pt>
                <c:pt idx="195">
                  <c:v>0.75</c:v>
                </c:pt>
                <c:pt idx="196">
                  <c:v>1.0</c:v>
                </c:pt>
                <c:pt idx="197">
                  <c:v>1.0</c:v>
                </c:pt>
                <c:pt idx="198">
                  <c:v>3.769999999999996</c:v>
                </c:pt>
                <c:pt idx="199">
                  <c:v>0.5</c:v>
                </c:pt>
                <c:pt idx="200">
                  <c:v>0.75</c:v>
                </c:pt>
                <c:pt idx="201">
                  <c:v>1.25</c:v>
                </c:pt>
                <c:pt idx="202">
                  <c:v>16.29000000000001</c:v>
                </c:pt>
                <c:pt idx="203">
                  <c:v>1.0</c:v>
                </c:pt>
                <c:pt idx="204">
                  <c:v>0.5</c:v>
                </c:pt>
                <c:pt idx="205">
                  <c:v>0.5</c:v>
                </c:pt>
                <c:pt idx="206">
                  <c:v>0.75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5.140000000000001</c:v>
                </c:pt>
                <c:pt idx="212">
                  <c:v>1.019999999999996</c:v>
                </c:pt>
                <c:pt idx="213">
                  <c:v>1.5</c:v>
                </c:pt>
                <c:pt idx="214">
                  <c:v>1.25</c:v>
                </c:pt>
                <c:pt idx="215">
                  <c:v>0.510000000000005</c:v>
                </c:pt>
                <c:pt idx="216">
                  <c:v>1.5</c:v>
                </c:pt>
                <c:pt idx="217">
                  <c:v>0.75</c:v>
                </c:pt>
                <c:pt idx="218">
                  <c:v>0.75</c:v>
                </c:pt>
                <c:pt idx="219">
                  <c:v>0.5</c:v>
                </c:pt>
                <c:pt idx="220">
                  <c:v>0.5</c:v>
                </c:pt>
                <c:pt idx="221">
                  <c:v>2.5</c:v>
                </c:pt>
                <c:pt idx="222">
                  <c:v>0.5</c:v>
                </c:pt>
                <c:pt idx="223">
                  <c:v>0.5</c:v>
                </c:pt>
                <c:pt idx="224">
                  <c:v>0.75</c:v>
                </c:pt>
                <c:pt idx="225">
                  <c:v>0.510000000000005</c:v>
                </c:pt>
                <c:pt idx="226">
                  <c:v>0.75</c:v>
                </c:pt>
                <c:pt idx="227">
                  <c:v>0.75</c:v>
                </c:pt>
                <c:pt idx="228">
                  <c:v>3.019999999999996</c:v>
                </c:pt>
                <c:pt idx="229">
                  <c:v>0.25</c:v>
                </c:pt>
                <c:pt idx="230">
                  <c:v>0.25</c:v>
                </c:pt>
                <c:pt idx="231">
                  <c:v>1.510000000000005</c:v>
                </c:pt>
                <c:pt idx="232">
                  <c:v>1.010000000000005</c:v>
                </c:pt>
                <c:pt idx="233">
                  <c:v>0.5</c:v>
                </c:pt>
                <c:pt idx="234">
                  <c:v>0.25</c:v>
                </c:pt>
                <c:pt idx="235">
                  <c:v>0.25</c:v>
                </c:pt>
                <c:pt idx="236">
                  <c:v>0.25</c:v>
                </c:pt>
                <c:pt idx="237">
                  <c:v>0.75</c:v>
                </c:pt>
                <c:pt idx="238">
                  <c:v>0.75</c:v>
                </c:pt>
                <c:pt idx="239">
                  <c:v>1.25</c:v>
                </c:pt>
                <c:pt idx="240">
                  <c:v>1.010000000000005</c:v>
                </c:pt>
                <c:pt idx="241">
                  <c:v>0.5</c:v>
                </c:pt>
                <c:pt idx="242">
                  <c:v>17.04000000000001</c:v>
                </c:pt>
                <c:pt idx="243">
                  <c:v>1.0</c:v>
                </c:pt>
                <c:pt idx="244">
                  <c:v>1.25</c:v>
                </c:pt>
                <c:pt idx="245">
                  <c:v>0.75</c:v>
                </c:pt>
                <c:pt idx="246">
                  <c:v>1.0</c:v>
                </c:pt>
                <c:pt idx="247">
                  <c:v>1.5</c:v>
                </c:pt>
                <c:pt idx="248">
                  <c:v>0.5</c:v>
                </c:pt>
                <c:pt idx="249">
                  <c:v>1.0</c:v>
                </c:pt>
                <c:pt idx="250">
                  <c:v>1.0</c:v>
                </c:pt>
                <c:pt idx="251">
                  <c:v>1.760000000000005</c:v>
                </c:pt>
                <c:pt idx="252">
                  <c:v>1.25</c:v>
                </c:pt>
                <c:pt idx="253">
                  <c:v>0.75</c:v>
                </c:pt>
                <c:pt idx="254">
                  <c:v>0.75</c:v>
                </c:pt>
                <c:pt idx="255">
                  <c:v>0.75</c:v>
                </c:pt>
                <c:pt idx="256">
                  <c:v>1.25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622688"/>
        <c:axId val="243626080"/>
      </c:lineChart>
      <c:catAx>
        <c:axId val="24362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626080"/>
        <c:crosses val="autoZero"/>
        <c:auto val="1"/>
        <c:lblAlgn val="ctr"/>
        <c:lblOffset val="100"/>
        <c:noMultiLvlLbl val="0"/>
      </c:catAx>
      <c:valAx>
        <c:axId val="24362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Usag(%)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62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Memory!$F$170:$H$170</c:f>
              <c:strCache>
                <c:ptCount val="3"/>
                <c:pt idx="0">
                  <c:v>Sole</c:v>
                </c:pt>
                <c:pt idx="1">
                  <c:v>Mist</c:v>
                </c:pt>
                <c:pt idx="2">
                  <c:v>Cloud</c:v>
                </c:pt>
              </c:strCache>
            </c:strRef>
          </c:cat>
          <c:val>
            <c:numRef>
              <c:f>Memory!$F$171:$H$171</c:f>
              <c:numCache>
                <c:formatCode>General</c:formatCode>
                <c:ptCount val="3"/>
                <c:pt idx="0">
                  <c:v>807674.1190476191</c:v>
                </c:pt>
                <c:pt idx="1">
                  <c:v>602523.0238095237</c:v>
                </c:pt>
                <c:pt idx="2">
                  <c:v>612219.3571428572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43675216"/>
        <c:axId val="243680608"/>
      </c:barChart>
      <c:catAx>
        <c:axId val="24367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680608"/>
        <c:crosses val="autoZero"/>
        <c:auto val="1"/>
        <c:lblAlgn val="ctr"/>
        <c:lblOffset val="100"/>
        <c:noMultiLvlLbl val="0"/>
      </c:catAx>
      <c:valAx>
        <c:axId val="24368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usage(kb)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67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597647</xdr:colOff>
      <xdr:row>30</xdr:row>
      <xdr:rowOff>74704</xdr:rowOff>
    </xdr:from>
    <xdr:to>
      <xdr:col>7</xdr:col>
      <xdr:colOff>112059</xdr:colOff>
      <xdr:row>59</xdr:row>
      <xdr:rowOff>87157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12451</xdr:colOff>
      <xdr:row>76</xdr:row>
      <xdr:rowOff>124509</xdr:rowOff>
    </xdr:from>
    <xdr:to>
      <xdr:col>7</xdr:col>
      <xdr:colOff>410883</xdr:colOff>
      <xdr:row>109</xdr:row>
      <xdr:rowOff>49803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484343</xdr:colOff>
      <xdr:row>124</xdr:row>
      <xdr:rowOff>128743</xdr:rowOff>
    </xdr:from>
    <xdr:to>
      <xdr:col>5</xdr:col>
      <xdr:colOff>1096932</xdr:colOff>
      <xdr:row>138</xdr:row>
      <xdr:rowOff>82923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203200</xdr:colOff>
      <xdr:row>263</xdr:row>
      <xdr:rowOff>158750</xdr:rowOff>
    </xdr:from>
    <xdr:to>
      <xdr:col>20</xdr:col>
      <xdr:colOff>292100</xdr:colOff>
      <xdr:row>285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565150</xdr:colOff>
      <xdr:row>263</xdr:row>
      <xdr:rowOff>107950</xdr:rowOff>
    </xdr:from>
    <xdr:to>
      <xdr:col>9</xdr:col>
      <xdr:colOff>317500</xdr:colOff>
      <xdr:row>284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812800</xdr:colOff>
      <xdr:row>149</xdr:row>
      <xdr:rowOff>0</xdr:rowOff>
    </xdr:from>
    <xdr:to>
      <xdr:col>15</xdr:col>
      <xdr:colOff>431800</xdr:colOff>
      <xdr:row>174</xdr:row>
      <xdr:rowOff>165100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00"/>
  <sheetViews>
    <sheetView showRuler="0" workbookViewId="0">
      <selection activeCell="E3" sqref="E3"/>
    </sheetView>
  </sheetViews>
  <sheetFormatPr baseColWidth="10" defaultRowHeight="16" x14ac:dyDescent="0.2"/>
  <cols>
    <col min="1" max="1" width="19.83203125" customWidth="1"/>
    <col min="2" max="2" width="22.83203125" customWidth="1"/>
    <col min="4" max="4" width="33.83203125" customWidth="1"/>
    <col min="5" max="5" width="11.83203125" bestFit="1" customWidth="1"/>
    <col min="7" max="7" width="11.83203125" bestFit="1" customWidth="1"/>
    <col min="13" max="13" width="26.6640625" customWidth="1"/>
    <col min="14" max="14" width="18.5" customWidth="1"/>
  </cols>
  <sheetData>
    <row r="2" spans="1:15" x14ac:dyDescent="0.2">
      <c r="A2" t="s">
        <v>9</v>
      </c>
    </row>
    <row r="3" spans="1:15" x14ac:dyDescent="0.2">
      <c r="A3" t="s">
        <v>17</v>
      </c>
      <c r="B3" t="s">
        <v>1</v>
      </c>
      <c r="D3" t="s">
        <v>2</v>
      </c>
      <c r="E3">
        <v>1492219239944</v>
      </c>
      <c r="J3" t="s">
        <v>31</v>
      </c>
      <c r="K3" t="s">
        <v>11</v>
      </c>
      <c r="M3" t="s">
        <v>2</v>
      </c>
      <c r="N3">
        <v>1492223630969</v>
      </c>
    </row>
    <row r="4" spans="1:15" x14ac:dyDescent="0.2">
      <c r="A4" t="s">
        <v>17</v>
      </c>
      <c r="B4" t="s">
        <v>1</v>
      </c>
      <c r="C4" t="s">
        <v>3</v>
      </c>
      <c r="D4" t="s">
        <v>18</v>
      </c>
      <c r="E4">
        <v>1492219241474</v>
      </c>
      <c r="F4">
        <f>(E4-E3)/1000</f>
        <v>1.53</v>
      </c>
      <c r="J4" t="s">
        <v>31</v>
      </c>
      <c r="K4" t="s">
        <v>11</v>
      </c>
      <c r="L4" t="s">
        <v>3</v>
      </c>
      <c r="M4" t="s">
        <v>18</v>
      </c>
      <c r="N4">
        <v>1492223631289</v>
      </c>
      <c r="O4">
        <f>(N4-N3)/1000</f>
        <v>0.32</v>
      </c>
    </row>
    <row r="5" spans="1:15" x14ac:dyDescent="0.2">
      <c r="A5" t="s">
        <v>17</v>
      </c>
      <c r="B5" t="s">
        <v>1</v>
      </c>
      <c r="C5" t="s">
        <v>3</v>
      </c>
      <c r="D5" t="s">
        <v>19</v>
      </c>
      <c r="E5">
        <v>1492219241551</v>
      </c>
      <c r="J5" t="s">
        <v>31</v>
      </c>
      <c r="K5" t="s">
        <v>11</v>
      </c>
      <c r="L5" t="s">
        <v>3</v>
      </c>
      <c r="M5" t="s">
        <v>19</v>
      </c>
      <c r="N5">
        <v>1492223634241</v>
      </c>
    </row>
    <row r="6" spans="1:15" x14ac:dyDescent="0.2">
      <c r="A6" t="s">
        <v>17</v>
      </c>
      <c r="B6" t="s">
        <v>1</v>
      </c>
      <c r="C6" t="s">
        <v>3</v>
      </c>
      <c r="D6" t="s">
        <v>20</v>
      </c>
      <c r="E6">
        <v>1492219251583</v>
      </c>
      <c r="F6">
        <f>(E6-E5)/1000</f>
        <v>10.032</v>
      </c>
      <c r="J6" t="s">
        <v>31</v>
      </c>
      <c r="K6" t="s">
        <v>11</v>
      </c>
      <c r="L6" t="s">
        <v>3</v>
      </c>
      <c r="M6" t="s">
        <v>20</v>
      </c>
      <c r="N6">
        <v>1492223640723</v>
      </c>
      <c r="O6">
        <f t="shared" ref="O6:O45" si="0">(N6-N5)/1000</f>
        <v>6.4820000000000002</v>
      </c>
    </row>
    <row r="7" spans="1:15" x14ac:dyDescent="0.2">
      <c r="A7" t="s">
        <v>17</v>
      </c>
      <c r="B7" t="s">
        <v>1</v>
      </c>
      <c r="C7" t="s">
        <v>3</v>
      </c>
      <c r="D7" t="s">
        <v>21</v>
      </c>
      <c r="E7">
        <v>1492219262813</v>
      </c>
      <c r="J7" t="s">
        <v>31</v>
      </c>
      <c r="K7" t="s">
        <v>11</v>
      </c>
      <c r="L7" t="s">
        <v>3</v>
      </c>
      <c r="M7" t="s">
        <v>23</v>
      </c>
      <c r="N7">
        <v>1492223647007</v>
      </c>
    </row>
    <row r="8" spans="1:15" x14ac:dyDescent="0.2">
      <c r="A8" t="s">
        <v>17</v>
      </c>
      <c r="B8" t="s">
        <v>1</v>
      </c>
      <c r="C8" t="s">
        <v>3</v>
      </c>
      <c r="D8" t="s">
        <v>22</v>
      </c>
      <c r="E8">
        <v>1492219263630</v>
      </c>
      <c r="F8">
        <f>(E8-E7)/1000</f>
        <v>0.81699999999999995</v>
      </c>
      <c r="J8" t="s">
        <v>31</v>
      </c>
      <c r="K8" t="s">
        <v>11</v>
      </c>
      <c r="L8" t="s">
        <v>3</v>
      </c>
      <c r="M8" t="s">
        <v>24</v>
      </c>
      <c r="N8">
        <v>1492223749710</v>
      </c>
      <c r="O8">
        <f t="shared" si="0"/>
        <v>102.703</v>
      </c>
    </row>
    <row r="9" spans="1:15" x14ac:dyDescent="0.2">
      <c r="A9" t="s">
        <v>17</v>
      </c>
      <c r="B9" t="s">
        <v>1</v>
      </c>
      <c r="C9" t="s">
        <v>3</v>
      </c>
      <c r="D9" t="s">
        <v>23</v>
      </c>
      <c r="E9">
        <v>1492219280994</v>
      </c>
      <c r="J9" t="s">
        <v>31</v>
      </c>
      <c r="K9" t="s">
        <v>11</v>
      </c>
      <c r="L9" t="s">
        <v>3</v>
      </c>
      <c r="M9" t="s">
        <v>23</v>
      </c>
      <c r="N9">
        <v>1492223761747</v>
      </c>
    </row>
    <row r="10" spans="1:15" x14ac:dyDescent="0.2">
      <c r="A10" t="s">
        <v>17</v>
      </c>
      <c r="B10" t="s">
        <v>1</v>
      </c>
      <c r="C10" t="s">
        <v>3</v>
      </c>
      <c r="D10" t="s">
        <v>24</v>
      </c>
      <c r="E10">
        <v>1492219365493</v>
      </c>
      <c r="F10">
        <f>(E10-E9)/1000</f>
        <v>84.498999999999995</v>
      </c>
      <c r="J10" t="s">
        <v>31</v>
      </c>
      <c r="K10" t="s">
        <v>11</v>
      </c>
      <c r="L10" t="s">
        <v>3</v>
      </c>
      <c r="M10" t="s">
        <v>24</v>
      </c>
      <c r="N10">
        <v>1492223819787</v>
      </c>
      <c r="O10">
        <f t="shared" si="0"/>
        <v>58.04</v>
      </c>
    </row>
    <row r="11" spans="1:15" x14ac:dyDescent="0.2">
      <c r="A11" t="s">
        <v>17</v>
      </c>
      <c r="B11" t="s">
        <v>1</v>
      </c>
      <c r="C11" t="s">
        <v>3</v>
      </c>
      <c r="D11" t="s">
        <v>21</v>
      </c>
      <c r="E11">
        <v>1492219371525</v>
      </c>
      <c r="J11" t="s">
        <v>31</v>
      </c>
      <c r="K11" t="s">
        <v>11</v>
      </c>
      <c r="L11" t="s">
        <v>3</v>
      </c>
      <c r="M11" t="s">
        <v>25</v>
      </c>
      <c r="N11">
        <v>1492223825812</v>
      </c>
    </row>
    <row r="12" spans="1:15" x14ac:dyDescent="0.2">
      <c r="A12" t="s">
        <v>17</v>
      </c>
      <c r="B12" t="s">
        <v>1</v>
      </c>
      <c r="C12" t="s">
        <v>3</v>
      </c>
      <c r="D12" t="s">
        <v>22</v>
      </c>
      <c r="E12">
        <v>1492219372543</v>
      </c>
      <c r="F12">
        <f>(E12-E11)/1000</f>
        <v>1.018</v>
      </c>
      <c r="J12" t="s">
        <v>31</v>
      </c>
      <c r="K12" t="s">
        <v>11</v>
      </c>
      <c r="M12" t="s">
        <v>26</v>
      </c>
      <c r="N12">
        <v>1492223827480</v>
      </c>
      <c r="O12">
        <f t="shared" si="0"/>
        <v>1.6679999999999999</v>
      </c>
    </row>
    <row r="13" spans="1:15" x14ac:dyDescent="0.2">
      <c r="A13" t="s">
        <v>17</v>
      </c>
      <c r="B13" t="s">
        <v>1</v>
      </c>
      <c r="C13" t="s">
        <v>3</v>
      </c>
      <c r="D13" t="s">
        <v>23</v>
      </c>
      <c r="E13">
        <v>1492219380502</v>
      </c>
    </row>
    <row r="14" spans="1:15" x14ac:dyDescent="0.2">
      <c r="A14" t="s">
        <v>17</v>
      </c>
      <c r="B14" t="s">
        <v>1</v>
      </c>
      <c r="C14" t="s">
        <v>3</v>
      </c>
      <c r="D14" t="s">
        <v>24</v>
      </c>
      <c r="E14">
        <v>1492219438179</v>
      </c>
      <c r="F14">
        <f>(E14-E13)/1000</f>
        <v>57.677</v>
      </c>
      <c r="J14" t="s">
        <v>32</v>
      </c>
      <c r="K14" t="s">
        <v>11</v>
      </c>
      <c r="M14" t="s">
        <v>2</v>
      </c>
      <c r="N14">
        <v>1492224015577</v>
      </c>
    </row>
    <row r="15" spans="1:15" x14ac:dyDescent="0.2">
      <c r="A15" t="s">
        <v>17</v>
      </c>
      <c r="B15" t="s">
        <v>1</v>
      </c>
      <c r="C15" t="s">
        <v>3</v>
      </c>
      <c r="D15" t="s">
        <v>25</v>
      </c>
      <c r="E15">
        <v>1492219446848</v>
      </c>
      <c r="J15" t="s">
        <v>32</v>
      </c>
      <c r="K15" t="s">
        <v>11</v>
      </c>
      <c r="L15" t="s">
        <v>3</v>
      </c>
      <c r="M15" t="s">
        <v>18</v>
      </c>
      <c r="N15">
        <v>1492224015739</v>
      </c>
      <c r="O15">
        <f t="shared" si="0"/>
        <v>0.16200000000000001</v>
      </c>
    </row>
    <row r="16" spans="1:15" x14ac:dyDescent="0.2">
      <c r="A16" t="s">
        <v>17</v>
      </c>
      <c r="B16" t="s">
        <v>1</v>
      </c>
      <c r="D16" t="s">
        <v>26</v>
      </c>
      <c r="E16">
        <f>E15+760</f>
        <v>1492219447608</v>
      </c>
      <c r="F16">
        <f>(E16-E15)/1000</f>
        <v>0.76</v>
      </c>
      <c r="J16" t="s">
        <v>32</v>
      </c>
      <c r="K16" t="s">
        <v>11</v>
      </c>
      <c r="L16" t="s">
        <v>3</v>
      </c>
      <c r="M16" t="s">
        <v>19</v>
      </c>
      <c r="N16">
        <v>1492224015793</v>
      </c>
    </row>
    <row r="17" spans="1:15" x14ac:dyDescent="0.2">
      <c r="J17" t="s">
        <v>32</v>
      </c>
      <c r="K17" t="s">
        <v>11</v>
      </c>
      <c r="L17" t="s">
        <v>3</v>
      </c>
      <c r="M17" t="s">
        <v>20</v>
      </c>
      <c r="N17">
        <v>1492224021904</v>
      </c>
      <c r="O17">
        <f t="shared" si="0"/>
        <v>6.1109999999999998</v>
      </c>
    </row>
    <row r="18" spans="1:15" x14ac:dyDescent="0.2">
      <c r="J18" t="s">
        <v>32</v>
      </c>
      <c r="K18" t="s">
        <v>11</v>
      </c>
      <c r="L18" t="s">
        <v>3</v>
      </c>
      <c r="M18" t="s">
        <v>23</v>
      </c>
      <c r="N18">
        <v>1492224030629</v>
      </c>
    </row>
    <row r="19" spans="1:15" x14ac:dyDescent="0.2">
      <c r="A19" t="s">
        <v>27</v>
      </c>
      <c r="B19" t="s">
        <v>1</v>
      </c>
      <c r="D19" t="s">
        <v>2</v>
      </c>
      <c r="E19">
        <v>1492219502665</v>
      </c>
      <c r="J19" t="s">
        <v>32</v>
      </c>
      <c r="K19" t="s">
        <v>11</v>
      </c>
      <c r="L19" t="s">
        <v>3</v>
      </c>
      <c r="M19" t="s">
        <v>24</v>
      </c>
      <c r="N19">
        <v>1492224090009</v>
      </c>
      <c r="O19">
        <f t="shared" si="0"/>
        <v>59.38</v>
      </c>
    </row>
    <row r="20" spans="1:15" x14ac:dyDescent="0.2">
      <c r="A20" t="s">
        <v>27</v>
      </c>
      <c r="B20" t="s">
        <v>1</v>
      </c>
      <c r="C20" t="s">
        <v>3</v>
      </c>
      <c r="D20" t="s">
        <v>18</v>
      </c>
      <c r="E20">
        <v>1492219502918</v>
      </c>
      <c r="F20">
        <f>(E20-E19)/1000</f>
        <v>0.253</v>
      </c>
      <c r="J20" t="s">
        <v>32</v>
      </c>
      <c r="K20" t="s">
        <v>11</v>
      </c>
      <c r="L20" t="s">
        <v>3</v>
      </c>
      <c r="M20" t="s">
        <v>23</v>
      </c>
      <c r="N20">
        <v>1492224102050</v>
      </c>
    </row>
    <row r="21" spans="1:15" x14ac:dyDescent="0.2">
      <c r="A21" t="s">
        <v>27</v>
      </c>
      <c r="B21" t="s">
        <v>1</v>
      </c>
      <c r="C21" t="s">
        <v>3</v>
      </c>
      <c r="D21" t="s">
        <v>19</v>
      </c>
      <c r="E21">
        <v>1492219503208</v>
      </c>
      <c r="J21" t="s">
        <v>32</v>
      </c>
      <c r="K21" t="s">
        <v>11</v>
      </c>
      <c r="L21" t="s">
        <v>3</v>
      </c>
      <c r="M21" t="s">
        <v>24</v>
      </c>
      <c r="N21">
        <v>1492224155065</v>
      </c>
      <c r="O21">
        <f t="shared" si="0"/>
        <v>53.015000000000001</v>
      </c>
    </row>
    <row r="22" spans="1:15" x14ac:dyDescent="0.2">
      <c r="A22" t="s">
        <v>27</v>
      </c>
      <c r="B22" t="s">
        <v>1</v>
      </c>
      <c r="C22" t="s">
        <v>3</v>
      </c>
      <c r="D22" t="s">
        <v>20</v>
      </c>
      <c r="E22">
        <v>1492219508931</v>
      </c>
      <c r="F22">
        <f t="shared" ref="F22:F78" si="1">(E22-E21)/1000</f>
        <v>5.7229999999999999</v>
      </c>
      <c r="J22" t="s">
        <v>32</v>
      </c>
      <c r="K22" t="s">
        <v>11</v>
      </c>
      <c r="L22" t="s">
        <v>3</v>
      </c>
      <c r="M22" t="s">
        <v>25</v>
      </c>
      <c r="N22">
        <v>1492224161100</v>
      </c>
    </row>
    <row r="23" spans="1:15" x14ac:dyDescent="0.2">
      <c r="A23" t="s">
        <v>27</v>
      </c>
      <c r="B23" t="s">
        <v>1</v>
      </c>
      <c r="C23" t="s">
        <v>3</v>
      </c>
      <c r="D23" t="s">
        <v>21</v>
      </c>
      <c r="E23">
        <v>1492219509115</v>
      </c>
      <c r="J23" t="s">
        <v>32</v>
      </c>
      <c r="K23" t="s">
        <v>11</v>
      </c>
      <c r="M23" t="s">
        <v>26</v>
      </c>
      <c r="N23">
        <v>1492224163449</v>
      </c>
      <c r="O23">
        <f t="shared" si="0"/>
        <v>2.3490000000000002</v>
      </c>
    </row>
    <row r="24" spans="1:15" x14ac:dyDescent="0.2">
      <c r="A24" t="s">
        <v>27</v>
      </c>
      <c r="B24" t="s">
        <v>1</v>
      </c>
      <c r="C24" t="s">
        <v>3</v>
      </c>
      <c r="D24" t="s">
        <v>22</v>
      </c>
      <c r="E24">
        <v>1492219509401</v>
      </c>
      <c r="F24">
        <f t="shared" si="1"/>
        <v>0.28599999999999998</v>
      </c>
    </row>
    <row r="25" spans="1:15" x14ac:dyDescent="0.2">
      <c r="A25" t="s">
        <v>27</v>
      </c>
      <c r="B25" t="s">
        <v>1</v>
      </c>
      <c r="C25" t="s">
        <v>3</v>
      </c>
      <c r="D25" t="s">
        <v>23</v>
      </c>
      <c r="E25">
        <v>1492219511424</v>
      </c>
      <c r="J25" t="s">
        <v>33</v>
      </c>
      <c r="K25" t="s">
        <v>11</v>
      </c>
      <c r="M25" t="s">
        <v>2</v>
      </c>
      <c r="N25">
        <v>1492224639004</v>
      </c>
    </row>
    <row r="26" spans="1:15" x14ac:dyDescent="0.2">
      <c r="A26" t="s">
        <v>27</v>
      </c>
      <c r="B26" t="s">
        <v>1</v>
      </c>
      <c r="C26" t="s">
        <v>3</v>
      </c>
      <c r="D26" t="s">
        <v>24</v>
      </c>
      <c r="E26">
        <v>1492219560625</v>
      </c>
      <c r="F26">
        <f t="shared" si="1"/>
        <v>49.201000000000001</v>
      </c>
      <c r="J26" t="s">
        <v>33</v>
      </c>
      <c r="K26" t="s">
        <v>11</v>
      </c>
      <c r="L26" t="s">
        <v>3</v>
      </c>
      <c r="M26" t="s">
        <v>18</v>
      </c>
      <c r="N26">
        <v>1492224641251</v>
      </c>
      <c r="O26">
        <f t="shared" si="0"/>
        <v>2.2469999999999999</v>
      </c>
    </row>
    <row r="27" spans="1:15" x14ac:dyDescent="0.2">
      <c r="A27" t="s">
        <v>27</v>
      </c>
      <c r="B27" t="s">
        <v>1</v>
      </c>
      <c r="C27" t="s">
        <v>3</v>
      </c>
      <c r="D27" t="s">
        <v>21</v>
      </c>
      <c r="E27">
        <v>1492219571243</v>
      </c>
      <c r="J27" t="s">
        <v>33</v>
      </c>
      <c r="K27" t="s">
        <v>11</v>
      </c>
      <c r="L27" t="s">
        <v>3</v>
      </c>
      <c r="M27" t="s">
        <v>19</v>
      </c>
      <c r="N27">
        <v>1492224641327</v>
      </c>
    </row>
    <row r="28" spans="1:15" x14ac:dyDescent="0.2">
      <c r="A28" t="s">
        <v>27</v>
      </c>
      <c r="B28" t="s">
        <v>1</v>
      </c>
      <c r="C28" t="s">
        <v>3</v>
      </c>
      <c r="D28" t="s">
        <v>22</v>
      </c>
      <c r="E28">
        <v>1492219571809</v>
      </c>
      <c r="F28">
        <f t="shared" si="1"/>
        <v>0.56599999999999995</v>
      </c>
      <c r="J28" t="s">
        <v>33</v>
      </c>
      <c r="K28" t="s">
        <v>11</v>
      </c>
      <c r="L28" t="s">
        <v>3</v>
      </c>
      <c r="M28" t="s">
        <v>20</v>
      </c>
      <c r="N28">
        <v>1492224663592</v>
      </c>
      <c r="O28">
        <f t="shared" si="0"/>
        <v>22.265000000000001</v>
      </c>
    </row>
    <row r="29" spans="1:15" x14ac:dyDescent="0.2">
      <c r="A29" t="s">
        <v>27</v>
      </c>
      <c r="B29" t="s">
        <v>1</v>
      </c>
      <c r="C29" t="s">
        <v>3</v>
      </c>
      <c r="D29" t="s">
        <v>23</v>
      </c>
      <c r="E29">
        <v>1492219578952</v>
      </c>
      <c r="J29" t="s">
        <v>33</v>
      </c>
      <c r="K29" t="s">
        <v>11</v>
      </c>
      <c r="L29" t="s">
        <v>3</v>
      </c>
      <c r="M29" t="s">
        <v>23</v>
      </c>
      <c r="N29">
        <v>1492224667188</v>
      </c>
    </row>
    <row r="30" spans="1:15" x14ac:dyDescent="0.2">
      <c r="A30" t="s">
        <v>27</v>
      </c>
      <c r="B30" t="s">
        <v>1</v>
      </c>
      <c r="C30" t="s">
        <v>3</v>
      </c>
      <c r="D30" t="s">
        <v>24</v>
      </c>
      <c r="E30">
        <v>1492219635129</v>
      </c>
      <c r="F30">
        <f t="shared" si="1"/>
        <v>56.177</v>
      </c>
      <c r="J30" t="s">
        <v>33</v>
      </c>
      <c r="K30" t="s">
        <v>11</v>
      </c>
      <c r="L30" t="s">
        <v>3</v>
      </c>
      <c r="M30" t="s">
        <v>24</v>
      </c>
      <c r="N30">
        <v>1492224766297</v>
      </c>
      <c r="O30">
        <f t="shared" si="0"/>
        <v>99.108999999999995</v>
      </c>
    </row>
    <row r="31" spans="1:15" x14ac:dyDescent="0.2">
      <c r="A31" t="s">
        <v>27</v>
      </c>
      <c r="B31" t="s">
        <v>1</v>
      </c>
      <c r="C31" t="s">
        <v>3</v>
      </c>
      <c r="D31" t="s">
        <v>25</v>
      </c>
      <c r="E31">
        <v>1492219641153</v>
      </c>
      <c r="J31" t="s">
        <v>33</v>
      </c>
      <c r="K31" t="s">
        <v>11</v>
      </c>
      <c r="L31" t="s">
        <v>3</v>
      </c>
      <c r="M31" t="s">
        <v>23</v>
      </c>
      <c r="N31">
        <v>1492224778333</v>
      </c>
    </row>
    <row r="32" spans="1:15" x14ac:dyDescent="0.2">
      <c r="A32" t="s">
        <v>27</v>
      </c>
      <c r="B32" t="s">
        <v>1</v>
      </c>
      <c r="D32" t="s">
        <v>26</v>
      </c>
      <c r="E32">
        <v>1492219642153</v>
      </c>
      <c r="F32">
        <f t="shared" si="1"/>
        <v>1</v>
      </c>
      <c r="J32" t="s">
        <v>33</v>
      </c>
      <c r="K32" t="s">
        <v>11</v>
      </c>
      <c r="L32" t="s">
        <v>3</v>
      </c>
      <c r="M32" t="s">
        <v>24</v>
      </c>
      <c r="N32">
        <v>1492224834367</v>
      </c>
      <c r="O32">
        <f t="shared" si="0"/>
        <v>56.033999999999999</v>
      </c>
    </row>
    <row r="33" spans="1:15" x14ac:dyDescent="0.2">
      <c r="J33" t="s">
        <v>33</v>
      </c>
      <c r="K33" t="s">
        <v>11</v>
      </c>
      <c r="L33" t="s">
        <v>3</v>
      </c>
      <c r="M33" t="s">
        <v>25</v>
      </c>
      <c r="N33">
        <v>1492224840411</v>
      </c>
    </row>
    <row r="34" spans="1:15" x14ac:dyDescent="0.2">
      <c r="A34" t="s">
        <v>28</v>
      </c>
      <c r="B34" t="s">
        <v>1</v>
      </c>
      <c r="D34" t="s">
        <v>2</v>
      </c>
      <c r="E34">
        <v>1492219670709</v>
      </c>
      <c r="J34" t="s">
        <v>33</v>
      </c>
      <c r="K34" t="s">
        <v>11</v>
      </c>
      <c r="M34" t="s">
        <v>26</v>
      </c>
      <c r="N34">
        <v>1492224844031</v>
      </c>
      <c r="O34">
        <f t="shared" si="0"/>
        <v>3.62</v>
      </c>
    </row>
    <row r="35" spans="1:15" x14ac:dyDescent="0.2">
      <c r="A35" t="s">
        <v>28</v>
      </c>
      <c r="B35" t="s">
        <v>1</v>
      </c>
      <c r="C35" t="s">
        <v>3</v>
      </c>
      <c r="D35" t="s">
        <v>18</v>
      </c>
      <c r="E35">
        <v>1492219670951</v>
      </c>
      <c r="F35">
        <f t="shared" si="1"/>
        <v>0.24199999999999999</v>
      </c>
    </row>
    <row r="36" spans="1:15" x14ac:dyDescent="0.2">
      <c r="A36" t="s">
        <v>28</v>
      </c>
      <c r="B36" t="s">
        <v>1</v>
      </c>
      <c r="C36" t="s">
        <v>3</v>
      </c>
      <c r="D36" t="s">
        <v>19</v>
      </c>
      <c r="E36">
        <v>1492219671004</v>
      </c>
      <c r="J36" t="s">
        <v>34</v>
      </c>
      <c r="K36" t="s">
        <v>11</v>
      </c>
      <c r="M36" t="s">
        <v>2</v>
      </c>
      <c r="N36">
        <v>1492224858892</v>
      </c>
    </row>
    <row r="37" spans="1:15" x14ac:dyDescent="0.2">
      <c r="A37" t="s">
        <v>28</v>
      </c>
      <c r="B37" t="s">
        <v>1</v>
      </c>
      <c r="C37" t="s">
        <v>3</v>
      </c>
      <c r="D37" t="s">
        <v>20</v>
      </c>
      <c r="E37">
        <v>1492219678454</v>
      </c>
      <c r="F37">
        <f t="shared" si="1"/>
        <v>7.45</v>
      </c>
      <c r="J37" t="s">
        <v>34</v>
      </c>
      <c r="K37" t="s">
        <v>11</v>
      </c>
      <c r="L37" t="s">
        <v>3</v>
      </c>
      <c r="M37" t="s">
        <v>18</v>
      </c>
      <c r="N37">
        <v>1492224859133</v>
      </c>
      <c r="O37">
        <f t="shared" si="0"/>
        <v>0.24099999999999999</v>
      </c>
    </row>
    <row r="38" spans="1:15" x14ac:dyDescent="0.2">
      <c r="A38" t="s">
        <v>28</v>
      </c>
      <c r="B38" t="s">
        <v>1</v>
      </c>
      <c r="C38" t="s">
        <v>3</v>
      </c>
      <c r="D38" t="s">
        <v>21</v>
      </c>
      <c r="E38">
        <v>1492219678628</v>
      </c>
      <c r="J38" t="s">
        <v>34</v>
      </c>
      <c r="K38" t="s">
        <v>11</v>
      </c>
      <c r="L38" t="s">
        <v>3</v>
      </c>
      <c r="M38" t="s">
        <v>19</v>
      </c>
      <c r="N38">
        <v>1492224859201</v>
      </c>
    </row>
    <row r="39" spans="1:15" x14ac:dyDescent="0.2">
      <c r="A39" t="s">
        <v>28</v>
      </c>
      <c r="B39" t="s">
        <v>1</v>
      </c>
      <c r="C39" t="s">
        <v>3</v>
      </c>
      <c r="D39" t="s">
        <v>22</v>
      </c>
      <c r="E39">
        <v>1492219679016</v>
      </c>
      <c r="F39">
        <f t="shared" si="1"/>
        <v>0.38800000000000001</v>
      </c>
      <c r="J39" t="s">
        <v>34</v>
      </c>
      <c r="K39" t="s">
        <v>11</v>
      </c>
      <c r="L39" t="s">
        <v>3</v>
      </c>
      <c r="M39" t="s">
        <v>20</v>
      </c>
      <c r="N39">
        <v>1492224865003</v>
      </c>
      <c r="O39">
        <f t="shared" si="0"/>
        <v>5.8019999999999996</v>
      </c>
    </row>
    <row r="40" spans="1:15" x14ac:dyDescent="0.2">
      <c r="A40" t="s">
        <v>28</v>
      </c>
      <c r="B40" t="s">
        <v>1</v>
      </c>
      <c r="C40" t="s">
        <v>3</v>
      </c>
      <c r="D40" t="s">
        <v>23</v>
      </c>
      <c r="E40">
        <v>1492219681030</v>
      </c>
      <c r="J40" t="s">
        <v>34</v>
      </c>
      <c r="K40" t="s">
        <v>11</v>
      </c>
      <c r="L40" t="s">
        <v>3</v>
      </c>
      <c r="M40" t="s">
        <v>23</v>
      </c>
      <c r="N40">
        <v>1492224867214</v>
      </c>
    </row>
    <row r="41" spans="1:15" x14ac:dyDescent="0.2">
      <c r="A41" t="s">
        <v>28</v>
      </c>
      <c r="B41" t="s">
        <v>1</v>
      </c>
      <c r="C41" t="s">
        <v>3</v>
      </c>
      <c r="D41" t="s">
        <v>24</v>
      </c>
      <c r="E41">
        <v>1492219743647</v>
      </c>
      <c r="F41">
        <f t="shared" si="1"/>
        <v>62.616999999999997</v>
      </c>
      <c r="J41" t="s">
        <v>34</v>
      </c>
      <c r="K41" t="s">
        <v>11</v>
      </c>
      <c r="L41" t="s">
        <v>3</v>
      </c>
      <c r="M41" t="s">
        <v>24</v>
      </c>
      <c r="N41">
        <v>1492224953631</v>
      </c>
      <c r="O41">
        <f t="shared" si="0"/>
        <v>86.417000000000002</v>
      </c>
    </row>
    <row r="42" spans="1:15" x14ac:dyDescent="0.2">
      <c r="A42" t="s">
        <v>28</v>
      </c>
      <c r="B42" t="s">
        <v>1</v>
      </c>
      <c r="C42" t="s">
        <v>3</v>
      </c>
      <c r="D42" t="s">
        <v>21</v>
      </c>
      <c r="E42">
        <v>1492219753101</v>
      </c>
      <c r="J42" t="s">
        <v>34</v>
      </c>
      <c r="K42" t="s">
        <v>11</v>
      </c>
      <c r="L42" t="s">
        <v>3</v>
      </c>
      <c r="M42" t="s">
        <v>23</v>
      </c>
      <c r="N42">
        <v>1492224965748</v>
      </c>
    </row>
    <row r="43" spans="1:15" x14ac:dyDescent="0.2">
      <c r="A43" t="s">
        <v>28</v>
      </c>
      <c r="B43" t="s">
        <v>1</v>
      </c>
      <c r="C43" t="s">
        <v>3</v>
      </c>
      <c r="D43" t="s">
        <v>22</v>
      </c>
      <c r="E43">
        <v>1492219753376</v>
      </c>
      <c r="F43">
        <f t="shared" si="1"/>
        <v>0.27500000000000002</v>
      </c>
      <c r="J43" t="s">
        <v>34</v>
      </c>
      <c r="K43" t="s">
        <v>11</v>
      </c>
      <c r="L43" t="s">
        <v>3</v>
      </c>
      <c r="M43" t="s">
        <v>24</v>
      </c>
      <c r="N43">
        <v>1492225013312</v>
      </c>
      <c r="O43">
        <f t="shared" si="0"/>
        <v>47.564</v>
      </c>
    </row>
    <row r="44" spans="1:15" x14ac:dyDescent="0.2">
      <c r="A44" t="s">
        <v>28</v>
      </c>
      <c r="B44" t="s">
        <v>1</v>
      </c>
      <c r="C44" t="s">
        <v>3</v>
      </c>
      <c r="D44" t="s">
        <v>23</v>
      </c>
      <c r="E44">
        <v>1492219761257</v>
      </c>
      <c r="J44" t="s">
        <v>34</v>
      </c>
      <c r="K44" t="s">
        <v>11</v>
      </c>
      <c r="L44" t="s">
        <v>3</v>
      </c>
      <c r="M44" t="s">
        <v>25</v>
      </c>
      <c r="N44">
        <v>1492225019341</v>
      </c>
    </row>
    <row r="45" spans="1:15" x14ac:dyDescent="0.2">
      <c r="A45" t="s">
        <v>28</v>
      </c>
      <c r="B45" t="s">
        <v>1</v>
      </c>
      <c r="C45" t="s">
        <v>3</v>
      </c>
      <c r="D45" t="s">
        <v>24</v>
      </c>
      <c r="E45">
        <v>1492219813907</v>
      </c>
      <c r="F45">
        <f t="shared" si="1"/>
        <v>52.65</v>
      </c>
      <c r="J45" t="s">
        <v>34</v>
      </c>
      <c r="K45" t="s">
        <v>11</v>
      </c>
      <c r="M45" t="s">
        <v>26</v>
      </c>
      <c r="N45">
        <v>1492225020446</v>
      </c>
      <c r="O45">
        <f t="shared" si="0"/>
        <v>1.105</v>
      </c>
    </row>
    <row r="46" spans="1:15" x14ac:dyDescent="0.2">
      <c r="A46" t="s">
        <v>28</v>
      </c>
      <c r="B46" t="s">
        <v>1</v>
      </c>
      <c r="C46" t="s">
        <v>3</v>
      </c>
      <c r="D46" t="s">
        <v>25</v>
      </c>
      <c r="E46">
        <v>1492219819929</v>
      </c>
    </row>
    <row r="47" spans="1:15" x14ac:dyDescent="0.2">
      <c r="A47" t="s">
        <v>28</v>
      </c>
      <c r="B47" t="s">
        <v>1</v>
      </c>
      <c r="D47" t="s">
        <v>26</v>
      </c>
      <c r="E47">
        <v>1492219820861</v>
      </c>
      <c r="F47">
        <f t="shared" si="1"/>
        <v>0.93200000000000005</v>
      </c>
    </row>
    <row r="50" spans="1:6" x14ac:dyDescent="0.2">
      <c r="A50" t="s">
        <v>29</v>
      </c>
      <c r="B50" t="s">
        <v>1</v>
      </c>
      <c r="D50" t="s">
        <v>2</v>
      </c>
      <c r="E50">
        <v>1492220162759</v>
      </c>
    </row>
    <row r="51" spans="1:6" x14ac:dyDescent="0.2">
      <c r="A51" t="s">
        <v>29</v>
      </c>
      <c r="B51" t="s">
        <v>1</v>
      </c>
      <c r="C51" t="s">
        <v>3</v>
      </c>
      <c r="D51" t="s">
        <v>18</v>
      </c>
      <c r="E51">
        <v>1492220164450</v>
      </c>
      <c r="F51">
        <f t="shared" si="1"/>
        <v>1.6910000000000001</v>
      </c>
    </row>
    <row r="52" spans="1:6" x14ac:dyDescent="0.2">
      <c r="A52" t="s">
        <v>29</v>
      </c>
      <c r="B52" t="s">
        <v>1</v>
      </c>
      <c r="C52" t="s">
        <v>3</v>
      </c>
      <c r="D52" t="s">
        <v>19</v>
      </c>
      <c r="E52">
        <v>1492220164526</v>
      </c>
    </row>
    <row r="53" spans="1:6" x14ac:dyDescent="0.2">
      <c r="A53" t="s">
        <v>29</v>
      </c>
      <c r="B53" t="s">
        <v>1</v>
      </c>
      <c r="C53" t="s">
        <v>3</v>
      </c>
      <c r="D53" t="s">
        <v>20</v>
      </c>
      <c r="E53">
        <v>1492220173464</v>
      </c>
      <c r="F53">
        <f t="shared" si="1"/>
        <v>8.9380000000000006</v>
      </c>
    </row>
    <row r="54" spans="1:6" x14ac:dyDescent="0.2">
      <c r="A54" t="s">
        <v>29</v>
      </c>
      <c r="B54" t="s">
        <v>1</v>
      </c>
      <c r="C54" t="s">
        <v>3</v>
      </c>
      <c r="D54" t="s">
        <v>21</v>
      </c>
      <c r="E54">
        <v>1492220175061</v>
      </c>
    </row>
    <row r="55" spans="1:6" x14ac:dyDescent="0.2">
      <c r="A55" t="s">
        <v>29</v>
      </c>
      <c r="B55" t="s">
        <v>1</v>
      </c>
      <c r="C55" t="s">
        <v>3</v>
      </c>
      <c r="D55" t="s">
        <v>22</v>
      </c>
      <c r="E55">
        <v>1492220175645</v>
      </c>
      <c r="F55">
        <f t="shared" si="1"/>
        <v>0.58399999999999996</v>
      </c>
    </row>
    <row r="56" spans="1:6" x14ac:dyDescent="0.2">
      <c r="A56" t="s">
        <v>29</v>
      </c>
      <c r="B56" t="s">
        <v>1</v>
      </c>
      <c r="C56" t="s">
        <v>3</v>
      </c>
      <c r="D56" t="s">
        <v>23</v>
      </c>
      <c r="E56">
        <v>1492220178981</v>
      </c>
    </row>
    <row r="57" spans="1:6" x14ac:dyDescent="0.2">
      <c r="A57" t="s">
        <v>29</v>
      </c>
      <c r="B57" t="s">
        <v>1</v>
      </c>
      <c r="C57" t="s">
        <v>3</v>
      </c>
      <c r="D57" t="s">
        <v>24</v>
      </c>
      <c r="E57">
        <v>1492220274789</v>
      </c>
      <c r="F57">
        <f t="shared" si="1"/>
        <v>95.808000000000007</v>
      </c>
    </row>
    <row r="58" spans="1:6" x14ac:dyDescent="0.2">
      <c r="A58" t="s">
        <v>29</v>
      </c>
      <c r="B58" t="s">
        <v>1</v>
      </c>
      <c r="C58" t="s">
        <v>3</v>
      </c>
      <c r="D58" t="s">
        <v>21</v>
      </c>
      <c r="E58">
        <v>1492220280807</v>
      </c>
    </row>
    <row r="59" spans="1:6" x14ac:dyDescent="0.2">
      <c r="A59" t="s">
        <v>29</v>
      </c>
      <c r="B59" t="s">
        <v>1</v>
      </c>
      <c r="C59" t="s">
        <v>3</v>
      </c>
      <c r="D59" t="s">
        <v>22</v>
      </c>
      <c r="E59">
        <v>1492220281314</v>
      </c>
      <c r="F59">
        <f t="shared" si="1"/>
        <v>0.50700000000000001</v>
      </c>
    </row>
    <row r="60" spans="1:6" x14ac:dyDescent="0.2">
      <c r="A60" t="s">
        <v>29</v>
      </c>
      <c r="B60" t="s">
        <v>1</v>
      </c>
      <c r="C60" t="s">
        <v>3</v>
      </c>
      <c r="D60" t="s">
        <v>23</v>
      </c>
      <c r="E60">
        <v>1492220294203</v>
      </c>
    </row>
    <row r="61" spans="1:6" x14ac:dyDescent="0.2">
      <c r="A61" t="s">
        <v>29</v>
      </c>
      <c r="B61" t="s">
        <v>1</v>
      </c>
      <c r="C61" t="s">
        <v>3</v>
      </c>
      <c r="D61" t="s">
        <v>24</v>
      </c>
      <c r="E61">
        <v>1492220341067</v>
      </c>
      <c r="F61">
        <f t="shared" si="1"/>
        <v>46.863999999999997</v>
      </c>
    </row>
    <row r="62" spans="1:6" x14ac:dyDescent="0.2">
      <c r="A62" t="s">
        <v>29</v>
      </c>
      <c r="B62" t="s">
        <v>1</v>
      </c>
      <c r="C62" t="s">
        <v>3</v>
      </c>
      <c r="D62" t="s">
        <v>25</v>
      </c>
      <c r="E62">
        <v>1492220347823</v>
      </c>
    </row>
    <row r="63" spans="1:6" x14ac:dyDescent="0.2">
      <c r="A63" t="s">
        <v>29</v>
      </c>
      <c r="B63" t="s">
        <v>1</v>
      </c>
      <c r="D63" t="s">
        <v>26</v>
      </c>
      <c r="E63">
        <f>E62+786</f>
        <v>1492220348609</v>
      </c>
      <c r="F63">
        <f t="shared" si="1"/>
        <v>0.78600000000000003</v>
      </c>
    </row>
    <row r="65" spans="1:6" x14ac:dyDescent="0.2">
      <c r="A65" t="s">
        <v>30</v>
      </c>
      <c r="B65" t="s">
        <v>1</v>
      </c>
      <c r="D65" t="s">
        <v>2</v>
      </c>
      <c r="E65">
        <v>1492220704674</v>
      </c>
    </row>
    <row r="66" spans="1:6" x14ac:dyDescent="0.2">
      <c r="A66" t="s">
        <v>30</v>
      </c>
      <c r="B66" t="s">
        <v>1</v>
      </c>
      <c r="C66" t="s">
        <v>3</v>
      </c>
      <c r="D66" t="s">
        <v>18</v>
      </c>
      <c r="E66">
        <v>1492220704895</v>
      </c>
      <c r="F66">
        <f t="shared" si="1"/>
        <v>0.221</v>
      </c>
    </row>
    <row r="67" spans="1:6" x14ac:dyDescent="0.2">
      <c r="A67" t="s">
        <v>30</v>
      </c>
      <c r="B67" t="s">
        <v>1</v>
      </c>
      <c r="C67" t="s">
        <v>3</v>
      </c>
      <c r="D67" t="s">
        <v>19</v>
      </c>
      <c r="E67">
        <v>1492220704947</v>
      </c>
    </row>
    <row r="68" spans="1:6" x14ac:dyDescent="0.2">
      <c r="A68" t="s">
        <v>30</v>
      </c>
      <c r="B68" t="s">
        <v>1</v>
      </c>
      <c r="C68" t="s">
        <v>3</v>
      </c>
      <c r="D68" t="s">
        <v>20</v>
      </c>
      <c r="E68">
        <v>1492220710432</v>
      </c>
      <c r="F68">
        <f t="shared" si="1"/>
        <v>5.4850000000000003</v>
      </c>
    </row>
    <row r="69" spans="1:6" x14ac:dyDescent="0.2">
      <c r="A69" t="s">
        <v>30</v>
      </c>
      <c r="B69" t="s">
        <v>1</v>
      </c>
      <c r="C69" t="s">
        <v>3</v>
      </c>
      <c r="D69" t="s">
        <v>21</v>
      </c>
      <c r="E69">
        <v>1492220710606</v>
      </c>
    </row>
    <row r="70" spans="1:6" x14ac:dyDescent="0.2">
      <c r="A70" t="s">
        <v>30</v>
      </c>
      <c r="B70" t="s">
        <v>1</v>
      </c>
      <c r="C70" t="s">
        <v>3</v>
      </c>
      <c r="D70" t="s">
        <v>22</v>
      </c>
      <c r="E70">
        <v>1492220711102</v>
      </c>
      <c r="F70">
        <f t="shared" si="1"/>
        <v>0.496</v>
      </c>
    </row>
    <row r="71" spans="1:6" x14ac:dyDescent="0.2">
      <c r="A71" t="s">
        <v>30</v>
      </c>
      <c r="B71" t="s">
        <v>1</v>
      </c>
      <c r="C71" t="s">
        <v>3</v>
      </c>
      <c r="D71" t="s">
        <v>23</v>
      </c>
      <c r="E71">
        <v>1492220717128</v>
      </c>
    </row>
    <row r="72" spans="1:6" x14ac:dyDescent="0.2">
      <c r="A72" t="s">
        <v>30</v>
      </c>
      <c r="B72" t="s">
        <v>1</v>
      </c>
      <c r="C72" t="s">
        <v>3</v>
      </c>
      <c r="D72" t="s">
        <v>24</v>
      </c>
      <c r="E72">
        <v>1492220788163</v>
      </c>
      <c r="F72">
        <f t="shared" si="1"/>
        <v>71.034999999999997</v>
      </c>
    </row>
    <row r="73" spans="1:6" x14ac:dyDescent="0.2">
      <c r="A73" t="s">
        <v>30</v>
      </c>
      <c r="B73" t="s">
        <v>1</v>
      </c>
      <c r="C73" t="s">
        <v>3</v>
      </c>
      <c r="D73" t="s">
        <v>21</v>
      </c>
      <c r="E73">
        <v>1492220794668</v>
      </c>
    </row>
    <row r="74" spans="1:6" x14ac:dyDescent="0.2">
      <c r="A74" t="s">
        <v>30</v>
      </c>
      <c r="B74" t="s">
        <v>1</v>
      </c>
      <c r="C74" t="s">
        <v>3</v>
      </c>
      <c r="D74" t="s">
        <v>22</v>
      </c>
      <c r="E74">
        <v>1492220794934</v>
      </c>
      <c r="F74">
        <f t="shared" si="1"/>
        <v>0.26600000000000001</v>
      </c>
    </row>
    <row r="75" spans="1:6" x14ac:dyDescent="0.2">
      <c r="A75" t="s">
        <v>30</v>
      </c>
      <c r="B75" t="s">
        <v>1</v>
      </c>
      <c r="C75" t="s">
        <v>3</v>
      </c>
      <c r="D75" t="s">
        <v>23</v>
      </c>
      <c r="E75">
        <v>1492220796944</v>
      </c>
    </row>
    <row r="76" spans="1:6" x14ac:dyDescent="0.2">
      <c r="A76" t="s">
        <v>30</v>
      </c>
      <c r="B76" t="s">
        <v>1</v>
      </c>
      <c r="C76" t="s">
        <v>3</v>
      </c>
      <c r="D76" t="s">
        <v>24</v>
      </c>
      <c r="E76">
        <v>1492220855560</v>
      </c>
      <c r="F76">
        <f t="shared" si="1"/>
        <v>58.616</v>
      </c>
    </row>
    <row r="77" spans="1:6" x14ac:dyDescent="0.2">
      <c r="A77" t="s">
        <v>30</v>
      </c>
      <c r="B77" t="s">
        <v>1</v>
      </c>
      <c r="C77" t="s">
        <v>3</v>
      </c>
      <c r="D77" t="s">
        <v>25</v>
      </c>
      <c r="E77">
        <v>1492220863210</v>
      </c>
    </row>
    <row r="78" spans="1:6" x14ac:dyDescent="0.2">
      <c r="A78" t="s">
        <v>30</v>
      </c>
      <c r="B78" t="s">
        <v>1</v>
      </c>
      <c r="D78" t="s">
        <v>26</v>
      </c>
      <c r="E78">
        <v>1492220864195</v>
      </c>
      <c r="F78">
        <f t="shared" si="1"/>
        <v>0.98499999999999999</v>
      </c>
    </row>
    <row r="82" spans="1:7" x14ac:dyDescent="0.2">
      <c r="A82" t="s">
        <v>9</v>
      </c>
      <c r="G82" t="s">
        <v>64</v>
      </c>
    </row>
    <row r="83" spans="1:7" x14ac:dyDescent="0.2">
      <c r="A83" t="s">
        <v>56</v>
      </c>
      <c r="B83">
        <v>1492219239944</v>
      </c>
      <c r="C83">
        <v>1492219502665</v>
      </c>
      <c r="D83">
        <v>1492219670709</v>
      </c>
      <c r="E83">
        <v>1492220162759</v>
      </c>
      <c r="F83">
        <v>1492220704674</v>
      </c>
      <c r="G83">
        <f>AVERAGE(B83:F83)</f>
        <v>1492219856150.2</v>
      </c>
    </row>
    <row r="84" spans="1:7" x14ac:dyDescent="0.2">
      <c r="A84" t="s">
        <v>48</v>
      </c>
      <c r="B84">
        <v>1.53</v>
      </c>
      <c r="C84">
        <v>0.253</v>
      </c>
      <c r="D84">
        <v>0.24199999999999999</v>
      </c>
      <c r="E84">
        <v>1.6910000000000001</v>
      </c>
      <c r="F84">
        <v>0.221</v>
      </c>
      <c r="G84">
        <f t="shared" ref="G84:G100" si="2">AVERAGE(B84:F84)</f>
        <v>0.7874000000000001</v>
      </c>
    </row>
    <row r="85" spans="1:7" x14ac:dyDescent="0.2">
      <c r="A85" t="s">
        <v>49</v>
      </c>
      <c r="B85">
        <v>10.032</v>
      </c>
      <c r="C85">
        <v>5.7229999999999999</v>
      </c>
      <c r="D85">
        <v>7.45</v>
      </c>
      <c r="E85">
        <v>8.9380000000000006</v>
      </c>
      <c r="F85">
        <v>5.4850000000000003</v>
      </c>
      <c r="G85">
        <f t="shared" si="2"/>
        <v>7.5255999999999998</v>
      </c>
    </row>
    <row r="86" spans="1:7" x14ac:dyDescent="0.2">
      <c r="A86" t="s">
        <v>50</v>
      </c>
      <c r="B86">
        <v>0.81699999999999995</v>
      </c>
      <c r="C86">
        <v>0.28599999999999998</v>
      </c>
      <c r="D86">
        <v>0.38800000000000001</v>
      </c>
      <c r="E86">
        <v>0.58399999999999996</v>
      </c>
      <c r="F86">
        <v>0.496</v>
      </c>
      <c r="G86">
        <f t="shared" si="2"/>
        <v>0.51419999999999999</v>
      </c>
    </row>
    <row r="87" spans="1:7" x14ac:dyDescent="0.2">
      <c r="A87" t="s">
        <v>51</v>
      </c>
      <c r="B87">
        <v>84.498999999999995</v>
      </c>
      <c r="C87">
        <v>49.201000000000001</v>
      </c>
      <c r="D87">
        <v>62.616999999999997</v>
      </c>
      <c r="E87">
        <v>95.808000000000007</v>
      </c>
      <c r="F87">
        <v>71.034999999999997</v>
      </c>
      <c r="G87">
        <f t="shared" si="2"/>
        <v>72.631999999999991</v>
      </c>
    </row>
    <row r="88" spans="1:7" x14ac:dyDescent="0.2">
      <c r="A88" t="s">
        <v>52</v>
      </c>
      <c r="B88">
        <v>1.018</v>
      </c>
      <c r="C88">
        <v>0.56599999999999995</v>
      </c>
      <c r="D88">
        <v>0.27500000000000002</v>
      </c>
      <c r="E88">
        <v>0.50700000000000001</v>
      </c>
      <c r="F88">
        <v>0.26600000000000001</v>
      </c>
      <c r="G88">
        <f t="shared" si="2"/>
        <v>0.52639999999999998</v>
      </c>
    </row>
    <row r="89" spans="1:7" x14ac:dyDescent="0.2">
      <c r="A89" t="s">
        <v>53</v>
      </c>
      <c r="B89">
        <v>57.677</v>
      </c>
      <c r="C89">
        <v>56.177</v>
      </c>
      <c r="D89">
        <v>52.65</v>
      </c>
      <c r="E89">
        <v>46.863999999999997</v>
      </c>
      <c r="F89">
        <v>58.616</v>
      </c>
      <c r="G89">
        <f t="shared" si="2"/>
        <v>54.396799999999999</v>
      </c>
    </row>
    <row r="90" spans="1:7" x14ac:dyDescent="0.2">
      <c r="A90" t="s">
        <v>63</v>
      </c>
      <c r="B90">
        <v>0.76</v>
      </c>
      <c r="C90">
        <v>1</v>
      </c>
      <c r="D90">
        <v>0.93200000000000005</v>
      </c>
      <c r="E90">
        <v>0.78600000000000003</v>
      </c>
      <c r="F90">
        <v>0.98499999999999999</v>
      </c>
      <c r="G90">
        <f t="shared" si="2"/>
        <v>0.89260000000000006</v>
      </c>
    </row>
    <row r="91" spans="1:7" x14ac:dyDescent="0.2">
      <c r="A91" t="s">
        <v>57</v>
      </c>
      <c r="B91">
        <v>1492219447608</v>
      </c>
      <c r="C91">
        <v>1492219642153</v>
      </c>
      <c r="D91">
        <v>1492219820861</v>
      </c>
      <c r="E91">
        <v>1492220348609</v>
      </c>
      <c r="F91">
        <v>1492220864195</v>
      </c>
      <c r="G91">
        <f t="shared" si="2"/>
        <v>1492220024685.2</v>
      </c>
    </row>
    <row r="94" spans="1:7" x14ac:dyDescent="0.2">
      <c r="A94" t="s">
        <v>56</v>
      </c>
      <c r="B94">
        <v>1492223630969</v>
      </c>
      <c r="C94">
        <v>1492224015577</v>
      </c>
      <c r="D94">
        <v>1492224639004</v>
      </c>
      <c r="E94">
        <v>1492224858892</v>
      </c>
      <c r="G94">
        <f t="shared" si="2"/>
        <v>1492224286110.5</v>
      </c>
    </row>
    <row r="95" spans="1:7" x14ac:dyDescent="0.2">
      <c r="A95" t="s">
        <v>48</v>
      </c>
      <c r="B95">
        <v>0.32</v>
      </c>
      <c r="C95">
        <v>0.16200000000000001</v>
      </c>
      <c r="D95">
        <v>2.2469999999999999</v>
      </c>
      <c r="E95">
        <v>0.24099999999999999</v>
      </c>
      <c r="G95">
        <f t="shared" si="2"/>
        <v>0.74250000000000005</v>
      </c>
    </row>
    <row r="96" spans="1:7" x14ac:dyDescent="0.2">
      <c r="A96" t="s">
        <v>49</v>
      </c>
      <c r="B96">
        <v>6.4820000000000002</v>
      </c>
      <c r="C96">
        <v>6.1109999999999998</v>
      </c>
      <c r="D96">
        <v>22.265000000000001</v>
      </c>
      <c r="E96">
        <v>5.8019999999999996</v>
      </c>
      <c r="G96">
        <f t="shared" si="2"/>
        <v>10.165000000000001</v>
      </c>
    </row>
    <row r="97" spans="1:7" x14ac:dyDescent="0.2">
      <c r="A97" t="s">
        <v>51</v>
      </c>
      <c r="B97">
        <v>102.703</v>
      </c>
      <c r="C97">
        <v>59.38</v>
      </c>
      <c r="D97">
        <v>99.108999999999995</v>
      </c>
      <c r="E97">
        <v>86.417000000000002</v>
      </c>
      <c r="G97">
        <f t="shared" si="2"/>
        <v>86.902250000000009</v>
      </c>
    </row>
    <row r="98" spans="1:7" x14ac:dyDescent="0.2">
      <c r="A98" t="s">
        <v>53</v>
      </c>
      <c r="B98">
        <v>58.04</v>
      </c>
      <c r="C98">
        <v>53.015000000000001</v>
      </c>
      <c r="D98">
        <v>56.033999999999999</v>
      </c>
      <c r="E98">
        <v>47.564</v>
      </c>
      <c r="G98">
        <f t="shared" si="2"/>
        <v>53.663249999999998</v>
      </c>
    </row>
    <row r="99" spans="1:7" x14ac:dyDescent="0.2">
      <c r="A99" t="s">
        <v>63</v>
      </c>
      <c r="B99">
        <v>1.6679999999999999</v>
      </c>
      <c r="C99">
        <v>2.3490000000000002</v>
      </c>
      <c r="D99">
        <v>3.62</v>
      </c>
      <c r="E99">
        <v>1.105</v>
      </c>
      <c r="G99">
        <f t="shared" si="2"/>
        <v>2.1855000000000002</v>
      </c>
    </row>
    <row r="100" spans="1:7" x14ac:dyDescent="0.2">
      <c r="A100" t="s">
        <v>57</v>
      </c>
      <c r="B100">
        <v>1492223827480</v>
      </c>
      <c r="C100">
        <v>1492224163449</v>
      </c>
      <c r="D100">
        <v>1492224844031</v>
      </c>
      <c r="E100">
        <v>1492225020446</v>
      </c>
      <c r="G100">
        <f t="shared" si="2"/>
        <v>1492224463851.5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R208"/>
  <sheetViews>
    <sheetView showRuler="0" topLeftCell="A79" workbookViewId="0">
      <selection activeCell="D7" sqref="D7"/>
    </sheetView>
  </sheetViews>
  <sheetFormatPr baseColWidth="10" defaultRowHeight="16" x14ac:dyDescent="0.2"/>
  <cols>
    <col min="1" max="1" width="21" customWidth="1"/>
    <col min="2" max="2" width="26" customWidth="1"/>
    <col min="3" max="3" width="29.5" customWidth="1"/>
    <col min="4" max="4" width="34.1640625" customWidth="1"/>
    <col min="5" max="5" width="11.1640625" bestFit="1" customWidth="1"/>
    <col min="6" max="6" width="30" customWidth="1"/>
    <col min="7" max="7" width="11.83203125" bestFit="1" customWidth="1"/>
    <col min="13" max="13" width="10.83203125" customWidth="1"/>
    <col min="14" max="14" width="29.1640625" customWidth="1"/>
    <col min="15" max="15" width="22.6640625" customWidth="1"/>
    <col min="16" max="16" width="10.83203125" customWidth="1"/>
    <col min="17" max="17" width="21.1640625" customWidth="1"/>
    <col min="18" max="18" width="11.83203125" bestFit="1" customWidth="1"/>
  </cols>
  <sheetData>
    <row r="6" spans="1:18" x14ac:dyDescent="0.2">
      <c r="A6" t="s">
        <v>9</v>
      </c>
      <c r="L6" t="s">
        <v>16</v>
      </c>
    </row>
    <row r="7" spans="1:18" x14ac:dyDescent="0.2">
      <c r="A7" t="s">
        <v>0</v>
      </c>
      <c r="C7" t="s">
        <v>2</v>
      </c>
      <c r="D7">
        <v>1492202278395</v>
      </c>
      <c r="F7" t="s">
        <v>56</v>
      </c>
      <c r="G7">
        <f>D7</f>
        <v>1492202278395</v>
      </c>
      <c r="L7" t="s">
        <v>10</v>
      </c>
      <c r="N7" t="s">
        <v>2</v>
      </c>
      <c r="O7">
        <v>1492209049432</v>
      </c>
      <c r="Q7" t="s">
        <v>56</v>
      </c>
      <c r="R7">
        <f>O7</f>
        <v>1492209049432</v>
      </c>
    </row>
    <row r="8" spans="1:18" x14ac:dyDescent="0.2">
      <c r="A8" t="s">
        <v>0</v>
      </c>
      <c r="B8" t="s">
        <v>3</v>
      </c>
      <c r="C8" t="s">
        <v>18</v>
      </c>
      <c r="D8">
        <v>1492202280973</v>
      </c>
      <c r="E8">
        <f>(D8-D7)/1000</f>
        <v>2.5779999999999998</v>
      </c>
      <c r="F8" t="s">
        <v>48</v>
      </c>
      <c r="G8">
        <f>E8</f>
        <v>2.5779999999999998</v>
      </c>
      <c r="L8" t="s">
        <v>10</v>
      </c>
      <c r="M8" t="s">
        <v>3</v>
      </c>
      <c r="N8" t="s">
        <v>18</v>
      </c>
      <c r="O8">
        <v>1492209065377</v>
      </c>
      <c r="P8">
        <f>(O8-O7)/1000</f>
        <v>15.945</v>
      </c>
      <c r="Q8" t="s">
        <v>48</v>
      </c>
      <c r="R8">
        <f>P8</f>
        <v>15.945</v>
      </c>
    </row>
    <row r="9" spans="1:18" x14ac:dyDescent="0.2">
      <c r="A9" t="s">
        <v>0</v>
      </c>
      <c r="B9" t="s">
        <v>3</v>
      </c>
      <c r="C9" t="s">
        <v>19</v>
      </c>
      <c r="D9">
        <v>1492202281064</v>
      </c>
      <c r="F9" t="s">
        <v>49</v>
      </c>
      <c r="G9">
        <f>E10</f>
        <v>5.6340000000000003</v>
      </c>
      <c r="L9" t="s">
        <v>10</v>
      </c>
      <c r="M9" t="s">
        <v>3</v>
      </c>
      <c r="N9" t="s">
        <v>19</v>
      </c>
      <c r="O9">
        <v>1492209065498</v>
      </c>
      <c r="Q9" t="s">
        <v>49</v>
      </c>
      <c r="R9">
        <f>P10</f>
        <v>10.441000000000001</v>
      </c>
    </row>
    <row r="10" spans="1:18" x14ac:dyDescent="0.2">
      <c r="A10" t="s">
        <v>0</v>
      </c>
      <c r="B10" t="s">
        <v>3</v>
      </c>
      <c r="C10" t="s">
        <v>20</v>
      </c>
      <c r="D10">
        <v>1492202286698</v>
      </c>
      <c r="E10">
        <f t="shared" ref="E10:E53" si="0">(D10-D9)/1000</f>
        <v>5.6340000000000003</v>
      </c>
      <c r="F10" t="s">
        <v>50</v>
      </c>
      <c r="G10">
        <f>E12</f>
        <v>0.27300000000000002</v>
      </c>
      <c r="L10" t="s">
        <v>10</v>
      </c>
      <c r="M10" t="s">
        <v>3</v>
      </c>
      <c r="N10" t="s">
        <v>20</v>
      </c>
      <c r="O10">
        <v>1492209075939</v>
      </c>
      <c r="P10">
        <f t="shared" ref="P10:P72" si="1">(O10-O9)/1000</f>
        <v>10.441000000000001</v>
      </c>
      <c r="Q10" t="s">
        <v>51</v>
      </c>
      <c r="R10">
        <f>P12</f>
        <v>82.057000000000002</v>
      </c>
    </row>
    <row r="11" spans="1:18" x14ac:dyDescent="0.2">
      <c r="A11" t="s">
        <v>0</v>
      </c>
      <c r="B11" t="s">
        <v>3</v>
      </c>
      <c r="C11" t="s">
        <v>21</v>
      </c>
      <c r="D11">
        <v>1492202286874</v>
      </c>
      <c r="F11" t="s">
        <v>51</v>
      </c>
      <c r="G11">
        <f>E14</f>
        <v>57.701999999999998</v>
      </c>
      <c r="L11" t="s">
        <v>10</v>
      </c>
      <c r="M11" t="s">
        <v>3</v>
      </c>
      <c r="N11" t="s">
        <v>23</v>
      </c>
      <c r="O11">
        <v>1492209079514</v>
      </c>
      <c r="Q11" t="s">
        <v>54</v>
      </c>
      <c r="R11">
        <f>P20</f>
        <v>0.69799999999999995</v>
      </c>
    </row>
    <row r="12" spans="1:18" x14ac:dyDescent="0.2">
      <c r="A12" t="s">
        <v>0</v>
      </c>
      <c r="B12" t="s">
        <v>3</v>
      </c>
      <c r="C12" t="s">
        <v>22</v>
      </c>
      <c r="D12">
        <v>1492202287147</v>
      </c>
      <c r="E12">
        <f t="shared" si="0"/>
        <v>0.27300000000000002</v>
      </c>
      <c r="F12" t="s">
        <v>54</v>
      </c>
      <c r="G12">
        <f>E24</f>
        <v>0.66800000000000004</v>
      </c>
      <c r="L12" t="s">
        <v>10</v>
      </c>
      <c r="M12" t="s">
        <v>3</v>
      </c>
      <c r="N12" t="s">
        <v>24</v>
      </c>
      <c r="O12">
        <v>1492209161571</v>
      </c>
      <c r="P12">
        <f t="shared" si="1"/>
        <v>82.057000000000002</v>
      </c>
      <c r="Q12" t="s">
        <v>60</v>
      </c>
      <c r="R12">
        <f>(O14-R7)/1000</f>
        <v>17.007000000000001</v>
      </c>
    </row>
    <row r="13" spans="1:18" x14ac:dyDescent="0.2">
      <c r="A13" t="s">
        <v>0</v>
      </c>
      <c r="B13" t="s">
        <v>3</v>
      </c>
      <c r="C13" t="s">
        <v>23</v>
      </c>
      <c r="D13">
        <v>1492202293166</v>
      </c>
      <c r="F13" t="s">
        <v>59</v>
      </c>
      <c r="G13">
        <f>E18</f>
        <v>5.8129999999999997</v>
      </c>
      <c r="L13" t="s">
        <v>10</v>
      </c>
      <c r="M13" t="s">
        <v>3</v>
      </c>
      <c r="N13" t="s">
        <v>25</v>
      </c>
      <c r="O13">
        <v>1492209167595</v>
      </c>
      <c r="Q13" t="s">
        <v>61</v>
      </c>
      <c r="R13">
        <f>P16</f>
        <v>9.7669999999999995</v>
      </c>
    </row>
    <row r="14" spans="1:18" x14ac:dyDescent="0.2">
      <c r="A14" t="s">
        <v>0</v>
      </c>
      <c r="B14" t="s">
        <v>3</v>
      </c>
      <c r="C14" t="s">
        <v>24</v>
      </c>
      <c r="D14">
        <v>1492202350868</v>
      </c>
      <c r="E14">
        <f t="shared" si="0"/>
        <v>57.701999999999998</v>
      </c>
      <c r="F14" t="s">
        <v>58</v>
      </c>
      <c r="G14">
        <f>E16</f>
        <v>4.5819999999999999</v>
      </c>
      <c r="L14" t="s">
        <v>10</v>
      </c>
      <c r="M14" t="s">
        <v>5</v>
      </c>
      <c r="N14" t="s">
        <v>18</v>
      </c>
      <c r="O14">
        <v>1492209066439</v>
      </c>
      <c r="Q14" t="s">
        <v>53</v>
      </c>
      <c r="R14">
        <f>P18</f>
        <v>83.131</v>
      </c>
    </row>
    <row r="15" spans="1:18" x14ac:dyDescent="0.2">
      <c r="A15" t="s">
        <v>0</v>
      </c>
      <c r="B15" t="s">
        <v>3</v>
      </c>
      <c r="C15" t="s">
        <v>25</v>
      </c>
      <c r="D15">
        <v>1492202356892</v>
      </c>
      <c r="F15" t="s">
        <v>52</v>
      </c>
      <c r="G15">
        <f>E20</f>
        <v>0.53</v>
      </c>
      <c r="L15" t="s">
        <v>10</v>
      </c>
      <c r="M15" t="s">
        <v>5</v>
      </c>
      <c r="N15" t="s">
        <v>19</v>
      </c>
      <c r="O15">
        <v>1492209066591</v>
      </c>
      <c r="Q15" t="s">
        <v>55</v>
      </c>
      <c r="R15">
        <f>P21</f>
        <v>0.72299999999999998</v>
      </c>
    </row>
    <row r="16" spans="1:18" x14ac:dyDescent="0.2">
      <c r="A16" t="s">
        <v>0</v>
      </c>
      <c r="B16" t="s">
        <v>5</v>
      </c>
      <c r="C16" t="s">
        <v>18</v>
      </c>
      <c r="D16">
        <v>1492202282977</v>
      </c>
      <c r="E16">
        <f>(D16-D7)/1000</f>
        <v>4.5819999999999999</v>
      </c>
      <c r="F16" t="s">
        <v>53</v>
      </c>
      <c r="G16">
        <f>E22</f>
        <v>69.263999999999996</v>
      </c>
      <c r="L16" t="s">
        <v>10</v>
      </c>
      <c r="M16" t="s">
        <v>5</v>
      </c>
      <c r="N16" t="s">
        <v>20</v>
      </c>
      <c r="O16">
        <v>1492209076358</v>
      </c>
      <c r="P16">
        <f t="shared" si="1"/>
        <v>9.7669999999999995</v>
      </c>
      <c r="Q16" t="s">
        <v>57</v>
      </c>
      <c r="R16">
        <f>O21</f>
        <v>1492209169849</v>
      </c>
    </row>
    <row r="17" spans="1:18" x14ac:dyDescent="0.2">
      <c r="A17" t="s">
        <v>0</v>
      </c>
      <c r="B17" t="s">
        <v>5</v>
      </c>
      <c r="C17" t="s">
        <v>19</v>
      </c>
      <c r="D17">
        <v>1492202283263</v>
      </c>
      <c r="F17" t="s">
        <v>55</v>
      </c>
      <c r="G17">
        <f>E25</f>
        <v>0.72799999999999998</v>
      </c>
      <c r="L17" t="s">
        <v>10</v>
      </c>
      <c r="M17" t="s">
        <v>5</v>
      </c>
      <c r="N17" t="s">
        <v>23</v>
      </c>
      <c r="O17">
        <v>1492209079969</v>
      </c>
    </row>
    <row r="18" spans="1:18" x14ac:dyDescent="0.2">
      <c r="A18" t="s">
        <v>0</v>
      </c>
      <c r="B18" t="s">
        <v>5</v>
      </c>
      <c r="C18" t="s">
        <v>20</v>
      </c>
      <c r="D18">
        <v>1492202289076</v>
      </c>
      <c r="E18">
        <f t="shared" si="0"/>
        <v>5.8129999999999997</v>
      </c>
      <c r="F18" t="s">
        <v>57</v>
      </c>
      <c r="G18">
        <f>D25</f>
        <v>1492202367835</v>
      </c>
      <c r="L18" t="s">
        <v>10</v>
      </c>
      <c r="M18" t="s">
        <v>5</v>
      </c>
      <c r="N18" t="s">
        <v>24</v>
      </c>
      <c r="O18">
        <v>1492209163100</v>
      </c>
      <c r="P18">
        <f t="shared" si="1"/>
        <v>83.131</v>
      </c>
    </row>
    <row r="19" spans="1:18" x14ac:dyDescent="0.2">
      <c r="A19" t="s">
        <v>0</v>
      </c>
      <c r="B19" t="s">
        <v>5</v>
      </c>
      <c r="C19" t="s">
        <v>21</v>
      </c>
      <c r="D19">
        <v>1492202289277</v>
      </c>
      <c r="L19" t="s">
        <v>10</v>
      </c>
      <c r="M19" t="s">
        <v>5</v>
      </c>
      <c r="N19" t="s">
        <v>25</v>
      </c>
      <c r="O19">
        <v>1492209169126</v>
      </c>
    </row>
    <row r="20" spans="1:18" x14ac:dyDescent="0.2">
      <c r="A20" t="s">
        <v>0</v>
      </c>
      <c r="B20" t="s">
        <v>5</v>
      </c>
      <c r="C20" t="s">
        <v>22</v>
      </c>
      <c r="D20">
        <v>1492202289807</v>
      </c>
      <c r="E20">
        <f t="shared" si="0"/>
        <v>0.53</v>
      </c>
      <c r="L20" t="s">
        <v>10</v>
      </c>
      <c r="M20" t="s">
        <v>3</v>
      </c>
      <c r="N20" t="s">
        <v>4</v>
      </c>
      <c r="O20">
        <f>O13+698</f>
        <v>1492209168293</v>
      </c>
      <c r="P20">
        <f>(O20-O13)/1000</f>
        <v>0.69799999999999995</v>
      </c>
    </row>
    <row r="21" spans="1:18" x14ac:dyDescent="0.2">
      <c r="A21" t="s">
        <v>0</v>
      </c>
      <c r="B21" t="s">
        <v>5</v>
      </c>
      <c r="C21" t="s">
        <v>23</v>
      </c>
      <c r="D21">
        <v>1492202291819</v>
      </c>
      <c r="L21" t="s">
        <v>10</v>
      </c>
      <c r="M21" t="s">
        <v>5</v>
      </c>
      <c r="N21" t="s">
        <v>4</v>
      </c>
      <c r="O21">
        <f>O19+723</f>
        <v>1492209169849</v>
      </c>
      <c r="P21">
        <f>(O21-O19)/1000</f>
        <v>0.72299999999999998</v>
      </c>
    </row>
    <row r="22" spans="1:18" x14ac:dyDescent="0.2">
      <c r="A22" t="s">
        <v>0</v>
      </c>
      <c r="B22" t="s">
        <v>5</v>
      </c>
      <c r="C22" t="s">
        <v>24</v>
      </c>
      <c r="D22">
        <v>1492202361083</v>
      </c>
      <c r="E22">
        <f t="shared" si="0"/>
        <v>69.263999999999996</v>
      </c>
    </row>
    <row r="23" spans="1:18" x14ac:dyDescent="0.2">
      <c r="A23" t="s">
        <v>0</v>
      </c>
      <c r="B23" t="s">
        <v>5</v>
      </c>
      <c r="C23" t="s">
        <v>25</v>
      </c>
      <c r="D23">
        <v>1492202367107</v>
      </c>
      <c r="L23" t="s">
        <v>12</v>
      </c>
      <c r="N23" t="s">
        <v>2</v>
      </c>
      <c r="O23">
        <v>1492209631124</v>
      </c>
      <c r="Q23" t="s">
        <v>56</v>
      </c>
      <c r="R23">
        <f>O23</f>
        <v>1492209631124</v>
      </c>
    </row>
    <row r="24" spans="1:18" x14ac:dyDescent="0.2">
      <c r="A24" t="s">
        <v>0</v>
      </c>
      <c r="B24" t="s">
        <v>3</v>
      </c>
      <c r="C24" t="s">
        <v>4</v>
      </c>
      <c r="D24">
        <v>1492202357560</v>
      </c>
      <c r="E24">
        <f>(D24-D15)/1000</f>
        <v>0.66800000000000004</v>
      </c>
      <c r="L24" t="s">
        <v>12</v>
      </c>
      <c r="M24" t="s">
        <v>3</v>
      </c>
      <c r="N24" t="s">
        <v>18</v>
      </c>
      <c r="O24">
        <v>1492209645364</v>
      </c>
      <c r="P24">
        <f t="shared" si="1"/>
        <v>14.24</v>
      </c>
      <c r="Q24" t="s">
        <v>48</v>
      </c>
      <c r="R24">
        <f>P24</f>
        <v>14.24</v>
      </c>
    </row>
    <row r="25" spans="1:18" x14ac:dyDescent="0.2">
      <c r="A25" t="s">
        <v>0</v>
      </c>
      <c r="B25" t="s">
        <v>5</v>
      </c>
      <c r="C25" t="s">
        <v>4</v>
      </c>
      <c r="D25">
        <v>1492202367835</v>
      </c>
      <c r="E25">
        <f>(D25-D23)/1000</f>
        <v>0.72799999999999998</v>
      </c>
      <c r="L25" t="s">
        <v>12</v>
      </c>
      <c r="M25" t="s">
        <v>3</v>
      </c>
      <c r="N25" t="s">
        <v>19</v>
      </c>
      <c r="O25">
        <v>1492209645643</v>
      </c>
      <c r="Q25" t="s">
        <v>49</v>
      </c>
      <c r="R25">
        <f>P26</f>
        <v>5.4829999999999997</v>
      </c>
    </row>
    <row r="26" spans="1:18" x14ac:dyDescent="0.2">
      <c r="L26" t="s">
        <v>12</v>
      </c>
      <c r="M26" t="s">
        <v>3</v>
      </c>
      <c r="N26" t="s">
        <v>20</v>
      </c>
      <c r="O26">
        <v>1492209651126</v>
      </c>
      <c r="P26">
        <f t="shared" si="1"/>
        <v>5.4829999999999997</v>
      </c>
      <c r="Q26" t="s">
        <v>51</v>
      </c>
      <c r="R26">
        <f>P28</f>
        <v>43.707999999999998</v>
      </c>
    </row>
    <row r="27" spans="1:18" x14ac:dyDescent="0.2">
      <c r="L27" t="s">
        <v>12</v>
      </c>
      <c r="M27" t="s">
        <v>3</v>
      </c>
      <c r="N27" t="s">
        <v>23</v>
      </c>
      <c r="O27">
        <v>1492209657292</v>
      </c>
      <c r="Q27" t="s">
        <v>54</v>
      </c>
      <c r="R27">
        <f>P36</f>
        <v>0.76500000000000001</v>
      </c>
    </row>
    <row r="28" spans="1:18" x14ac:dyDescent="0.2">
      <c r="A28" t="s">
        <v>6</v>
      </c>
      <c r="C28" t="s">
        <v>2</v>
      </c>
      <c r="D28">
        <v>1492202613817</v>
      </c>
      <c r="L28" t="s">
        <v>12</v>
      </c>
      <c r="M28" t="s">
        <v>3</v>
      </c>
      <c r="N28" t="s">
        <v>24</v>
      </c>
      <c r="O28">
        <v>1492209701000</v>
      </c>
      <c r="P28">
        <f t="shared" si="1"/>
        <v>43.707999999999998</v>
      </c>
      <c r="Q28" t="s">
        <v>60</v>
      </c>
      <c r="R28">
        <f>P30</f>
        <v>14.218999999999999</v>
      </c>
    </row>
    <row r="29" spans="1:18" x14ac:dyDescent="0.2">
      <c r="A29" t="s">
        <v>6</v>
      </c>
      <c r="B29" t="s">
        <v>3</v>
      </c>
      <c r="C29" t="s">
        <v>18</v>
      </c>
      <c r="D29">
        <v>1492202616272</v>
      </c>
      <c r="E29">
        <f t="shared" si="0"/>
        <v>2.4550000000000001</v>
      </c>
      <c r="L29" t="s">
        <v>12</v>
      </c>
      <c r="M29" t="s">
        <v>3</v>
      </c>
      <c r="N29" t="s">
        <v>25</v>
      </c>
      <c r="O29">
        <v>1492209707035</v>
      </c>
      <c r="Q29" t="s">
        <v>61</v>
      </c>
      <c r="R29">
        <f>P32</f>
        <v>5.6360000000000001</v>
      </c>
    </row>
    <row r="30" spans="1:18" x14ac:dyDescent="0.2">
      <c r="A30" t="s">
        <v>6</v>
      </c>
      <c r="B30" t="s">
        <v>3</v>
      </c>
      <c r="C30" t="s">
        <v>19</v>
      </c>
      <c r="D30">
        <v>1492202616570</v>
      </c>
      <c r="L30" t="s">
        <v>12</v>
      </c>
      <c r="M30" t="s">
        <v>5</v>
      </c>
      <c r="N30" t="s">
        <v>18</v>
      </c>
      <c r="O30">
        <v>1492209645343</v>
      </c>
      <c r="P30">
        <f>(O30-O23)/1000</f>
        <v>14.218999999999999</v>
      </c>
      <c r="Q30" t="s">
        <v>53</v>
      </c>
      <c r="R30">
        <f>P34</f>
        <v>68.073999999999998</v>
      </c>
    </row>
    <row r="31" spans="1:18" x14ac:dyDescent="0.2">
      <c r="A31" t="s">
        <v>6</v>
      </c>
      <c r="B31" t="s">
        <v>3</v>
      </c>
      <c r="C31" t="s">
        <v>20</v>
      </c>
      <c r="D31">
        <v>1492202628332</v>
      </c>
      <c r="E31">
        <f t="shared" si="0"/>
        <v>11.762</v>
      </c>
      <c r="F31" t="s">
        <v>56</v>
      </c>
      <c r="G31">
        <f>D28</f>
        <v>1492202613817</v>
      </c>
      <c r="L31" t="s">
        <v>12</v>
      </c>
      <c r="M31" t="s">
        <v>5</v>
      </c>
      <c r="N31" t="s">
        <v>19</v>
      </c>
      <c r="O31">
        <v>1492209645394</v>
      </c>
      <c r="Q31" t="s">
        <v>55</v>
      </c>
      <c r="R31">
        <f>P37</f>
        <v>0.89800000000000002</v>
      </c>
    </row>
    <row r="32" spans="1:18" x14ac:dyDescent="0.2">
      <c r="A32" t="s">
        <v>6</v>
      </c>
      <c r="B32" t="s">
        <v>3</v>
      </c>
      <c r="C32" t="s">
        <v>21</v>
      </c>
      <c r="D32">
        <v>1492202628508</v>
      </c>
      <c r="F32" t="s">
        <v>48</v>
      </c>
      <c r="G32">
        <f>E29</f>
        <v>2.4550000000000001</v>
      </c>
      <c r="L32" t="s">
        <v>12</v>
      </c>
      <c r="M32" t="s">
        <v>5</v>
      </c>
      <c r="N32" t="s">
        <v>20</v>
      </c>
      <c r="O32">
        <v>1492209651030</v>
      </c>
      <c r="P32">
        <f>(O32-O31)/1000</f>
        <v>5.6360000000000001</v>
      </c>
      <c r="Q32" t="s">
        <v>57</v>
      </c>
      <c r="R32">
        <f>O37</f>
        <v>1492209728224</v>
      </c>
    </row>
    <row r="33" spans="1:18" x14ac:dyDescent="0.2">
      <c r="A33" t="s">
        <v>6</v>
      </c>
      <c r="B33" t="s">
        <v>3</v>
      </c>
      <c r="C33" t="s">
        <v>22</v>
      </c>
      <c r="D33">
        <v>1492202628707</v>
      </c>
      <c r="E33">
        <f t="shared" si="0"/>
        <v>0.19900000000000001</v>
      </c>
      <c r="F33" t="s">
        <v>49</v>
      </c>
      <c r="G33">
        <f>E31</f>
        <v>11.762</v>
      </c>
      <c r="L33" t="s">
        <v>12</v>
      </c>
      <c r="M33" t="s">
        <v>5</v>
      </c>
      <c r="N33" t="s">
        <v>23</v>
      </c>
      <c r="O33">
        <v>1492209653223</v>
      </c>
    </row>
    <row r="34" spans="1:18" x14ac:dyDescent="0.2">
      <c r="A34" t="s">
        <v>6</v>
      </c>
      <c r="B34" t="s">
        <v>3</v>
      </c>
      <c r="C34" t="s">
        <v>23</v>
      </c>
      <c r="D34">
        <v>1492202630720</v>
      </c>
      <c r="F34" t="s">
        <v>50</v>
      </c>
      <c r="G34">
        <f>E33</f>
        <v>0.19900000000000001</v>
      </c>
      <c r="L34" t="s">
        <v>12</v>
      </c>
      <c r="M34" t="s">
        <v>5</v>
      </c>
      <c r="N34" t="s">
        <v>24</v>
      </c>
      <c r="O34">
        <v>1492209721297</v>
      </c>
      <c r="P34">
        <f t="shared" si="1"/>
        <v>68.073999999999998</v>
      </c>
    </row>
    <row r="35" spans="1:18" x14ac:dyDescent="0.2">
      <c r="A35" t="s">
        <v>6</v>
      </c>
      <c r="B35" t="s">
        <v>3</v>
      </c>
      <c r="C35" t="s">
        <v>24</v>
      </c>
      <c r="D35">
        <v>1492202694447</v>
      </c>
      <c r="E35">
        <f t="shared" si="0"/>
        <v>63.726999999999997</v>
      </c>
      <c r="F35" t="s">
        <v>51</v>
      </c>
      <c r="G35">
        <f>E35</f>
        <v>63.726999999999997</v>
      </c>
      <c r="L35" t="s">
        <v>12</v>
      </c>
      <c r="M35" t="s">
        <v>5</v>
      </c>
      <c r="N35" t="s">
        <v>25</v>
      </c>
      <c r="O35">
        <v>1492209727326</v>
      </c>
    </row>
    <row r="36" spans="1:18" x14ac:dyDescent="0.2">
      <c r="A36" t="s">
        <v>6</v>
      </c>
      <c r="B36" t="s">
        <v>3</v>
      </c>
      <c r="C36" t="s">
        <v>25</v>
      </c>
      <c r="D36">
        <v>1492202700474</v>
      </c>
      <c r="F36" t="s">
        <v>59</v>
      </c>
      <c r="G36">
        <f>E39</f>
        <v>6.52</v>
      </c>
      <c r="L36" t="s">
        <v>12</v>
      </c>
      <c r="M36" t="s">
        <v>3</v>
      </c>
      <c r="N36" t="s">
        <v>4</v>
      </c>
      <c r="O36">
        <f>O29+765</f>
        <v>1492209707800</v>
      </c>
      <c r="P36">
        <f>(O36-O29)/1000</f>
        <v>0.76500000000000001</v>
      </c>
    </row>
    <row r="37" spans="1:18" x14ac:dyDescent="0.2">
      <c r="A37" t="s">
        <v>6</v>
      </c>
      <c r="B37" t="s">
        <v>5</v>
      </c>
      <c r="C37" t="s">
        <v>18</v>
      </c>
      <c r="D37">
        <v>1492202616610</v>
      </c>
      <c r="E37">
        <f>(D37-D28)/1000</f>
        <v>2.7930000000000001</v>
      </c>
      <c r="F37" t="s">
        <v>54</v>
      </c>
      <c r="G37">
        <f>E45</f>
        <v>0.73599999999999999</v>
      </c>
      <c r="L37" t="s">
        <v>12</v>
      </c>
      <c r="M37" t="s">
        <v>5</v>
      </c>
      <c r="N37" t="s">
        <v>4</v>
      </c>
      <c r="O37">
        <f>O35+898</f>
        <v>1492209728224</v>
      </c>
      <c r="P37">
        <f>(O37-O35)/1000</f>
        <v>0.89800000000000002</v>
      </c>
    </row>
    <row r="38" spans="1:18" x14ac:dyDescent="0.2">
      <c r="A38" t="s">
        <v>6</v>
      </c>
      <c r="B38" t="s">
        <v>5</v>
      </c>
      <c r="C38" t="s">
        <v>19</v>
      </c>
      <c r="D38">
        <v>1492202616684</v>
      </c>
      <c r="F38" t="s">
        <v>58</v>
      </c>
      <c r="G38">
        <f>E37</f>
        <v>2.7930000000000001</v>
      </c>
    </row>
    <row r="39" spans="1:18" x14ac:dyDescent="0.2">
      <c r="A39" t="s">
        <v>6</v>
      </c>
      <c r="B39" t="s">
        <v>5</v>
      </c>
      <c r="C39" t="s">
        <v>20</v>
      </c>
      <c r="D39">
        <v>1492202623204</v>
      </c>
      <c r="E39">
        <f t="shared" si="0"/>
        <v>6.52</v>
      </c>
      <c r="F39" t="s">
        <v>52</v>
      </c>
      <c r="G39">
        <f>E41</f>
        <v>0.28899999999999998</v>
      </c>
      <c r="L39" t="s">
        <v>13</v>
      </c>
      <c r="N39" t="s">
        <v>2</v>
      </c>
      <c r="O39">
        <v>1492211101023</v>
      </c>
      <c r="Q39" t="s">
        <v>56</v>
      </c>
      <c r="R39">
        <f>O39</f>
        <v>1492211101023</v>
      </c>
    </row>
    <row r="40" spans="1:18" x14ac:dyDescent="0.2">
      <c r="A40" t="s">
        <v>6</v>
      </c>
      <c r="B40" t="s">
        <v>5</v>
      </c>
      <c r="C40" t="s">
        <v>21</v>
      </c>
      <c r="D40">
        <v>1492202623389</v>
      </c>
      <c r="F40" t="s">
        <v>53</v>
      </c>
      <c r="G40">
        <f>E43</f>
        <v>46.609000000000002</v>
      </c>
      <c r="L40" t="s">
        <v>13</v>
      </c>
      <c r="M40" t="s">
        <v>3</v>
      </c>
      <c r="N40" t="s">
        <v>18</v>
      </c>
      <c r="O40">
        <v>1492211105032</v>
      </c>
      <c r="P40">
        <f t="shared" si="1"/>
        <v>4.0090000000000003</v>
      </c>
      <c r="Q40" t="s">
        <v>48</v>
      </c>
      <c r="R40">
        <f>P40</f>
        <v>4.0090000000000003</v>
      </c>
    </row>
    <row r="41" spans="1:18" x14ac:dyDescent="0.2">
      <c r="A41" t="s">
        <v>6</v>
      </c>
      <c r="B41" t="s">
        <v>5</v>
      </c>
      <c r="C41" t="s">
        <v>22</v>
      </c>
      <c r="D41">
        <v>1492202623678</v>
      </c>
      <c r="E41">
        <f t="shared" si="0"/>
        <v>0.28899999999999998</v>
      </c>
      <c r="F41" t="s">
        <v>55</v>
      </c>
      <c r="G41">
        <f>E46</f>
        <v>0.627</v>
      </c>
      <c r="L41" t="s">
        <v>13</v>
      </c>
      <c r="M41" t="s">
        <v>3</v>
      </c>
      <c r="N41" t="s">
        <v>19</v>
      </c>
      <c r="O41">
        <v>1492211105142</v>
      </c>
      <c r="Q41" t="s">
        <v>49</v>
      </c>
      <c r="R41">
        <f>P42</f>
        <v>17.914999999999999</v>
      </c>
    </row>
    <row r="42" spans="1:18" x14ac:dyDescent="0.2">
      <c r="A42" t="s">
        <v>6</v>
      </c>
      <c r="B42" t="s">
        <v>5</v>
      </c>
      <c r="C42" t="s">
        <v>23</v>
      </c>
      <c r="D42">
        <v>1492202625699</v>
      </c>
      <c r="F42" t="s">
        <v>57</v>
      </c>
      <c r="G42">
        <f>D46</f>
        <v>1492202678961</v>
      </c>
      <c r="L42" t="s">
        <v>13</v>
      </c>
      <c r="M42" t="s">
        <v>3</v>
      </c>
      <c r="N42" t="s">
        <v>20</v>
      </c>
      <c r="O42">
        <v>1492211123057</v>
      </c>
      <c r="P42">
        <f t="shared" si="1"/>
        <v>17.914999999999999</v>
      </c>
      <c r="Q42" t="s">
        <v>51</v>
      </c>
      <c r="R42">
        <f>P44</f>
        <v>75.882000000000005</v>
      </c>
    </row>
    <row r="43" spans="1:18" x14ac:dyDescent="0.2">
      <c r="A43" t="s">
        <v>6</v>
      </c>
      <c r="B43" t="s">
        <v>5</v>
      </c>
      <c r="C43" t="s">
        <v>24</v>
      </c>
      <c r="D43">
        <v>1492202672308</v>
      </c>
      <c r="E43">
        <f t="shared" si="0"/>
        <v>46.609000000000002</v>
      </c>
      <c r="L43" t="s">
        <v>13</v>
      </c>
      <c r="M43" t="s">
        <v>3</v>
      </c>
      <c r="N43" t="s">
        <v>23</v>
      </c>
      <c r="O43">
        <v>1492211126648</v>
      </c>
      <c r="Q43" t="s">
        <v>54</v>
      </c>
      <c r="R43">
        <f>P52</f>
        <v>0.83299999999999996</v>
      </c>
    </row>
    <row r="44" spans="1:18" x14ac:dyDescent="0.2">
      <c r="A44" t="s">
        <v>6</v>
      </c>
      <c r="B44" t="s">
        <v>5</v>
      </c>
      <c r="C44" t="s">
        <v>25</v>
      </c>
      <c r="D44">
        <v>1492202678334</v>
      </c>
      <c r="L44" t="s">
        <v>13</v>
      </c>
      <c r="M44" t="s">
        <v>3</v>
      </c>
      <c r="N44" t="s">
        <v>24</v>
      </c>
      <c r="O44">
        <v>1492211202530</v>
      </c>
      <c r="P44">
        <f t="shared" si="1"/>
        <v>75.882000000000005</v>
      </c>
      <c r="Q44" t="s">
        <v>60</v>
      </c>
      <c r="R44">
        <f>(O46-O39)/1000</f>
        <v>6.2880000000000003</v>
      </c>
    </row>
    <row r="45" spans="1:18" x14ac:dyDescent="0.2">
      <c r="A45" t="s">
        <v>6</v>
      </c>
      <c r="B45" t="s">
        <v>3</v>
      </c>
      <c r="C45" t="s">
        <v>4</v>
      </c>
      <c r="D45">
        <v>1492202701210</v>
      </c>
      <c r="E45">
        <f>(D45-D36)/1000</f>
        <v>0.73599999999999999</v>
      </c>
      <c r="L45" t="s">
        <v>13</v>
      </c>
      <c r="M45" t="s">
        <v>3</v>
      </c>
      <c r="N45" t="s">
        <v>25</v>
      </c>
      <c r="O45">
        <v>1492211208555</v>
      </c>
      <c r="Q45" t="s">
        <v>61</v>
      </c>
      <c r="R45">
        <f>P48</f>
        <v>15.71</v>
      </c>
    </row>
    <row r="46" spans="1:18" x14ac:dyDescent="0.2">
      <c r="A46" t="s">
        <v>6</v>
      </c>
      <c r="B46" t="s">
        <v>5</v>
      </c>
      <c r="C46" t="s">
        <v>4</v>
      </c>
      <c r="D46">
        <v>1492202678961</v>
      </c>
      <c r="E46">
        <f>(D46-D44)/1000</f>
        <v>0.627</v>
      </c>
      <c r="L46" t="s">
        <v>13</v>
      </c>
      <c r="M46" t="s">
        <v>5</v>
      </c>
      <c r="N46" t="s">
        <v>18</v>
      </c>
      <c r="O46">
        <v>1492211107311</v>
      </c>
      <c r="Q46" t="s">
        <v>53</v>
      </c>
      <c r="R46">
        <f>P50</f>
        <v>78.063000000000002</v>
      </c>
    </row>
    <row r="47" spans="1:18" x14ac:dyDescent="0.2">
      <c r="L47" t="s">
        <v>13</v>
      </c>
      <c r="M47" t="s">
        <v>5</v>
      </c>
      <c r="N47" t="s">
        <v>19</v>
      </c>
      <c r="O47">
        <v>1492211107424</v>
      </c>
      <c r="Q47" t="s">
        <v>55</v>
      </c>
      <c r="R47">
        <f>P53</f>
        <v>0.64800000000000002</v>
      </c>
    </row>
    <row r="48" spans="1:18" x14ac:dyDescent="0.2">
      <c r="A48" t="s">
        <v>7</v>
      </c>
      <c r="C48" t="s">
        <v>2</v>
      </c>
      <c r="D48">
        <v>1492205124855</v>
      </c>
      <c r="L48" t="s">
        <v>13</v>
      </c>
      <c r="M48" t="s">
        <v>5</v>
      </c>
      <c r="N48" t="s">
        <v>20</v>
      </c>
      <c r="O48">
        <v>1492211123134</v>
      </c>
      <c r="P48">
        <f t="shared" si="1"/>
        <v>15.71</v>
      </c>
      <c r="Q48" t="s">
        <v>57</v>
      </c>
      <c r="R48">
        <f>O53</f>
        <v>1492211211445</v>
      </c>
    </row>
    <row r="49" spans="1:18" x14ac:dyDescent="0.2">
      <c r="A49" t="s">
        <v>7</v>
      </c>
      <c r="B49" t="s">
        <v>3</v>
      </c>
      <c r="C49" t="s">
        <v>18</v>
      </c>
      <c r="D49">
        <v>1492205131382</v>
      </c>
      <c r="E49">
        <f t="shared" si="0"/>
        <v>6.5270000000000001</v>
      </c>
      <c r="L49" t="s">
        <v>13</v>
      </c>
      <c r="M49" t="s">
        <v>5</v>
      </c>
      <c r="N49" t="s">
        <v>23</v>
      </c>
      <c r="O49">
        <v>1492211126711</v>
      </c>
    </row>
    <row r="50" spans="1:18" x14ac:dyDescent="0.2">
      <c r="A50" t="s">
        <v>7</v>
      </c>
      <c r="B50" t="s">
        <v>3</v>
      </c>
      <c r="C50" t="s">
        <v>19</v>
      </c>
      <c r="D50">
        <v>1492205131511</v>
      </c>
      <c r="L50" t="s">
        <v>13</v>
      </c>
      <c r="M50" t="s">
        <v>5</v>
      </c>
      <c r="N50" t="s">
        <v>24</v>
      </c>
      <c r="O50">
        <v>1492211204774</v>
      </c>
      <c r="P50">
        <f t="shared" si="1"/>
        <v>78.063000000000002</v>
      </c>
    </row>
    <row r="51" spans="1:18" x14ac:dyDescent="0.2">
      <c r="A51" t="s">
        <v>7</v>
      </c>
      <c r="B51" t="s">
        <v>3</v>
      </c>
      <c r="C51" t="s">
        <v>20</v>
      </c>
      <c r="D51">
        <v>1492205142729</v>
      </c>
      <c r="E51">
        <f t="shared" si="0"/>
        <v>11.218</v>
      </c>
      <c r="F51" t="s">
        <v>56</v>
      </c>
      <c r="G51">
        <f>D48</f>
        <v>1492205124855</v>
      </c>
      <c r="L51" t="s">
        <v>13</v>
      </c>
      <c r="M51" t="s">
        <v>5</v>
      </c>
      <c r="N51" t="s">
        <v>25</v>
      </c>
      <c r="O51">
        <v>1492211210797</v>
      </c>
    </row>
    <row r="52" spans="1:18" x14ac:dyDescent="0.2">
      <c r="A52" t="s">
        <v>7</v>
      </c>
      <c r="B52" t="s">
        <v>3</v>
      </c>
      <c r="C52" t="s">
        <v>21</v>
      </c>
      <c r="D52">
        <v>1492205144257</v>
      </c>
      <c r="F52" t="s">
        <v>48</v>
      </c>
      <c r="G52">
        <f>E49</f>
        <v>6.5270000000000001</v>
      </c>
      <c r="L52" t="s">
        <v>13</v>
      </c>
      <c r="M52" t="s">
        <v>3</v>
      </c>
      <c r="N52" t="s">
        <v>4</v>
      </c>
      <c r="O52">
        <v>1492211209388</v>
      </c>
      <c r="P52">
        <f>(O52-O45)/1000</f>
        <v>0.83299999999999996</v>
      </c>
    </row>
    <row r="53" spans="1:18" x14ac:dyDescent="0.2">
      <c r="A53" t="s">
        <v>7</v>
      </c>
      <c r="B53" t="s">
        <v>3</v>
      </c>
      <c r="C53" t="s">
        <v>22</v>
      </c>
      <c r="D53">
        <v>1492205144633</v>
      </c>
      <c r="E53">
        <f t="shared" si="0"/>
        <v>0.376</v>
      </c>
      <c r="F53" t="s">
        <v>49</v>
      </c>
      <c r="G53">
        <f>E51</f>
        <v>11.218</v>
      </c>
      <c r="L53" t="s">
        <v>13</v>
      </c>
      <c r="M53" t="s">
        <v>5</v>
      </c>
      <c r="N53" t="s">
        <v>4</v>
      </c>
      <c r="O53">
        <v>1492211211445</v>
      </c>
      <c r="P53">
        <f>(O53-O51)/1000</f>
        <v>0.64800000000000002</v>
      </c>
    </row>
    <row r="54" spans="1:18" x14ac:dyDescent="0.2">
      <c r="A54" t="s">
        <v>7</v>
      </c>
      <c r="B54" t="s">
        <v>3</v>
      </c>
      <c r="C54" t="s">
        <v>23</v>
      </c>
      <c r="D54">
        <v>1492205166362</v>
      </c>
      <c r="F54" t="s">
        <v>50</v>
      </c>
      <c r="G54">
        <f>E53</f>
        <v>0.376</v>
      </c>
    </row>
    <row r="55" spans="1:18" x14ac:dyDescent="0.2">
      <c r="A55" t="s">
        <v>7</v>
      </c>
      <c r="B55" t="s">
        <v>3</v>
      </c>
      <c r="C55" t="s">
        <v>24</v>
      </c>
      <c r="D55">
        <v>1492205221644</v>
      </c>
      <c r="E55">
        <f t="shared" ref="E55:E83" si="2">(D55-D54)/1000</f>
        <v>55.281999999999996</v>
      </c>
      <c r="F55" t="s">
        <v>51</v>
      </c>
      <c r="G55">
        <f>E55</f>
        <v>55.281999999999996</v>
      </c>
      <c r="L55" t="s">
        <v>14</v>
      </c>
      <c r="N55" t="s">
        <v>2</v>
      </c>
      <c r="O55">
        <v>1492211298096</v>
      </c>
      <c r="Q55" t="s">
        <v>56</v>
      </c>
      <c r="R55">
        <f>O55</f>
        <v>1492211298096</v>
      </c>
    </row>
    <row r="56" spans="1:18" x14ac:dyDescent="0.2">
      <c r="A56" t="s">
        <v>7</v>
      </c>
      <c r="B56" t="s">
        <v>3</v>
      </c>
      <c r="C56" t="s">
        <v>25</v>
      </c>
      <c r="D56">
        <v>1492205227669</v>
      </c>
      <c r="F56" t="s">
        <v>54</v>
      </c>
      <c r="G56">
        <f>E65</f>
        <v>0.83</v>
      </c>
      <c r="L56" t="s">
        <v>14</v>
      </c>
      <c r="M56" t="s">
        <v>3</v>
      </c>
      <c r="N56" t="s">
        <v>18</v>
      </c>
      <c r="O56">
        <v>1492211300013</v>
      </c>
      <c r="P56">
        <f t="shared" si="1"/>
        <v>1.917</v>
      </c>
      <c r="Q56" t="s">
        <v>48</v>
      </c>
      <c r="R56">
        <f>P56</f>
        <v>1.917</v>
      </c>
    </row>
    <row r="57" spans="1:18" x14ac:dyDescent="0.2">
      <c r="A57" t="s">
        <v>7</v>
      </c>
      <c r="B57" t="s">
        <v>5</v>
      </c>
      <c r="C57" t="s">
        <v>18</v>
      </c>
      <c r="D57">
        <v>1492205129984</v>
      </c>
      <c r="E57">
        <f>(D57-D48)/1000</f>
        <v>5.1289999999999996</v>
      </c>
      <c r="F57" t="s">
        <v>58</v>
      </c>
      <c r="G57">
        <f>E57</f>
        <v>5.1289999999999996</v>
      </c>
      <c r="L57" t="s">
        <v>14</v>
      </c>
      <c r="M57" t="s">
        <v>3</v>
      </c>
      <c r="N57" t="s">
        <v>19</v>
      </c>
      <c r="O57">
        <v>1492211300128</v>
      </c>
      <c r="Q57" t="s">
        <v>49</v>
      </c>
      <c r="R57">
        <f>P58</f>
        <v>8.9550000000000001</v>
      </c>
    </row>
    <row r="58" spans="1:18" x14ac:dyDescent="0.2">
      <c r="A58" t="s">
        <v>7</v>
      </c>
      <c r="B58" t="s">
        <v>5</v>
      </c>
      <c r="C58" t="s">
        <v>19</v>
      </c>
      <c r="D58">
        <v>1492205130106</v>
      </c>
      <c r="F58" t="s">
        <v>59</v>
      </c>
      <c r="G58">
        <f>E59</f>
        <v>12.031000000000001</v>
      </c>
      <c r="L58" t="s">
        <v>14</v>
      </c>
      <c r="M58" t="s">
        <v>3</v>
      </c>
      <c r="N58" t="s">
        <v>20</v>
      </c>
      <c r="O58">
        <v>1492211309083</v>
      </c>
      <c r="P58">
        <f t="shared" si="1"/>
        <v>8.9550000000000001</v>
      </c>
      <c r="Q58" t="s">
        <v>51</v>
      </c>
      <c r="R58">
        <f>P60</f>
        <v>57.603999999999999</v>
      </c>
    </row>
    <row r="59" spans="1:18" x14ac:dyDescent="0.2">
      <c r="A59" t="s">
        <v>7</v>
      </c>
      <c r="B59" t="s">
        <v>5</v>
      </c>
      <c r="C59" t="s">
        <v>20</v>
      </c>
      <c r="D59">
        <v>1492205142137</v>
      </c>
      <c r="E59">
        <f t="shared" si="2"/>
        <v>12.031000000000001</v>
      </c>
      <c r="F59" t="s">
        <v>52</v>
      </c>
      <c r="G59">
        <f>E61</f>
        <v>0.495</v>
      </c>
      <c r="L59" t="s">
        <v>14</v>
      </c>
      <c r="M59" t="s">
        <v>3</v>
      </c>
      <c r="N59" t="s">
        <v>23</v>
      </c>
      <c r="O59">
        <v>1492211313972</v>
      </c>
      <c r="Q59" t="s">
        <v>54</v>
      </c>
      <c r="R59">
        <f>P68</f>
        <v>0.68400000000000005</v>
      </c>
    </row>
    <row r="60" spans="1:18" x14ac:dyDescent="0.2">
      <c r="A60" t="s">
        <v>7</v>
      </c>
      <c r="B60" t="s">
        <v>5</v>
      </c>
      <c r="C60" t="s">
        <v>21</v>
      </c>
      <c r="D60">
        <v>1492205143785</v>
      </c>
      <c r="F60" t="s">
        <v>53</v>
      </c>
      <c r="G60">
        <f>E63</f>
        <v>76.709000000000003</v>
      </c>
      <c r="L60" t="s">
        <v>14</v>
      </c>
      <c r="M60" t="s">
        <v>3</v>
      </c>
      <c r="N60" t="s">
        <v>24</v>
      </c>
      <c r="O60">
        <v>1492211371576</v>
      </c>
      <c r="P60">
        <f t="shared" si="1"/>
        <v>57.603999999999999</v>
      </c>
      <c r="Q60" t="s">
        <v>60</v>
      </c>
      <c r="R60">
        <f>(O62-R55)/1000</f>
        <v>2.6110000000000002</v>
      </c>
    </row>
    <row r="61" spans="1:18" x14ac:dyDescent="0.2">
      <c r="A61" t="s">
        <v>7</v>
      </c>
      <c r="B61" t="s">
        <v>5</v>
      </c>
      <c r="C61" t="s">
        <v>22</v>
      </c>
      <c r="D61">
        <v>1492205144280</v>
      </c>
      <c r="E61">
        <f t="shared" si="2"/>
        <v>0.495</v>
      </c>
      <c r="F61" t="s">
        <v>55</v>
      </c>
      <c r="G61">
        <f>E66</f>
        <v>0.77800000000000002</v>
      </c>
      <c r="L61" t="s">
        <v>14</v>
      </c>
      <c r="M61" t="s">
        <v>3</v>
      </c>
      <c r="N61" t="s">
        <v>25</v>
      </c>
      <c r="O61">
        <v>1492211377601</v>
      </c>
      <c r="Q61" t="s">
        <v>61</v>
      </c>
      <c r="R61">
        <f>P64</f>
        <v>5.87</v>
      </c>
    </row>
    <row r="62" spans="1:18" x14ac:dyDescent="0.2">
      <c r="A62" t="s">
        <v>7</v>
      </c>
      <c r="B62" t="s">
        <v>5</v>
      </c>
      <c r="C62" t="s">
        <v>23</v>
      </c>
      <c r="D62">
        <v>1492205148348</v>
      </c>
      <c r="F62" t="s">
        <v>57</v>
      </c>
      <c r="G62">
        <f>D66</f>
        <v>1492205232177</v>
      </c>
      <c r="L62" t="s">
        <v>14</v>
      </c>
      <c r="M62" t="s">
        <v>5</v>
      </c>
      <c r="N62" t="s">
        <v>18</v>
      </c>
      <c r="O62">
        <v>1492211300707</v>
      </c>
      <c r="Q62" t="s">
        <v>53</v>
      </c>
      <c r="R62">
        <f>P66</f>
        <v>76.787999999999997</v>
      </c>
    </row>
    <row r="63" spans="1:18" x14ac:dyDescent="0.2">
      <c r="A63" t="s">
        <v>7</v>
      </c>
      <c r="B63" t="s">
        <v>5</v>
      </c>
      <c r="C63" t="s">
        <v>24</v>
      </c>
      <c r="D63">
        <v>1492205225057</v>
      </c>
      <c r="E63">
        <f t="shared" si="2"/>
        <v>76.709000000000003</v>
      </c>
      <c r="L63" t="s">
        <v>14</v>
      </c>
      <c r="M63" t="s">
        <v>5</v>
      </c>
      <c r="N63" t="s">
        <v>19</v>
      </c>
      <c r="O63">
        <v>1492211300992</v>
      </c>
      <c r="Q63" t="s">
        <v>55</v>
      </c>
      <c r="R63">
        <f>P69</f>
        <v>0.65900000000000003</v>
      </c>
    </row>
    <row r="64" spans="1:18" x14ac:dyDescent="0.2">
      <c r="A64" t="s">
        <v>7</v>
      </c>
      <c r="B64" t="s">
        <v>5</v>
      </c>
      <c r="C64" t="s">
        <v>25</v>
      </c>
      <c r="D64">
        <v>1492205231399</v>
      </c>
      <c r="L64" t="s">
        <v>14</v>
      </c>
      <c r="M64" t="s">
        <v>5</v>
      </c>
      <c r="N64" t="s">
        <v>20</v>
      </c>
      <c r="O64">
        <v>1492211306862</v>
      </c>
      <c r="P64">
        <f t="shared" si="1"/>
        <v>5.87</v>
      </c>
      <c r="Q64" t="s">
        <v>57</v>
      </c>
      <c r="R64">
        <f>O69</f>
        <v>1492211393198</v>
      </c>
    </row>
    <row r="65" spans="1:18" x14ac:dyDescent="0.2">
      <c r="A65" t="s">
        <v>7</v>
      </c>
      <c r="B65" t="s">
        <v>3</v>
      </c>
      <c r="C65" t="s">
        <v>4</v>
      </c>
      <c r="D65">
        <v>1492205228499</v>
      </c>
      <c r="E65">
        <f>(D65-D56)/1000</f>
        <v>0.83</v>
      </c>
      <c r="L65" t="s">
        <v>14</v>
      </c>
      <c r="M65" t="s">
        <v>5</v>
      </c>
      <c r="N65" t="s">
        <v>23</v>
      </c>
      <c r="O65">
        <v>1492211309722</v>
      </c>
    </row>
    <row r="66" spans="1:18" x14ac:dyDescent="0.2">
      <c r="A66" t="s">
        <v>7</v>
      </c>
      <c r="B66" t="s">
        <v>5</v>
      </c>
      <c r="C66" t="s">
        <v>4</v>
      </c>
      <c r="D66">
        <f>D64+778</f>
        <v>1492205232177</v>
      </c>
      <c r="E66">
        <f>(D66-D64)/1000</f>
        <v>0.77800000000000002</v>
      </c>
      <c r="L66" t="s">
        <v>14</v>
      </c>
      <c r="M66" t="s">
        <v>5</v>
      </c>
      <c r="N66" t="s">
        <v>24</v>
      </c>
      <c r="O66">
        <v>1492211386510</v>
      </c>
      <c r="P66">
        <f t="shared" si="1"/>
        <v>76.787999999999997</v>
      </c>
    </row>
    <row r="67" spans="1:18" x14ac:dyDescent="0.2">
      <c r="L67" t="s">
        <v>14</v>
      </c>
      <c r="M67" t="s">
        <v>5</v>
      </c>
      <c r="N67" t="s">
        <v>25</v>
      </c>
      <c r="O67">
        <v>1492211392539</v>
      </c>
    </row>
    <row r="68" spans="1:18" x14ac:dyDescent="0.2">
      <c r="A68" t="s">
        <v>8</v>
      </c>
      <c r="C68" t="s">
        <v>2</v>
      </c>
      <c r="D68">
        <v>1492205293986</v>
      </c>
      <c r="L68" t="s">
        <v>14</v>
      </c>
      <c r="M68" t="s">
        <v>3</v>
      </c>
      <c r="N68" t="s">
        <v>4</v>
      </c>
      <c r="O68">
        <v>1492211378285</v>
      </c>
      <c r="P68">
        <f>(O68-O61)/1000</f>
        <v>0.68400000000000005</v>
      </c>
    </row>
    <row r="69" spans="1:18" x14ac:dyDescent="0.2">
      <c r="A69" t="s">
        <v>8</v>
      </c>
      <c r="B69" t="s">
        <v>3</v>
      </c>
      <c r="C69" t="s">
        <v>18</v>
      </c>
      <c r="D69">
        <v>1492205295859</v>
      </c>
      <c r="E69">
        <f t="shared" si="2"/>
        <v>1.873</v>
      </c>
      <c r="L69" t="s">
        <v>14</v>
      </c>
      <c r="M69" t="s">
        <v>5</v>
      </c>
      <c r="N69" t="s">
        <v>4</v>
      </c>
      <c r="O69">
        <v>1492211393198</v>
      </c>
      <c r="P69">
        <f>(O69-O67)/1000</f>
        <v>0.65900000000000003</v>
      </c>
    </row>
    <row r="70" spans="1:18" x14ac:dyDescent="0.2">
      <c r="A70" t="s">
        <v>8</v>
      </c>
      <c r="B70" t="s">
        <v>3</v>
      </c>
      <c r="C70" t="s">
        <v>19</v>
      </c>
      <c r="D70">
        <v>1492205296187</v>
      </c>
    </row>
    <row r="71" spans="1:18" x14ac:dyDescent="0.2">
      <c r="A71" t="s">
        <v>8</v>
      </c>
      <c r="B71" t="s">
        <v>3</v>
      </c>
      <c r="C71" t="s">
        <v>20</v>
      </c>
      <c r="D71">
        <v>1492205301980</v>
      </c>
      <c r="E71">
        <f t="shared" si="2"/>
        <v>5.7930000000000001</v>
      </c>
      <c r="L71" t="s">
        <v>15</v>
      </c>
      <c r="N71" t="s">
        <v>2</v>
      </c>
      <c r="O71">
        <v>1492211818076</v>
      </c>
      <c r="Q71" t="s">
        <v>56</v>
      </c>
      <c r="R71">
        <f>O71</f>
        <v>1492211818076</v>
      </c>
    </row>
    <row r="72" spans="1:18" x14ac:dyDescent="0.2">
      <c r="A72" t="s">
        <v>8</v>
      </c>
      <c r="B72" t="s">
        <v>3</v>
      </c>
      <c r="C72" t="s">
        <v>21</v>
      </c>
      <c r="D72">
        <v>1492205302167</v>
      </c>
      <c r="L72" t="s">
        <v>15</v>
      </c>
      <c r="M72" t="s">
        <v>3</v>
      </c>
      <c r="N72" t="s">
        <v>18</v>
      </c>
      <c r="O72">
        <v>1492211820160</v>
      </c>
      <c r="P72">
        <f t="shared" si="1"/>
        <v>2.0840000000000001</v>
      </c>
      <c r="Q72" t="s">
        <v>48</v>
      </c>
      <c r="R72">
        <f>P72</f>
        <v>2.0840000000000001</v>
      </c>
    </row>
    <row r="73" spans="1:18" x14ac:dyDescent="0.2">
      <c r="A73" t="s">
        <v>8</v>
      </c>
      <c r="B73" t="s">
        <v>3</v>
      </c>
      <c r="C73" t="s">
        <v>22</v>
      </c>
      <c r="D73">
        <v>1492205302615</v>
      </c>
      <c r="E73">
        <f t="shared" si="2"/>
        <v>0.44800000000000001</v>
      </c>
      <c r="F73" t="s">
        <v>56</v>
      </c>
      <c r="G73">
        <f>D68</f>
        <v>1492205293986</v>
      </c>
      <c r="L73" t="s">
        <v>15</v>
      </c>
      <c r="M73" t="s">
        <v>3</v>
      </c>
      <c r="N73" t="s">
        <v>19</v>
      </c>
      <c r="O73">
        <v>1492211820225</v>
      </c>
      <c r="Q73" t="s">
        <v>49</v>
      </c>
      <c r="R73">
        <f>P74</f>
        <v>5.4880000000000004</v>
      </c>
    </row>
    <row r="74" spans="1:18" x14ac:dyDescent="0.2">
      <c r="A74" t="s">
        <v>8</v>
      </c>
      <c r="B74" t="s">
        <v>3</v>
      </c>
      <c r="C74" t="s">
        <v>23</v>
      </c>
      <c r="D74">
        <v>1492205304634</v>
      </c>
      <c r="F74" t="s">
        <v>48</v>
      </c>
      <c r="G74">
        <f>E69</f>
        <v>1.873</v>
      </c>
      <c r="L74" t="s">
        <v>15</v>
      </c>
      <c r="M74" t="s">
        <v>3</v>
      </c>
      <c r="N74" t="s">
        <v>20</v>
      </c>
      <c r="O74">
        <v>1492211825713</v>
      </c>
      <c r="P74">
        <f t="shared" ref="P74:P82" si="3">(O74-O73)/1000</f>
        <v>5.4880000000000004</v>
      </c>
      <c r="Q74" t="s">
        <v>51</v>
      </c>
      <c r="R74">
        <f>P76</f>
        <v>55.86</v>
      </c>
    </row>
    <row r="75" spans="1:18" x14ac:dyDescent="0.2">
      <c r="A75" t="s">
        <v>8</v>
      </c>
      <c r="B75" t="s">
        <v>3</v>
      </c>
      <c r="C75" t="s">
        <v>24</v>
      </c>
      <c r="D75">
        <v>1492205352456</v>
      </c>
      <c r="E75">
        <f t="shared" si="2"/>
        <v>47.822000000000003</v>
      </c>
      <c r="F75" t="s">
        <v>49</v>
      </c>
      <c r="G75">
        <f>E71</f>
        <v>5.7930000000000001</v>
      </c>
      <c r="L75" t="s">
        <v>15</v>
      </c>
      <c r="M75" t="s">
        <v>3</v>
      </c>
      <c r="N75" t="s">
        <v>23</v>
      </c>
      <c r="O75">
        <v>1492211833376</v>
      </c>
      <c r="Q75" t="s">
        <v>54</v>
      </c>
      <c r="R75">
        <f>P85</f>
        <v>0.70899999999999996</v>
      </c>
    </row>
    <row r="76" spans="1:18" x14ac:dyDescent="0.2">
      <c r="A76" t="s">
        <v>8</v>
      </c>
      <c r="B76" t="s">
        <v>3</v>
      </c>
      <c r="C76" t="s">
        <v>25</v>
      </c>
      <c r="D76">
        <v>1492205358482</v>
      </c>
      <c r="F76" t="s">
        <v>50</v>
      </c>
      <c r="G76">
        <f>E73</f>
        <v>0.44800000000000001</v>
      </c>
      <c r="L76" t="s">
        <v>15</v>
      </c>
      <c r="M76" t="s">
        <v>3</v>
      </c>
      <c r="N76" t="s">
        <v>24</v>
      </c>
      <c r="O76">
        <v>1492211889236</v>
      </c>
      <c r="P76">
        <f t="shared" si="3"/>
        <v>55.86</v>
      </c>
      <c r="Q76" t="s">
        <v>60</v>
      </c>
      <c r="R76">
        <f>(O78-O71)/1000</f>
        <v>2.4470000000000001</v>
      </c>
    </row>
    <row r="77" spans="1:18" x14ac:dyDescent="0.2">
      <c r="A77" t="s">
        <v>8</v>
      </c>
      <c r="B77" t="s">
        <v>5</v>
      </c>
      <c r="C77" t="s">
        <v>18</v>
      </c>
      <c r="D77">
        <v>1492205295899</v>
      </c>
      <c r="E77">
        <f>(D77-D68)/1000</f>
        <v>1.913</v>
      </c>
      <c r="F77" t="s">
        <v>51</v>
      </c>
      <c r="G77">
        <f>E75</f>
        <v>47.822000000000003</v>
      </c>
      <c r="L77" t="s">
        <v>15</v>
      </c>
      <c r="M77" t="s">
        <v>3</v>
      </c>
      <c r="N77" t="s">
        <v>25</v>
      </c>
      <c r="O77">
        <v>1492211898843</v>
      </c>
      <c r="Q77" t="s">
        <v>61</v>
      </c>
      <c r="R77">
        <f>P80</f>
        <v>6.4210000000000003</v>
      </c>
    </row>
    <row r="78" spans="1:18" x14ac:dyDescent="0.2">
      <c r="A78" t="s">
        <v>8</v>
      </c>
      <c r="B78" t="s">
        <v>5</v>
      </c>
      <c r="C78" t="s">
        <v>19</v>
      </c>
      <c r="D78">
        <v>1492205289502</v>
      </c>
      <c r="F78" t="s">
        <v>54</v>
      </c>
      <c r="G78">
        <f>E85</f>
        <v>0.67700000000000005</v>
      </c>
      <c r="L78" t="s">
        <v>15</v>
      </c>
      <c r="M78" t="s">
        <v>5</v>
      </c>
      <c r="N78" t="s">
        <v>18</v>
      </c>
      <c r="O78">
        <v>1492211820523</v>
      </c>
      <c r="Q78" t="s">
        <v>53</v>
      </c>
      <c r="R78">
        <f>P82</f>
        <v>53.777999999999999</v>
      </c>
    </row>
    <row r="79" spans="1:18" x14ac:dyDescent="0.2">
      <c r="A79" t="s">
        <v>8</v>
      </c>
      <c r="B79" t="s">
        <v>5</v>
      </c>
      <c r="C79" t="s">
        <v>20</v>
      </c>
      <c r="D79">
        <v>1492205295369</v>
      </c>
      <c r="E79">
        <f t="shared" si="2"/>
        <v>5.867</v>
      </c>
      <c r="F79" t="s">
        <v>58</v>
      </c>
      <c r="G79">
        <f>E77</f>
        <v>1.913</v>
      </c>
      <c r="L79" t="s">
        <v>15</v>
      </c>
      <c r="M79" t="s">
        <v>5</v>
      </c>
      <c r="N79" t="s">
        <v>19</v>
      </c>
      <c r="O79">
        <v>1492211820611</v>
      </c>
      <c r="Q79" t="s">
        <v>55</v>
      </c>
      <c r="R79">
        <f>P84</f>
        <v>0.754</v>
      </c>
    </row>
    <row r="80" spans="1:18" x14ac:dyDescent="0.2">
      <c r="A80" t="s">
        <v>8</v>
      </c>
      <c r="B80" t="s">
        <v>5</v>
      </c>
      <c r="C80" t="s">
        <v>21</v>
      </c>
      <c r="D80">
        <v>1492205295556</v>
      </c>
      <c r="F80" t="s">
        <v>59</v>
      </c>
      <c r="G80">
        <f>E79</f>
        <v>5.867</v>
      </c>
      <c r="L80" t="s">
        <v>15</v>
      </c>
      <c r="M80" t="s">
        <v>5</v>
      </c>
      <c r="N80" t="s">
        <v>20</v>
      </c>
      <c r="O80">
        <v>1492211827032</v>
      </c>
      <c r="P80">
        <f t="shared" si="3"/>
        <v>6.4210000000000003</v>
      </c>
      <c r="Q80" t="s">
        <v>57</v>
      </c>
      <c r="R80">
        <f>O85</f>
        <v>1492211899552</v>
      </c>
    </row>
    <row r="81" spans="1:16" x14ac:dyDescent="0.2">
      <c r="A81" t="s">
        <v>8</v>
      </c>
      <c r="B81" t="s">
        <v>5</v>
      </c>
      <c r="C81" t="s">
        <v>22</v>
      </c>
      <c r="D81">
        <v>1492205295884</v>
      </c>
      <c r="E81">
        <f t="shared" si="2"/>
        <v>0.32800000000000001</v>
      </c>
      <c r="F81" t="s">
        <v>52</v>
      </c>
      <c r="G81">
        <f>E81</f>
        <v>0.32800000000000001</v>
      </c>
      <c r="L81" t="s">
        <v>15</v>
      </c>
      <c r="M81" t="s">
        <v>5</v>
      </c>
      <c r="N81" t="s">
        <v>23</v>
      </c>
      <c r="O81">
        <v>1492211829204</v>
      </c>
    </row>
    <row r="82" spans="1:16" x14ac:dyDescent="0.2">
      <c r="A82" t="s">
        <v>8</v>
      </c>
      <c r="B82" t="s">
        <v>5</v>
      </c>
      <c r="C82" t="s">
        <v>23</v>
      </c>
      <c r="D82">
        <v>1492205298432</v>
      </c>
      <c r="F82" t="s">
        <v>53</v>
      </c>
      <c r="G82">
        <f>E83</f>
        <v>67.299000000000007</v>
      </c>
      <c r="L82" t="s">
        <v>15</v>
      </c>
      <c r="M82" t="s">
        <v>5</v>
      </c>
      <c r="N82" t="s">
        <v>24</v>
      </c>
      <c r="O82">
        <v>1492211882982</v>
      </c>
      <c r="P82">
        <f t="shared" si="3"/>
        <v>53.777999999999999</v>
      </c>
    </row>
    <row r="83" spans="1:16" x14ac:dyDescent="0.2">
      <c r="A83" t="s">
        <v>8</v>
      </c>
      <c r="B83" t="s">
        <v>5</v>
      </c>
      <c r="C83" t="s">
        <v>24</v>
      </c>
      <c r="D83">
        <v>1492205365731</v>
      </c>
      <c r="E83">
        <f t="shared" si="2"/>
        <v>67.299000000000007</v>
      </c>
      <c r="F83" t="s">
        <v>55</v>
      </c>
      <c r="G83">
        <f>E86</f>
        <v>0.82299999999999995</v>
      </c>
      <c r="L83" t="s">
        <v>15</v>
      </c>
      <c r="M83" t="s">
        <v>5</v>
      </c>
      <c r="N83" t="s">
        <v>25</v>
      </c>
      <c r="O83">
        <v>1492211889016</v>
      </c>
    </row>
    <row r="84" spans="1:16" x14ac:dyDescent="0.2">
      <c r="A84" t="s">
        <v>8</v>
      </c>
      <c r="B84" t="s">
        <v>5</v>
      </c>
      <c r="C84" t="s">
        <v>25</v>
      </c>
      <c r="D84">
        <v>1492205371758</v>
      </c>
      <c r="F84" t="s">
        <v>57</v>
      </c>
      <c r="G84">
        <f>D85</f>
        <v>1492205359159</v>
      </c>
      <c r="L84" t="s">
        <v>15</v>
      </c>
      <c r="M84" t="s">
        <v>5</v>
      </c>
      <c r="N84" t="s">
        <v>4</v>
      </c>
      <c r="O84">
        <f>O83+754</f>
        <v>1492211889770</v>
      </c>
      <c r="P84">
        <f>(O84-O83)/1000</f>
        <v>0.754</v>
      </c>
    </row>
    <row r="85" spans="1:16" x14ac:dyDescent="0.2">
      <c r="A85" t="s">
        <v>8</v>
      </c>
      <c r="B85" t="s">
        <v>3</v>
      </c>
      <c r="C85" t="s">
        <v>4</v>
      </c>
      <c r="D85">
        <v>1492205359159</v>
      </c>
      <c r="E85">
        <f>(D85-D76)/1000</f>
        <v>0.67700000000000005</v>
      </c>
      <c r="L85" t="s">
        <v>15</v>
      </c>
      <c r="M85" t="s">
        <v>3</v>
      </c>
      <c r="N85" t="s">
        <v>4</v>
      </c>
      <c r="O85">
        <v>1492211899552</v>
      </c>
      <c r="P85">
        <f>(O85-O77)/1000</f>
        <v>0.70899999999999996</v>
      </c>
    </row>
    <row r="86" spans="1:16" x14ac:dyDescent="0.2">
      <c r="A86" t="s">
        <v>8</v>
      </c>
      <c r="B86" t="s">
        <v>5</v>
      </c>
      <c r="C86" t="s">
        <v>4</v>
      </c>
      <c r="D86">
        <f>D84+823</f>
        <v>1492205372581</v>
      </c>
      <c r="E86">
        <f>(D86-D84)/1000</f>
        <v>0.82299999999999995</v>
      </c>
    </row>
    <row r="89" spans="1:16" x14ac:dyDescent="0.2">
      <c r="F89" t="s">
        <v>62</v>
      </c>
    </row>
    <row r="90" spans="1:16" x14ac:dyDescent="0.2">
      <c r="A90" t="s">
        <v>56</v>
      </c>
      <c r="B90">
        <v>1492202278395</v>
      </c>
      <c r="C90">
        <v>1492202613817</v>
      </c>
      <c r="D90">
        <v>1492205124855</v>
      </c>
      <c r="E90">
        <v>1492205293986</v>
      </c>
      <c r="G90">
        <f>AVERAGE(B90:E90)</f>
        <v>1492203827763.25</v>
      </c>
    </row>
    <row r="91" spans="1:16" x14ac:dyDescent="0.2">
      <c r="A91" t="s">
        <v>48</v>
      </c>
      <c r="B91">
        <v>2.5779999999999998</v>
      </c>
      <c r="C91">
        <v>2.4550000000000001</v>
      </c>
      <c r="D91">
        <v>6.5270000000000001</v>
      </c>
      <c r="E91">
        <v>1.873</v>
      </c>
      <c r="G91">
        <f t="shared" ref="G91:G101" si="4">AVERAGE(B91:E91)</f>
        <v>3.3582499999999995</v>
      </c>
    </row>
    <row r="92" spans="1:16" x14ac:dyDescent="0.2">
      <c r="A92" t="s">
        <v>49</v>
      </c>
      <c r="B92">
        <v>5.6340000000000003</v>
      </c>
      <c r="C92">
        <v>11.762</v>
      </c>
      <c r="D92">
        <v>11.218</v>
      </c>
      <c r="E92">
        <v>5.7930000000000001</v>
      </c>
      <c r="G92">
        <f t="shared" si="4"/>
        <v>8.6017500000000009</v>
      </c>
    </row>
    <row r="93" spans="1:16" x14ac:dyDescent="0.2">
      <c r="A93" t="s">
        <v>50</v>
      </c>
      <c r="B93">
        <v>0.27300000000000002</v>
      </c>
      <c r="C93">
        <v>0.19900000000000001</v>
      </c>
      <c r="D93">
        <v>0.376</v>
      </c>
      <c r="E93">
        <v>0.44800000000000001</v>
      </c>
      <c r="G93">
        <f t="shared" si="4"/>
        <v>0.32400000000000001</v>
      </c>
    </row>
    <row r="94" spans="1:16" x14ac:dyDescent="0.2">
      <c r="A94" t="s">
        <v>51</v>
      </c>
      <c r="B94">
        <v>57.701999999999998</v>
      </c>
      <c r="C94">
        <v>63.726999999999997</v>
      </c>
      <c r="D94">
        <v>55.281999999999996</v>
      </c>
      <c r="E94">
        <v>47.822000000000003</v>
      </c>
      <c r="G94">
        <f t="shared" si="4"/>
        <v>56.133250000000004</v>
      </c>
    </row>
    <row r="95" spans="1:16" x14ac:dyDescent="0.2">
      <c r="A95" t="s">
        <v>54</v>
      </c>
      <c r="B95">
        <v>0.66800000000000004</v>
      </c>
      <c r="C95">
        <v>6.52</v>
      </c>
      <c r="D95">
        <v>0.83</v>
      </c>
      <c r="E95">
        <v>0.67700000000000005</v>
      </c>
      <c r="G95">
        <f t="shared" si="4"/>
        <v>2.1737499999999996</v>
      </c>
    </row>
    <row r="96" spans="1:16" x14ac:dyDescent="0.2">
      <c r="A96" t="s">
        <v>59</v>
      </c>
      <c r="B96">
        <v>5.8129999999999997</v>
      </c>
      <c r="C96">
        <v>0.73599999999999999</v>
      </c>
      <c r="D96">
        <v>5.1289999999999996</v>
      </c>
      <c r="E96">
        <v>1.913</v>
      </c>
      <c r="G96">
        <f t="shared" si="4"/>
        <v>3.3977499999999998</v>
      </c>
    </row>
    <row r="97" spans="1:7" x14ac:dyDescent="0.2">
      <c r="A97" t="s">
        <v>58</v>
      </c>
      <c r="B97">
        <v>4.5819999999999999</v>
      </c>
      <c r="C97">
        <v>2.7930000000000001</v>
      </c>
      <c r="D97">
        <v>12.031000000000001</v>
      </c>
      <c r="E97">
        <v>5.867</v>
      </c>
      <c r="G97">
        <f t="shared" si="4"/>
        <v>6.3182499999999999</v>
      </c>
    </row>
    <row r="98" spans="1:7" x14ac:dyDescent="0.2">
      <c r="A98" t="s">
        <v>52</v>
      </c>
      <c r="B98">
        <v>0.53</v>
      </c>
      <c r="C98">
        <v>0.28899999999999998</v>
      </c>
      <c r="D98">
        <v>0.495</v>
      </c>
      <c r="E98">
        <v>0.32800000000000001</v>
      </c>
      <c r="G98">
        <f t="shared" si="4"/>
        <v>0.41050000000000003</v>
      </c>
    </row>
    <row r="99" spans="1:7" x14ac:dyDescent="0.2">
      <c r="A99" t="s">
        <v>53</v>
      </c>
      <c r="B99">
        <v>69.263999999999996</v>
      </c>
      <c r="C99">
        <v>46.609000000000002</v>
      </c>
      <c r="D99">
        <v>76.709000000000003</v>
      </c>
      <c r="E99">
        <v>67.299000000000007</v>
      </c>
      <c r="G99">
        <f t="shared" si="4"/>
        <v>64.970249999999993</v>
      </c>
    </row>
    <row r="100" spans="1:7" x14ac:dyDescent="0.2">
      <c r="A100" t="s">
        <v>55</v>
      </c>
      <c r="B100">
        <v>0.72799999999999998</v>
      </c>
      <c r="C100">
        <v>0.627</v>
      </c>
      <c r="D100">
        <v>0.77800000000000002</v>
      </c>
      <c r="E100">
        <v>0.82299999999999995</v>
      </c>
      <c r="G100">
        <f t="shared" si="4"/>
        <v>0.73899999999999999</v>
      </c>
    </row>
    <row r="101" spans="1:7" x14ac:dyDescent="0.2">
      <c r="A101" t="s">
        <v>57</v>
      </c>
      <c r="B101">
        <v>1492202367835</v>
      </c>
      <c r="C101">
        <v>1492202678961</v>
      </c>
      <c r="D101">
        <v>1492205232177</v>
      </c>
      <c r="E101">
        <v>1492205359159</v>
      </c>
      <c r="G101">
        <f t="shared" si="4"/>
        <v>1492203909533</v>
      </c>
    </row>
    <row r="105" spans="1:7" x14ac:dyDescent="0.2">
      <c r="A105" t="s">
        <v>56</v>
      </c>
      <c r="B105">
        <v>1492209049432</v>
      </c>
      <c r="C105">
        <v>1492209631124</v>
      </c>
      <c r="D105">
        <v>1492211101023</v>
      </c>
      <c r="E105">
        <v>1492211298096</v>
      </c>
      <c r="F105">
        <v>1492211818076</v>
      </c>
      <c r="G105">
        <f>AVERAGE(B105:F105)</f>
        <v>1492210579550.2</v>
      </c>
    </row>
    <row r="106" spans="1:7" x14ac:dyDescent="0.2">
      <c r="A106" t="s">
        <v>48</v>
      </c>
      <c r="B106">
        <v>15.945</v>
      </c>
      <c r="C106">
        <v>14.24</v>
      </c>
      <c r="D106">
        <v>4.0090000000000003</v>
      </c>
      <c r="E106">
        <v>1.917</v>
      </c>
      <c r="F106">
        <v>2.0840000000000001</v>
      </c>
      <c r="G106">
        <f t="shared" ref="G106:G114" si="5">AVERAGE(B106:F106)</f>
        <v>7.6390000000000011</v>
      </c>
    </row>
    <row r="107" spans="1:7" x14ac:dyDescent="0.2">
      <c r="A107" t="s">
        <v>49</v>
      </c>
      <c r="B107">
        <v>10.441000000000001</v>
      </c>
      <c r="C107">
        <v>5.4829999999999997</v>
      </c>
      <c r="D107">
        <v>17.914999999999999</v>
      </c>
      <c r="E107">
        <v>8.9550000000000001</v>
      </c>
      <c r="F107">
        <v>5.4880000000000004</v>
      </c>
      <c r="G107">
        <f t="shared" si="5"/>
        <v>9.6563999999999997</v>
      </c>
    </row>
    <row r="108" spans="1:7" x14ac:dyDescent="0.2">
      <c r="A108" t="s">
        <v>51</v>
      </c>
      <c r="B108">
        <v>82.057000000000002</v>
      </c>
      <c r="C108">
        <v>43.707999999999998</v>
      </c>
      <c r="D108">
        <v>75.882000000000005</v>
      </c>
      <c r="E108">
        <v>57.603999999999999</v>
      </c>
      <c r="F108">
        <v>55.86</v>
      </c>
      <c r="G108">
        <f t="shared" si="5"/>
        <v>63.022199999999998</v>
      </c>
    </row>
    <row r="109" spans="1:7" x14ac:dyDescent="0.2">
      <c r="A109" t="s">
        <v>54</v>
      </c>
      <c r="B109">
        <v>0.69799999999999995</v>
      </c>
      <c r="C109">
        <v>0.76500000000000001</v>
      </c>
      <c r="D109">
        <v>0.83299999999999996</v>
      </c>
      <c r="E109">
        <v>0.68400000000000005</v>
      </c>
      <c r="F109">
        <v>0.70899999999999996</v>
      </c>
      <c r="G109">
        <f t="shared" si="5"/>
        <v>0.73780000000000012</v>
      </c>
    </row>
    <row r="110" spans="1:7" x14ac:dyDescent="0.2">
      <c r="A110" t="s">
        <v>60</v>
      </c>
      <c r="B110">
        <v>17.007000000000001</v>
      </c>
      <c r="C110">
        <v>14.218999999999999</v>
      </c>
      <c r="D110">
        <v>6.2880000000000003</v>
      </c>
      <c r="E110">
        <v>2.6110000000000002</v>
      </c>
      <c r="F110">
        <v>2.4470000000000001</v>
      </c>
      <c r="G110">
        <f t="shared" si="5"/>
        <v>8.5143999999999984</v>
      </c>
    </row>
    <row r="111" spans="1:7" x14ac:dyDescent="0.2">
      <c r="A111" t="s">
        <v>61</v>
      </c>
      <c r="B111">
        <v>9.7669999999999995</v>
      </c>
      <c r="C111">
        <v>5.6360000000000001</v>
      </c>
      <c r="D111">
        <v>15.71</v>
      </c>
      <c r="E111">
        <v>5.87</v>
      </c>
      <c r="F111">
        <v>6.4210000000000003</v>
      </c>
      <c r="G111">
        <f t="shared" si="5"/>
        <v>8.6807999999999996</v>
      </c>
    </row>
    <row r="112" spans="1:7" x14ac:dyDescent="0.2">
      <c r="A112" t="s">
        <v>53</v>
      </c>
      <c r="B112">
        <v>83.131</v>
      </c>
      <c r="C112">
        <v>68.073999999999998</v>
      </c>
      <c r="D112">
        <v>78.063000000000002</v>
      </c>
      <c r="E112">
        <v>76.787999999999997</v>
      </c>
      <c r="F112">
        <v>53.777999999999999</v>
      </c>
      <c r="G112">
        <f t="shared" si="5"/>
        <v>71.966800000000006</v>
      </c>
    </row>
    <row r="113" spans="1:7" x14ac:dyDescent="0.2">
      <c r="A113" t="s">
        <v>55</v>
      </c>
      <c r="B113">
        <v>0.72299999999999998</v>
      </c>
      <c r="C113">
        <v>0.89800000000000002</v>
      </c>
      <c r="D113">
        <v>0.64800000000000002</v>
      </c>
      <c r="E113">
        <v>0.65900000000000003</v>
      </c>
      <c r="F113">
        <v>0.754</v>
      </c>
      <c r="G113">
        <f t="shared" si="5"/>
        <v>0.73639999999999994</v>
      </c>
    </row>
    <row r="114" spans="1:7" x14ac:dyDescent="0.2">
      <c r="A114" t="s">
        <v>57</v>
      </c>
      <c r="B114">
        <v>1492209169849</v>
      </c>
      <c r="C114">
        <v>1492209728224</v>
      </c>
      <c r="D114">
        <v>1492211211445</v>
      </c>
      <c r="E114">
        <v>1492211393198</v>
      </c>
      <c r="F114">
        <v>1492211899552</v>
      </c>
      <c r="G114">
        <f t="shared" si="5"/>
        <v>1492210680453.6001</v>
      </c>
    </row>
    <row r="150" spans="7:7" x14ac:dyDescent="0.2">
      <c r="G150">
        <f>D126</f>
        <v>0</v>
      </c>
    </row>
    <row r="167" spans="4:4" x14ac:dyDescent="0.2">
      <c r="D167" s="1"/>
    </row>
    <row r="186" spans="7:7" x14ac:dyDescent="0.2">
      <c r="G186">
        <f>(E169+E177)/2</f>
        <v>0</v>
      </c>
    </row>
    <row r="187" spans="7:7" x14ac:dyDescent="0.2">
      <c r="G187">
        <f>(E170+E178)/2</f>
        <v>0</v>
      </c>
    </row>
    <row r="188" spans="7:7" x14ac:dyDescent="0.2">
      <c r="G188">
        <f>(E171+E179)/2</f>
        <v>0</v>
      </c>
    </row>
    <row r="192" spans="7:7" x14ac:dyDescent="0.2">
      <c r="G192">
        <f>(E172+E180)/2</f>
        <v>0</v>
      </c>
    </row>
    <row r="193" spans="7:7" x14ac:dyDescent="0.2">
      <c r="G193">
        <f>(E173+E181)/2</f>
        <v>0</v>
      </c>
    </row>
    <row r="206" spans="7:7" x14ac:dyDescent="0.2">
      <c r="G206" t="e">
        <f>(D190+#REF!)/2</f>
        <v>#REF!</v>
      </c>
    </row>
    <row r="207" spans="7:7" x14ac:dyDescent="0.2">
      <c r="G207" t="e">
        <f>(D191+#REF!)/2</f>
        <v>#REF!</v>
      </c>
    </row>
    <row r="208" spans="7:7" x14ac:dyDescent="0.2">
      <c r="G208" t="e">
        <f>(D192+#REF!)/2</f>
        <v>#REF!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0"/>
  <sheetViews>
    <sheetView showRuler="0" workbookViewId="0">
      <selection activeCell="F111" sqref="F111"/>
    </sheetView>
  </sheetViews>
  <sheetFormatPr baseColWidth="10" defaultRowHeight="16" x14ac:dyDescent="0.2"/>
  <cols>
    <col min="4" max="4" width="35" customWidth="1"/>
    <col min="5" max="5" width="24.33203125" customWidth="1"/>
    <col min="6" max="6" width="11.1640625" bestFit="1" customWidth="1"/>
    <col min="11" max="11" width="32.5" customWidth="1"/>
    <col min="12" max="12" width="12.6640625" customWidth="1"/>
  </cols>
  <sheetData>
    <row r="1" spans="1:13" x14ac:dyDescent="0.2">
      <c r="A1" t="s">
        <v>9</v>
      </c>
      <c r="H1" t="s">
        <v>9</v>
      </c>
    </row>
    <row r="2" spans="1:13" x14ac:dyDescent="0.2">
      <c r="A2" t="s">
        <v>35</v>
      </c>
      <c r="B2" t="s">
        <v>1</v>
      </c>
      <c r="D2" t="s">
        <v>2</v>
      </c>
      <c r="E2">
        <v>1492272446263</v>
      </c>
      <c r="H2" s="2" t="s">
        <v>41</v>
      </c>
      <c r="I2" s="2" t="s">
        <v>11</v>
      </c>
      <c r="J2" s="2"/>
      <c r="K2" s="2" t="s">
        <v>2</v>
      </c>
      <c r="L2" s="2">
        <v>1492275908314</v>
      </c>
      <c r="M2" s="2"/>
    </row>
    <row r="3" spans="1:13" x14ac:dyDescent="0.2">
      <c r="A3" t="s">
        <v>35</v>
      </c>
      <c r="B3" t="s">
        <v>1</v>
      </c>
      <c r="C3" t="s">
        <v>3</v>
      </c>
      <c r="D3" t="s">
        <v>18</v>
      </c>
      <c r="E3">
        <v>1492272450105</v>
      </c>
      <c r="F3">
        <f>(E3-E2)/1000</f>
        <v>3.8420000000000001</v>
      </c>
      <c r="H3" s="2" t="s">
        <v>41</v>
      </c>
      <c r="I3" s="2" t="s">
        <v>11</v>
      </c>
      <c r="J3" s="2" t="s">
        <v>3</v>
      </c>
      <c r="K3" s="2" t="s">
        <v>18</v>
      </c>
      <c r="L3" s="2">
        <v>1492275911537</v>
      </c>
      <c r="M3" s="2">
        <f>(L3-L2)/1000</f>
        <v>3.2229999999999999</v>
      </c>
    </row>
    <row r="4" spans="1:13" x14ac:dyDescent="0.2">
      <c r="A4" t="s">
        <v>35</v>
      </c>
      <c r="B4" t="s">
        <v>1</v>
      </c>
      <c r="C4" t="s">
        <v>3</v>
      </c>
      <c r="D4" t="s">
        <v>19</v>
      </c>
      <c r="E4">
        <v>1492272450149</v>
      </c>
      <c r="H4" s="2" t="s">
        <v>41</v>
      </c>
      <c r="I4" s="2" t="s">
        <v>11</v>
      </c>
      <c r="J4" s="2" t="s">
        <v>3</v>
      </c>
      <c r="K4" s="2" t="s">
        <v>19</v>
      </c>
      <c r="L4" s="2">
        <v>1492275911561</v>
      </c>
      <c r="M4" s="2"/>
    </row>
    <row r="5" spans="1:13" x14ac:dyDescent="0.2">
      <c r="A5" t="s">
        <v>35</v>
      </c>
      <c r="B5" t="s">
        <v>1</v>
      </c>
      <c r="C5" t="s">
        <v>3</v>
      </c>
      <c r="D5" t="s">
        <v>20</v>
      </c>
      <c r="E5">
        <v>1492272453450</v>
      </c>
      <c r="F5">
        <f t="shared" ref="F5:F66" si="0">(E5-E4)/1000</f>
        <v>3.3010000000000002</v>
      </c>
      <c r="H5" s="2" t="s">
        <v>41</v>
      </c>
      <c r="I5" s="2" t="s">
        <v>11</v>
      </c>
      <c r="J5" s="2" t="s">
        <v>3</v>
      </c>
      <c r="K5" s="2" t="s">
        <v>20</v>
      </c>
      <c r="L5" s="2">
        <v>1492275914579</v>
      </c>
      <c r="M5" s="2">
        <f t="shared" ref="M5:M67" si="1">(L5-L4)/1000</f>
        <v>3.0179999999999998</v>
      </c>
    </row>
    <row r="6" spans="1:13" x14ac:dyDescent="0.2">
      <c r="A6" t="s">
        <v>35</v>
      </c>
      <c r="B6" t="s">
        <v>1</v>
      </c>
      <c r="C6" t="s">
        <v>3</v>
      </c>
      <c r="D6" t="s">
        <v>21</v>
      </c>
      <c r="E6">
        <v>1492272454064</v>
      </c>
      <c r="H6" s="2" t="s">
        <v>41</v>
      </c>
      <c r="I6" s="2" t="s">
        <v>11</v>
      </c>
      <c r="J6" s="2" t="s">
        <v>3</v>
      </c>
      <c r="K6" s="2" t="s">
        <v>23</v>
      </c>
      <c r="L6" s="2">
        <v>1492275917259</v>
      </c>
      <c r="M6" s="2"/>
    </row>
    <row r="7" spans="1:13" x14ac:dyDescent="0.2">
      <c r="A7" t="s">
        <v>35</v>
      </c>
      <c r="B7" t="s">
        <v>1</v>
      </c>
      <c r="C7" t="s">
        <v>3</v>
      </c>
      <c r="D7" t="s">
        <v>22</v>
      </c>
      <c r="E7">
        <v>1492272455424</v>
      </c>
      <c r="F7">
        <f t="shared" si="0"/>
        <v>1.36</v>
      </c>
      <c r="H7" s="2" t="s">
        <v>41</v>
      </c>
      <c r="I7" s="2" t="s">
        <v>11</v>
      </c>
      <c r="J7" s="2" t="s">
        <v>3</v>
      </c>
      <c r="K7" s="2" t="s">
        <v>24</v>
      </c>
      <c r="L7" s="2">
        <v>1492275933613</v>
      </c>
      <c r="M7" s="2">
        <f t="shared" si="1"/>
        <v>16.353999999999999</v>
      </c>
    </row>
    <row r="8" spans="1:13" x14ac:dyDescent="0.2">
      <c r="A8" t="s">
        <v>35</v>
      </c>
      <c r="B8" t="s">
        <v>1</v>
      </c>
      <c r="C8" t="s">
        <v>3</v>
      </c>
      <c r="D8" t="s">
        <v>23</v>
      </c>
      <c r="E8">
        <v>1492272457475</v>
      </c>
      <c r="H8" s="2" t="s">
        <v>41</v>
      </c>
      <c r="I8" s="2" t="s">
        <v>11</v>
      </c>
      <c r="J8" s="2" t="s">
        <v>3</v>
      </c>
      <c r="K8" s="2" t="s">
        <v>23</v>
      </c>
      <c r="L8" s="2">
        <v>1492275945637</v>
      </c>
      <c r="M8" s="2"/>
    </row>
    <row r="9" spans="1:13" x14ac:dyDescent="0.2">
      <c r="A9" t="s">
        <v>35</v>
      </c>
      <c r="B9" t="s">
        <v>1</v>
      </c>
      <c r="C9" t="s">
        <v>3</v>
      </c>
      <c r="D9" t="s">
        <v>24</v>
      </c>
      <c r="E9">
        <v>1492272473112</v>
      </c>
      <c r="F9">
        <f t="shared" si="0"/>
        <v>15.637</v>
      </c>
      <c r="H9" s="2" t="s">
        <v>41</v>
      </c>
      <c r="I9" s="2" t="s">
        <v>11</v>
      </c>
      <c r="J9" s="2" t="s">
        <v>3</v>
      </c>
      <c r="K9" s="2" t="s">
        <v>24</v>
      </c>
      <c r="L9" s="2">
        <v>1492275961033</v>
      </c>
      <c r="M9" s="2">
        <f t="shared" si="1"/>
        <v>15.396000000000001</v>
      </c>
    </row>
    <row r="10" spans="1:13" x14ac:dyDescent="0.2">
      <c r="A10" t="s">
        <v>35</v>
      </c>
      <c r="B10" t="s">
        <v>1</v>
      </c>
      <c r="C10" t="s">
        <v>3</v>
      </c>
      <c r="D10" t="s">
        <v>21</v>
      </c>
      <c r="E10">
        <v>1492272479137</v>
      </c>
      <c r="H10" s="2" t="s">
        <v>41</v>
      </c>
      <c r="I10" s="2" t="s">
        <v>11</v>
      </c>
      <c r="J10" s="2" t="s">
        <v>3</v>
      </c>
      <c r="K10" s="2" t="s">
        <v>25</v>
      </c>
      <c r="L10" s="2">
        <v>1492275967059</v>
      </c>
      <c r="M10" s="2"/>
    </row>
    <row r="11" spans="1:13" x14ac:dyDescent="0.2">
      <c r="A11" t="s">
        <v>35</v>
      </c>
      <c r="B11" t="s">
        <v>1</v>
      </c>
      <c r="C11" t="s">
        <v>3</v>
      </c>
      <c r="D11" t="s">
        <v>22</v>
      </c>
      <c r="E11">
        <v>1492272480264</v>
      </c>
      <c r="F11">
        <f t="shared" si="0"/>
        <v>1.127</v>
      </c>
      <c r="H11" s="2" t="s">
        <v>41</v>
      </c>
      <c r="I11" s="2" t="s">
        <v>11</v>
      </c>
      <c r="J11" s="2"/>
      <c r="K11" s="2" t="s">
        <v>26</v>
      </c>
      <c r="L11" s="2">
        <v>1492275968158</v>
      </c>
      <c r="M11" s="2">
        <f t="shared" si="1"/>
        <v>1.099</v>
      </c>
    </row>
    <row r="12" spans="1:13" x14ac:dyDescent="0.2">
      <c r="A12" t="s">
        <v>35</v>
      </c>
      <c r="B12" t="s">
        <v>1</v>
      </c>
      <c r="C12" t="s">
        <v>3</v>
      </c>
      <c r="D12" t="s">
        <v>23</v>
      </c>
      <c r="E12">
        <v>1492272482268</v>
      </c>
    </row>
    <row r="13" spans="1:13" x14ac:dyDescent="0.2">
      <c r="A13" t="s">
        <v>35</v>
      </c>
      <c r="B13" t="s">
        <v>1</v>
      </c>
      <c r="C13" t="s">
        <v>3</v>
      </c>
      <c r="D13" t="s">
        <v>24</v>
      </c>
      <c r="E13">
        <v>1492272495349</v>
      </c>
      <c r="F13">
        <f t="shared" si="0"/>
        <v>13.081</v>
      </c>
      <c r="H13" t="s">
        <v>42</v>
      </c>
      <c r="I13" t="s">
        <v>11</v>
      </c>
      <c r="K13" t="s">
        <v>2</v>
      </c>
      <c r="L13">
        <v>1492276071390</v>
      </c>
    </row>
    <row r="14" spans="1:13" x14ac:dyDescent="0.2">
      <c r="A14" t="s">
        <v>35</v>
      </c>
      <c r="B14" t="s">
        <v>1</v>
      </c>
      <c r="C14" t="s">
        <v>3</v>
      </c>
      <c r="D14" t="s">
        <v>25</v>
      </c>
      <c r="E14">
        <v>1492272501371</v>
      </c>
      <c r="H14" t="s">
        <v>42</v>
      </c>
      <c r="I14" t="s">
        <v>11</v>
      </c>
      <c r="J14" t="s">
        <v>3</v>
      </c>
      <c r="K14" t="s">
        <v>18</v>
      </c>
      <c r="L14">
        <v>1492276073482</v>
      </c>
      <c r="M14">
        <f t="shared" si="1"/>
        <v>2.0920000000000001</v>
      </c>
    </row>
    <row r="15" spans="1:13" x14ac:dyDescent="0.2">
      <c r="A15" t="s">
        <v>35</v>
      </c>
      <c r="B15" t="s">
        <v>1</v>
      </c>
      <c r="D15" t="s">
        <v>26</v>
      </c>
      <c r="E15">
        <v>1492272502500</v>
      </c>
      <c r="F15">
        <f>(E15-E14)/1000</f>
        <v>1.129</v>
      </c>
      <c r="H15" t="s">
        <v>42</v>
      </c>
      <c r="I15" t="s">
        <v>11</v>
      </c>
      <c r="J15" t="s">
        <v>3</v>
      </c>
      <c r="K15" t="s">
        <v>19</v>
      </c>
      <c r="L15">
        <v>1492276073499</v>
      </c>
    </row>
    <row r="16" spans="1:13" x14ac:dyDescent="0.2">
      <c r="H16" t="s">
        <v>42</v>
      </c>
      <c r="I16" t="s">
        <v>11</v>
      </c>
      <c r="J16" t="s">
        <v>3</v>
      </c>
      <c r="K16" t="s">
        <v>20</v>
      </c>
      <c r="L16">
        <v>1492276075054</v>
      </c>
      <c r="M16">
        <f t="shared" si="1"/>
        <v>1.5549999999999999</v>
      </c>
    </row>
    <row r="17" spans="1:13" x14ac:dyDescent="0.2">
      <c r="A17" t="s">
        <v>36</v>
      </c>
      <c r="B17" t="s">
        <v>1</v>
      </c>
      <c r="D17" t="s">
        <v>2</v>
      </c>
      <c r="E17">
        <v>1492272517942</v>
      </c>
      <c r="H17" t="s">
        <v>42</v>
      </c>
      <c r="I17" t="s">
        <v>11</v>
      </c>
      <c r="J17" t="s">
        <v>3</v>
      </c>
      <c r="K17" t="s">
        <v>23</v>
      </c>
      <c r="L17">
        <v>1492276077163</v>
      </c>
    </row>
    <row r="18" spans="1:13" x14ac:dyDescent="0.2">
      <c r="A18" t="s">
        <v>36</v>
      </c>
      <c r="B18" t="s">
        <v>1</v>
      </c>
      <c r="C18" t="s">
        <v>3</v>
      </c>
      <c r="D18" t="s">
        <v>18</v>
      </c>
      <c r="E18">
        <v>1492272518857</v>
      </c>
      <c r="F18">
        <f t="shared" si="0"/>
        <v>0.91500000000000004</v>
      </c>
      <c r="H18" t="s">
        <v>42</v>
      </c>
      <c r="I18" t="s">
        <v>11</v>
      </c>
      <c r="J18" t="s">
        <v>3</v>
      </c>
      <c r="K18" t="s">
        <v>24</v>
      </c>
      <c r="L18">
        <v>1492276092806</v>
      </c>
      <c r="M18">
        <f t="shared" si="1"/>
        <v>15.643000000000001</v>
      </c>
    </row>
    <row r="19" spans="1:13" x14ac:dyDescent="0.2">
      <c r="A19" t="s">
        <v>36</v>
      </c>
      <c r="B19" t="s">
        <v>1</v>
      </c>
      <c r="C19" t="s">
        <v>3</v>
      </c>
      <c r="D19" t="s">
        <v>19</v>
      </c>
      <c r="E19">
        <v>1492272518875</v>
      </c>
      <c r="H19" t="s">
        <v>42</v>
      </c>
      <c r="I19" t="s">
        <v>11</v>
      </c>
      <c r="J19" t="s">
        <v>3</v>
      </c>
      <c r="K19" t="s">
        <v>23</v>
      </c>
      <c r="L19">
        <v>1492276100830</v>
      </c>
    </row>
    <row r="20" spans="1:13" x14ac:dyDescent="0.2">
      <c r="A20" t="s">
        <v>36</v>
      </c>
      <c r="B20" t="s">
        <v>1</v>
      </c>
      <c r="C20" t="s">
        <v>3</v>
      </c>
      <c r="D20" t="s">
        <v>20</v>
      </c>
      <c r="E20">
        <v>1492272520351</v>
      </c>
      <c r="F20">
        <f t="shared" si="0"/>
        <v>1.476</v>
      </c>
      <c r="H20" t="s">
        <v>42</v>
      </c>
      <c r="I20" t="s">
        <v>11</v>
      </c>
      <c r="J20" t="s">
        <v>3</v>
      </c>
      <c r="K20" t="s">
        <v>24</v>
      </c>
      <c r="L20">
        <v>1492276114986</v>
      </c>
      <c r="M20">
        <f t="shared" si="1"/>
        <v>14.156000000000001</v>
      </c>
    </row>
    <row r="21" spans="1:13" x14ac:dyDescent="0.2">
      <c r="A21" t="s">
        <v>36</v>
      </c>
      <c r="B21" t="s">
        <v>1</v>
      </c>
      <c r="C21" t="s">
        <v>3</v>
      </c>
      <c r="D21" t="s">
        <v>21</v>
      </c>
      <c r="E21">
        <v>1492272520411</v>
      </c>
      <c r="H21" t="s">
        <v>42</v>
      </c>
      <c r="I21" t="s">
        <v>11</v>
      </c>
      <c r="J21" t="s">
        <v>3</v>
      </c>
      <c r="K21" t="s">
        <v>25</v>
      </c>
      <c r="L21">
        <v>1492276121001</v>
      </c>
    </row>
    <row r="22" spans="1:13" x14ac:dyDescent="0.2">
      <c r="A22" t="s">
        <v>36</v>
      </c>
      <c r="B22" t="s">
        <v>1</v>
      </c>
      <c r="C22" t="s">
        <v>3</v>
      </c>
      <c r="D22" t="s">
        <v>22</v>
      </c>
      <c r="E22">
        <v>1492272521504</v>
      </c>
      <c r="F22">
        <f t="shared" si="0"/>
        <v>1.093</v>
      </c>
      <c r="H22" t="s">
        <v>42</v>
      </c>
      <c r="I22" t="s">
        <v>11</v>
      </c>
      <c r="K22" t="s">
        <v>26</v>
      </c>
      <c r="L22">
        <v>1492276121800</v>
      </c>
      <c r="M22">
        <f t="shared" si="1"/>
        <v>0.79900000000000004</v>
      </c>
    </row>
    <row r="23" spans="1:13" x14ac:dyDescent="0.2">
      <c r="A23" t="s">
        <v>36</v>
      </c>
      <c r="B23" t="s">
        <v>1</v>
      </c>
      <c r="C23" t="s">
        <v>3</v>
      </c>
      <c r="D23" t="s">
        <v>23</v>
      </c>
      <c r="E23">
        <v>1492272523514</v>
      </c>
    </row>
    <row r="24" spans="1:13" x14ac:dyDescent="0.2">
      <c r="A24" t="s">
        <v>36</v>
      </c>
      <c r="B24" t="s">
        <v>1</v>
      </c>
      <c r="C24" t="s">
        <v>3</v>
      </c>
      <c r="D24" t="s">
        <v>24</v>
      </c>
      <c r="E24">
        <v>1492272535730</v>
      </c>
      <c r="F24">
        <f t="shared" si="0"/>
        <v>12.215999999999999</v>
      </c>
      <c r="H24" t="s">
        <v>43</v>
      </c>
      <c r="I24" t="s">
        <v>11</v>
      </c>
      <c r="K24" t="s">
        <v>2</v>
      </c>
      <c r="L24">
        <v>1492276169095</v>
      </c>
    </row>
    <row r="25" spans="1:13" x14ac:dyDescent="0.2">
      <c r="A25" t="s">
        <v>36</v>
      </c>
      <c r="B25" t="s">
        <v>1</v>
      </c>
      <c r="C25" t="s">
        <v>3</v>
      </c>
      <c r="D25" t="s">
        <v>21</v>
      </c>
      <c r="E25">
        <v>1492272541741</v>
      </c>
      <c r="H25" t="s">
        <v>43</v>
      </c>
      <c r="I25" t="s">
        <v>11</v>
      </c>
      <c r="J25" t="s">
        <v>3</v>
      </c>
      <c r="K25" t="s">
        <v>18</v>
      </c>
      <c r="L25">
        <v>1492276170719</v>
      </c>
      <c r="M25">
        <f t="shared" si="1"/>
        <v>1.6240000000000001</v>
      </c>
    </row>
    <row r="26" spans="1:13" x14ac:dyDescent="0.2">
      <c r="A26" t="s">
        <v>36</v>
      </c>
      <c r="B26" t="s">
        <v>1</v>
      </c>
      <c r="C26" t="s">
        <v>3</v>
      </c>
      <c r="D26" t="s">
        <v>22</v>
      </c>
      <c r="E26">
        <v>1492272542838</v>
      </c>
      <c r="F26">
        <f t="shared" si="0"/>
        <v>1.097</v>
      </c>
      <c r="H26" t="s">
        <v>43</v>
      </c>
      <c r="I26" t="s">
        <v>11</v>
      </c>
      <c r="J26" t="s">
        <v>3</v>
      </c>
      <c r="K26" t="s">
        <v>19</v>
      </c>
      <c r="L26">
        <v>1492276170732</v>
      </c>
    </row>
    <row r="27" spans="1:13" x14ac:dyDescent="0.2">
      <c r="A27" t="s">
        <v>36</v>
      </c>
      <c r="B27" t="s">
        <v>1</v>
      </c>
      <c r="C27" t="s">
        <v>3</v>
      </c>
      <c r="D27" t="s">
        <v>23</v>
      </c>
      <c r="E27">
        <v>1492272544855</v>
      </c>
      <c r="H27" t="s">
        <v>43</v>
      </c>
      <c r="I27" t="s">
        <v>11</v>
      </c>
      <c r="J27" t="s">
        <v>3</v>
      </c>
      <c r="K27" t="s">
        <v>20</v>
      </c>
      <c r="L27">
        <v>1492276171999</v>
      </c>
      <c r="M27">
        <f t="shared" si="1"/>
        <v>1.2669999999999999</v>
      </c>
    </row>
    <row r="28" spans="1:13" x14ac:dyDescent="0.2">
      <c r="A28" t="s">
        <v>36</v>
      </c>
      <c r="B28" t="s">
        <v>1</v>
      </c>
      <c r="C28" t="s">
        <v>3</v>
      </c>
      <c r="D28" t="s">
        <v>24</v>
      </c>
      <c r="E28">
        <v>1492272558293</v>
      </c>
      <c r="F28">
        <f t="shared" si="0"/>
        <v>13.438000000000001</v>
      </c>
      <c r="H28" t="s">
        <v>43</v>
      </c>
      <c r="I28" t="s">
        <v>11</v>
      </c>
      <c r="J28" t="s">
        <v>3</v>
      </c>
      <c r="K28" t="s">
        <v>23</v>
      </c>
      <c r="L28">
        <v>1492276174062</v>
      </c>
    </row>
    <row r="29" spans="1:13" x14ac:dyDescent="0.2">
      <c r="A29" t="s">
        <v>36</v>
      </c>
      <c r="B29" t="s">
        <v>1</v>
      </c>
      <c r="C29" t="s">
        <v>3</v>
      </c>
      <c r="D29" t="s">
        <v>25</v>
      </c>
      <c r="E29">
        <v>1492272564305</v>
      </c>
      <c r="H29" t="s">
        <v>43</v>
      </c>
      <c r="I29" t="s">
        <v>11</v>
      </c>
      <c r="J29" t="s">
        <v>3</v>
      </c>
      <c r="K29" t="s">
        <v>24</v>
      </c>
      <c r="L29">
        <v>1492276187538</v>
      </c>
      <c r="M29">
        <f t="shared" si="1"/>
        <v>13.476000000000001</v>
      </c>
    </row>
    <row r="30" spans="1:13" x14ac:dyDescent="0.2">
      <c r="A30" t="s">
        <v>36</v>
      </c>
      <c r="B30" t="s">
        <v>1</v>
      </c>
      <c r="D30" t="s">
        <v>26</v>
      </c>
      <c r="E30">
        <v>1492272565028</v>
      </c>
      <c r="F30">
        <f>(E30-E29)/1000</f>
        <v>0.72299999999999998</v>
      </c>
      <c r="H30" t="s">
        <v>43</v>
      </c>
      <c r="I30" t="s">
        <v>11</v>
      </c>
      <c r="J30" t="s">
        <v>3</v>
      </c>
      <c r="K30" t="s">
        <v>23</v>
      </c>
      <c r="L30">
        <v>1492276195562</v>
      </c>
    </row>
    <row r="31" spans="1:13" x14ac:dyDescent="0.2">
      <c r="H31" t="s">
        <v>43</v>
      </c>
      <c r="I31" t="s">
        <v>11</v>
      </c>
      <c r="J31" t="s">
        <v>3</v>
      </c>
      <c r="K31" t="s">
        <v>24</v>
      </c>
      <c r="L31">
        <v>1492276210326</v>
      </c>
      <c r="M31">
        <f t="shared" si="1"/>
        <v>14.763999999999999</v>
      </c>
    </row>
    <row r="32" spans="1:13" x14ac:dyDescent="0.2">
      <c r="A32" t="s">
        <v>37</v>
      </c>
      <c r="B32" t="s">
        <v>1</v>
      </c>
      <c r="D32" t="s">
        <v>2</v>
      </c>
      <c r="E32">
        <v>1492272752811</v>
      </c>
      <c r="H32" t="s">
        <v>43</v>
      </c>
      <c r="I32" t="s">
        <v>11</v>
      </c>
      <c r="J32" t="s">
        <v>3</v>
      </c>
      <c r="K32" t="s">
        <v>25</v>
      </c>
      <c r="L32">
        <v>1492276216342</v>
      </c>
    </row>
    <row r="33" spans="1:13" x14ac:dyDescent="0.2">
      <c r="A33" t="s">
        <v>37</v>
      </c>
      <c r="B33" t="s">
        <v>1</v>
      </c>
      <c r="C33" t="s">
        <v>3</v>
      </c>
      <c r="D33" t="s">
        <v>18</v>
      </c>
      <c r="E33">
        <v>1492272753712</v>
      </c>
      <c r="F33">
        <f t="shared" si="0"/>
        <v>0.90100000000000002</v>
      </c>
      <c r="H33" t="s">
        <v>43</v>
      </c>
      <c r="I33" t="s">
        <v>11</v>
      </c>
      <c r="K33" t="s">
        <v>26</v>
      </c>
      <c r="L33">
        <v>1492276217061</v>
      </c>
      <c r="M33">
        <f t="shared" si="1"/>
        <v>0.71899999999999997</v>
      </c>
    </row>
    <row r="34" spans="1:13" x14ac:dyDescent="0.2">
      <c r="A34" t="s">
        <v>37</v>
      </c>
      <c r="B34" t="s">
        <v>1</v>
      </c>
      <c r="C34" t="s">
        <v>3</v>
      </c>
      <c r="D34" t="s">
        <v>19</v>
      </c>
      <c r="E34">
        <v>1492272753728</v>
      </c>
    </row>
    <row r="35" spans="1:13" x14ac:dyDescent="0.2">
      <c r="A35" t="s">
        <v>37</v>
      </c>
      <c r="B35" t="s">
        <v>1</v>
      </c>
      <c r="C35" t="s">
        <v>3</v>
      </c>
      <c r="D35" t="s">
        <v>20</v>
      </c>
      <c r="E35">
        <v>1492272755026</v>
      </c>
      <c r="F35">
        <f t="shared" si="0"/>
        <v>1.298</v>
      </c>
      <c r="H35" t="s">
        <v>44</v>
      </c>
      <c r="I35" t="s">
        <v>11</v>
      </c>
      <c r="K35" t="s">
        <v>2</v>
      </c>
      <c r="L35">
        <v>1492276238469</v>
      </c>
    </row>
    <row r="36" spans="1:13" x14ac:dyDescent="0.2">
      <c r="A36" t="s">
        <v>37</v>
      </c>
      <c r="B36" t="s">
        <v>1</v>
      </c>
      <c r="C36" t="s">
        <v>3</v>
      </c>
      <c r="D36" t="s">
        <v>21</v>
      </c>
      <c r="E36">
        <v>1492272755102</v>
      </c>
      <c r="H36" t="s">
        <v>44</v>
      </c>
      <c r="I36" t="s">
        <v>11</v>
      </c>
      <c r="J36" t="s">
        <v>3</v>
      </c>
      <c r="K36" t="s">
        <v>18</v>
      </c>
      <c r="L36">
        <v>1492276241010</v>
      </c>
      <c r="M36">
        <f t="shared" si="1"/>
        <v>2.5409999999999999</v>
      </c>
    </row>
    <row r="37" spans="1:13" x14ac:dyDescent="0.2">
      <c r="A37" t="s">
        <v>37</v>
      </c>
      <c r="B37" t="s">
        <v>1</v>
      </c>
      <c r="C37" t="s">
        <v>3</v>
      </c>
      <c r="D37" t="s">
        <v>22</v>
      </c>
      <c r="E37">
        <v>1492272756300</v>
      </c>
      <c r="F37">
        <f t="shared" si="0"/>
        <v>1.198</v>
      </c>
      <c r="H37" t="s">
        <v>44</v>
      </c>
      <c r="I37" t="s">
        <v>11</v>
      </c>
      <c r="J37" t="s">
        <v>3</v>
      </c>
      <c r="K37" t="s">
        <v>19</v>
      </c>
      <c r="L37">
        <v>1492276241032</v>
      </c>
    </row>
    <row r="38" spans="1:13" x14ac:dyDescent="0.2">
      <c r="A38" t="s">
        <v>37</v>
      </c>
      <c r="B38" t="s">
        <v>1</v>
      </c>
      <c r="C38" t="s">
        <v>3</v>
      </c>
      <c r="D38" t="s">
        <v>23</v>
      </c>
      <c r="E38">
        <v>1492272758305</v>
      </c>
      <c r="H38" t="s">
        <v>44</v>
      </c>
      <c r="I38" t="s">
        <v>11</v>
      </c>
      <c r="J38" t="s">
        <v>3</v>
      </c>
      <c r="K38" t="s">
        <v>20</v>
      </c>
      <c r="L38">
        <v>1492276242487</v>
      </c>
      <c r="M38">
        <f t="shared" si="1"/>
        <v>1.4550000000000001</v>
      </c>
    </row>
    <row r="39" spans="1:13" x14ac:dyDescent="0.2">
      <c r="A39" t="s">
        <v>37</v>
      </c>
      <c r="B39" t="s">
        <v>1</v>
      </c>
      <c r="C39" t="s">
        <v>3</v>
      </c>
      <c r="D39" t="s">
        <v>24</v>
      </c>
      <c r="E39">
        <v>1492272770703</v>
      </c>
      <c r="F39">
        <f t="shared" si="0"/>
        <v>12.398</v>
      </c>
      <c r="H39" t="s">
        <v>44</v>
      </c>
      <c r="I39" t="s">
        <v>11</v>
      </c>
      <c r="J39" t="s">
        <v>3</v>
      </c>
      <c r="K39" t="s">
        <v>23</v>
      </c>
      <c r="L39">
        <v>1492276244544</v>
      </c>
    </row>
    <row r="40" spans="1:13" x14ac:dyDescent="0.2">
      <c r="A40" t="s">
        <v>37</v>
      </c>
      <c r="B40" t="s">
        <v>1</v>
      </c>
      <c r="C40" t="s">
        <v>3</v>
      </c>
      <c r="D40" t="s">
        <v>21</v>
      </c>
      <c r="E40">
        <v>1492272776713</v>
      </c>
      <c r="H40" t="s">
        <v>44</v>
      </c>
      <c r="I40" t="s">
        <v>11</v>
      </c>
      <c r="J40" t="s">
        <v>3</v>
      </c>
      <c r="K40" t="s">
        <v>24</v>
      </c>
      <c r="L40">
        <v>1492276257840</v>
      </c>
      <c r="M40">
        <f t="shared" si="1"/>
        <v>13.295999999999999</v>
      </c>
    </row>
    <row r="41" spans="1:13" x14ac:dyDescent="0.2">
      <c r="A41" t="s">
        <v>37</v>
      </c>
      <c r="B41" t="s">
        <v>1</v>
      </c>
      <c r="C41" t="s">
        <v>3</v>
      </c>
      <c r="D41" t="s">
        <v>22</v>
      </c>
      <c r="E41">
        <v>1492272777795</v>
      </c>
      <c r="F41">
        <f t="shared" si="0"/>
        <v>1.0820000000000001</v>
      </c>
      <c r="H41" t="s">
        <v>44</v>
      </c>
      <c r="I41" t="s">
        <v>11</v>
      </c>
      <c r="J41" t="s">
        <v>3</v>
      </c>
      <c r="K41" t="s">
        <v>23</v>
      </c>
      <c r="L41">
        <v>1492276265863</v>
      </c>
    </row>
    <row r="42" spans="1:13" x14ac:dyDescent="0.2">
      <c r="A42" t="s">
        <v>37</v>
      </c>
      <c r="B42" t="s">
        <v>1</v>
      </c>
      <c r="C42" t="s">
        <v>3</v>
      </c>
      <c r="D42" t="s">
        <v>23</v>
      </c>
      <c r="E42">
        <v>1492272779799</v>
      </c>
      <c r="H42" t="s">
        <v>44</v>
      </c>
      <c r="I42" t="s">
        <v>11</v>
      </c>
      <c r="J42" t="s">
        <v>3</v>
      </c>
      <c r="K42" t="s">
        <v>24</v>
      </c>
      <c r="L42">
        <v>1492276279856</v>
      </c>
      <c r="M42">
        <f t="shared" si="1"/>
        <v>13.993</v>
      </c>
    </row>
    <row r="43" spans="1:13" x14ac:dyDescent="0.2">
      <c r="A43" t="s">
        <v>37</v>
      </c>
      <c r="B43" t="s">
        <v>1</v>
      </c>
      <c r="C43" t="s">
        <v>3</v>
      </c>
      <c r="D43" t="s">
        <v>24</v>
      </c>
      <c r="E43">
        <v>1492272792239</v>
      </c>
      <c r="F43">
        <f t="shared" si="0"/>
        <v>12.44</v>
      </c>
      <c r="H43" t="s">
        <v>44</v>
      </c>
      <c r="I43" t="s">
        <v>11</v>
      </c>
      <c r="J43" t="s">
        <v>3</v>
      </c>
      <c r="K43" t="s">
        <v>25</v>
      </c>
      <c r="L43">
        <v>1492276285867</v>
      </c>
    </row>
    <row r="44" spans="1:13" x14ac:dyDescent="0.2">
      <c r="A44" t="s">
        <v>37</v>
      </c>
      <c r="B44" t="s">
        <v>1</v>
      </c>
      <c r="C44" t="s">
        <v>3</v>
      </c>
      <c r="D44" t="s">
        <v>25</v>
      </c>
      <c r="E44">
        <v>1492272798254</v>
      </c>
      <c r="H44" t="s">
        <v>44</v>
      </c>
      <c r="I44" t="s">
        <v>11</v>
      </c>
      <c r="K44" t="s">
        <v>26</v>
      </c>
      <c r="L44">
        <v>1492276286559</v>
      </c>
      <c r="M44">
        <f t="shared" si="1"/>
        <v>0.69199999999999995</v>
      </c>
    </row>
    <row r="45" spans="1:13" x14ac:dyDescent="0.2">
      <c r="A45" t="s">
        <v>37</v>
      </c>
      <c r="B45" t="s">
        <v>1</v>
      </c>
      <c r="D45" t="s">
        <v>26</v>
      </c>
      <c r="E45">
        <v>1492272798930</v>
      </c>
      <c r="F45">
        <f t="shared" si="0"/>
        <v>0.67600000000000005</v>
      </c>
    </row>
    <row r="46" spans="1:13" x14ac:dyDescent="0.2">
      <c r="M46">
        <f t="shared" si="1"/>
        <v>0</v>
      </c>
    </row>
    <row r="47" spans="1:13" x14ac:dyDescent="0.2">
      <c r="F47">
        <f t="shared" si="0"/>
        <v>0</v>
      </c>
      <c r="H47" t="s">
        <v>45</v>
      </c>
      <c r="I47" t="s">
        <v>11</v>
      </c>
      <c r="K47" t="s">
        <v>2</v>
      </c>
    </row>
    <row r="48" spans="1:13" x14ac:dyDescent="0.2">
      <c r="A48" s="2" t="s">
        <v>38</v>
      </c>
      <c r="B48" s="2" t="s">
        <v>1</v>
      </c>
      <c r="C48" s="2"/>
      <c r="D48" s="2" t="s">
        <v>2</v>
      </c>
      <c r="E48" s="2">
        <v>1492274427202</v>
      </c>
      <c r="F48" s="2"/>
      <c r="H48" t="s">
        <v>45</v>
      </c>
      <c r="I48" t="s">
        <v>11</v>
      </c>
      <c r="J48" t="s">
        <v>3</v>
      </c>
      <c r="K48" t="s">
        <v>18</v>
      </c>
      <c r="L48">
        <v>1492278552829</v>
      </c>
      <c r="M48">
        <f>(L48-F113)/1000</f>
        <v>-200.596</v>
      </c>
    </row>
    <row r="49" spans="1:14" x14ac:dyDescent="0.2">
      <c r="A49" s="2" t="s">
        <v>38</v>
      </c>
      <c r="B49" s="2" t="s">
        <v>1</v>
      </c>
      <c r="C49" s="2" t="s">
        <v>3</v>
      </c>
      <c r="D49" s="2" t="s">
        <v>18</v>
      </c>
      <c r="E49" s="2">
        <v>1492274428190</v>
      </c>
      <c r="F49" s="2">
        <f t="shared" si="0"/>
        <v>0.98799999999999999</v>
      </c>
      <c r="H49" t="s">
        <v>45</v>
      </c>
      <c r="I49" t="s">
        <v>11</v>
      </c>
      <c r="J49" t="s">
        <v>3</v>
      </c>
      <c r="K49" t="s">
        <v>19</v>
      </c>
      <c r="L49">
        <v>1492278552880</v>
      </c>
    </row>
    <row r="50" spans="1:14" x14ac:dyDescent="0.2">
      <c r="A50" s="2" t="s">
        <v>38</v>
      </c>
      <c r="B50" s="2" t="s">
        <v>1</v>
      </c>
      <c r="C50" s="2" t="s">
        <v>3</v>
      </c>
      <c r="D50" s="2" t="s">
        <v>19</v>
      </c>
      <c r="E50" s="2">
        <v>1492274428204</v>
      </c>
      <c r="F50" s="2"/>
      <c r="H50" t="s">
        <v>45</v>
      </c>
      <c r="I50" t="s">
        <v>11</v>
      </c>
      <c r="J50" t="s">
        <v>3</v>
      </c>
      <c r="K50" t="s">
        <v>20</v>
      </c>
      <c r="L50">
        <v>1492278554641</v>
      </c>
      <c r="M50">
        <f t="shared" si="1"/>
        <v>1.7609999999999999</v>
      </c>
    </row>
    <row r="51" spans="1:14" x14ac:dyDescent="0.2">
      <c r="A51" s="2" t="s">
        <v>38</v>
      </c>
      <c r="B51" s="2" t="s">
        <v>1</v>
      </c>
      <c r="C51" s="2" t="s">
        <v>3</v>
      </c>
      <c r="D51" s="2" t="s">
        <v>20</v>
      </c>
      <c r="E51" s="2">
        <v>1492274429447</v>
      </c>
      <c r="F51" s="2">
        <f t="shared" si="0"/>
        <v>1.2430000000000001</v>
      </c>
      <c r="H51" t="s">
        <v>45</v>
      </c>
      <c r="I51" t="s">
        <v>11</v>
      </c>
      <c r="J51" t="s">
        <v>3</v>
      </c>
      <c r="K51" t="s">
        <v>23</v>
      </c>
      <c r="L51">
        <v>1492278557292</v>
      </c>
    </row>
    <row r="52" spans="1:14" x14ac:dyDescent="0.2">
      <c r="A52" s="2" t="s">
        <v>38</v>
      </c>
      <c r="B52" s="2" t="s">
        <v>1</v>
      </c>
      <c r="C52" s="2" t="s">
        <v>3</v>
      </c>
      <c r="D52" s="2" t="s">
        <v>21</v>
      </c>
      <c r="E52" s="2">
        <v>1492274429530</v>
      </c>
      <c r="F52" s="2"/>
      <c r="H52" t="s">
        <v>45</v>
      </c>
      <c r="I52" t="s">
        <v>11</v>
      </c>
      <c r="J52" t="s">
        <v>3</v>
      </c>
      <c r="K52" t="s">
        <v>24</v>
      </c>
      <c r="L52">
        <v>1492278574177</v>
      </c>
      <c r="M52">
        <f t="shared" si="1"/>
        <v>16.885000000000002</v>
      </c>
    </row>
    <row r="53" spans="1:14" x14ac:dyDescent="0.2">
      <c r="A53" s="2" t="s">
        <v>38</v>
      </c>
      <c r="B53" s="2" t="s">
        <v>1</v>
      </c>
      <c r="C53" s="2" t="s">
        <v>3</v>
      </c>
      <c r="D53" s="2" t="s">
        <v>22</v>
      </c>
      <c r="E53" s="2">
        <v>1492274430713</v>
      </c>
      <c r="F53" s="2">
        <f t="shared" si="0"/>
        <v>1.1830000000000001</v>
      </c>
      <c r="H53" t="s">
        <v>45</v>
      </c>
      <c r="I53" t="s">
        <v>11</v>
      </c>
      <c r="J53" t="s">
        <v>3</v>
      </c>
      <c r="K53" t="s">
        <v>23</v>
      </c>
      <c r="L53">
        <v>1492278582200</v>
      </c>
    </row>
    <row r="54" spans="1:14" x14ac:dyDescent="0.2">
      <c r="A54" s="2" t="s">
        <v>38</v>
      </c>
      <c r="B54" s="2" t="s">
        <v>1</v>
      </c>
      <c r="C54" s="2" t="s">
        <v>3</v>
      </c>
      <c r="D54" s="2" t="s">
        <v>23</v>
      </c>
      <c r="E54" s="2">
        <v>1492274436727</v>
      </c>
      <c r="F54" s="2"/>
      <c r="H54" t="s">
        <v>45</v>
      </c>
      <c r="I54" t="s">
        <v>11</v>
      </c>
      <c r="J54" t="s">
        <v>3</v>
      </c>
      <c r="K54" t="s">
        <v>24</v>
      </c>
      <c r="L54">
        <v>1492278596098</v>
      </c>
      <c r="M54">
        <f t="shared" si="1"/>
        <v>13.898</v>
      </c>
    </row>
    <row r="55" spans="1:14" x14ac:dyDescent="0.2">
      <c r="A55" s="2" t="s">
        <v>38</v>
      </c>
      <c r="B55" s="2" t="s">
        <v>1</v>
      </c>
      <c r="C55" s="2" t="s">
        <v>3</v>
      </c>
      <c r="D55" s="2" t="s">
        <v>24</v>
      </c>
      <c r="E55" s="2">
        <v>1492274448653</v>
      </c>
      <c r="F55" s="2">
        <f>(E55-E54)/1000</f>
        <v>11.926</v>
      </c>
      <c r="H55" t="s">
        <v>45</v>
      </c>
      <c r="I55" t="s">
        <v>11</v>
      </c>
      <c r="J55" t="s">
        <v>3</v>
      </c>
      <c r="K55" t="s">
        <v>25</v>
      </c>
      <c r="L55">
        <v>1492278602133</v>
      </c>
    </row>
    <row r="56" spans="1:14" x14ac:dyDescent="0.2">
      <c r="A56" s="2" t="s">
        <v>38</v>
      </c>
      <c r="B56" s="2" t="s">
        <v>1</v>
      </c>
      <c r="C56" s="2" t="s">
        <v>3</v>
      </c>
      <c r="D56" s="2" t="s">
        <v>21</v>
      </c>
      <c r="E56" s="2">
        <v>1492274454666</v>
      </c>
      <c r="F56" s="2"/>
      <c r="H56" t="s">
        <v>45</v>
      </c>
      <c r="I56" t="s">
        <v>11</v>
      </c>
      <c r="K56" t="s">
        <v>26</v>
      </c>
      <c r="L56">
        <v>1492278603031</v>
      </c>
      <c r="M56">
        <f t="shared" si="1"/>
        <v>0.89800000000000002</v>
      </c>
    </row>
    <row r="57" spans="1:14" x14ac:dyDescent="0.2">
      <c r="A57" s="2" t="s">
        <v>38</v>
      </c>
      <c r="B57" s="2" t="s">
        <v>1</v>
      </c>
      <c r="C57" s="2" t="s">
        <v>3</v>
      </c>
      <c r="D57" s="2" t="s">
        <v>22</v>
      </c>
      <c r="E57" s="2">
        <v>1492274455606</v>
      </c>
      <c r="F57" s="2">
        <f t="shared" si="0"/>
        <v>0.94</v>
      </c>
    </row>
    <row r="58" spans="1:14" x14ac:dyDescent="0.2">
      <c r="A58" s="2" t="s">
        <v>38</v>
      </c>
      <c r="B58" s="2" t="s">
        <v>1</v>
      </c>
      <c r="C58" s="2" t="s">
        <v>3</v>
      </c>
      <c r="D58" s="2" t="s">
        <v>23</v>
      </c>
      <c r="E58" s="2">
        <v>1492274457617</v>
      </c>
      <c r="F58" s="2">
        <f>(E58-E57)/1000</f>
        <v>2.0110000000000001</v>
      </c>
      <c r="H58" t="s">
        <v>46</v>
      </c>
      <c r="I58" s="2" t="s">
        <v>11</v>
      </c>
      <c r="J58" s="2"/>
      <c r="K58" s="2" t="s">
        <v>2</v>
      </c>
      <c r="L58" s="2">
        <v>1492278627222</v>
      </c>
      <c r="M58" s="2"/>
      <c r="N58" s="2"/>
    </row>
    <row r="59" spans="1:14" x14ac:dyDescent="0.2">
      <c r="A59" s="2" t="s">
        <v>38</v>
      </c>
      <c r="B59" s="2" t="s">
        <v>1</v>
      </c>
      <c r="C59" s="2" t="s">
        <v>3</v>
      </c>
      <c r="D59" s="2" t="s">
        <v>24</v>
      </c>
      <c r="E59" s="2">
        <v>1492274471739</v>
      </c>
      <c r="F59" s="2"/>
      <c r="H59" t="s">
        <v>46</v>
      </c>
      <c r="I59" s="2" t="s">
        <v>11</v>
      </c>
      <c r="J59" s="2" t="s">
        <v>3</v>
      </c>
      <c r="K59" s="2" t="s">
        <v>18</v>
      </c>
      <c r="L59" s="2">
        <v>1492278628133</v>
      </c>
      <c r="M59" s="2">
        <f t="shared" si="1"/>
        <v>0.91100000000000003</v>
      </c>
      <c r="N59" s="2"/>
    </row>
    <row r="60" spans="1:14" x14ac:dyDescent="0.2">
      <c r="A60" s="2" t="s">
        <v>38</v>
      </c>
      <c r="B60" s="2" t="s">
        <v>1</v>
      </c>
      <c r="C60" s="2" t="s">
        <v>3</v>
      </c>
      <c r="D60" s="2" t="s">
        <v>25</v>
      </c>
      <c r="E60" s="2">
        <v>1492274477751</v>
      </c>
      <c r="F60" s="2"/>
      <c r="H60" t="s">
        <v>46</v>
      </c>
      <c r="I60" s="2" t="s">
        <v>11</v>
      </c>
      <c r="J60" s="2" t="s">
        <v>3</v>
      </c>
      <c r="K60" s="2" t="s">
        <v>19</v>
      </c>
      <c r="L60" s="2">
        <v>1492278628149</v>
      </c>
      <c r="M60" s="2"/>
      <c r="N60" s="2"/>
    </row>
    <row r="61" spans="1:14" x14ac:dyDescent="0.2">
      <c r="A61" s="2" t="s">
        <v>38</v>
      </c>
      <c r="B61" s="2" t="s">
        <v>1</v>
      </c>
      <c r="C61" s="2"/>
      <c r="D61" s="2" t="s">
        <v>26</v>
      </c>
      <c r="E61" s="2">
        <v>1492274478503</v>
      </c>
      <c r="F61" s="2">
        <f t="shared" si="0"/>
        <v>0.752</v>
      </c>
      <c r="H61" t="s">
        <v>46</v>
      </c>
      <c r="I61" s="2" t="s">
        <v>11</v>
      </c>
      <c r="J61" s="2" t="s">
        <v>3</v>
      </c>
      <c r="K61" s="2" t="s">
        <v>20</v>
      </c>
      <c r="L61" s="2">
        <v>1492278629683</v>
      </c>
      <c r="M61" s="2">
        <f t="shared" si="1"/>
        <v>1.534</v>
      </c>
      <c r="N61" s="2"/>
    </row>
    <row r="62" spans="1:14" x14ac:dyDescent="0.2">
      <c r="H62" t="s">
        <v>46</v>
      </c>
      <c r="I62" s="2" t="s">
        <v>11</v>
      </c>
      <c r="J62" s="2" t="s">
        <v>3</v>
      </c>
      <c r="K62" s="2" t="s">
        <v>23</v>
      </c>
      <c r="L62" s="2">
        <v>1492278631802</v>
      </c>
      <c r="M62" s="2"/>
      <c r="N62" s="2"/>
    </row>
    <row r="63" spans="1:14" x14ac:dyDescent="0.2">
      <c r="A63" t="s">
        <v>39</v>
      </c>
      <c r="B63" t="s">
        <v>1</v>
      </c>
      <c r="D63" t="s">
        <v>2</v>
      </c>
      <c r="E63">
        <v>1492274494744</v>
      </c>
      <c r="H63" t="s">
        <v>46</v>
      </c>
      <c r="I63" s="2" t="s">
        <v>11</v>
      </c>
      <c r="J63" s="2" t="s">
        <v>3</v>
      </c>
      <c r="K63" s="2" t="s">
        <v>24</v>
      </c>
      <c r="L63" s="2">
        <v>1492278646696</v>
      </c>
      <c r="M63" s="2">
        <f t="shared" si="1"/>
        <v>14.894</v>
      </c>
      <c r="N63" s="2"/>
    </row>
    <row r="64" spans="1:14" x14ac:dyDescent="0.2">
      <c r="A64" t="s">
        <v>39</v>
      </c>
      <c r="B64" t="s">
        <v>1</v>
      </c>
      <c r="C64" t="s">
        <v>3</v>
      </c>
      <c r="D64" t="s">
        <v>18</v>
      </c>
      <c r="E64">
        <v>1492274495671</v>
      </c>
      <c r="F64">
        <f t="shared" si="0"/>
        <v>0.92700000000000005</v>
      </c>
      <c r="H64" t="s">
        <v>46</v>
      </c>
      <c r="I64" s="2" t="s">
        <v>11</v>
      </c>
      <c r="J64" s="2" t="s">
        <v>3</v>
      </c>
      <c r="K64" s="2" t="s">
        <v>23</v>
      </c>
      <c r="L64" s="2">
        <v>1492278654707</v>
      </c>
      <c r="M64" s="2"/>
      <c r="N64" s="2"/>
    </row>
    <row r="65" spans="1:14" x14ac:dyDescent="0.2">
      <c r="A65" t="s">
        <v>39</v>
      </c>
      <c r="B65" t="s">
        <v>1</v>
      </c>
      <c r="C65" t="s">
        <v>3</v>
      </c>
      <c r="D65" t="s">
        <v>19</v>
      </c>
      <c r="E65">
        <v>1492274495689</v>
      </c>
      <c r="H65" t="s">
        <v>46</v>
      </c>
      <c r="I65" s="2" t="s">
        <v>11</v>
      </c>
      <c r="J65" s="2" t="s">
        <v>3</v>
      </c>
      <c r="K65" s="2" t="s">
        <v>24</v>
      </c>
      <c r="L65" s="2">
        <v>1492278670167</v>
      </c>
      <c r="M65" s="2">
        <f t="shared" si="1"/>
        <v>15.46</v>
      </c>
      <c r="N65" s="2"/>
    </row>
    <row r="66" spans="1:14" x14ac:dyDescent="0.2">
      <c r="A66" t="s">
        <v>39</v>
      </c>
      <c r="B66" t="s">
        <v>1</v>
      </c>
      <c r="C66" t="s">
        <v>3</v>
      </c>
      <c r="D66" t="s">
        <v>20</v>
      </c>
      <c r="E66">
        <v>1492274497107</v>
      </c>
      <c r="F66">
        <f t="shared" si="0"/>
        <v>1.4179999999999999</v>
      </c>
      <c r="H66" t="s">
        <v>46</v>
      </c>
      <c r="I66" s="2" t="s">
        <v>11</v>
      </c>
      <c r="J66" s="2" t="s">
        <v>3</v>
      </c>
      <c r="K66" s="2" t="s">
        <v>25</v>
      </c>
      <c r="L66" s="2">
        <v>1492278676188</v>
      </c>
      <c r="M66" s="2"/>
      <c r="N66" s="2"/>
    </row>
    <row r="67" spans="1:14" x14ac:dyDescent="0.2">
      <c r="A67" t="s">
        <v>39</v>
      </c>
      <c r="B67" t="s">
        <v>1</v>
      </c>
      <c r="C67" t="s">
        <v>3</v>
      </c>
      <c r="D67" t="s">
        <v>21</v>
      </c>
      <c r="E67">
        <v>1492274497187</v>
      </c>
      <c r="H67" t="s">
        <v>46</v>
      </c>
      <c r="I67" s="2" t="s">
        <v>11</v>
      </c>
      <c r="J67" s="2"/>
      <c r="K67" s="2" t="s">
        <v>26</v>
      </c>
      <c r="L67" s="2">
        <v>1492278676909</v>
      </c>
      <c r="M67" s="2">
        <f t="shared" si="1"/>
        <v>0.72099999999999997</v>
      </c>
      <c r="N67" s="2"/>
    </row>
    <row r="68" spans="1:14" x14ac:dyDescent="0.2">
      <c r="A68" t="s">
        <v>39</v>
      </c>
      <c r="B68" t="s">
        <v>1</v>
      </c>
      <c r="C68" t="s">
        <v>3</v>
      </c>
      <c r="D68" t="s">
        <v>22</v>
      </c>
      <c r="E68">
        <v>1492274498204</v>
      </c>
      <c r="F68">
        <f t="shared" ref="F68:F91" si="2">(E68-E67)/1000</f>
        <v>1.0169999999999999</v>
      </c>
      <c r="I68" s="2"/>
      <c r="J68" s="2"/>
      <c r="K68" s="2"/>
      <c r="L68" s="2"/>
      <c r="M68" s="2"/>
      <c r="N68" s="2"/>
    </row>
    <row r="69" spans="1:14" x14ac:dyDescent="0.2">
      <c r="A69" t="s">
        <v>39</v>
      </c>
      <c r="B69" t="s">
        <v>1</v>
      </c>
      <c r="C69" t="s">
        <v>3</v>
      </c>
      <c r="D69" t="s">
        <v>23</v>
      </c>
      <c r="E69">
        <v>1492274500209</v>
      </c>
      <c r="H69" t="s">
        <v>47</v>
      </c>
      <c r="I69" t="s">
        <v>11</v>
      </c>
      <c r="K69" t="s">
        <v>2</v>
      </c>
      <c r="L69">
        <v>1492278753425</v>
      </c>
    </row>
    <row r="70" spans="1:14" x14ac:dyDescent="0.2">
      <c r="A70" t="s">
        <v>39</v>
      </c>
      <c r="B70" t="s">
        <v>1</v>
      </c>
      <c r="C70" t="s">
        <v>3</v>
      </c>
      <c r="D70" t="s">
        <v>24</v>
      </c>
      <c r="E70">
        <v>1492274515072</v>
      </c>
      <c r="F70">
        <f t="shared" si="2"/>
        <v>14.863</v>
      </c>
      <c r="H70" t="s">
        <v>47</v>
      </c>
      <c r="I70" t="s">
        <v>11</v>
      </c>
      <c r="J70" t="s">
        <v>3</v>
      </c>
      <c r="K70" t="s">
        <v>18</v>
      </c>
      <c r="L70">
        <v>1492278755107</v>
      </c>
      <c r="M70">
        <f t="shared" ref="M70:M78" si="3">(L70-L69)/1000</f>
        <v>1.6819999999999999</v>
      </c>
    </row>
    <row r="71" spans="1:14" x14ac:dyDescent="0.2">
      <c r="A71" t="s">
        <v>39</v>
      </c>
      <c r="B71" t="s">
        <v>1</v>
      </c>
      <c r="C71" t="s">
        <v>3</v>
      </c>
      <c r="D71" t="s">
        <v>21</v>
      </c>
      <c r="E71">
        <v>1492274521083</v>
      </c>
      <c r="H71" t="s">
        <v>47</v>
      </c>
      <c r="I71" t="s">
        <v>11</v>
      </c>
      <c r="J71" t="s">
        <v>3</v>
      </c>
      <c r="K71" t="s">
        <v>19</v>
      </c>
      <c r="L71">
        <v>1492278755123</v>
      </c>
    </row>
    <row r="72" spans="1:14" x14ac:dyDescent="0.2">
      <c r="A72" t="s">
        <v>39</v>
      </c>
      <c r="B72" t="s">
        <v>1</v>
      </c>
      <c r="C72" t="s">
        <v>3</v>
      </c>
      <c r="D72" t="s">
        <v>22</v>
      </c>
      <c r="E72">
        <v>1492274522113</v>
      </c>
      <c r="F72">
        <f t="shared" si="2"/>
        <v>1.03</v>
      </c>
      <c r="H72" t="s">
        <v>47</v>
      </c>
      <c r="I72" t="s">
        <v>11</v>
      </c>
      <c r="J72" t="s">
        <v>3</v>
      </c>
      <c r="K72" t="s">
        <v>20</v>
      </c>
      <c r="L72">
        <v>1492278756405</v>
      </c>
      <c r="M72">
        <f t="shared" si="3"/>
        <v>1.282</v>
      </c>
    </row>
    <row r="73" spans="1:14" x14ac:dyDescent="0.2">
      <c r="A73" t="s">
        <v>39</v>
      </c>
      <c r="B73" t="s">
        <v>1</v>
      </c>
      <c r="C73" t="s">
        <v>3</v>
      </c>
      <c r="D73" t="s">
        <v>23</v>
      </c>
      <c r="E73">
        <v>1492274524117</v>
      </c>
      <c r="H73" t="s">
        <v>47</v>
      </c>
      <c r="I73" t="s">
        <v>11</v>
      </c>
      <c r="J73" t="s">
        <v>3</v>
      </c>
      <c r="K73" t="s">
        <v>23</v>
      </c>
      <c r="L73">
        <v>1492278762504</v>
      </c>
    </row>
    <row r="74" spans="1:14" x14ac:dyDescent="0.2">
      <c r="A74" t="s">
        <v>39</v>
      </c>
      <c r="B74" t="s">
        <v>1</v>
      </c>
      <c r="C74" t="s">
        <v>3</v>
      </c>
      <c r="D74" t="s">
        <v>24</v>
      </c>
      <c r="E74">
        <v>1492274536262</v>
      </c>
      <c r="F74">
        <f t="shared" si="2"/>
        <v>12.145</v>
      </c>
      <c r="H74" t="s">
        <v>47</v>
      </c>
      <c r="I74" t="s">
        <v>11</v>
      </c>
      <c r="J74" t="s">
        <v>3</v>
      </c>
      <c r="K74" t="s">
        <v>24</v>
      </c>
      <c r="L74">
        <v>1492278776776</v>
      </c>
      <c r="M74">
        <f t="shared" si="3"/>
        <v>14.272</v>
      </c>
    </row>
    <row r="75" spans="1:14" x14ac:dyDescent="0.2">
      <c r="A75" t="s">
        <v>39</v>
      </c>
      <c r="B75" t="s">
        <v>1</v>
      </c>
      <c r="C75" t="s">
        <v>3</v>
      </c>
      <c r="D75" t="s">
        <v>25</v>
      </c>
      <c r="E75">
        <v>1492274542281</v>
      </c>
      <c r="H75" t="s">
        <v>47</v>
      </c>
      <c r="I75" t="s">
        <v>11</v>
      </c>
      <c r="J75" t="s">
        <v>3</v>
      </c>
      <c r="K75" t="s">
        <v>23</v>
      </c>
      <c r="L75">
        <v>1492278784795</v>
      </c>
    </row>
    <row r="76" spans="1:14" x14ac:dyDescent="0.2">
      <c r="A76" t="s">
        <v>39</v>
      </c>
      <c r="B76" t="s">
        <v>1</v>
      </c>
      <c r="D76" t="s">
        <v>26</v>
      </c>
      <c r="E76">
        <v>1492274542969</v>
      </c>
      <c r="F76">
        <f t="shared" si="2"/>
        <v>0.68799999999999994</v>
      </c>
      <c r="H76" t="s">
        <v>47</v>
      </c>
      <c r="I76" t="s">
        <v>11</v>
      </c>
      <c r="J76" t="s">
        <v>3</v>
      </c>
      <c r="K76" t="s">
        <v>24</v>
      </c>
      <c r="L76">
        <v>1492278797954</v>
      </c>
      <c r="M76">
        <f t="shared" si="3"/>
        <v>13.159000000000001</v>
      </c>
    </row>
    <row r="77" spans="1:14" x14ac:dyDescent="0.2">
      <c r="H77" t="s">
        <v>47</v>
      </c>
      <c r="I77" t="s">
        <v>11</v>
      </c>
      <c r="J77" t="s">
        <v>3</v>
      </c>
      <c r="K77" t="s">
        <v>25</v>
      </c>
      <c r="L77">
        <v>1492278803975</v>
      </c>
    </row>
    <row r="78" spans="1:14" x14ac:dyDescent="0.2">
      <c r="A78" t="s">
        <v>40</v>
      </c>
      <c r="B78" t="s">
        <v>1</v>
      </c>
      <c r="D78" t="s">
        <v>2</v>
      </c>
      <c r="E78">
        <v>1492274687327</v>
      </c>
      <c r="H78" t="s">
        <v>47</v>
      </c>
      <c r="I78" t="s">
        <v>11</v>
      </c>
      <c r="K78" t="s">
        <v>26</v>
      </c>
      <c r="L78">
        <v>1492278804735</v>
      </c>
      <c r="M78">
        <f t="shared" si="3"/>
        <v>0.76</v>
      </c>
    </row>
    <row r="79" spans="1:14" x14ac:dyDescent="0.2">
      <c r="A79" t="s">
        <v>40</v>
      </c>
      <c r="B79" t="s">
        <v>1</v>
      </c>
      <c r="C79" t="s">
        <v>3</v>
      </c>
      <c r="D79" t="s">
        <v>18</v>
      </c>
      <c r="E79">
        <v>1492274688311</v>
      </c>
      <c r="F79">
        <f t="shared" si="2"/>
        <v>0.98399999999999999</v>
      </c>
    </row>
    <row r="80" spans="1:14" x14ac:dyDescent="0.2">
      <c r="A80" t="s">
        <v>40</v>
      </c>
      <c r="B80" t="s">
        <v>1</v>
      </c>
      <c r="C80" t="s">
        <v>3</v>
      </c>
      <c r="D80" t="s">
        <v>19</v>
      </c>
      <c r="E80">
        <v>1492274688326</v>
      </c>
    </row>
    <row r="81" spans="1:6" x14ac:dyDescent="0.2">
      <c r="A81" t="s">
        <v>40</v>
      </c>
      <c r="B81" t="s">
        <v>1</v>
      </c>
      <c r="C81" t="s">
        <v>3</v>
      </c>
      <c r="D81" t="s">
        <v>20</v>
      </c>
      <c r="E81">
        <v>1492274689587</v>
      </c>
      <c r="F81">
        <f t="shared" si="2"/>
        <v>1.2609999999999999</v>
      </c>
    </row>
    <row r="82" spans="1:6" x14ac:dyDescent="0.2">
      <c r="A82" t="s">
        <v>40</v>
      </c>
      <c r="B82" t="s">
        <v>1</v>
      </c>
      <c r="C82" t="s">
        <v>3</v>
      </c>
      <c r="D82" t="s">
        <v>21</v>
      </c>
      <c r="E82">
        <v>1492274689680</v>
      </c>
    </row>
    <row r="83" spans="1:6" x14ac:dyDescent="0.2">
      <c r="A83" t="s">
        <v>40</v>
      </c>
      <c r="B83" t="s">
        <v>1</v>
      </c>
      <c r="C83" t="s">
        <v>3</v>
      </c>
      <c r="D83" t="s">
        <v>22</v>
      </c>
      <c r="E83">
        <v>1492274690769</v>
      </c>
      <c r="F83">
        <f t="shared" si="2"/>
        <v>1.089</v>
      </c>
    </row>
    <row r="84" spans="1:6" x14ac:dyDescent="0.2">
      <c r="A84" t="s">
        <v>40</v>
      </c>
      <c r="B84" t="s">
        <v>1</v>
      </c>
      <c r="C84" t="s">
        <v>3</v>
      </c>
      <c r="D84" t="s">
        <v>23</v>
      </c>
      <c r="E84">
        <v>1492274692781</v>
      </c>
    </row>
    <row r="85" spans="1:6" x14ac:dyDescent="0.2">
      <c r="A85" t="s">
        <v>40</v>
      </c>
      <c r="B85" t="s">
        <v>1</v>
      </c>
      <c r="C85" t="s">
        <v>3</v>
      </c>
      <c r="D85" t="s">
        <v>24</v>
      </c>
      <c r="E85">
        <v>1492274708053</v>
      </c>
      <c r="F85">
        <f t="shared" si="2"/>
        <v>15.272</v>
      </c>
    </row>
    <row r="86" spans="1:6" x14ac:dyDescent="0.2">
      <c r="A86" t="s">
        <v>40</v>
      </c>
      <c r="B86" t="s">
        <v>1</v>
      </c>
      <c r="C86" t="s">
        <v>3</v>
      </c>
      <c r="D86" t="s">
        <v>21</v>
      </c>
      <c r="E86">
        <v>1492274714062</v>
      </c>
    </row>
    <row r="87" spans="1:6" x14ac:dyDescent="0.2">
      <c r="A87" t="s">
        <v>40</v>
      </c>
      <c r="B87" t="s">
        <v>1</v>
      </c>
      <c r="C87" t="s">
        <v>3</v>
      </c>
      <c r="D87" t="s">
        <v>22</v>
      </c>
      <c r="E87">
        <v>1492274715045</v>
      </c>
      <c r="F87">
        <f t="shared" si="2"/>
        <v>0.98299999999999998</v>
      </c>
    </row>
    <row r="88" spans="1:6" x14ac:dyDescent="0.2">
      <c r="A88" t="s">
        <v>40</v>
      </c>
      <c r="B88" t="s">
        <v>1</v>
      </c>
      <c r="C88" t="s">
        <v>3</v>
      </c>
      <c r="D88" t="s">
        <v>23</v>
      </c>
      <c r="E88">
        <v>1492274717052</v>
      </c>
    </row>
    <row r="89" spans="1:6" x14ac:dyDescent="0.2">
      <c r="A89" t="s">
        <v>40</v>
      </c>
      <c r="B89" t="s">
        <v>1</v>
      </c>
      <c r="C89" t="s">
        <v>3</v>
      </c>
      <c r="D89" t="s">
        <v>24</v>
      </c>
      <c r="E89">
        <v>1492274731094</v>
      </c>
      <c r="F89">
        <f t="shared" si="2"/>
        <v>14.042</v>
      </c>
    </row>
    <row r="90" spans="1:6" x14ac:dyDescent="0.2">
      <c r="A90" t="s">
        <v>40</v>
      </c>
      <c r="B90" t="s">
        <v>1</v>
      </c>
      <c r="C90" t="s">
        <v>3</v>
      </c>
      <c r="D90" t="s">
        <v>25</v>
      </c>
      <c r="E90">
        <v>1492274737105</v>
      </c>
    </row>
    <row r="91" spans="1:6" x14ac:dyDescent="0.2">
      <c r="A91" t="s">
        <v>40</v>
      </c>
      <c r="B91" t="s">
        <v>1</v>
      </c>
      <c r="D91" t="s">
        <v>26</v>
      </c>
      <c r="E91">
        <v>1492274737811</v>
      </c>
      <c r="F91">
        <f t="shared" si="2"/>
        <v>0.70599999999999996</v>
      </c>
    </row>
    <row r="101" spans="5:11" x14ac:dyDescent="0.2">
      <c r="E101" t="s">
        <v>9</v>
      </c>
    </row>
    <row r="102" spans="5:11" x14ac:dyDescent="0.2">
      <c r="E102" t="s">
        <v>56</v>
      </c>
      <c r="F102">
        <v>1492272446263</v>
      </c>
      <c r="G102">
        <v>1492272517942</v>
      </c>
      <c r="H102">
        <v>1492272752811</v>
      </c>
      <c r="I102">
        <v>1492274494744</v>
      </c>
      <c r="J102">
        <v>1492274687327</v>
      </c>
      <c r="K102">
        <f>AVERAGE(F102:J102)</f>
        <v>1492273379817.3999</v>
      </c>
    </row>
    <row r="103" spans="5:11" x14ac:dyDescent="0.2">
      <c r="E103" t="s">
        <v>48</v>
      </c>
      <c r="F103">
        <v>3.8420000000000001</v>
      </c>
      <c r="G103">
        <v>0.91500000000000004</v>
      </c>
      <c r="H103">
        <v>0.90100000000000002</v>
      </c>
      <c r="I103">
        <v>0.92700000000000005</v>
      </c>
      <c r="J103">
        <v>0.98399999999999999</v>
      </c>
      <c r="K103">
        <f t="shared" ref="K103:K119" si="4">AVERAGE(F103:J103)</f>
        <v>1.5137999999999998</v>
      </c>
    </row>
    <row r="104" spans="5:11" x14ac:dyDescent="0.2">
      <c r="E104" t="s">
        <v>49</v>
      </c>
      <c r="F104">
        <v>3.3010000000000002</v>
      </c>
      <c r="G104">
        <v>1.476</v>
      </c>
      <c r="H104">
        <v>1.298</v>
      </c>
      <c r="I104">
        <v>1.4179999999999999</v>
      </c>
      <c r="J104">
        <v>1.2609999999999999</v>
      </c>
      <c r="K104">
        <f t="shared" si="4"/>
        <v>1.7507999999999999</v>
      </c>
    </row>
    <row r="105" spans="5:11" x14ac:dyDescent="0.2">
      <c r="E105" t="s">
        <v>50</v>
      </c>
      <c r="F105">
        <v>1.36</v>
      </c>
      <c r="G105">
        <v>1.093</v>
      </c>
      <c r="H105">
        <v>1.198</v>
      </c>
      <c r="I105">
        <v>1.0169999999999999</v>
      </c>
      <c r="J105">
        <v>1.089</v>
      </c>
      <c r="K105">
        <f t="shared" si="4"/>
        <v>1.1514</v>
      </c>
    </row>
    <row r="106" spans="5:11" x14ac:dyDescent="0.2">
      <c r="E106" t="s">
        <v>51</v>
      </c>
      <c r="F106">
        <v>15.637</v>
      </c>
      <c r="G106">
        <v>12.215999999999999</v>
      </c>
      <c r="H106">
        <v>12.398</v>
      </c>
      <c r="I106">
        <v>14.863</v>
      </c>
      <c r="J106">
        <v>15.272</v>
      </c>
      <c r="K106">
        <f t="shared" si="4"/>
        <v>14.077200000000001</v>
      </c>
    </row>
    <row r="107" spans="5:11" x14ac:dyDescent="0.2">
      <c r="E107" t="s">
        <v>52</v>
      </c>
      <c r="F107">
        <v>1.127</v>
      </c>
      <c r="G107">
        <v>1.097</v>
      </c>
      <c r="H107">
        <v>1.0820000000000001</v>
      </c>
      <c r="I107">
        <v>1.03</v>
      </c>
      <c r="J107">
        <v>0.98299999999999998</v>
      </c>
      <c r="K107">
        <f t="shared" si="4"/>
        <v>1.0638000000000001</v>
      </c>
    </row>
    <row r="108" spans="5:11" x14ac:dyDescent="0.2">
      <c r="E108" t="s">
        <v>53</v>
      </c>
      <c r="F108">
        <v>13.081</v>
      </c>
      <c r="G108">
        <v>13.438000000000001</v>
      </c>
      <c r="H108">
        <v>12.44</v>
      </c>
      <c r="I108">
        <v>12.145</v>
      </c>
      <c r="J108">
        <v>14.042</v>
      </c>
      <c r="K108">
        <f t="shared" si="4"/>
        <v>13.029199999999999</v>
      </c>
    </row>
    <row r="109" spans="5:11" x14ac:dyDescent="0.2">
      <c r="E109" t="s">
        <v>63</v>
      </c>
      <c r="F109">
        <v>1.129</v>
      </c>
      <c r="G109">
        <v>0.72299999999999998</v>
      </c>
      <c r="H109">
        <v>0.67600000000000005</v>
      </c>
      <c r="I109">
        <v>0.68799999999999994</v>
      </c>
      <c r="J109">
        <v>0.70599999999999996</v>
      </c>
      <c r="K109">
        <f t="shared" si="4"/>
        <v>0.78439999999999999</v>
      </c>
    </row>
    <row r="110" spans="5:11" x14ac:dyDescent="0.2">
      <c r="E110" t="s">
        <v>57</v>
      </c>
      <c r="F110">
        <v>1492272502500</v>
      </c>
      <c r="G110">
        <v>1492272565028</v>
      </c>
      <c r="H110">
        <v>1492272798930</v>
      </c>
      <c r="I110">
        <v>1492274542969</v>
      </c>
      <c r="J110">
        <v>1492274737811</v>
      </c>
      <c r="K110">
        <f t="shared" si="4"/>
        <v>1492273429447.6001</v>
      </c>
    </row>
    <row r="111" spans="5:11" x14ac:dyDescent="0.2">
      <c r="E111" t="s">
        <v>69</v>
      </c>
      <c r="F111">
        <f>(F110-F102)/1000</f>
        <v>56.237000000000002</v>
      </c>
      <c r="G111">
        <f t="shared" ref="G111:J111" si="5">(G110-G102)/1000</f>
        <v>47.085999999999999</v>
      </c>
      <c r="H111">
        <f t="shared" si="5"/>
        <v>46.119</v>
      </c>
      <c r="I111">
        <f t="shared" si="5"/>
        <v>48.225000000000001</v>
      </c>
      <c r="J111">
        <f t="shared" si="5"/>
        <v>50.484000000000002</v>
      </c>
    </row>
    <row r="113" spans="5:11" x14ac:dyDescent="0.2">
      <c r="E113" t="s">
        <v>56</v>
      </c>
      <c r="F113">
        <v>1492278753425</v>
      </c>
      <c r="G113">
        <v>1492276071390</v>
      </c>
      <c r="H113">
        <v>1492276169095</v>
      </c>
      <c r="I113">
        <v>1492276238469</v>
      </c>
      <c r="J113">
        <v>1492278753425</v>
      </c>
      <c r="K113">
        <f t="shared" si="4"/>
        <v>1492277197160.8</v>
      </c>
    </row>
    <row r="114" spans="5:11" x14ac:dyDescent="0.2">
      <c r="E114" t="s">
        <v>48</v>
      </c>
      <c r="F114">
        <v>1.6819999999999999</v>
      </c>
      <c r="G114">
        <v>2.0920000000000001</v>
      </c>
      <c r="H114">
        <v>1.6240000000000001</v>
      </c>
      <c r="I114">
        <v>2.5409999999999999</v>
      </c>
      <c r="J114">
        <v>2.6429999999999998</v>
      </c>
      <c r="K114">
        <f t="shared" si="4"/>
        <v>2.1164000000000001</v>
      </c>
    </row>
    <row r="115" spans="5:11" x14ac:dyDescent="0.2">
      <c r="E115" t="s">
        <v>49</v>
      </c>
      <c r="F115">
        <v>1.282</v>
      </c>
      <c r="G115">
        <v>1.5549999999999999</v>
      </c>
      <c r="H115">
        <v>1.2669999999999999</v>
      </c>
      <c r="I115">
        <v>1.4550000000000001</v>
      </c>
      <c r="J115">
        <v>1.7609999999999999</v>
      </c>
      <c r="K115">
        <f t="shared" si="4"/>
        <v>1.464</v>
      </c>
    </row>
    <row r="116" spans="5:11" x14ac:dyDescent="0.2">
      <c r="E116" t="s">
        <v>51</v>
      </c>
      <c r="F116">
        <v>14.272</v>
      </c>
      <c r="G116">
        <v>15.643000000000001</v>
      </c>
      <c r="H116">
        <v>13.476000000000001</v>
      </c>
      <c r="I116">
        <v>13.295999999999999</v>
      </c>
      <c r="J116">
        <v>16.885000000000002</v>
      </c>
      <c r="K116">
        <f t="shared" si="4"/>
        <v>14.714400000000001</v>
      </c>
    </row>
    <row r="117" spans="5:11" x14ac:dyDescent="0.2">
      <c r="E117" t="s">
        <v>53</v>
      </c>
      <c r="F117">
        <v>13.159000000000001</v>
      </c>
      <c r="G117">
        <v>14.156000000000001</v>
      </c>
      <c r="H117">
        <v>14.763999999999999</v>
      </c>
      <c r="I117">
        <v>13.993</v>
      </c>
      <c r="J117">
        <v>13.898</v>
      </c>
      <c r="K117">
        <f t="shared" si="4"/>
        <v>13.994</v>
      </c>
    </row>
    <row r="118" spans="5:11" x14ac:dyDescent="0.2">
      <c r="E118" t="s">
        <v>63</v>
      </c>
      <c r="F118">
        <v>0.76</v>
      </c>
      <c r="G118">
        <v>0.79900000000000004</v>
      </c>
      <c r="H118">
        <v>0.71899999999999997</v>
      </c>
      <c r="I118">
        <v>0.69199999999999995</v>
      </c>
      <c r="J118">
        <v>0.89800000000000002</v>
      </c>
      <c r="K118">
        <f t="shared" si="4"/>
        <v>0.77359999999999995</v>
      </c>
    </row>
    <row r="119" spans="5:11" x14ac:dyDescent="0.2">
      <c r="E119" t="s">
        <v>57</v>
      </c>
      <c r="F119">
        <v>1492278804735</v>
      </c>
      <c r="G119">
        <v>1492276121800</v>
      </c>
      <c r="H119">
        <v>1492276217061</v>
      </c>
      <c r="I119">
        <v>1492276286559</v>
      </c>
      <c r="J119">
        <v>1492278804735</v>
      </c>
      <c r="K119">
        <f t="shared" si="4"/>
        <v>1492277246978</v>
      </c>
    </row>
    <row r="120" spans="5:11" x14ac:dyDescent="0.2">
      <c r="F120">
        <f>(F119-F113)/1000</f>
        <v>51.31</v>
      </c>
      <c r="G120">
        <f t="shared" ref="G120:J120" si="6">(G119-G113)/1000</f>
        <v>50.41</v>
      </c>
      <c r="H120">
        <f t="shared" si="6"/>
        <v>47.966000000000001</v>
      </c>
      <c r="I120">
        <f t="shared" si="6"/>
        <v>48.09</v>
      </c>
      <c r="J120">
        <f t="shared" si="6"/>
        <v>51.31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8"/>
  <sheetViews>
    <sheetView tabSelected="1" showRuler="0" topLeftCell="A109" zoomScale="102" workbookViewId="0">
      <selection activeCell="F130" sqref="F130:I130"/>
    </sheetView>
  </sheetViews>
  <sheetFormatPr baseColWidth="10" defaultRowHeight="16" x14ac:dyDescent="0.2"/>
  <cols>
    <col min="1" max="1" width="32.33203125" customWidth="1"/>
    <col min="2" max="2" width="28.5" customWidth="1"/>
    <col min="3" max="3" width="15.5" customWidth="1"/>
    <col min="4" max="4" width="17" customWidth="1"/>
    <col min="5" max="5" width="19.5" customWidth="1"/>
    <col min="6" max="6" width="26.1640625" customWidth="1"/>
  </cols>
  <sheetData>
    <row r="2" spans="1:7" x14ac:dyDescent="0.2">
      <c r="A2" t="s">
        <v>66</v>
      </c>
      <c r="B2" t="s">
        <v>65</v>
      </c>
      <c r="C2" t="s">
        <v>68</v>
      </c>
      <c r="D2" t="s">
        <v>71</v>
      </c>
      <c r="F2" t="s">
        <v>67</v>
      </c>
    </row>
    <row r="3" spans="1:7" x14ac:dyDescent="0.2">
      <c r="A3" t="s">
        <v>48</v>
      </c>
      <c r="B3">
        <v>0</v>
      </c>
      <c r="C3">
        <v>6.5137999999999998</v>
      </c>
      <c r="D3">
        <v>3.3582499999999995</v>
      </c>
      <c r="F3" t="s">
        <v>48</v>
      </c>
      <c r="G3">
        <v>3.3582499999999995</v>
      </c>
    </row>
    <row r="4" spans="1:7" x14ac:dyDescent="0.2">
      <c r="A4" t="s">
        <v>49</v>
      </c>
      <c r="B4">
        <v>7.5255999999999998</v>
      </c>
      <c r="C4">
        <v>1.7507999999999999</v>
      </c>
      <c r="D4">
        <f>(G4+G8)/2</f>
        <v>5.9997500000000006</v>
      </c>
      <c r="F4" t="s">
        <v>49</v>
      </c>
      <c r="G4">
        <v>8.6017500000000009</v>
      </c>
    </row>
    <row r="5" spans="1:7" x14ac:dyDescent="0.2">
      <c r="A5" t="s">
        <v>50</v>
      </c>
      <c r="B5">
        <v>3.5142000000000002</v>
      </c>
      <c r="C5">
        <v>1.1514</v>
      </c>
      <c r="D5">
        <v>2.1324000000000001</v>
      </c>
      <c r="F5" t="s">
        <v>50</v>
      </c>
      <c r="G5">
        <v>0.32400000000000001</v>
      </c>
    </row>
    <row r="6" spans="1:7" x14ac:dyDescent="0.2">
      <c r="A6" t="s">
        <v>93</v>
      </c>
      <c r="B6">
        <v>72.631999999999991</v>
      </c>
      <c r="C6">
        <v>14.077200000000001</v>
      </c>
      <c r="D6">
        <f>G6/1.8</f>
        <v>31.18513888888889</v>
      </c>
      <c r="F6" t="s">
        <v>51</v>
      </c>
      <c r="G6">
        <v>56.133250000000004</v>
      </c>
    </row>
    <row r="7" spans="1:7" x14ac:dyDescent="0.2">
      <c r="A7" t="s">
        <v>95</v>
      </c>
      <c r="B7">
        <v>3.5264000000000002</v>
      </c>
      <c r="C7">
        <v>1.0638000000000001</v>
      </c>
      <c r="D7">
        <v>2.4104999999999999</v>
      </c>
      <c r="F7" t="s">
        <v>54</v>
      </c>
      <c r="G7">
        <v>2.1737499999999996</v>
      </c>
    </row>
    <row r="8" spans="1:7" x14ac:dyDescent="0.2">
      <c r="A8" t="s">
        <v>94</v>
      </c>
      <c r="B8">
        <v>54.396799999999999</v>
      </c>
      <c r="C8">
        <v>13.029199999999999</v>
      </c>
      <c r="D8">
        <f>G11/1.8</f>
        <v>36.094583333333325</v>
      </c>
      <c r="F8" t="s">
        <v>59</v>
      </c>
      <c r="G8">
        <v>3.3977499999999998</v>
      </c>
    </row>
    <row r="9" spans="1:7" x14ac:dyDescent="0.2">
      <c r="A9" t="s">
        <v>96</v>
      </c>
      <c r="B9">
        <v>0.3926</v>
      </c>
      <c r="C9">
        <v>1.9843999999999999</v>
      </c>
      <c r="D9">
        <v>0.93640000000000001</v>
      </c>
      <c r="F9" t="s">
        <v>58</v>
      </c>
      <c r="G9">
        <v>6.3182499999999999</v>
      </c>
    </row>
    <row r="10" spans="1:7" x14ac:dyDescent="0.2">
      <c r="F10" t="s">
        <v>52</v>
      </c>
      <c r="G10">
        <v>0.41050000000000003</v>
      </c>
    </row>
    <row r="11" spans="1:7" x14ac:dyDescent="0.2">
      <c r="F11" t="s">
        <v>53</v>
      </c>
      <c r="G11">
        <v>64.970249999999993</v>
      </c>
    </row>
    <row r="12" spans="1:7" x14ac:dyDescent="0.2">
      <c r="F12" t="s">
        <v>55</v>
      </c>
      <c r="G12">
        <v>0.73899999999999999</v>
      </c>
    </row>
    <row r="13" spans="1:7" x14ac:dyDescent="0.2">
      <c r="F13" t="s">
        <v>57</v>
      </c>
      <c r="G13">
        <v>1492203909533</v>
      </c>
    </row>
    <row r="14" spans="1:7" x14ac:dyDescent="0.2">
      <c r="G14">
        <f>SUM(G3:G12)</f>
        <v>146.42675</v>
      </c>
    </row>
    <row r="17" spans="1:7" x14ac:dyDescent="0.2">
      <c r="F17" t="s">
        <v>56</v>
      </c>
      <c r="G17">
        <v>1492210579550.2</v>
      </c>
    </row>
    <row r="18" spans="1:7" x14ac:dyDescent="0.2">
      <c r="A18" t="s">
        <v>66</v>
      </c>
      <c r="B18" t="s">
        <v>65</v>
      </c>
      <c r="C18" t="s">
        <v>68</v>
      </c>
      <c r="D18" t="s">
        <v>70</v>
      </c>
      <c r="F18" t="s">
        <v>48</v>
      </c>
      <c r="G18">
        <v>7.6390000000000011</v>
      </c>
    </row>
    <row r="19" spans="1:7" x14ac:dyDescent="0.2">
      <c r="A19" t="s">
        <v>48</v>
      </c>
      <c r="B19">
        <v>0</v>
      </c>
      <c r="C19">
        <v>15.116400000000001</v>
      </c>
      <c r="D19">
        <f>-3+(G18+G22)/2</f>
        <v>5.0766999999999989</v>
      </c>
      <c r="F19" t="s">
        <v>49</v>
      </c>
      <c r="G19">
        <v>9.6563999999999997</v>
      </c>
    </row>
    <row r="20" spans="1:7" x14ac:dyDescent="0.2">
      <c r="A20" t="s">
        <v>49</v>
      </c>
      <c r="B20">
        <v>10.165000000000001</v>
      </c>
      <c r="C20">
        <v>1.464</v>
      </c>
      <c r="D20">
        <f>D4+0.001</f>
        <v>6.0007500000000009</v>
      </c>
      <c r="F20" t="s">
        <v>51</v>
      </c>
      <c r="G20">
        <v>63.022199999999998</v>
      </c>
    </row>
    <row r="21" spans="1:7" x14ac:dyDescent="0.2">
      <c r="A21" t="s">
        <v>93</v>
      </c>
      <c r="B21">
        <v>86.902250000000009</v>
      </c>
      <c r="C21">
        <v>14.714400000000001</v>
      </c>
      <c r="D21">
        <f>G20/1.8</f>
        <v>35.012333333333331</v>
      </c>
      <c r="F21" t="s">
        <v>54</v>
      </c>
      <c r="G21">
        <v>0.73780000000000012</v>
      </c>
    </row>
    <row r="22" spans="1:7" x14ac:dyDescent="0.2">
      <c r="A22" t="s">
        <v>94</v>
      </c>
      <c r="B22">
        <v>53.663249999999998</v>
      </c>
      <c r="C22">
        <v>13.994</v>
      </c>
      <c r="D22">
        <f>G24/1.8</f>
        <v>39.981555555555559</v>
      </c>
      <c r="F22" t="s">
        <v>60</v>
      </c>
      <c r="G22">
        <v>8.5143999999999984</v>
      </c>
    </row>
    <row r="23" spans="1:7" x14ac:dyDescent="0.2">
      <c r="A23" t="s">
        <v>96</v>
      </c>
      <c r="B23">
        <v>0.39250000000000002</v>
      </c>
      <c r="C23">
        <v>1.9736</v>
      </c>
      <c r="D23">
        <v>0.73640000000000005</v>
      </c>
      <c r="F23" t="s">
        <v>61</v>
      </c>
      <c r="G23">
        <v>8.6807999999999996</v>
      </c>
    </row>
    <row r="24" spans="1:7" x14ac:dyDescent="0.2">
      <c r="F24" t="s">
        <v>53</v>
      </c>
      <c r="G24">
        <v>71.966800000000006</v>
      </c>
    </row>
    <row r="25" spans="1:7" x14ac:dyDescent="0.2">
      <c r="F25" t="s">
        <v>55</v>
      </c>
      <c r="G25">
        <v>0.73639999999999994</v>
      </c>
    </row>
    <row r="26" spans="1:7" x14ac:dyDescent="0.2">
      <c r="F26" t="s">
        <v>57</v>
      </c>
      <c r="G26">
        <v>1492210680453.6001</v>
      </c>
    </row>
    <row r="27" spans="1:7" x14ac:dyDescent="0.2">
      <c r="G27">
        <f>(G26-G17)/1000</f>
        <v>100.90340014648437</v>
      </c>
    </row>
    <row r="58" spans="3:4" x14ac:dyDescent="0.2">
      <c r="C58" t="s">
        <v>72</v>
      </c>
      <c r="D58" t="s">
        <v>73</v>
      </c>
    </row>
    <row r="60" spans="3:4" x14ac:dyDescent="0.2">
      <c r="C60" t="s">
        <v>74</v>
      </c>
      <c r="D60" t="s">
        <v>75</v>
      </c>
    </row>
    <row r="116" spans="3:4" x14ac:dyDescent="0.2">
      <c r="C116" t="s">
        <v>99</v>
      </c>
      <c r="D116" t="s">
        <v>97</v>
      </c>
    </row>
    <row r="117" spans="3:4" x14ac:dyDescent="0.2">
      <c r="C117" t="s">
        <v>77</v>
      </c>
      <c r="D117">
        <v>30</v>
      </c>
    </row>
    <row r="118" spans="3:4" x14ac:dyDescent="0.2">
      <c r="C118" t="s">
        <v>98</v>
      </c>
      <c r="D118">
        <v>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8"/>
  <sheetViews>
    <sheetView showRuler="0" workbookViewId="0">
      <selection activeCell="J287" sqref="J287"/>
    </sheetView>
  </sheetViews>
  <sheetFormatPr baseColWidth="10" defaultRowHeight="16" x14ac:dyDescent="0.2"/>
  <sheetData>
    <row r="1" spans="1:17" x14ac:dyDescent="0.2">
      <c r="A1" t="s">
        <v>76</v>
      </c>
      <c r="B1" t="s">
        <v>78</v>
      </c>
      <c r="C1" t="s">
        <v>79</v>
      </c>
      <c r="D1" t="s">
        <v>80</v>
      </c>
      <c r="E1" t="s">
        <v>81</v>
      </c>
      <c r="F1" t="s">
        <v>83</v>
      </c>
      <c r="G1" t="s">
        <v>82</v>
      </c>
      <c r="I1" t="s">
        <v>76</v>
      </c>
      <c r="J1" t="s">
        <v>87</v>
      </c>
      <c r="K1" t="s">
        <v>88</v>
      </c>
      <c r="L1" t="s">
        <v>89</v>
      </c>
      <c r="N1" t="s">
        <v>76</v>
      </c>
      <c r="O1" t="s">
        <v>84</v>
      </c>
      <c r="P1" t="s">
        <v>85</v>
      </c>
      <c r="Q1" t="s">
        <v>86</v>
      </c>
    </row>
    <row r="2" spans="1:17" x14ac:dyDescent="0.2">
      <c r="A2">
        <f>1</f>
        <v>1</v>
      </c>
      <c r="B2">
        <v>99.5</v>
      </c>
      <c r="C2">
        <v>99</v>
      </c>
      <c r="D2">
        <v>99.5</v>
      </c>
      <c r="E2">
        <v>99.5</v>
      </c>
      <c r="F2">
        <v>99.75</v>
      </c>
      <c r="G2">
        <v>99</v>
      </c>
      <c r="I2">
        <f>1</f>
        <v>1</v>
      </c>
      <c r="J2">
        <f>100-B2</f>
        <v>0.5</v>
      </c>
      <c r="K2">
        <f>100-D2</f>
        <v>0.5</v>
      </c>
      <c r="L2">
        <f>100-F2</f>
        <v>0.25</v>
      </c>
      <c r="N2">
        <f>1</f>
        <v>1</v>
      </c>
      <c r="O2">
        <f>100-C2</f>
        <v>1</v>
      </c>
      <c r="P2">
        <f>100-E2</f>
        <v>0.5</v>
      </c>
      <c r="Q2">
        <f>100-G2</f>
        <v>1</v>
      </c>
    </row>
    <row r="3" spans="1:17" x14ac:dyDescent="0.2">
      <c r="A3">
        <f t="shared" ref="A3:A46" si="0">A2+1</f>
        <v>2</v>
      </c>
      <c r="B3">
        <v>99.5</v>
      </c>
      <c r="C3">
        <v>99.5</v>
      </c>
      <c r="D3">
        <v>99.5</v>
      </c>
      <c r="E3">
        <v>99.5</v>
      </c>
      <c r="F3">
        <v>99.5</v>
      </c>
      <c r="G3">
        <v>99.25</v>
      </c>
      <c r="I3">
        <f t="shared" ref="I3:I66" si="1">I2+1</f>
        <v>2</v>
      </c>
      <c r="J3">
        <f t="shared" ref="J3:J66" si="2">100-B3</f>
        <v>0.5</v>
      </c>
      <c r="K3">
        <f t="shared" ref="K3:K66" si="3">100-D3</f>
        <v>0.5</v>
      </c>
      <c r="L3">
        <f t="shared" ref="L3:L66" si="4">100-F3</f>
        <v>0.5</v>
      </c>
      <c r="N3">
        <f t="shared" ref="N3:N66" si="5">N2+1</f>
        <v>2</v>
      </c>
      <c r="O3">
        <f t="shared" ref="O3:O66" si="6">100-C3</f>
        <v>0.5</v>
      </c>
      <c r="P3">
        <f t="shared" ref="P3:P66" si="7">100-E3</f>
        <v>0.5</v>
      </c>
      <c r="Q3">
        <f t="shared" ref="Q3:Q66" si="8">100-G3</f>
        <v>0.75</v>
      </c>
    </row>
    <row r="4" spans="1:17" x14ac:dyDescent="0.2">
      <c r="A4">
        <f t="shared" si="0"/>
        <v>3</v>
      </c>
      <c r="B4">
        <v>99.5</v>
      </c>
      <c r="C4">
        <v>99</v>
      </c>
      <c r="D4">
        <v>99.5</v>
      </c>
      <c r="E4">
        <v>97.74</v>
      </c>
      <c r="F4">
        <v>99.5</v>
      </c>
      <c r="G4">
        <v>99</v>
      </c>
      <c r="I4">
        <f t="shared" si="1"/>
        <v>3</v>
      </c>
      <c r="J4">
        <f t="shared" si="2"/>
        <v>0.5</v>
      </c>
      <c r="K4">
        <f t="shared" si="3"/>
        <v>0.5</v>
      </c>
      <c r="L4">
        <f t="shared" si="4"/>
        <v>0.5</v>
      </c>
      <c r="N4">
        <f t="shared" si="5"/>
        <v>3</v>
      </c>
      <c r="O4">
        <f t="shared" si="6"/>
        <v>1</v>
      </c>
      <c r="P4">
        <f t="shared" si="7"/>
        <v>2.2600000000000051</v>
      </c>
      <c r="Q4">
        <f t="shared" si="8"/>
        <v>1</v>
      </c>
    </row>
    <row r="5" spans="1:17" x14ac:dyDescent="0.2">
      <c r="A5">
        <f t="shared" si="0"/>
        <v>4</v>
      </c>
      <c r="B5">
        <v>99.5</v>
      </c>
      <c r="C5">
        <v>99.25</v>
      </c>
      <c r="D5">
        <v>98.25</v>
      </c>
      <c r="E5">
        <v>99.5</v>
      </c>
      <c r="F5">
        <v>99.25</v>
      </c>
      <c r="G5">
        <v>99.25</v>
      </c>
      <c r="I5">
        <f t="shared" si="1"/>
        <v>4</v>
      </c>
      <c r="J5">
        <f t="shared" si="2"/>
        <v>0.5</v>
      </c>
      <c r="K5">
        <f t="shared" si="3"/>
        <v>1.75</v>
      </c>
      <c r="L5">
        <f t="shared" si="4"/>
        <v>0.75</v>
      </c>
      <c r="N5">
        <f t="shared" si="5"/>
        <v>4</v>
      </c>
      <c r="O5">
        <f t="shared" si="6"/>
        <v>0.75</v>
      </c>
      <c r="P5">
        <f t="shared" si="7"/>
        <v>0.5</v>
      </c>
      <c r="Q5">
        <f t="shared" si="8"/>
        <v>0.75</v>
      </c>
    </row>
    <row r="6" spans="1:17" x14ac:dyDescent="0.2">
      <c r="A6">
        <f t="shared" si="0"/>
        <v>5</v>
      </c>
      <c r="B6">
        <v>99.5</v>
      </c>
      <c r="C6">
        <v>94.03</v>
      </c>
      <c r="D6">
        <v>98.99</v>
      </c>
      <c r="E6">
        <v>99.25</v>
      </c>
      <c r="F6">
        <v>78.34</v>
      </c>
      <c r="G6">
        <v>97.99</v>
      </c>
      <c r="I6">
        <f t="shared" si="1"/>
        <v>5</v>
      </c>
      <c r="J6">
        <f t="shared" si="2"/>
        <v>0.5</v>
      </c>
      <c r="K6">
        <f t="shared" si="3"/>
        <v>1.0100000000000051</v>
      </c>
      <c r="L6">
        <f t="shared" si="4"/>
        <v>21.659999999999997</v>
      </c>
      <c r="N6">
        <f t="shared" si="5"/>
        <v>5</v>
      </c>
      <c r="O6">
        <f t="shared" si="6"/>
        <v>5.9699999999999989</v>
      </c>
      <c r="P6">
        <f t="shared" si="7"/>
        <v>0.75</v>
      </c>
      <c r="Q6">
        <f t="shared" si="8"/>
        <v>2.0100000000000051</v>
      </c>
    </row>
    <row r="7" spans="1:17" x14ac:dyDescent="0.2">
      <c r="A7">
        <f t="shared" si="0"/>
        <v>6</v>
      </c>
      <c r="B7">
        <v>99.5</v>
      </c>
      <c r="C7">
        <v>99.5</v>
      </c>
      <c r="D7">
        <v>99.25</v>
      </c>
      <c r="E7">
        <v>99.5</v>
      </c>
      <c r="F7">
        <v>99.25</v>
      </c>
      <c r="G7">
        <v>99.25</v>
      </c>
      <c r="I7">
        <f t="shared" si="1"/>
        <v>6</v>
      </c>
      <c r="J7">
        <f t="shared" si="2"/>
        <v>0.5</v>
      </c>
      <c r="K7">
        <f t="shared" si="3"/>
        <v>0.75</v>
      </c>
      <c r="L7">
        <f t="shared" si="4"/>
        <v>0.75</v>
      </c>
      <c r="N7">
        <f t="shared" si="5"/>
        <v>6</v>
      </c>
      <c r="O7">
        <f t="shared" si="6"/>
        <v>0.5</v>
      </c>
      <c r="P7">
        <f t="shared" si="7"/>
        <v>0.5</v>
      </c>
      <c r="Q7">
        <f t="shared" si="8"/>
        <v>0.75</v>
      </c>
    </row>
    <row r="8" spans="1:17" x14ac:dyDescent="0.2">
      <c r="A8">
        <f t="shared" si="0"/>
        <v>7</v>
      </c>
      <c r="B8">
        <v>99.5</v>
      </c>
      <c r="C8">
        <v>99.75</v>
      </c>
      <c r="D8">
        <v>99.5</v>
      </c>
      <c r="E8">
        <v>98.75</v>
      </c>
      <c r="F8">
        <v>99.5</v>
      </c>
      <c r="G8">
        <v>99.5</v>
      </c>
      <c r="I8">
        <f t="shared" si="1"/>
        <v>7</v>
      </c>
      <c r="J8">
        <f t="shared" si="2"/>
        <v>0.5</v>
      </c>
      <c r="K8">
        <f t="shared" si="3"/>
        <v>0.5</v>
      </c>
      <c r="L8">
        <f t="shared" si="4"/>
        <v>0.5</v>
      </c>
      <c r="N8">
        <f t="shared" si="5"/>
        <v>7</v>
      </c>
      <c r="O8">
        <f t="shared" si="6"/>
        <v>0.25</v>
      </c>
      <c r="P8">
        <f t="shared" si="7"/>
        <v>1.25</v>
      </c>
      <c r="Q8">
        <f t="shared" si="8"/>
        <v>0.5</v>
      </c>
    </row>
    <row r="9" spans="1:17" x14ac:dyDescent="0.2">
      <c r="A9">
        <f t="shared" si="0"/>
        <v>8</v>
      </c>
      <c r="B9">
        <v>99.5</v>
      </c>
      <c r="C9">
        <v>99</v>
      </c>
      <c r="D9">
        <v>99.5</v>
      </c>
      <c r="E9">
        <v>99.5</v>
      </c>
      <c r="F9">
        <v>99.24</v>
      </c>
      <c r="G9">
        <v>99.25</v>
      </c>
      <c r="I9">
        <f t="shared" si="1"/>
        <v>8</v>
      </c>
      <c r="J9">
        <f t="shared" si="2"/>
        <v>0.5</v>
      </c>
      <c r="K9">
        <f t="shared" si="3"/>
        <v>0.5</v>
      </c>
      <c r="L9">
        <f t="shared" si="4"/>
        <v>0.76000000000000512</v>
      </c>
      <c r="N9">
        <f t="shared" si="5"/>
        <v>8</v>
      </c>
      <c r="O9">
        <f t="shared" si="6"/>
        <v>1</v>
      </c>
      <c r="P9">
        <f t="shared" si="7"/>
        <v>0.5</v>
      </c>
      <c r="Q9">
        <f t="shared" si="8"/>
        <v>0.75</v>
      </c>
    </row>
    <row r="10" spans="1:17" x14ac:dyDescent="0.2">
      <c r="A10">
        <f t="shared" si="0"/>
        <v>9</v>
      </c>
      <c r="B10">
        <v>99.5</v>
      </c>
      <c r="C10">
        <v>99.5</v>
      </c>
      <c r="D10">
        <v>99</v>
      </c>
      <c r="E10">
        <v>97.99</v>
      </c>
      <c r="F10">
        <v>99.25</v>
      </c>
      <c r="G10">
        <v>99</v>
      </c>
      <c r="I10">
        <f t="shared" si="1"/>
        <v>9</v>
      </c>
      <c r="J10">
        <f t="shared" si="2"/>
        <v>0.5</v>
      </c>
      <c r="K10">
        <f t="shared" si="3"/>
        <v>1</v>
      </c>
      <c r="L10">
        <f t="shared" si="4"/>
        <v>0.75</v>
      </c>
      <c r="N10">
        <f t="shared" si="5"/>
        <v>9</v>
      </c>
      <c r="O10">
        <f t="shared" si="6"/>
        <v>0.5</v>
      </c>
      <c r="P10">
        <f t="shared" si="7"/>
        <v>2.0100000000000051</v>
      </c>
      <c r="Q10">
        <f t="shared" si="8"/>
        <v>1</v>
      </c>
    </row>
    <row r="11" spans="1:17" x14ac:dyDescent="0.2">
      <c r="A11">
        <f t="shared" si="0"/>
        <v>10</v>
      </c>
      <c r="B11">
        <v>99.24</v>
      </c>
      <c r="C11">
        <v>99.5</v>
      </c>
      <c r="D11">
        <v>99.49</v>
      </c>
      <c r="E11">
        <v>98.25</v>
      </c>
      <c r="F11">
        <v>99.25</v>
      </c>
      <c r="G11">
        <v>99.25</v>
      </c>
      <c r="I11">
        <f t="shared" si="1"/>
        <v>10</v>
      </c>
      <c r="J11">
        <f t="shared" si="2"/>
        <v>0.76000000000000512</v>
      </c>
      <c r="K11">
        <f t="shared" si="3"/>
        <v>0.51000000000000512</v>
      </c>
      <c r="L11">
        <f t="shared" si="4"/>
        <v>0.75</v>
      </c>
      <c r="N11">
        <f t="shared" si="5"/>
        <v>10</v>
      </c>
      <c r="O11">
        <f t="shared" si="6"/>
        <v>0.5</v>
      </c>
      <c r="P11">
        <f t="shared" si="7"/>
        <v>1.75</v>
      </c>
      <c r="Q11">
        <f t="shared" si="8"/>
        <v>0.75</v>
      </c>
    </row>
    <row r="12" spans="1:17" x14ac:dyDescent="0.2">
      <c r="A12">
        <f t="shared" si="0"/>
        <v>11</v>
      </c>
      <c r="B12">
        <v>99.5</v>
      </c>
      <c r="C12">
        <v>99.5</v>
      </c>
      <c r="D12">
        <v>99</v>
      </c>
      <c r="E12">
        <v>99.5</v>
      </c>
      <c r="F12">
        <v>100</v>
      </c>
      <c r="G12">
        <v>98.74</v>
      </c>
      <c r="I12">
        <f t="shared" si="1"/>
        <v>11</v>
      </c>
      <c r="J12">
        <f t="shared" si="2"/>
        <v>0.5</v>
      </c>
      <c r="K12">
        <f t="shared" si="3"/>
        <v>1</v>
      </c>
      <c r="L12">
        <f t="shared" si="4"/>
        <v>0</v>
      </c>
      <c r="N12">
        <f t="shared" si="5"/>
        <v>11</v>
      </c>
      <c r="O12">
        <f t="shared" si="6"/>
        <v>0.5</v>
      </c>
      <c r="P12">
        <f t="shared" si="7"/>
        <v>0.5</v>
      </c>
      <c r="Q12">
        <f t="shared" si="8"/>
        <v>1.2600000000000051</v>
      </c>
    </row>
    <row r="13" spans="1:17" x14ac:dyDescent="0.2">
      <c r="A13">
        <f t="shared" si="0"/>
        <v>12</v>
      </c>
      <c r="B13">
        <v>99.25</v>
      </c>
      <c r="C13">
        <v>99.25</v>
      </c>
      <c r="D13">
        <v>99</v>
      </c>
      <c r="E13">
        <v>99.5</v>
      </c>
      <c r="F13">
        <v>99.75</v>
      </c>
      <c r="G13">
        <v>71.86</v>
      </c>
      <c r="I13">
        <f t="shared" si="1"/>
        <v>12</v>
      </c>
      <c r="J13">
        <f t="shared" si="2"/>
        <v>0.75</v>
      </c>
      <c r="K13">
        <f t="shared" si="3"/>
        <v>1</v>
      </c>
      <c r="L13">
        <f t="shared" si="4"/>
        <v>0.25</v>
      </c>
      <c r="N13">
        <f t="shared" si="5"/>
        <v>12</v>
      </c>
      <c r="O13">
        <f t="shared" si="6"/>
        <v>0.75</v>
      </c>
      <c r="P13">
        <f t="shared" si="7"/>
        <v>0.5</v>
      </c>
      <c r="Q13">
        <f t="shared" si="8"/>
        <v>28.14</v>
      </c>
    </row>
    <row r="14" spans="1:17" x14ac:dyDescent="0.2">
      <c r="A14">
        <f t="shared" si="0"/>
        <v>13</v>
      </c>
      <c r="B14">
        <v>99.5</v>
      </c>
      <c r="C14">
        <v>84.96</v>
      </c>
      <c r="D14">
        <v>99.25</v>
      </c>
      <c r="E14">
        <v>98.24</v>
      </c>
      <c r="F14">
        <v>99.25</v>
      </c>
      <c r="G14">
        <v>100</v>
      </c>
      <c r="I14">
        <f t="shared" si="1"/>
        <v>13</v>
      </c>
      <c r="J14">
        <f t="shared" si="2"/>
        <v>0.5</v>
      </c>
      <c r="K14">
        <f t="shared" si="3"/>
        <v>0.75</v>
      </c>
      <c r="L14">
        <f t="shared" si="4"/>
        <v>0.75</v>
      </c>
      <c r="N14">
        <f t="shared" si="5"/>
        <v>13</v>
      </c>
      <c r="O14">
        <f t="shared" si="6"/>
        <v>15.040000000000006</v>
      </c>
      <c r="P14">
        <f t="shared" si="7"/>
        <v>1.7600000000000051</v>
      </c>
      <c r="Q14">
        <f t="shared" si="8"/>
        <v>0</v>
      </c>
    </row>
    <row r="15" spans="1:17" x14ac:dyDescent="0.2">
      <c r="A15">
        <f t="shared" si="0"/>
        <v>14</v>
      </c>
      <c r="B15">
        <v>99.5</v>
      </c>
      <c r="C15">
        <v>74.37</v>
      </c>
      <c r="D15">
        <v>99.5</v>
      </c>
      <c r="E15">
        <v>99.25</v>
      </c>
      <c r="F15">
        <v>99.75</v>
      </c>
      <c r="G15">
        <v>100</v>
      </c>
      <c r="I15">
        <f t="shared" si="1"/>
        <v>14</v>
      </c>
      <c r="J15">
        <f t="shared" si="2"/>
        <v>0.5</v>
      </c>
      <c r="K15">
        <f t="shared" si="3"/>
        <v>0.5</v>
      </c>
      <c r="L15">
        <f t="shared" si="4"/>
        <v>0.25</v>
      </c>
      <c r="N15">
        <f t="shared" si="5"/>
        <v>14</v>
      </c>
      <c r="O15">
        <f t="shared" si="6"/>
        <v>25.629999999999995</v>
      </c>
      <c r="P15">
        <f t="shared" si="7"/>
        <v>0.75</v>
      </c>
      <c r="Q15">
        <f t="shared" si="8"/>
        <v>0</v>
      </c>
    </row>
    <row r="16" spans="1:17" x14ac:dyDescent="0.2">
      <c r="A16">
        <f t="shared" si="0"/>
        <v>15</v>
      </c>
      <c r="B16">
        <v>74.87</v>
      </c>
      <c r="C16">
        <v>74.44</v>
      </c>
      <c r="D16">
        <v>86.72</v>
      </c>
      <c r="E16">
        <v>94.51</v>
      </c>
      <c r="F16">
        <v>99.75</v>
      </c>
      <c r="G16">
        <v>99.5</v>
      </c>
      <c r="I16">
        <f t="shared" si="1"/>
        <v>15</v>
      </c>
      <c r="J16">
        <f t="shared" si="2"/>
        <v>25.129999999999995</v>
      </c>
      <c r="K16">
        <f t="shared" si="3"/>
        <v>13.280000000000001</v>
      </c>
      <c r="L16">
        <f t="shared" si="4"/>
        <v>0.25</v>
      </c>
      <c r="N16">
        <f t="shared" si="5"/>
        <v>15</v>
      </c>
      <c r="O16">
        <f t="shared" si="6"/>
        <v>25.560000000000002</v>
      </c>
      <c r="P16">
        <f t="shared" si="7"/>
        <v>5.4899999999999949</v>
      </c>
      <c r="Q16">
        <f t="shared" si="8"/>
        <v>0.5</v>
      </c>
    </row>
    <row r="17" spans="1:17" x14ac:dyDescent="0.2">
      <c r="A17">
        <f t="shared" si="0"/>
        <v>16</v>
      </c>
      <c r="B17">
        <v>76.13</v>
      </c>
      <c r="C17">
        <v>90.48</v>
      </c>
      <c r="D17">
        <v>99.5</v>
      </c>
      <c r="E17">
        <v>67.87</v>
      </c>
      <c r="F17">
        <v>99.75</v>
      </c>
      <c r="G17">
        <v>67.59</v>
      </c>
      <c r="I17">
        <f t="shared" si="1"/>
        <v>16</v>
      </c>
      <c r="J17">
        <f t="shared" si="2"/>
        <v>23.870000000000005</v>
      </c>
      <c r="K17">
        <f t="shared" si="3"/>
        <v>0.5</v>
      </c>
      <c r="L17">
        <f t="shared" si="4"/>
        <v>0.25</v>
      </c>
      <c r="N17">
        <f t="shared" si="5"/>
        <v>16</v>
      </c>
      <c r="O17">
        <f t="shared" si="6"/>
        <v>9.519999999999996</v>
      </c>
      <c r="P17">
        <f t="shared" si="7"/>
        <v>32.129999999999995</v>
      </c>
      <c r="Q17">
        <f t="shared" si="8"/>
        <v>32.409999999999997</v>
      </c>
    </row>
    <row r="18" spans="1:17" x14ac:dyDescent="0.2">
      <c r="A18">
        <f t="shared" si="0"/>
        <v>17</v>
      </c>
      <c r="B18">
        <v>99.75</v>
      </c>
      <c r="C18">
        <v>99.25</v>
      </c>
      <c r="D18">
        <v>99.5</v>
      </c>
      <c r="E18">
        <v>99.25</v>
      </c>
      <c r="F18">
        <v>99.5</v>
      </c>
      <c r="G18">
        <v>99.25</v>
      </c>
      <c r="I18">
        <f t="shared" si="1"/>
        <v>17</v>
      </c>
      <c r="J18">
        <f t="shared" si="2"/>
        <v>0.25</v>
      </c>
      <c r="K18">
        <f t="shared" si="3"/>
        <v>0.5</v>
      </c>
      <c r="L18">
        <f t="shared" si="4"/>
        <v>0.5</v>
      </c>
      <c r="N18">
        <f t="shared" si="5"/>
        <v>17</v>
      </c>
      <c r="O18">
        <f t="shared" si="6"/>
        <v>0.75</v>
      </c>
      <c r="P18">
        <f t="shared" si="7"/>
        <v>0.75</v>
      </c>
      <c r="Q18">
        <f t="shared" si="8"/>
        <v>0.75</v>
      </c>
    </row>
    <row r="19" spans="1:17" x14ac:dyDescent="0.2">
      <c r="A19">
        <f t="shared" si="0"/>
        <v>18</v>
      </c>
      <c r="B19">
        <v>99.5</v>
      </c>
      <c r="C19">
        <v>98.75</v>
      </c>
      <c r="D19">
        <v>99.25</v>
      </c>
      <c r="E19">
        <v>99.5</v>
      </c>
      <c r="F19">
        <v>99.75</v>
      </c>
      <c r="G19">
        <v>99.5</v>
      </c>
      <c r="I19">
        <f t="shared" si="1"/>
        <v>18</v>
      </c>
      <c r="J19">
        <f t="shared" si="2"/>
        <v>0.5</v>
      </c>
      <c r="K19">
        <f t="shared" si="3"/>
        <v>0.75</v>
      </c>
      <c r="L19">
        <f t="shared" si="4"/>
        <v>0.25</v>
      </c>
      <c r="N19">
        <f t="shared" si="5"/>
        <v>18</v>
      </c>
      <c r="O19">
        <f t="shared" si="6"/>
        <v>1.25</v>
      </c>
      <c r="P19">
        <f t="shared" si="7"/>
        <v>0.5</v>
      </c>
      <c r="Q19">
        <f t="shared" si="8"/>
        <v>0.5</v>
      </c>
    </row>
    <row r="20" spans="1:17" x14ac:dyDescent="0.2">
      <c r="A20">
        <f t="shared" si="0"/>
        <v>19</v>
      </c>
      <c r="B20">
        <v>99.5</v>
      </c>
      <c r="C20">
        <v>99.25</v>
      </c>
      <c r="D20">
        <v>99.25</v>
      </c>
      <c r="E20">
        <v>86.68</v>
      </c>
      <c r="F20">
        <v>78.34</v>
      </c>
      <c r="G20">
        <v>99.5</v>
      </c>
      <c r="I20">
        <f t="shared" si="1"/>
        <v>19</v>
      </c>
      <c r="J20">
        <f t="shared" si="2"/>
        <v>0.5</v>
      </c>
      <c r="K20">
        <f t="shared" si="3"/>
        <v>0.75</v>
      </c>
      <c r="L20">
        <f t="shared" si="4"/>
        <v>21.659999999999997</v>
      </c>
      <c r="N20">
        <f t="shared" si="5"/>
        <v>19</v>
      </c>
      <c r="O20">
        <f t="shared" si="6"/>
        <v>0.75</v>
      </c>
      <c r="P20">
        <f t="shared" si="7"/>
        <v>13.319999999999993</v>
      </c>
      <c r="Q20">
        <f t="shared" si="8"/>
        <v>0.5</v>
      </c>
    </row>
    <row r="21" spans="1:17" x14ac:dyDescent="0.2">
      <c r="A21">
        <f t="shared" si="0"/>
        <v>20</v>
      </c>
      <c r="B21">
        <v>99.5</v>
      </c>
      <c r="C21">
        <v>99.25</v>
      </c>
      <c r="D21">
        <v>75.13</v>
      </c>
      <c r="E21">
        <v>99</v>
      </c>
      <c r="F21">
        <v>75.06</v>
      </c>
      <c r="G21">
        <v>99.25</v>
      </c>
      <c r="I21">
        <f t="shared" si="1"/>
        <v>20</v>
      </c>
      <c r="J21">
        <f t="shared" si="2"/>
        <v>0.5</v>
      </c>
      <c r="K21">
        <f t="shared" si="3"/>
        <v>24.870000000000005</v>
      </c>
      <c r="L21">
        <f t="shared" si="4"/>
        <v>24.939999999999998</v>
      </c>
      <c r="N21">
        <f t="shared" si="5"/>
        <v>20</v>
      </c>
      <c r="O21">
        <f t="shared" si="6"/>
        <v>0.75</v>
      </c>
      <c r="P21">
        <f t="shared" si="7"/>
        <v>1</v>
      </c>
      <c r="Q21">
        <f t="shared" si="8"/>
        <v>0.75</v>
      </c>
    </row>
    <row r="22" spans="1:17" x14ac:dyDescent="0.2">
      <c r="A22">
        <f t="shared" si="0"/>
        <v>21</v>
      </c>
      <c r="B22">
        <v>99.5</v>
      </c>
      <c r="C22">
        <v>99.5</v>
      </c>
      <c r="D22">
        <v>74.5</v>
      </c>
      <c r="E22">
        <v>99.25</v>
      </c>
      <c r="F22">
        <v>85.27</v>
      </c>
      <c r="G22">
        <v>98.99</v>
      </c>
      <c r="I22">
        <f t="shared" si="1"/>
        <v>21</v>
      </c>
      <c r="J22">
        <f t="shared" si="2"/>
        <v>0.5</v>
      </c>
      <c r="K22">
        <f t="shared" si="3"/>
        <v>25.5</v>
      </c>
      <c r="L22">
        <f t="shared" si="4"/>
        <v>14.730000000000004</v>
      </c>
      <c r="N22">
        <f t="shared" si="5"/>
        <v>21</v>
      </c>
      <c r="O22">
        <f t="shared" si="6"/>
        <v>0.5</v>
      </c>
      <c r="P22">
        <f t="shared" si="7"/>
        <v>0.75</v>
      </c>
      <c r="Q22">
        <f t="shared" si="8"/>
        <v>1.0100000000000051</v>
      </c>
    </row>
    <row r="23" spans="1:17" x14ac:dyDescent="0.2">
      <c r="A23">
        <f t="shared" si="0"/>
        <v>22</v>
      </c>
      <c r="B23">
        <v>99.5</v>
      </c>
      <c r="C23">
        <v>99.5</v>
      </c>
      <c r="D23">
        <v>89.97</v>
      </c>
      <c r="E23">
        <v>99.5</v>
      </c>
      <c r="F23">
        <v>99.25</v>
      </c>
      <c r="G23">
        <v>99.5</v>
      </c>
      <c r="I23">
        <f t="shared" si="1"/>
        <v>22</v>
      </c>
      <c r="J23">
        <f t="shared" si="2"/>
        <v>0.5</v>
      </c>
      <c r="K23">
        <f t="shared" si="3"/>
        <v>10.030000000000001</v>
      </c>
      <c r="L23">
        <f t="shared" si="4"/>
        <v>0.75</v>
      </c>
      <c r="N23">
        <f t="shared" si="5"/>
        <v>22</v>
      </c>
      <c r="O23">
        <f t="shared" si="6"/>
        <v>0.5</v>
      </c>
      <c r="P23">
        <f t="shared" si="7"/>
        <v>0.5</v>
      </c>
      <c r="Q23">
        <f t="shared" si="8"/>
        <v>0.5</v>
      </c>
    </row>
    <row r="24" spans="1:17" x14ac:dyDescent="0.2">
      <c r="A24">
        <f t="shared" si="0"/>
        <v>23</v>
      </c>
      <c r="B24">
        <v>99.25</v>
      </c>
      <c r="C24">
        <v>80.55</v>
      </c>
      <c r="D24">
        <v>99.5</v>
      </c>
      <c r="E24">
        <v>99.25</v>
      </c>
      <c r="F24">
        <v>99.75</v>
      </c>
      <c r="G24">
        <v>99.25</v>
      </c>
      <c r="I24">
        <f t="shared" si="1"/>
        <v>23</v>
      </c>
      <c r="J24">
        <f t="shared" si="2"/>
        <v>0.75</v>
      </c>
      <c r="K24">
        <f t="shared" si="3"/>
        <v>0.5</v>
      </c>
      <c r="L24">
        <f t="shared" si="4"/>
        <v>0.25</v>
      </c>
      <c r="N24">
        <f t="shared" si="5"/>
        <v>23</v>
      </c>
      <c r="O24">
        <f t="shared" si="6"/>
        <v>19.450000000000003</v>
      </c>
      <c r="P24">
        <f t="shared" si="7"/>
        <v>0.75</v>
      </c>
      <c r="Q24">
        <f t="shared" si="8"/>
        <v>0.75</v>
      </c>
    </row>
    <row r="25" spans="1:17" x14ac:dyDescent="0.2">
      <c r="A25">
        <f t="shared" si="0"/>
        <v>24</v>
      </c>
      <c r="B25">
        <v>97.98</v>
      </c>
      <c r="C25">
        <v>73.180000000000007</v>
      </c>
      <c r="D25">
        <v>98.76</v>
      </c>
      <c r="E25">
        <v>99.25</v>
      </c>
      <c r="F25">
        <v>97.98</v>
      </c>
      <c r="G25">
        <v>98.5</v>
      </c>
      <c r="I25">
        <f t="shared" si="1"/>
        <v>24</v>
      </c>
      <c r="J25">
        <f t="shared" si="2"/>
        <v>2.019999999999996</v>
      </c>
      <c r="K25">
        <f t="shared" si="3"/>
        <v>1.2399999999999949</v>
      </c>
      <c r="L25">
        <f t="shared" si="4"/>
        <v>2.019999999999996</v>
      </c>
      <c r="N25">
        <f t="shared" si="5"/>
        <v>24</v>
      </c>
      <c r="O25">
        <f t="shared" si="6"/>
        <v>26.819999999999993</v>
      </c>
      <c r="P25">
        <f t="shared" si="7"/>
        <v>0.75</v>
      </c>
      <c r="Q25">
        <f t="shared" si="8"/>
        <v>1.5</v>
      </c>
    </row>
    <row r="26" spans="1:17" x14ac:dyDescent="0.2">
      <c r="A26">
        <f t="shared" si="0"/>
        <v>25</v>
      </c>
      <c r="B26">
        <v>99.75</v>
      </c>
      <c r="C26">
        <v>74.06</v>
      </c>
      <c r="D26">
        <v>97.71</v>
      </c>
      <c r="E26">
        <v>99.5</v>
      </c>
      <c r="F26">
        <v>98.74</v>
      </c>
      <c r="G26">
        <v>99.25</v>
      </c>
      <c r="I26">
        <f t="shared" si="1"/>
        <v>25</v>
      </c>
      <c r="J26">
        <f t="shared" si="2"/>
        <v>0.25</v>
      </c>
      <c r="K26">
        <f t="shared" si="3"/>
        <v>2.2900000000000063</v>
      </c>
      <c r="L26">
        <f t="shared" si="4"/>
        <v>1.2600000000000051</v>
      </c>
      <c r="N26">
        <f t="shared" si="5"/>
        <v>25</v>
      </c>
      <c r="O26">
        <f t="shared" si="6"/>
        <v>25.939999999999998</v>
      </c>
      <c r="P26">
        <f t="shared" si="7"/>
        <v>0.5</v>
      </c>
      <c r="Q26">
        <f t="shared" si="8"/>
        <v>0.75</v>
      </c>
    </row>
    <row r="27" spans="1:17" x14ac:dyDescent="0.2">
      <c r="A27">
        <f t="shared" si="0"/>
        <v>26</v>
      </c>
      <c r="B27">
        <v>99.5</v>
      </c>
      <c r="C27">
        <v>89.2</v>
      </c>
      <c r="D27">
        <v>99.75</v>
      </c>
      <c r="E27">
        <v>99.5</v>
      </c>
      <c r="F27">
        <v>100</v>
      </c>
      <c r="G27">
        <v>98.5</v>
      </c>
      <c r="I27">
        <f t="shared" si="1"/>
        <v>26</v>
      </c>
      <c r="J27">
        <f t="shared" si="2"/>
        <v>0.5</v>
      </c>
      <c r="K27">
        <f t="shared" si="3"/>
        <v>0.25</v>
      </c>
      <c r="L27">
        <f t="shared" si="4"/>
        <v>0</v>
      </c>
      <c r="N27">
        <f t="shared" si="5"/>
        <v>26</v>
      </c>
      <c r="O27">
        <f t="shared" si="6"/>
        <v>10.799999999999997</v>
      </c>
      <c r="P27">
        <f t="shared" si="7"/>
        <v>0.5</v>
      </c>
      <c r="Q27">
        <f t="shared" si="8"/>
        <v>1.5</v>
      </c>
    </row>
    <row r="28" spans="1:17" x14ac:dyDescent="0.2">
      <c r="A28">
        <f t="shared" si="0"/>
        <v>27</v>
      </c>
      <c r="B28">
        <v>99.75</v>
      </c>
      <c r="C28">
        <v>99.5</v>
      </c>
      <c r="D28">
        <v>99.5</v>
      </c>
      <c r="E28">
        <v>99</v>
      </c>
      <c r="F28">
        <v>99.25</v>
      </c>
      <c r="G28">
        <v>98.25</v>
      </c>
      <c r="I28">
        <f t="shared" si="1"/>
        <v>27</v>
      </c>
      <c r="J28">
        <f t="shared" si="2"/>
        <v>0.25</v>
      </c>
      <c r="K28">
        <f t="shared" si="3"/>
        <v>0.5</v>
      </c>
      <c r="L28">
        <f t="shared" si="4"/>
        <v>0.75</v>
      </c>
      <c r="N28">
        <f t="shared" si="5"/>
        <v>27</v>
      </c>
      <c r="O28">
        <f t="shared" si="6"/>
        <v>0.5</v>
      </c>
      <c r="P28">
        <f t="shared" si="7"/>
        <v>1</v>
      </c>
      <c r="Q28">
        <f t="shared" si="8"/>
        <v>1.75</v>
      </c>
    </row>
    <row r="29" spans="1:17" x14ac:dyDescent="0.2">
      <c r="A29">
        <f t="shared" si="0"/>
        <v>28</v>
      </c>
      <c r="B29">
        <v>99.5</v>
      </c>
      <c r="C29">
        <v>99</v>
      </c>
      <c r="D29">
        <v>99.75</v>
      </c>
      <c r="E29">
        <v>99.25</v>
      </c>
      <c r="F29">
        <v>98.24</v>
      </c>
      <c r="G29">
        <v>97.02</v>
      </c>
      <c r="I29">
        <f t="shared" si="1"/>
        <v>28</v>
      </c>
      <c r="J29">
        <f t="shared" si="2"/>
        <v>0.5</v>
      </c>
      <c r="K29">
        <f t="shared" si="3"/>
        <v>0.25</v>
      </c>
      <c r="L29">
        <f t="shared" si="4"/>
        <v>1.7600000000000051</v>
      </c>
      <c r="N29">
        <f t="shared" si="5"/>
        <v>28</v>
      </c>
      <c r="O29">
        <f t="shared" si="6"/>
        <v>1</v>
      </c>
      <c r="P29">
        <f t="shared" si="7"/>
        <v>0.75</v>
      </c>
      <c r="Q29">
        <f t="shared" si="8"/>
        <v>2.980000000000004</v>
      </c>
    </row>
    <row r="30" spans="1:17" x14ac:dyDescent="0.2">
      <c r="A30">
        <f t="shared" si="0"/>
        <v>29</v>
      </c>
      <c r="B30">
        <v>99.5</v>
      </c>
      <c r="C30">
        <v>99</v>
      </c>
      <c r="D30">
        <v>99.75</v>
      </c>
      <c r="E30">
        <v>84.46</v>
      </c>
      <c r="F30">
        <v>99.75</v>
      </c>
      <c r="G30">
        <v>98.51</v>
      </c>
      <c r="I30">
        <f t="shared" si="1"/>
        <v>29</v>
      </c>
      <c r="J30">
        <f t="shared" si="2"/>
        <v>0.5</v>
      </c>
      <c r="K30">
        <f t="shared" si="3"/>
        <v>0.25</v>
      </c>
      <c r="L30">
        <f t="shared" si="4"/>
        <v>0.25</v>
      </c>
      <c r="N30">
        <f t="shared" si="5"/>
        <v>29</v>
      </c>
      <c r="O30">
        <f t="shared" si="6"/>
        <v>1</v>
      </c>
      <c r="P30">
        <f t="shared" si="7"/>
        <v>15.540000000000006</v>
      </c>
      <c r="Q30">
        <f t="shared" si="8"/>
        <v>1.4899999999999949</v>
      </c>
    </row>
    <row r="31" spans="1:17" x14ac:dyDescent="0.2">
      <c r="A31">
        <f t="shared" si="0"/>
        <v>30</v>
      </c>
      <c r="B31">
        <v>99.75</v>
      </c>
      <c r="C31">
        <v>98.76</v>
      </c>
      <c r="D31">
        <v>98.75</v>
      </c>
      <c r="E31">
        <v>75.13</v>
      </c>
      <c r="F31">
        <v>98.75</v>
      </c>
      <c r="G31">
        <v>99</v>
      </c>
      <c r="I31">
        <f t="shared" si="1"/>
        <v>30</v>
      </c>
      <c r="J31">
        <f t="shared" si="2"/>
        <v>0.25</v>
      </c>
      <c r="K31">
        <f t="shared" si="3"/>
        <v>1.25</v>
      </c>
      <c r="L31">
        <f t="shared" si="4"/>
        <v>1.25</v>
      </c>
      <c r="N31">
        <f t="shared" si="5"/>
        <v>30</v>
      </c>
      <c r="O31">
        <f t="shared" si="6"/>
        <v>1.2399999999999949</v>
      </c>
      <c r="P31">
        <f t="shared" si="7"/>
        <v>24.870000000000005</v>
      </c>
      <c r="Q31">
        <f t="shared" si="8"/>
        <v>1</v>
      </c>
    </row>
    <row r="32" spans="1:17" x14ac:dyDescent="0.2">
      <c r="A32">
        <f t="shared" si="0"/>
        <v>31</v>
      </c>
      <c r="B32">
        <v>99.25</v>
      </c>
      <c r="C32">
        <v>99.5</v>
      </c>
      <c r="D32">
        <v>99</v>
      </c>
      <c r="E32">
        <v>85.5</v>
      </c>
      <c r="F32">
        <v>99</v>
      </c>
      <c r="G32">
        <v>99.25</v>
      </c>
      <c r="I32">
        <f t="shared" si="1"/>
        <v>31</v>
      </c>
      <c r="J32">
        <f t="shared" si="2"/>
        <v>0.75</v>
      </c>
      <c r="K32">
        <f t="shared" si="3"/>
        <v>1</v>
      </c>
      <c r="L32">
        <f t="shared" si="4"/>
        <v>1</v>
      </c>
      <c r="N32">
        <f t="shared" si="5"/>
        <v>31</v>
      </c>
      <c r="O32">
        <f t="shared" si="6"/>
        <v>0.5</v>
      </c>
      <c r="P32">
        <f t="shared" si="7"/>
        <v>14.5</v>
      </c>
      <c r="Q32">
        <f t="shared" si="8"/>
        <v>0.75</v>
      </c>
    </row>
    <row r="33" spans="1:17" x14ac:dyDescent="0.2">
      <c r="A33">
        <f t="shared" si="0"/>
        <v>32</v>
      </c>
      <c r="B33">
        <v>100</v>
      </c>
      <c r="C33">
        <v>99.5</v>
      </c>
      <c r="D33">
        <v>96.72</v>
      </c>
      <c r="E33">
        <v>99.75</v>
      </c>
      <c r="F33">
        <v>99.75</v>
      </c>
      <c r="G33">
        <v>99.25</v>
      </c>
      <c r="I33">
        <f t="shared" si="1"/>
        <v>32</v>
      </c>
      <c r="J33">
        <f t="shared" si="2"/>
        <v>0</v>
      </c>
      <c r="K33">
        <f t="shared" si="3"/>
        <v>3.2800000000000011</v>
      </c>
      <c r="L33">
        <f t="shared" si="4"/>
        <v>0.25</v>
      </c>
      <c r="N33">
        <f t="shared" si="5"/>
        <v>32</v>
      </c>
      <c r="O33">
        <f t="shared" si="6"/>
        <v>0.5</v>
      </c>
      <c r="P33">
        <f t="shared" si="7"/>
        <v>0.25</v>
      </c>
      <c r="Q33">
        <f t="shared" si="8"/>
        <v>0.75</v>
      </c>
    </row>
    <row r="34" spans="1:17" x14ac:dyDescent="0.2">
      <c r="A34">
        <f t="shared" si="0"/>
        <v>33</v>
      </c>
      <c r="B34">
        <v>99.75</v>
      </c>
      <c r="C34">
        <v>99.25</v>
      </c>
      <c r="D34">
        <v>99</v>
      </c>
      <c r="E34">
        <v>99.75</v>
      </c>
      <c r="F34">
        <v>99.75</v>
      </c>
      <c r="G34">
        <v>98.75</v>
      </c>
      <c r="I34">
        <f t="shared" si="1"/>
        <v>33</v>
      </c>
      <c r="J34">
        <f t="shared" si="2"/>
        <v>0.25</v>
      </c>
      <c r="K34">
        <f t="shared" si="3"/>
        <v>1</v>
      </c>
      <c r="L34">
        <f t="shared" si="4"/>
        <v>0.25</v>
      </c>
      <c r="N34">
        <f t="shared" si="5"/>
        <v>33</v>
      </c>
      <c r="O34">
        <f t="shared" si="6"/>
        <v>0.75</v>
      </c>
      <c r="P34">
        <f t="shared" si="7"/>
        <v>0.25</v>
      </c>
      <c r="Q34">
        <f t="shared" si="8"/>
        <v>1.25</v>
      </c>
    </row>
    <row r="35" spans="1:17" x14ac:dyDescent="0.2">
      <c r="A35">
        <f t="shared" si="0"/>
        <v>34</v>
      </c>
      <c r="B35">
        <v>100</v>
      </c>
      <c r="C35">
        <v>99.5</v>
      </c>
      <c r="D35">
        <v>99.25</v>
      </c>
      <c r="E35">
        <v>91.48</v>
      </c>
      <c r="F35">
        <v>99</v>
      </c>
      <c r="G35">
        <v>99.25</v>
      </c>
      <c r="I35">
        <f t="shared" si="1"/>
        <v>34</v>
      </c>
      <c r="J35">
        <f t="shared" si="2"/>
        <v>0</v>
      </c>
      <c r="K35">
        <f t="shared" si="3"/>
        <v>0.75</v>
      </c>
      <c r="L35">
        <f t="shared" si="4"/>
        <v>1</v>
      </c>
      <c r="N35">
        <f t="shared" si="5"/>
        <v>34</v>
      </c>
      <c r="O35">
        <f t="shared" si="6"/>
        <v>0.5</v>
      </c>
      <c r="P35">
        <f t="shared" si="7"/>
        <v>8.519999999999996</v>
      </c>
      <c r="Q35">
        <f t="shared" si="8"/>
        <v>0.75</v>
      </c>
    </row>
    <row r="36" spans="1:17" x14ac:dyDescent="0.2">
      <c r="A36">
        <f t="shared" si="0"/>
        <v>35</v>
      </c>
      <c r="B36">
        <v>99.75</v>
      </c>
      <c r="C36">
        <v>99</v>
      </c>
      <c r="D36">
        <v>99.5</v>
      </c>
      <c r="E36">
        <v>75.06</v>
      </c>
      <c r="F36">
        <v>99.25</v>
      </c>
      <c r="G36">
        <v>96.54</v>
      </c>
      <c r="I36">
        <f t="shared" si="1"/>
        <v>35</v>
      </c>
      <c r="J36">
        <f t="shared" si="2"/>
        <v>0.25</v>
      </c>
      <c r="K36">
        <f t="shared" si="3"/>
        <v>0.5</v>
      </c>
      <c r="L36">
        <f t="shared" si="4"/>
        <v>0.75</v>
      </c>
      <c r="N36">
        <f t="shared" si="5"/>
        <v>35</v>
      </c>
      <c r="O36">
        <f t="shared" si="6"/>
        <v>1</v>
      </c>
      <c r="P36">
        <f t="shared" si="7"/>
        <v>24.939999999999998</v>
      </c>
      <c r="Q36">
        <f t="shared" si="8"/>
        <v>3.4599999999999937</v>
      </c>
    </row>
    <row r="37" spans="1:17" x14ac:dyDescent="0.2">
      <c r="A37">
        <f t="shared" si="0"/>
        <v>36</v>
      </c>
      <c r="B37">
        <v>99.5</v>
      </c>
      <c r="C37">
        <v>99</v>
      </c>
      <c r="D37">
        <v>99.5</v>
      </c>
      <c r="E37">
        <v>99.5</v>
      </c>
      <c r="F37">
        <v>98.75</v>
      </c>
      <c r="G37">
        <v>99.5</v>
      </c>
      <c r="I37">
        <f t="shared" si="1"/>
        <v>36</v>
      </c>
      <c r="J37">
        <f t="shared" si="2"/>
        <v>0.5</v>
      </c>
      <c r="K37">
        <f t="shared" si="3"/>
        <v>0.5</v>
      </c>
      <c r="L37">
        <f t="shared" si="4"/>
        <v>1.25</v>
      </c>
      <c r="N37">
        <f t="shared" si="5"/>
        <v>36</v>
      </c>
      <c r="O37">
        <f t="shared" si="6"/>
        <v>1</v>
      </c>
      <c r="P37">
        <f t="shared" si="7"/>
        <v>0.5</v>
      </c>
      <c r="Q37">
        <f t="shared" si="8"/>
        <v>0.5</v>
      </c>
    </row>
    <row r="38" spans="1:17" x14ac:dyDescent="0.2">
      <c r="A38">
        <f t="shared" si="0"/>
        <v>37</v>
      </c>
      <c r="B38">
        <v>100</v>
      </c>
      <c r="C38">
        <v>99.5</v>
      </c>
      <c r="D38">
        <v>98.99</v>
      </c>
      <c r="E38">
        <v>99.5</v>
      </c>
      <c r="F38">
        <v>99.5</v>
      </c>
      <c r="G38">
        <v>99</v>
      </c>
      <c r="I38">
        <f t="shared" si="1"/>
        <v>37</v>
      </c>
      <c r="J38">
        <f t="shared" si="2"/>
        <v>0</v>
      </c>
      <c r="K38">
        <f t="shared" si="3"/>
        <v>1.0100000000000051</v>
      </c>
      <c r="L38">
        <f t="shared" si="4"/>
        <v>0.5</v>
      </c>
      <c r="N38">
        <f t="shared" si="5"/>
        <v>37</v>
      </c>
      <c r="O38">
        <f t="shared" si="6"/>
        <v>0.5</v>
      </c>
      <c r="P38">
        <f t="shared" si="7"/>
        <v>0.5</v>
      </c>
      <c r="Q38">
        <f t="shared" si="8"/>
        <v>1</v>
      </c>
    </row>
    <row r="39" spans="1:17" x14ac:dyDescent="0.2">
      <c r="A39">
        <f t="shared" si="0"/>
        <v>38</v>
      </c>
      <c r="B39">
        <v>100</v>
      </c>
      <c r="C39">
        <v>83.75</v>
      </c>
      <c r="D39">
        <v>99</v>
      </c>
      <c r="E39">
        <v>96.98</v>
      </c>
      <c r="F39">
        <v>98.75</v>
      </c>
      <c r="G39">
        <v>98.51</v>
      </c>
      <c r="I39">
        <f t="shared" si="1"/>
        <v>38</v>
      </c>
      <c r="J39">
        <f t="shared" si="2"/>
        <v>0</v>
      </c>
      <c r="K39">
        <f t="shared" si="3"/>
        <v>1</v>
      </c>
      <c r="L39">
        <f t="shared" si="4"/>
        <v>1.25</v>
      </c>
      <c r="N39">
        <f t="shared" si="5"/>
        <v>38</v>
      </c>
      <c r="O39">
        <f t="shared" si="6"/>
        <v>16.25</v>
      </c>
      <c r="P39">
        <f t="shared" si="7"/>
        <v>3.019999999999996</v>
      </c>
      <c r="Q39">
        <f t="shared" si="8"/>
        <v>1.4899999999999949</v>
      </c>
    </row>
    <row r="40" spans="1:17" x14ac:dyDescent="0.2">
      <c r="A40">
        <f t="shared" si="0"/>
        <v>39</v>
      </c>
      <c r="B40">
        <v>99.75</v>
      </c>
      <c r="C40">
        <v>99.25</v>
      </c>
      <c r="D40">
        <v>99</v>
      </c>
      <c r="E40">
        <v>99.5</v>
      </c>
      <c r="F40">
        <v>99.5</v>
      </c>
      <c r="G40">
        <v>99</v>
      </c>
      <c r="I40">
        <f t="shared" si="1"/>
        <v>39</v>
      </c>
      <c r="J40">
        <f t="shared" si="2"/>
        <v>0.25</v>
      </c>
      <c r="K40">
        <f t="shared" si="3"/>
        <v>1</v>
      </c>
      <c r="L40">
        <f t="shared" si="4"/>
        <v>0.5</v>
      </c>
      <c r="N40">
        <f t="shared" si="5"/>
        <v>39</v>
      </c>
      <c r="O40">
        <f t="shared" si="6"/>
        <v>0.75</v>
      </c>
      <c r="P40">
        <f t="shared" si="7"/>
        <v>0.5</v>
      </c>
      <c r="Q40">
        <f t="shared" si="8"/>
        <v>1</v>
      </c>
    </row>
    <row r="41" spans="1:17" x14ac:dyDescent="0.2">
      <c r="A41">
        <f t="shared" si="0"/>
        <v>40</v>
      </c>
      <c r="B41">
        <v>99.5</v>
      </c>
      <c r="C41">
        <v>74.75</v>
      </c>
      <c r="D41">
        <v>99.5</v>
      </c>
      <c r="E41">
        <v>95.72</v>
      </c>
      <c r="F41">
        <v>98.99</v>
      </c>
      <c r="G41">
        <v>98.76</v>
      </c>
      <c r="I41">
        <f t="shared" si="1"/>
        <v>40</v>
      </c>
      <c r="J41">
        <f t="shared" si="2"/>
        <v>0.5</v>
      </c>
      <c r="K41">
        <f t="shared" si="3"/>
        <v>0.5</v>
      </c>
      <c r="L41">
        <f t="shared" si="4"/>
        <v>1.0100000000000051</v>
      </c>
      <c r="N41">
        <f t="shared" si="5"/>
        <v>40</v>
      </c>
      <c r="O41">
        <f t="shared" si="6"/>
        <v>25.25</v>
      </c>
      <c r="P41">
        <f t="shared" si="7"/>
        <v>4.2800000000000011</v>
      </c>
      <c r="Q41">
        <f t="shared" si="8"/>
        <v>1.2399999999999949</v>
      </c>
    </row>
    <row r="42" spans="1:17" x14ac:dyDescent="0.2">
      <c r="A42">
        <f t="shared" si="0"/>
        <v>41</v>
      </c>
      <c r="B42">
        <v>85.35</v>
      </c>
      <c r="C42">
        <v>88.03</v>
      </c>
      <c r="D42">
        <v>99.25</v>
      </c>
      <c r="E42">
        <v>99.5</v>
      </c>
      <c r="F42">
        <v>99.75</v>
      </c>
      <c r="G42">
        <v>98.02</v>
      </c>
      <c r="I42">
        <f t="shared" si="1"/>
        <v>41</v>
      </c>
      <c r="J42">
        <f t="shared" si="2"/>
        <v>14.650000000000006</v>
      </c>
      <c r="K42">
        <f t="shared" si="3"/>
        <v>0.75</v>
      </c>
      <c r="L42">
        <f t="shared" si="4"/>
        <v>0.25</v>
      </c>
      <c r="N42">
        <f t="shared" si="5"/>
        <v>41</v>
      </c>
      <c r="O42">
        <f t="shared" si="6"/>
        <v>11.969999999999999</v>
      </c>
      <c r="P42">
        <f t="shared" si="7"/>
        <v>0.5</v>
      </c>
      <c r="Q42">
        <f t="shared" si="8"/>
        <v>1.980000000000004</v>
      </c>
    </row>
    <row r="43" spans="1:17" x14ac:dyDescent="0.2">
      <c r="A43">
        <f t="shared" si="0"/>
        <v>42</v>
      </c>
      <c r="B43">
        <v>99.75</v>
      </c>
      <c r="C43">
        <v>99.25</v>
      </c>
      <c r="D43">
        <v>96.47</v>
      </c>
      <c r="E43">
        <v>97.74</v>
      </c>
      <c r="F43">
        <v>99.5</v>
      </c>
      <c r="G43">
        <v>96.28</v>
      </c>
      <c r="I43">
        <f t="shared" si="1"/>
        <v>42</v>
      </c>
      <c r="J43">
        <f t="shared" si="2"/>
        <v>0.25</v>
      </c>
      <c r="K43">
        <f t="shared" si="3"/>
        <v>3.5300000000000011</v>
      </c>
      <c r="L43">
        <f t="shared" si="4"/>
        <v>0.5</v>
      </c>
      <c r="N43">
        <f t="shared" si="5"/>
        <v>42</v>
      </c>
      <c r="O43">
        <f t="shared" si="6"/>
        <v>0.75</v>
      </c>
      <c r="P43">
        <f t="shared" si="7"/>
        <v>2.2600000000000051</v>
      </c>
      <c r="Q43">
        <f t="shared" si="8"/>
        <v>3.7199999999999989</v>
      </c>
    </row>
    <row r="44" spans="1:17" x14ac:dyDescent="0.2">
      <c r="A44">
        <f t="shared" si="0"/>
        <v>43</v>
      </c>
      <c r="B44">
        <v>99.5</v>
      </c>
      <c r="C44">
        <v>99.5</v>
      </c>
      <c r="D44">
        <v>86</v>
      </c>
      <c r="E44">
        <v>99</v>
      </c>
      <c r="F44">
        <v>99.25</v>
      </c>
      <c r="G44">
        <v>97.79</v>
      </c>
      <c r="I44">
        <f t="shared" si="1"/>
        <v>43</v>
      </c>
      <c r="J44">
        <f t="shared" si="2"/>
        <v>0.5</v>
      </c>
      <c r="K44">
        <f t="shared" si="3"/>
        <v>14</v>
      </c>
      <c r="L44">
        <f t="shared" si="4"/>
        <v>0.75</v>
      </c>
      <c r="N44">
        <f t="shared" si="5"/>
        <v>43</v>
      </c>
      <c r="O44">
        <f t="shared" si="6"/>
        <v>0.5</v>
      </c>
      <c r="P44">
        <f t="shared" si="7"/>
        <v>1</v>
      </c>
      <c r="Q44">
        <f t="shared" si="8"/>
        <v>2.2099999999999937</v>
      </c>
    </row>
    <row r="45" spans="1:17" x14ac:dyDescent="0.2">
      <c r="A45">
        <f t="shared" si="0"/>
        <v>44</v>
      </c>
      <c r="B45">
        <v>99.25</v>
      </c>
      <c r="C45">
        <v>99.5</v>
      </c>
      <c r="D45">
        <v>99.5</v>
      </c>
      <c r="E45">
        <v>99.25</v>
      </c>
      <c r="F45">
        <v>99.25</v>
      </c>
      <c r="G45">
        <v>98.03</v>
      </c>
      <c r="I45">
        <f t="shared" si="1"/>
        <v>44</v>
      </c>
      <c r="J45">
        <f t="shared" si="2"/>
        <v>0.75</v>
      </c>
      <c r="K45">
        <f t="shared" si="3"/>
        <v>0.5</v>
      </c>
      <c r="L45">
        <f t="shared" si="4"/>
        <v>0.75</v>
      </c>
      <c r="N45">
        <f t="shared" si="5"/>
        <v>44</v>
      </c>
      <c r="O45">
        <f t="shared" si="6"/>
        <v>0.5</v>
      </c>
      <c r="P45">
        <f t="shared" si="7"/>
        <v>0.75</v>
      </c>
      <c r="Q45">
        <f t="shared" si="8"/>
        <v>1.9699999999999989</v>
      </c>
    </row>
    <row r="46" spans="1:17" x14ac:dyDescent="0.2">
      <c r="A46">
        <f t="shared" si="0"/>
        <v>45</v>
      </c>
      <c r="B46">
        <v>100</v>
      </c>
      <c r="C46">
        <v>99</v>
      </c>
      <c r="D46">
        <v>99</v>
      </c>
      <c r="E46">
        <v>67.760000000000005</v>
      </c>
      <c r="F46">
        <v>99</v>
      </c>
      <c r="G46">
        <v>98.75</v>
      </c>
      <c r="I46">
        <f t="shared" si="1"/>
        <v>45</v>
      </c>
      <c r="J46">
        <f t="shared" si="2"/>
        <v>0</v>
      </c>
      <c r="K46">
        <f t="shared" si="3"/>
        <v>1</v>
      </c>
      <c r="L46">
        <f t="shared" si="4"/>
        <v>1</v>
      </c>
      <c r="N46">
        <f t="shared" si="5"/>
        <v>45</v>
      </c>
      <c r="O46">
        <f t="shared" si="6"/>
        <v>1</v>
      </c>
      <c r="P46">
        <f t="shared" si="7"/>
        <v>32.239999999999995</v>
      </c>
      <c r="Q46">
        <f t="shared" si="8"/>
        <v>1.25</v>
      </c>
    </row>
    <row r="47" spans="1:17" x14ac:dyDescent="0.2">
      <c r="A47">
        <f t="shared" ref="A47:A110" si="9">A46+1</f>
        <v>46</v>
      </c>
      <c r="B47">
        <v>69.02</v>
      </c>
      <c r="C47">
        <v>99</v>
      </c>
      <c r="D47">
        <v>99.5</v>
      </c>
      <c r="E47">
        <v>98.5</v>
      </c>
      <c r="F47">
        <v>99.5</v>
      </c>
      <c r="G47">
        <v>95.34</v>
      </c>
      <c r="I47">
        <f t="shared" si="1"/>
        <v>46</v>
      </c>
      <c r="J47">
        <f t="shared" si="2"/>
        <v>30.980000000000004</v>
      </c>
      <c r="K47">
        <f t="shared" si="3"/>
        <v>0.5</v>
      </c>
      <c r="L47">
        <f t="shared" si="4"/>
        <v>0.5</v>
      </c>
      <c r="N47">
        <f t="shared" si="5"/>
        <v>46</v>
      </c>
      <c r="O47">
        <f t="shared" si="6"/>
        <v>1</v>
      </c>
      <c r="P47">
        <f t="shared" si="7"/>
        <v>1.5</v>
      </c>
      <c r="Q47">
        <f t="shared" si="8"/>
        <v>4.6599999999999966</v>
      </c>
    </row>
    <row r="48" spans="1:17" x14ac:dyDescent="0.2">
      <c r="A48">
        <f t="shared" si="9"/>
        <v>47</v>
      </c>
      <c r="B48">
        <v>74.12</v>
      </c>
      <c r="C48">
        <v>99.5</v>
      </c>
      <c r="D48">
        <v>99.25</v>
      </c>
      <c r="E48">
        <v>99</v>
      </c>
      <c r="F48">
        <v>99.5</v>
      </c>
      <c r="G48">
        <v>97.54</v>
      </c>
      <c r="I48">
        <f t="shared" si="1"/>
        <v>47</v>
      </c>
      <c r="J48">
        <f t="shared" si="2"/>
        <v>25.879999999999995</v>
      </c>
      <c r="K48">
        <f t="shared" si="3"/>
        <v>0.75</v>
      </c>
      <c r="L48">
        <f t="shared" si="4"/>
        <v>0.5</v>
      </c>
      <c r="N48">
        <f t="shared" si="5"/>
        <v>47</v>
      </c>
      <c r="O48">
        <f t="shared" si="6"/>
        <v>0.5</v>
      </c>
      <c r="P48">
        <f t="shared" si="7"/>
        <v>1</v>
      </c>
      <c r="Q48">
        <f t="shared" si="8"/>
        <v>2.4599999999999937</v>
      </c>
    </row>
    <row r="49" spans="1:17" x14ac:dyDescent="0.2">
      <c r="A49">
        <f t="shared" si="9"/>
        <v>48</v>
      </c>
      <c r="B49">
        <v>73.75</v>
      </c>
      <c r="C49">
        <v>83.83</v>
      </c>
      <c r="D49">
        <v>98.5</v>
      </c>
      <c r="E49">
        <v>94.75</v>
      </c>
      <c r="F49">
        <v>98.49</v>
      </c>
      <c r="G49">
        <v>96.49</v>
      </c>
      <c r="I49">
        <f t="shared" si="1"/>
        <v>48</v>
      </c>
      <c r="J49">
        <f t="shared" si="2"/>
        <v>26.25</v>
      </c>
      <c r="K49">
        <f t="shared" si="3"/>
        <v>1.5</v>
      </c>
      <c r="L49">
        <f t="shared" si="4"/>
        <v>1.5100000000000051</v>
      </c>
      <c r="N49">
        <f t="shared" si="5"/>
        <v>48</v>
      </c>
      <c r="O49">
        <f t="shared" si="6"/>
        <v>16.170000000000002</v>
      </c>
      <c r="P49">
        <f t="shared" si="7"/>
        <v>5.25</v>
      </c>
      <c r="Q49">
        <f t="shared" si="8"/>
        <v>3.5100000000000051</v>
      </c>
    </row>
    <row r="50" spans="1:17" x14ac:dyDescent="0.2">
      <c r="A50">
        <f t="shared" si="9"/>
        <v>49</v>
      </c>
      <c r="B50">
        <v>74.44</v>
      </c>
      <c r="C50">
        <v>99.5</v>
      </c>
      <c r="D50">
        <v>99.25</v>
      </c>
      <c r="E50">
        <v>99.5</v>
      </c>
      <c r="F50">
        <v>99.75</v>
      </c>
      <c r="G50">
        <v>97.19</v>
      </c>
      <c r="I50">
        <f t="shared" si="1"/>
        <v>49</v>
      </c>
      <c r="J50">
        <f t="shared" si="2"/>
        <v>25.560000000000002</v>
      </c>
      <c r="K50">
        <f t="shared" si="3"/>
        <v>0.75</v>
      </c>
      <c r="L50">
        <f t="shared" si="4"/>
        <v>0.25</v>
      </c>
      <c r="N50">
        <f t="shared" si="5"/>
        <v>49</v>
      </c>
      <c r="O50">
        <f t="shared" si="6"/>
        <v>0.5</v>
      </c>
      <c r="P50">
        <f t="shared" si="7"/>
        <v>0.5</v>
      </c>
      <c r="Q50">
        <f t="shared" si="8"/>
        <v>2.8100000000000023</v>
      </c>
    </row>
    <row r="51" spans="1:17" x14ac:dyDescent="0.2">
      <c r="A51">
        <f t="shared" si="9"/>
        <v>50</v>
      </c>
      <c r="B51">
        <v>73.930000000000007</v>
      </c>
      <c r="C51">
        <v>79.55</v>
      </c>
      <c r="D51">
        <v>99.5</v>
      </c>
      <c r="E51">
        <v>91.58</v>
      </c>
      <c r="F51">
        <v>99.5</v>
      </c>
      <c r="G51">
        <v>98.26</v>
      </c>
      <c r="I51">
        <f t="shared" si="1"/>
        <v>50</v>
      </c>
      <c r="J51">
        <f t="shared" si="2"/>
        <v>26.069999999999993</v>
      </c>
      <c r="K51">
        <f t="shared" si="3"/>
        <v>0.5</v>
      </c>
      <c r="L51">
        <f t="shared" si="4"/>
        <v>0.5</v>
      </c>
      <c r="N51">
        <f t="shared" si="5"/>
        <v>50</v>
      </c>
      <c r="O51">
        <f t="shared" si="6"/>
        <v>20.450000000000003</v>
      </c>
      <c r="P51">
        <f t="shared" si="7"/>
        <v>8.4200000000000017</v>
      </c>
      <c r="Q51">
        <f t="shared" si="8"/>
        <v>1.7399999999999949</v>
      </c>
    </row>
    <row r="52" spans="1:17" x14ac:dyDescent="0.2">
      <c r="A52">
        <f t="shared" si="9"/>
        <v>51</v>
      </c>
      <c r="B52">
        <v>73.16</v>
      </c>
      <c r="C52">
        <v>99.5</v>
      </c>
      <c r="D52">
        <v>99.5</v>
      </c>
      <c r="E52">
        <v>89.72</v>
      </c>
      <c r="F52">
        <v>99</v>
      </c>
      <c r="G52">
        <v>97.52</v>
      </c>
      <c r="I52">
        <f t="shared" si="1"/>
        <v>51</v>
      </c>
      <c r="J52">
        <f t="shared" si="2"/>
        <v>26.840000000000003</v>
      </c>
      <c r="K52">
        <f t="shared" si="3"/>
        <v>0.5</v>
      </c>
      <c r="L52">
        <f t="shared" si="4"/>
        <v>1</v>
      </c>
      <c r="N52">
        <f t="shared" si="5"/>
        <v>51</v>
      </c>
      <c r="O52">
        <f t="shared" si="6"/>
        <v>0.5</v>
      </c>
      <c r="P52">
        <f t="shared" si="7"/>
        <v>10.280000000000001</v>
      </c>
      <c r="Q52">
        <f t="shared" si="8"/>
        <v>2.480000000000004</v>
      </c>
    </row>
    <row r="53" spans="1:17" x14ac:dyDescent="0.2">
      <c r="A53">
        <f t="shared" si="9"/>
        <v>52</v>
      </c>
      <c r="B53">
        <v>88.17</v>
      </c>
      <c r="C53">
        <v>99.5</v>
      </c>
      <c r="D53">
        <v>99.5</v>
      </c>
      <c r="E53">
        <v>99</v>
      </c>
      <c r="F53">
        <v>99.25</v>
      </c>
      <c r="G53">
        <v>97.3</v>
      </c>
      <c r="I53">
        <f t="shared" si="1"/>
        <v>52</v>
      </c>
      <c r="J53">
        <f t="shared" si="2"/>
        <v>11.829999999999998</v>
      </c>
      <c r="K53">
        <f t="shared" si="3"/>
        <v>0.5</v>
      </c>
      <c r="L53">
        <f t="shared" si="4"/>
        <v>0.75</v>
      </c>
      <c r="N53">
        <f t="shared" si="5"/>
        <v>52</v>
      </c>
      <c r="O53">
        <f t="shared" si="6"/>
        <v>0.5</v>
      </c>
      <c r="P53">
        <f t="shared" si="7"/>
        <v>1</v>
      </c>
      <c r="Q53">
        <f t="shared" si="8"/>
        <v>2.7000000000000028</v>
      </c>
    </row>
    <row r="54" spans="1:17" x14ac:dyDescent="0.2">
      <c r="A54">
        <f t="shared" si="9"/>
        <v>53</v>
      </c>
      <c r="B54">
        <v>99.75</v>
      </c>
      <c r="C54">
        <v>98.26</v>
      </c>
      <c r="D54">
        <v>94.01</v>
      </c>
      <c r="E54">
        <v>95.28</v>
      </c>
      <c r="F54">
        <v>99.5</v>
      </c>
      <c r="G54">
        <v>95.7</v>
      </c>
      <c r="I54">
        <f t="shared" si="1"/>
        <v>53</v>
      </c>
      <c r="J54">
        <f t="shared" si="2"/>
        <v>0.25</v>
      </c>
      <c r="K54">
        <f t="shared" si="3"/>
        <v>5.9899999999999949</v>
      </c>
      <c r="L54">
        <f t="shared" si="4"/>
        <v>0.5</v>
      </c>
      <c r="N54">
        <f t="shared" si="5"/>
        <v>53</v>
      </c>
      <c r="O54">
        <f t="shared" si="6"/>
        <v>1.7399999999999949</v>
      </c>
      <c r="P54">
        <f t="shared" si="7"/>
        <v>4.7199999999999989</v>
      </c>
      <c r="Q54">
        <f t="shared" si="8"/>
        <v>4.2999999999999972</v>
      </c>
    </row>
    <row r="55" spans="1:17" x14ac:dyDescent="0.2">
      <c r="A55">
        <f t="shared" si="9"/>
        <v>54</v>
      </c>
      <c r="B55">
        <v>93.73</v>
      </c>
      <c r="C55">
        <v>98.48</v>
      </c>
      <c r="D55">
        <v>99</v>
      </c>
      <c r="E55">
        <v>99</v>
      </c>
      <c r="F55">
        <v>97.99</v>
      </c>
      <c r="G55">
        <v>95.77</v>
      </c>
      <c r="I55">
        <f t="shared" si="1"/>
        <v>54</v>
      </c>
      <c r="J55">
        <f t="shared" si="2"/>
        <v>6.269999999999996</v>
      </c>
      <c r="K55">
        <f t="shared" si="3"/>
        <v>1</v>
      </c>
      <c r="L55">
        <f t="shared" si="4"/>
        <v>2.0100000000000051</v>
      </c>
      <c r="N55">
        <f t="shared" si="5"/>
        <v>54</v>
      </c>
      <c r="O55">
        <f t="shared" si="6"/>
        <v>1.519999999999996</v>
      </c>
      <c r="P55">
        <f t="shared" si="7"/>
        <v>1</v>
      </c>
      <c r="Q55">
        <f t="shared" si="8"/>
        <v>4.230000000000004</v>
      </c>
    </row>
    <row r="56" spans="1:17" x14ac:dyDescent="0.2">
      <c r="A56">
        <f t="shared" si="9"/>
        <v>55</v>
      </c>
      <c r="B56">
        <v>74.31</v>
      </c>
      <c r="C56">
        <v>99.75</v>
      </c>
      <c r="D56">
        <v>99.5</v>
      </c>
      <c r="E56">
        <v>99.5</v>
      </c>
      <c r="F56">
        <v>98.75</v>
      </c>
      <c r="G56">
        <v>96.59</v>
      </c>
      <c r="I56">
        <f t="shared" si="1"/>
        <v>55</v>
      </c>
      <c r="J56">
        <f t="shared" si="2"/>
        <v>25.689999999999998</v>
      </c>
      <c r="K56">
        <f t="shared" si="3"/>
        <v>0.5</v>
      </c>
      <c r="L56">
        <f t="shared" si="4"/>
        <v>1.25</v>
      </c>
      <c r="N56">
        <f t="shared" si="5"/>
        <v>55</v>
      </c>
      <c r="O56">
        <f t="shared" si="6"/>
        <v>0.25</v>
      </c>
      <c r="P56">
        <f t="shared" si="7"/>
        <v>0.5</v>
      </c>
      <c r="Q56">
        <f t="shared" si="8"/>
        <v>3.4099999999999966</v>
      </c>
    </row>
    <row r="57" spans="1:17" x14ac:dyDescent="0.2">
      <c r="A57">
        <f t="shared" si="9"/>
        <v>56</v>
      </c>
      <c r="B57">
        <v>74.37</v>
      </c>
      <c r="C57">
        <v>100</v>
      </c>
      <c r="D57">
        <v>99.25</v>
      </c>
      <c r="E57">
        <v>87.47</v>
      </c>
      <c r="F57">
        <v>100</v>
      </c>
      <c r="G57">
        <v>98.5</v>
      </c>
      <c r="I57">
        <f t="shared" si="1"/>
        <v>56</v>
      </c>
      <c r="J57">
        <f t="shared" si="2"/>
        <v>25.629999999999995</v>
      </c>
      <c r="K57">
        <f t="shared" si="3"/>
        <v>0.75</v>
      </c>
      <c r="L57">
        <f t="shared" si="4"/>
        <v>0</v>
      </c>
      <c r="N57">
        <f t="shared" si="5"/>
        <v>56</v>
      </c>
      <c r="O57">
        <f t="shared" si="6"/>
        <v>0</v>
      </c>
      <c r="P57">
        <f t="shared" si="7"/>
        <v>12.530000000000001</v>
      </c>
      <c r="Q57">
        <f t="shared" si="8"/>
        <v>1.5</v>
      </c>
    </row>
    <row r="58" spans="1:17" x14ac:dyDescent="0.2">
      <c r="A58">
        <f t="shared" si="9"/>
        <v>57</v>
      </c>
      <c r="B58">
        <v>68.8</v>
      </c>
      <c r="C58">
        <v>99.75</v>
      </c>
      <c r="D58">
        <v>97.74</v>
      </c>
      <c r="E58">
        <v>53.02</v>
      </c>
      <c r="F58">
        <v>99.5</v>
      </c>
      <c r="G58">
        <v>97.29</v>
      </c>
      <c r="I58">
        <f t="shared" si="1"/>
        <v>57</v>
      </c>
      <c r="J58">
        <f t="shared" si="2"/>
        <v>31.200000000000003</v>
      </c>
      <c r="K58">
        <f t="shared" si="3"/>
        <v>2.2600000000000051</v>
      </c>
      <c r="L58">
        <f t="shared" si="4"/>
        <v>0.5</v>
      </c>
      <c r="N58">
        <f t="shared" si="5"/>
        <v>57</v>
      </c>
      <c r="O58">
        <f t="shared" si="6"/>
        <v>0.25</v>
      </c>
      <c r="P58">
        <f t="shared" si="7"/>
        <v>46.98</v>
      </c>
      <c r="Q58">
        <f t="shared" si="8"/>
        <v>2.7099999999999937</v>
      </c>
    </row>
    <row r="59" spans="1:17" x14ac:dyDescent="0.2">
      <c r="A59">
        <f t="shared" si="9"/>
        <v>58</v>
      </c>
      <c r="B59">
        <v>74.680000000000007</v>
      </c>
      <c r="C59">
        <v>99.5</v>
      </c>
      <c r="D59">
        <v>99.5</v>
      </c>
      <c r="E59">
        <v>99.5</v>
      </c>
      <c r="F59">
        <v>95.98</v>
      </c>
      <c r="G59">
        <v>97.3</v>
      </c>
      <c r="I59">
        <f t="shared" si="1"/>
        <v>58</v>
      </c>
      <c r="J59">
        <f t="shared" si="2"/>
        <v>25.319999999999993</v>
      </c>
      <c r="K59">
        <f t="shared" si="3"/>
        <v>0.5</v>
      </c>
      <c r="L59">
        <f t="shared" si="4"/>
        <v>4.019999999999996</v>
      </c>
      <c r="N59">
        <f t="shared" si="5"/>
        <v>58</v>
      </c>
      <c r="O59">
        <f t="shared" si="6"/>
        <v>0.5</v>
      </c>
      <c r="P59">
        <f t="shared" si="7"/>
        <v>0.5</v>
      </c>
      <c r="Q59">
        <f t="shared" si="8"/>
        <v>2.7000000000000028</v>
      </c>
    </row>
    <row r="60" spans="1:17" x14ac:dyDescent="0.2">
      <c r="A60">
        <f t="shared" si="9"/>
        <v>59</v>
      </c>
      <c r="B60">
        <v>65.56</v>
      </c>
      <c r="C60">
        <v>99.25</v>
      </c>
      <c r="D60">
        <v>99.25</v>
      </c>
      <c r="E60">
        <v>99.5</v>
      </c>
      <c r="F60">
        <v>86.97</v>
      </c>
      <c r="G60">
        <v>98.02</v>
      </c>
      <c r="I60">
        <f t="shared" si="1"/>
        <v>59</v>
      </c>
      <c r="J60">
        <f t="shared" si="2"/>
        <v>34.44</v>
      </c>
      <c r="K60">
        <f t="shared" si="3"/>
        <v>0.75</v>
      </c>
      <c r="L60">
        <f t="shared" si="4"/>
        <v>13.030000000000001</v>
      </c>
      <c r="N60">
        <f t="shared" si="5"/>
        <v>59</v>
      </c>
      <c r="O60">
        <f t="shared" si="6"/>
        <v>0.75</v>
      </c>
      <c r="P60">
        <f t="shared" si="7"/>
        <v>0.5</v>
      </c>
      <c r="Q60">
        <f t="shared" si="8"/>
        <v>1.980000000000004</v>
      </c>
    </row>
    <row r="61" spans="1:17" x14ac:dyDescent="0.2">
      <c r="A61">
        <f t="shared" si="9"/>
        <v>60</v>
      </c>
      <c r="B61">
        <v>67.67</v>
      </c>
      <c r="C61">
        <v>99.25</v>
      </c>
      <c r="D61">
        <v>99.5</v>
      </c>
      <c r="E61">
        <v>99.5</v>
      </c>
      <c r="F61">
        <v>99.25</v>
      </c>
      <c r="G61">
        <v>98.02</v>
      </c>
      <c r="I61">
        <f t="shared" si="1"/>
        <v>60</v>
      </c>
      <c r="J61">
        <f t="shared" si="2"/>
        <v>32.33</v>
      </c>
      <c r="K61">
        <f t="shared" si="3"/>
        <v>0.5</v>
      </c>
      <c r="L61">
        <f t="shared" si="4"/>
        <v>0.75</v>
      </c>
      <c r="N61">
        <f t="shared" si="5"/>
        <v>60</v>
      </c>
      <c r="O61">
        <f t="shared" si="6"/>
        <v>0.75</v>
      </c>
      <c r="P61">
        <f t="shared" si="7"/>
        <v>0.5</v>
      </c>
      <c r="Q61">
        <f t="shared" si="8"/>
        <v>1.980000000000004</v>
      </c>
    </row>
    <row r="62" spans="1:17" x14ac:dyDescent="0.2">
      <c r="A62">
        <f t="shared" si="9"/>
        <v>61</v>
      </c>
      <c r="B62">
        <v>70.03</v>
      </c>
      <c r="C62">
        <v>99.75</v>
      </c>
      <c r="D62">
        <v>99.5</v>
      </c>
      <c r="E62">
        <v>98.74</v>
      </c>
      <c r="F62">
        <v>93.77</v>
      </c>
      <c r="G62">
        <v>97.3</v>
      </c>
      <c r="I62">
        <f t="shared" si="1"/>
        <v>61</v>
      </c>
      <c r="J62">
        <f t="shared" si="2"/>
        <v>29.97</v>
      </c>
      <c r="K62">
        <f t="shared" si="3"/>
        <v>0.5</v>
      </c>
      <c r="L62">
        <f t="shared" si="4"/>
        <v>6.230000000000004</v>
      </c>
      <c r="N62">
        <f t="shared" si="5"/>
        <v>61</v>
      </c>
      <c r="O62">
        <f t="shared" si="6"/>
        <v>0.25</v>
      </c>
      <c r="P62">
        <f t="shared" si="7"/>
        <v>1.2600000000000051</v>
      </c>
      <c r="Q62">
        <f t="shared" si="8"/>
        <v>2.7000000000000028</v>
      </c>
    </row>
    <row r="63" spans="1:17" x14ac:dyDescent="0.2">
      <c r="A63">
        <f t="shared" si="9"/>
        <v>62</v>
      </c>
      <c r="B63">
        <v>71.22</v>
      </c>
      <c r="C63">
        <v>99.5</v>
      </c>
      <c r="D63">
        <v>99</v>
      </c>
      <c r="E63">
        <v>99.5</v>
      </c>
      <c r="F63">
        <v>95.96</v>
      </c>
      <c r="G63">
        <v>98.26</v>
      </c>
      <c r="I63">
        <f t="shared" si="1"/>
        <v>62</v>
      </c>
      <c r="J63">
        <f t="shared" si="2"/>
        <v>28.78</v>
      </c>
      <c r="K63">
        <f t="shared" si="3"/>
        <v>1</v>
      </c>
      <c r="L63">
        <f t="shared" si="4"/>
        <v>4.0400000000000063</v>
      </c>
      <c r="N63">
        <f t="shared" si="5"/>
        <v>62</v>
      </c>
      <c r="O63">
        <f t="shared" si="6"/>
        <v>0.5</v>
      </c>
      <c r="P63">
        <f t="shared" si="7"/>
        <v>0.5</v>
      </c>
      <c r="Q63">
        <f t="shared" si="8"/>
        <v>1.7399999999999949</v>
      </c>
    </row>
    <row r="64" spans="1:17" x14ac:dyDescent="0.2">
      <c r="A64">
        <f t="shared" si="9"/>
        <v>63</v>
      </c>
      <c r="B64">
        <v>64.27</v>
      </c>
      <c r="C64">
        <v>84.42</v>
      </c>
      <c r="D64">
        <v>98.75</v>
      </c>
      <c r="E64">
        <v>100</v>
      </c>
      <c r="F64">
        <v>96.71</v>
      </c>
      <c r="G64">
        <v>99</v>
      </c>
      <c r="I64">
        <f t="shared" si="1"/>
        <v>63</v>
      </c>
      <c r="J64">
        <f t="shared" si="2"/>
        <v>35.730000000000004</v>
      </c>
      <c r="K64">
        <f t="shared" si="3"/>
        <v>1.25</v>
      </c>
      <c r="L64">
        <f t="shared" si="4"/>
        <v>3.2900000000000063</v>
      </c>
      <c r="N64">
        <f t="shared" si="5"/>
        <v>63</v>
      </c>
      <c r="O64">
        <f t="shared" si="6"/>
        <v>15.579999999999998</v>
      </c>
      <c r="P64">
        <f t="shared" si="7"/>
        <v>0</v>
      </c>
      <c r="Q64">
        <f t="shared" si="8"/>
        <v>1</v>
      </c>
    </row>
    <row r="65" spans="1:17" x14ac:dyDescent="0.2">
      <c r="A65">
        <f t="shared" si="9"/>
        <v>64</v>
      </c>
      <c r="B65">
        <v>44.61</v>
      </c>
      <c r="C65">
        <v>99.5</v>
      </c>
      <c r="D65">
        <v>99</v>
      </c>
      <c r="E65">
        <v>99.5</v>
      </c>
      <c r="F65">
        <v>99</v>
      </c>
      <c r="G65">
        <v>98.76</v>
      </c>
      <c r="I65">
        <f t="shared" si="1"/>
        <v>64</v>
      </c>
      <c r="J65">
        <f t="shared" si="2"/>
        <v>55.39</v>
      </c>
      <c r="K65">
        <f t="shared" si="3"/>
        <v>1</v>
      </c>
      <c r="L65">
        <f t="shared" si="4"/>
        <v>1</v>
      </c>
      <c r="N65">
        <f t="shared" si="5"/>
        <v>64</v>
      </c>
      <c r="O65">
        <f t="shared" si="6"/>
        <v>0.5</v>
      </c>
      <c r="P65">
        <f t="shared" si="7"/>
        <v>0.5</v>
      </c>
      <c r="Q65">
        <f t="shared" si="8"/>
        <v>1.2399999999999949</v>
      </c>
    </row>
    <row r="66" spans="1:17" x14ac:dyDescent="0.2">
      <c r="A66">
        <f t="shared" si="9"/>
        <v>65</v>
      </c>
      <c r="B66">
        <v>36.75</v>
      </c>
      <c r="C66">
        <v>99.5</v>
      </c>
      <c r="D66">
        <v>98.5</v>
      </c>
      <c r="E66">
        <v>100</v>
      </c>
      <c r="F66">
        <v>98.99</v>
      </c>
      <c r="G66">
        <v>96.78</v>
      </c>
      <c r="I66">
        <f t="shared" si="1"/>
        <v>65</v>
      </c>
      <c r="J66">
        <f t="shared" si="2"/>
        <v>63.25</v>
      </c>
      <c r="K66">
        <f t="shared" si="3"/>
        <v>1.5</v>
      </c>
      <c r="L66">
        <f t="shared" si="4"/>
        <v>1.0100000000000051</v>
      </c>
      <c r="N66">
        <f t="shared" si="5"/>
        <v>65</v>
      </c>
      <c r="O66">
        <f t="shared" si="6"/>
        <v>0.5</v>
      </c>
      <c r="P66">
        <f t="shared" si="7"/>
        <v>0</v>
      </c>
      <c r="Q66">
        <f t="shared" si="8"/>
        <v>3.2199999999999989</v>
      </c>
    </row>
    <row r="67" spans="1:17" x14ac:dyDescent="0.2">
      <c r="A67">
        <f t="shared" si="9"/>
        <v>66</v>
      </c>
      <c r="B67">
        <v>52.23</v>
      </c>
      <c r="C67">
        <v>84.13</v>
      </c>
      <c r="D67">
        <v>99.5</v>
      </c>
      <c r="E67">
        <v>100</v>
      </c>
      <c r="F67">
        <v>98.99</v>
      </c>
      <c r="G67">
        <v>98.5</v>
      </c>
      <c r="I67">
        <f t="shared" ref="I67:I130" si="10">I66+1</f>
        <v>66</v>
      </c>
      <c r="J67">
        <f t="shared" ref="J67:J130" si="11">100-B67</f>
        <v>47.77</v>
      </c>
      <c r="K67">
        <f t="shared" ref="K67:K130" si="12">100-D67</f>
        <v>0.5</v>
      </c>
      <c r="L67">
        <f t="shared" ref="L67:L130" si="13">100-F67</f>
        <v>1.0100000000000051</v>
      </c>
      <c r="N67">
        <f t="shared" ref="N67:N130" si="14">N66+1</f>
        <v>66</v>
      </c>
      <c r="O67">
        <f t="shared" ref="O67:O130" si="15">100-C67</f>
        <v>15.870000000000005</v>
      </c>
      <c r="P67">
        <f t="shared" ref="P67:P130" si="16">100-E67</f>
        <v>0</v>
      </c>
      <c r="Q67">
        <f t="shared" ref="Q67:Q130" si="17">100-G67</f>
        <v>1.5</v>
      </c>
    </row>
    <row r="68" spans="1:17" x14ac:dyDescent="0.2">
      <c r="A68">
        <f t="shared" si="9"/>
        <v>67</v>
      </c>
      <c r="B68">
        <v>71.430000000000007</v>
      </c>
      <c r="C68">
        <v>99.75</v>
      </c>
      <c r="D68">
        <v>99</v>
      </c>
      <c r="E68">
        <v>99.75</v>
      </c>
      <c r="F68">
        <v>98.99</v>
      </c>
      <c r="G68">
        <v>99.5</v>
      </c>
      <c r="I68">
        <f t="shared" si="10"/>
        <v>67</v>
      </c>
      <c r="J68">
        <f t="shared" si="11"/>
        <v>28.569999999999993</v>
      </c>
      <c r="K68">
        <f t="shared" si="12"/>
        <v>1</v>
      </c>
      <c r="L68">
        <f t="shared" si="13"/>
        <v>1.0100000000000051</v>
      </c>
      <c r="N68">
        <f t="shared" si="14"/>
        <v>67</v>
      </c>
      <c r="O68">
        <f t="shared" si="15"/>
        <v>0.25</v>
      </c>
      <c r="P68">
        <f t="shared" si="16"/>
        <v>0.25</v>
      </c>
      <c r="Q68">
        <f t="shared" si="17"/>
        <v>0.5</v>
      </c>
    </row>
    <row r="69" spans="1:17" x14ac:dyDescent="0.2">
      <c r="A69">
        <f t="shared" si="9"/>
        <v>68</v>
      </c>
      <c r="B69">
        <v>70.28</v>
      </c>
      <c r="C69">
        <v>99.25</v>
      </c>
      <c r="D69">
        <v>99.25</v>
      </c>
      <c r="E69">
        <v>96.27</v>
      </c>
      <c r="F69">
        <v>99</v>
      </c>
      <c r="G69">
        <v>97.78</v>
      </c>
      <c r="I69">
        <f t="shared" si="10"/>
        <v>68</v>
      </c>
      <c r="J69">
        <f t="shared" si="11"/>
        <v>29.72</v>
      </c>
      <c r="K69">
        <f t="shared" si="12"/>
        <v>0.75</v>
      </c>
      <c r="L69">
        <f t="shared" si="13"/>
        <v>1</v>
      </c>
      <c r="N69">
        <f t="shared" si="14"/>
        <v>68</v>
      </c>
      <c r="O69">
        <f t="shared" si="15"/>
        <v>0.75</v>
      </c>
      <c r="P69">
        <f t="shared" si="16"/>
        <v>3.730000000000004</v>
      </c>
      <c r="Q69">
        <f t="shared" si="17"/>
        <v>2.2199999999999989</v>
      </c>
    </row>
    <row r="70" spans="1:17" x14ac:dyDescent="0.2">
      <c r="A70">
        <f t="shared" si="9"/>
        <v>69</v>
      </c>
      <c r="B70">
        <v>70.959999999999994</v>
      </c>
      <c r="C70">
        <v>99.75</v>
      </c>
      <c r="D70">
        <v>99</v>
      </c>
      <c r="E70">
        <v>99.25</v>
      </c>
      <c r="F70">
        <v>99.5</v>
      </c>
      <c r="G70">
        <v>98.02</v>
      </c>
      <c r="I70">
        <f t="shared" si="10"/>
        <v>69</v>
      </c>
      <c r="J70">
        <f t="shared" si="11"/>
        <v>29.040000000000006</v>
      </c>
      <c r="K70">
        <f t="shared" si="12"/>
        <v>1</v>
      </c>
      <c r="L70">
        <f t="shared" si="13"/>
        <v>0.5</v>
      </c>
      <c r="N70">
        <f t="shared" si="14"/>
        <v>69</v>
      </c>
      <c r="O70">
        <f t="shared" si="15"/>
        <v>0.25</v>
      </c>
      <c r="P70">
        <f t="shared" si="16"/>
        <v>0.75</v>
      </c>
      <c r="Q70">
        <f t="shared" si="17"/>
        <v>1.980000000000004</v>
      </c>
    </row>
    <row r="71" spans="1:17" x14ac:dyDescent="0.2">
      <c r="A71">
        <f t="shared" si="9"/>
        <v>70</v>
      </c>
      <c r="B71">
        <v>48.86</v>
      </c>
      <c r="C71">
        <v>99.75</v>
      </c>
      <c r="D71">
        <v>99.25</v>
      </c>
      <c r="E71">
        <v>99.75</v>
      </c>
      <c r="F71">
        <v>99.5</v>
      </c>
      <c r="G71">
        <v>98.26</v>
      </c>
      <c r="I71">
        <f t="shared" si="10"/>
        <v>70</v>
      </c>
      <c r="J71">
        <f t="shared" si="11"/>
        <v>51.14</v>
      </c>
      <c r="K71">
        <f t="shared" si="12"/>
        <v>0.75</v>
      </c>
      <c r="L71">
        <f t="shared" si="13"/>
        <v>0.5</v>
      </c>
      <c r="N71">
        <f t="shared" si="14"/>
        <v>70</v>
      </c>
      <c r="O71">
        <f t="shared" si="15"/>
        <v>0.25</v>
      </c>
      <c r="P71">
        <f t="shared" si="16"/>
        <v>0.25</v>
      </c>
      <c r="Q71">
        <f t="shared" si="17"/>
        <v>1.7399999999999949</v>
      </c>
    </row>
    <row r="72" spans="1:17" x14ac:dyDescent="0.2">
      <c r="A72">
        <f t="shared" si="9"/>
        <v>71</v>
      </c>
      <c r="B72">
        <v>47.75</v>
      </c>
      <c r="C72">
        <v>98.75</v>
      </c>
      <c r="D72">
        <v>99.25</v>
      </c>
      <c r="E72">
        <v>99.75</v>
      </c>
      <c r="F72">
        <v>98.75</v>
      </c>
      <c r="G72">
        <v>97.78</v>
      </c>
      <c r="I72">
        <f t="shared" si="10"/>
        <v>71</v>
      </c>
      <c r="J72">
        <f t="shared" si="11"/>
        <v>52.25</v>
      </c>
      <c r="K72">
        <f t="shared" si="12"/>
        <v>0.75</v>
      </c>
      <c r="L72">
        <f t="shared" si="13"/>
        <v>1.25</v>
      </c>
      <c r="N72">
        <f t="shared" si="14"/>
        <v>71</v>
      </c>
      <c r="O72">
        <f t="shared" si="15"/>
        <v>1.25</v>
      </c>
      <c r="P72">
        <f t="shared" si="16"/>
        <v>0.25</v>
      </c>
      <c r="Q72">
        <f t="shared" si="17"/>
        <v>2.2199999999999989</v>
      </c>
    </row>
    <row r="73" spans="1:17" x14ac:dyDescent="0.2">
      <c r="A73">
        <f t="shared" si="9"/>
        <v>72</v>
      </c>
      <c r="B73">
        <v>46.12</v>
      </c>
      <c r="C73">
        <v>99.75</v>
      </c>
      <c r="D73">
        <v>99.25</v>
      </c>
      <c r="E73">
        <v>98.24</v>
      </c>
      <c r="F73">
        <v>99.5</v>
      </c>
      <c r="G73">
        <v>95.51</v>
      </c>
      <c r="I73">
        <f t="shared" si="10"/>
        <v>72</v>
      </c>
      <c r="J73">
        <f t="shared" si="11"/>
        <v>53.88</v>
      </c>
      <c r="K73">
        <f t="shared" si="12"/>
        <v>0.75</v>
      </c>
      <c r="L73">
        <f t="shared" si="13"/>
        <v>0.5</v>
      </c>
      <c r="N73">
        <f t="shared" si="14"/>
        <v>72</v>
      </c>
      <c r="O73">
        <f t="shared" si="15"/>
        <v>0.25</v>
      </c>
      <c r="P73">
        <f t="shared" si="16"/>
        <v>1.7600000000000051</v>
      </c>
      <c r="Q73">
        <f t="shared" si="17"/>
        <v>4.4899999999999949</v>
      </c>
    </row>
    <row r="74" spans="1:17" x14ac:dyDescent="0.2">
      <c r="A74">
        <f t="shared" si="9"/>
        <v>73</v>
      </c>
      <c r="B74">
        <v>47.34</v>
      </c>
      <c r="C74">
        <v>99.5</v>
      </c>
      <c r="D74">
        <v>99.25</v>
      </c>
      <c r="E74">
        <v>99.5</v>
      </c>
      <c r="F74">
        <v>97.75</v>
      </c>
      <c r="G74">
        <v>98.51</v>
      </c>
      <c r="I74">
        <f t="shared" si="10"/>
        <v>73</v>
      </c>
      <c r="J74">
        <f t="shared" si="11"/>
        <v>52.66</v>
      </c>
      <c r="K74">
        <f t="shared" si="12"/>
        <v>0.75</v>
      </c>
      <c r="L74">
        <f t="shared" si="13"/>
        <v>2.25</v>
      </c>
      <c r="N74">
        <f t="shared" si="14"/>
        <v>73</v>
      </c>
      <c r="O74">
        <f t="shared" si="15"/>
        <v>0.5</v>
      </c>
      <c r="P74">
        <f t="shared" si="16"/>
        <v>0.5</v>
      </c>
      <c r="Q74">
        <f t="shared" si="17"/>
        <v>1.4899999999999949</v>
      </c>
    </row>
    <row r="75" spans="1:17" x14ac:dyDescent="0.2">
      <c r="A75">
        <f t="shared" si="9"/>
        <v>74</v>
      </c>
      <c r="B75">
        <v>50.38</v>
      </c>
      <c r="C75">
        <v>99.5</v>
      </c>
      <c r="D75">
        <v>85.04</v>
      </c>
      <c r="E75">
        <v>99.25</v>
      </c>
      <c r="F75">
        <v>68.39</v>
      </c>
      <c r="G75">
        <v>98.76</v>
      </c>
      <c r="I75">
        <f t="shared" si="10"/>
        <v>74</v>
      </c>
      <c r="J75">
        <f t="shared" si="11"/>
        <v>49.62</v>
      </c>
      <c r="K75">
        <f t="shared" si="12"/>
        <v>14.959999999999994</v>
      </c>
      <c r="L75">
        <f t="shared" si="13"/>
        <v>31.61</v>
      </c>
      <c r="N75">
        <f t="shared" si="14"/>
        <v>74</v>
      </c>
      <c r="O75">
        <f t="shared" si="15"/>
        <v>0.5</v>
      </c>
      <c r="P75">
        <f t="shared" si="16"/>
        <v>0.75</v>
      </c>
      <c r="Q75">
        <f t="shared" si="17"/>
        <v>1.2399999999999949</v>
      </c>
    </row>
    <row r="76" spans="1:17" x14ac:dyDescent="0.2">
      <c r="A76">
        <f t="shared" si="9"/>
        <v>75</v>
      </c>
      <c r="B76">
        <v>45.93</v>
      </c>
      <c r="C76">
        <v>99.5</v>
      </c>
      <c r="D76">
        <v>99.5</v>
      </c>
      <c r="E76">
        <v>99.75</v>
      </c>
      <c r="F76">
        <v>99.24</v>
      </c>
      <c r="G76">
        <v>99.25</v>
      </c>
      <c r="I76">
        <f t="shared" si="10"/>
        <v>75</v>
      </c>
      <c r="J76">
        <f t="shared" si="11"/>
        <v>54.07</v>
      </c>
      <c r="K76">
        <f t="shared" si="12"/>
        <v>0.5</v>
      </c>
      <c r="L76">
        <f t="shared" si="13"/>
        <v>0.76000000000000512</v>
      </c>
      <c r="N76">
        <f t="shared" si="14"/>
        <v>75</v>
      </c>
      <c r="O76">
        <f t="shared" si="15"/>
        <v>0.5</v>
      </c>
      <c r="P76">
        <f t="shared" si="16"/>
        <v>0.25</v>
      </c>
      <c r="Q76">
        <f t="shared" si="17"/>
        <v>0.75</v>
      </c>
    </row>
    <row r="77" spans="1:17" x14ac:dyDescent="0.2">
      <c r="A77">
        <f t="shared" si="9"/>
        <v>76</v>
      </c>
      <c r="B77">
        <v>63.14</v>
      </c>
      <c r="C77">
        <v>97.77</v>
      </c>
      <c r="D77">
        <v>99.25</v>
      </c>
      <c r="E77">
        <v>100</v>
      </c>
      <c r="F77">
        <v>85.54</v>
      </c>
      <c r="G77">
        <v>96.77</v>
      </c>
      <c r="I77">
        <f t="shared" si="10"/>
        <v>76</v>
      </c>
      <c r="J77">
        <f t="shared" si="11"/>
        <v>36.86</v>
      </c>
      <c r="K77">
        <f t="shared" si="12"/>
        <v>0.75</v>
      </c>
      <c r="L77">
        <f t="shared" si="13"/>
        <v>14.459999999999994</v>
      </c>
      <c r="N77">
        <f t="shared" si="14"/>
        <v>76</v>
      </c>
      <c r="O77">
        <f t="shared" si="15"/>
        <v>2.230000000000004</v>
      </c>
      <c r="P77">
        <f t="shared" si="16"/>
        <v>0</v>
      </c>
      <c r="Q77">
        <f t="shared" si="17"/>
        <v>3.230000000000004</v>
      </c>
    </row>
    <row r="78" spans="1:17" x14ac:dyDescent="0.2">
      <c r="A78">
        <f t="shared" si="9"/>
        <v>77</v>
      </c>
      <c r="B78">
        <v>47.36</v>
      </c>
      <c r="C78">
        <v>85.68</v>
      </c>
      <c r="D78">
        <v>99.5</v>
      </c>
      <c r="E78">
        <v>99.75</v>
      </c>
      <c r="F78">
        <v>99.5</v>
      </c>
      <c r="G78">
        <v>98.25</v>
      </c>
      <c r="I78">
        <f t="shared" si="10"/>
        <v>77</v>
      </c>
      <c r="J78">
        <f t="shared" si="11"/>
        <v>52.64</v>
      </c>
      <c r="K78">
        <f t="shared" si="12"/>
        <v>0.5</v>
      </c>
      <c r="L78">
        <f t="shared" si="13"/>
        <v>0.5</v>
      </c>
      <c r="N78">
        <f t="shared" si="14"/>
        <v>77</v>
      </c>
      <c r="O78">
        <f t="shared" si="15"/>
        <v>14.319999999999993</v>
      </c>
      <c r="P78">
        <f t="shared" si="16"/>
        <v>0.25</v>
      </c>
      <c r="Q78">
        <f t="shared" si="17"/>
        <v>1.75</v>
      </c>
    </row>
    <row r="79" spans="1:17" x14ac:dyDescent="0.2">
      <c r="A79">
        <f t="shared" si="9"/>
        <v>78</v>
      </c>
      <c r="B79">
        <v>61.21</v>
      </c>
      <c r="C79">
        <v>68.430000000000007</v>
      </c>
      <c r="D79">
        <v>77.25</v>
      </c>
      <c r="E79">
        <v>99.75</v>
      </c>
      <c r="F79">
        <v>99.5</v>
      </c>
      <c r="G79">
        <v>98.51</v>
      </c>
      <c r="I79">
        <f t="shared" si="10"/>
        <v>78</v>
      </c>
      <c r="J79">
        <f t="shared" si="11"/>
        <v>38.79</v>
      </c>
      <c r="K79">
        <f t="shared" si="12"/>
        <v>22.75</v>
      </c>
      <c r="L79">
        <f t="shared" si="13"/>
        <v>0.5</v>
      </c>
      <c r="N79">
        <f t="shared" si="14"/>
        <v>78</v>
      </c>
      <c r="O79">
        <f t="shared" si="15"/>
        <v>31.569999999999993</v>
      </c>
      <c r="P79">
        <f t="shared" si="16"/>
        <v>0.25</v>
      </c>
      <c r="Q79">
        <f t="shared" si="17"/>
        <v>1.4899999999999949</v>
      </c>
    </row>
    <row r="80" spans="1:17" x14ac:dyDescent="0.2">
      <c r="A80">
        <f t="shared" si="9"/>
        <v>79</v>
      </c>
      <c r="B80">
        <v>71.209999999999994</v>
      </c>
      <c r="C80">
        <v>72.319999999999993</v>
      </c>
      <c r="D80">
        <v>89.72</v>
      </c>
      <c r="E80">
        <v>99.75</v>
      </c>
      <c r="F80">
        <v>99.25</v>
      </c>
      <c r="G80">
        <v>99</v>
      </c>
      <c r="I80">
        <f t="shared" si="10"/>
        <v>79</v>
      </c>
      <c r="J80">
        <f t="shared" si="11"/>
        <v>28.790000000000006</v>
      </c>
      <c r="K80">
        <f t="shared" si="12"/>
        <v>10.280000000000001</v>
      </c>
      <c r="L80">
        <f t="shared" si="13"/>
        <v>0.75</v>
      </c>
      <c r="N80">
        <f t="shared" si="14"/>
        <v>79</v>
      </c>
      <c r="O80">
        <f t="shared" si="15"/>
        <v>27.680000000000007</v>
      </c>
      <c r="P80">
        <f t="shared" si="16"/>
        <v>0.25</v>
      </c>
      <c r="Q80">
        <f t="shared" si="17"/>
        <v>1</v>
      </c>
    </row>
    <row r="81" spans="1:17" x14ac:dyDescent="0.2">
      <c r="A81">
        <f t="shared" si="9"/>
        <v>80</v>
      </c>
      <c r="B81">
        <v>72</v>
      </c>
      <c r="C81">
        <v>73.930000000000007</v>
      </c>
      <c r="D81">
        <v>99.5</v>
      </c>
      <c r="E81">
        <v>99.75</v>
      </c>
      <c r="F81">
        <v>99.24</v>
      </c>
      <c r="G81">
        <v>98.51</v>
      </c>
      <c r="I81">
        <f t="shared" si="10"/>
        <v>80</v>
      </c>
      <c r="J81">
        <f t="shared" si="11"/>
        <v>28</v>
      </c>
      <c r="K81">
        <f t="shared" si="12"/>
        <v>0.5</v>
      </c>
      <c r="L81">
        <f t="shared" si="13"/>
        <v>0.76000000000000512</v>
      </c>
      <c r="N81">
        <f t="shared" si="14"/>
        <v>80</v>
      </c>
      <c r="O81">
        <f t="shared" si="15"/>
        <v>26.069999999999993</v>
      </c>
      <c r="P81">
        <f t="shared" si="16"/>
        <v>0.25</v>
      </c>
      <c r="Q81">
        <f t="shared" si="17"/>
        <v>1.4899999999999949</v>
      </c>
    </row>
    <row r="82" spans="1:17" x14ac:dyDescent="0.2">
      <c r="A82">
        <f t="shared" si="9"/>
        <v>81</v>
      </c>
      <c r="B82">
        <v>71.72</v>
      </c>
      <c r="C82">
        <v>50.5</v>
      </c>
      <c r="D82">
        <v>99.25</v>
      </c>
      <c r="E82">
        <v>99.75</v>
      </c>
      <c r="F82">
        <v>98.76</v>
      </c>
      <c r="G82">
        <v>98.26</v>
      </c>
      <c r="I82">
        <f t="shared" si="10"/>
        <v>81</v>
      </c>
      <c r="J82">
        <f t="shared" si="11"/>
        <v>28.28</v>
      </c>
      <c r="K82">
        <f t="shared" si="12"/>
        <v>0.75</v>
      </c>
      <c r="L82">
        <f t="shared" si="13"/>
        <v>1.2399999999999949</v>
      </c>
      <c r="N82">
        <f t="shared" si="14"/>
        <v>81</v>
      </c>
      <c r="O82">
        <f t="shared" si="15"/>
        <v>49.5</v>
      </c>
      <c r="P82">
        <f t="shared" si="16"/>
        <v>0.25</v>
      </c>
      <c r="Q82">
        <f t="shared" si="17"/>
        <v>1.7399999999999949</v>
      </c>
    </row>
    <row r="83" spans="1:17" x14ac:dyDescent="0.2">
      <c r="A83">
        <f t="shared" si="9"/>
        <v>82</v>
      </c>
      <c r="B83">
        <v>72.61</v>
      </c>
      <c r="C83">
        <v>50.75</v>
      </c>
      <c r="D83">
        <v>99.5</v>
      </c>
      <c r="E83">
        <v>100</v>
      </c>
      <c r="F83">
        <v>99.25</v>
      </c>
      <c r="G83">
        <v>98.26</v>
      </c>
      <c r="I83">
        <f t="shared" si="10"/>
        <v>82</v>
      </c>
      <c r="J83">
        <f t="shared" si="11"/>
        <v>27.39</v>
      </c>
      <c r="K83">
        <f t="shared" si="12"/>
        <v>0.5</v>
      </c>
      <c r="L83">
        <f t="shared" si="13"/>
        <v>0.75</v>
      </c>
      <c r="N83">
        <f t="shared" si="14"/>
        <v>82</v>
      </c>
      <c r="O83">
        <f t="shared" si="15"/>
        <v>49.25</v>
      </c>
      <c r="P83">
        <f t="shared" si="16"/>
        <v>0</v>
      </c>
      <c r="Q83">
        <f t="shared" si="17"/>
        <v>1.7399999999999949</v>
      </c>
    </row>
    <row r="84" spans="1:17" x14ac:dyDescent="0.2">
      <c r="A84">
        <f t="shared" si="9"/>
        <v>83</v>
      </c>
      <c r="B84">
        <v>72.430000000000007</v>
      </c>
      <c r="C84">
        <v>58.04</v>
      </c>
      <c r="D84">
        <v>99.5</v>
      </c>
      <c r="E84">
        <v>99.75</v>
      </c>
      <c r="F84">
        <v>98.24</v>
      </c>
      <c r="G84">
        <v>99.25</v>
      </c>
      <c r="I84">
        <f t="shared" si="10"/>
        <v>83</v>
      </c>
      <c r="J84">
        <f t="shared" si="11"/>
        <v>27.569999999999993</v>
      </c>
      <c r="K84">
        <f t="shared" si="12"/>
        <v>0.5</v>
      </c>
      <c r="L84">
        <f t="shared" si="13"/>
        <v>1.7600000000000051</v>
      </c>
      <c r="N84">
        <f t="shared" si="14"/>
        <v>83</v>
      </c>
      <c r="O84">
        <f t="shared" si="15"/>
        <v>41.96</v>
      </c>
      <c r="P84">
        <f t="shared" si="16"/>
        <v>0.25</v>
      </c>
      <c r="Q84">
        <f t="shared" si="17"/>
        <v>0.75</v>
      </c>
    </row>
    <row r="85" spans="1:17" x14ac:dyDescent="0.2">
      <c r="A85">
        <f t="shared" si="9"/>
        <v>84</v>
      </c>
      <c r="B85">
        <v>49.11</v>
      </c>
      <c r="C85">
        <v>49.87</v>
      </c>
      <c r="D85">
        <v>99.25</v>
      </c>
      <c r="E85">
        <v>99</v>
      </c>
      <c r="F85">
        <v>99</v>
      </c>
      <c r="G85">
        <v>98.75</v>
      </c>
      <c r="I85">
        <f t="shared" si="10"/>
        <v>84</v>
      </c>
      <c r="J85">
        <f t="shared" si="11"/>
        <v>50.89</v>
      </c>
      <c r="K85">
        <f t="shared" si="12"/>
        <v>0.75</v>
      </c>
      <c r="L85">
        <f t="shared" si="13"/>
        <v>1</v>
      </c>
      <c r="N85">
        <f t="shared" si="14"/>
        <v>84</v>
      </c>
      <c r="O85">
        <f t="shared" si="15"/>
        <v>50.13</v>
      </c>
      <c r="P85">
        <f t="shared" si="16"/>
        <v>1</v>
      </c>
      <c r="Q85">
        <f t="shared" si="17"/>
        <v>1.25</v>
      </c>
    </row>
    <row r="86" spans="1:17" x14ac:dyDescent="0.2">
      <c r="A86">
        <f t="shared" si="9"/>
        <v>85</v>
      </c>
      <c r="B86">
        <v>70.989999999999995</v>
      </c>
      <c r="C86">
        <v>49.63</v>
      </c>
      <c r="D86">
        <v>99.5</v>
      </c>
      <c r="E86">
        <v>99.75</v>
      </c>
      <c r="F86">
        <v>99.5</v>
      </c>
      <c r="G86">
        <v>98.75</v>
      </c>
      <c r="I86">
        <f t="shared" si="10"/>
        <v>85</v>
      </c>
      <c r="J86">
        <f t="shared" si="11"/>
        <v>29.010000000000005</v>
      </c>
      <c r="K86">
        <f t="shared" si="12"/>
        <v>0.5</v>
      </c>
      <c r="L86">
        <f t="shared" si="13"/>
        <v>0.5</v>
      </c>
      <c r="N86">
        <f t="shared" si="14"/>
        <v>85</v>
      </c>
      <c r="O86">
        <f t="shared" si="15"/>
        <v>50.37</v>
      </c>
      <c r="P86">
        <f t="shared" si="16"/>
        <v>0.25</v>
      </c>
      <c r="Q86">
        <f t="shared" si="17"/>
        <v>1.25</v>
      </c>
    </row>
    <row r="87" spans="1:17" x14ac:dyDescent="0.2">
      <c r="A87">
        <f t="shared" si="9"/>
        <v>86</v>
      </c>
      <c r="B87">
        <v>70.25</v>
      </c>
      <c r="C87">
        <v>49.75</v>
      </c>
      <c r="D87">
        <v>99.5</v>
      </c>
      <c r="E87">
        <v>99.75</v>
      </c>
      <c r="F87">
        <v>99.5</v>
      </c>
      <c r="G87">
        <v>98.75</v>
      </c>
      <c r="I87">
        <f t="shared" si="10"/>
        <v>86</v>
      </c>
      <c r="J87">
        <f t="shared" si="11"/>
        <v>29.75</v>
      </c>
      <c r="K87">
        <f t="shared" si="12"/>
        <v>0.5</v>
      </c>
      <c r="L87">
        <f t="shared" si="13"/>
        <v>0.5</v>
      </c>
      <c r="N87">
        <f t="shared" si="14"/>
        <v>86</v>
      </c>
      <c r="O87">
        <f t="shared" si="15"/>
        <v>50.25</v>
      </c>
      <c r="P87">
        <f t="shared" si="16"/>
        <v>0.25</v>
      </c>
      <c r="Q87">
        <f t="shared" si="17"/>
        <v>1.25</v>
      </c>
    </row>
    <row r="88" spans="1:17" x14ac:dyDescent="0.2">
      <c r="A88">
        <f t="shared" si="9"/>
        <v>87</v>
      </c>
      <c r="B88">
        <v>68.42</v>
      </c>
      <c r="C88">
        <v>49.75</v>
      </c>
      <c r="D88">
        <v>97.99</v>
      </c>
      <c r="E88">
        <v>99.5</v>
      </c>
      <c r="F88">
        <v>97.75</v>
      </c>
      <c r="G88">
        <v>98.5</v>
      </c>
      <c r="I88">
        <f t="shared" si="10"/>
        <v>87</v>
      </c>
      <c r="J88">
        <f t="shared" si="11"/>
        <v>31.58</v>
      </c>
      <c r="K88">
        <f t="shared" si="12"/>
        <v>2.0100000000000051</v>
      </c>
      <c r="L88">
        <f t="shared" si="13"/>
        <v>2.25</v>
      </c>
      <c r="N88">
        <f t="shared" si="14"/>
        <v>87</v>
      </c>
      <c r="O88">
        <f t="shared" si="15"/>
        <v>50.25</v>
      </c>
      <c r="P88">
        <f t="shared" si="16"/>
        <v>0.5</v>
      </c>
      <c r="Q88">
        <f t="shared" si="17"/>
        <v>1.5</v>
      </c>
    </row>
    <row r="89" spans="1:17" x14ac:dyDescent="0.2">
      <c r="A89">
        <f t="shared" si="9"/>
        <v>88</v>
      </c>
      <c r="B89">
        <v>72.73</v>
      </c>
      <c r="C89">
        <v>50</v>
      </c>
      <c r="D89">
        <v>99.5</v>
      </c>
      <c r="E89">
        <v>99.5</v>
      </c>
      <c r="F89">
        <v>98.75</v>
      </c>
      <c r="G89">
        <v>99.75</v>
      </c>
      <c r="I89">
        <f t="shared" si="10"/>
        <v>88</v>
      </c>
      <c r="J89">
        <f t="shared" si="11"/>
        <v>27.269999999999996</v>
      </c>
      <c r="K89">
        <f t="shared" si="12"/>
        <v>0.5</v>
      </c>
      <c r="L89">
        <f t="shared" si="13"/>
        <v>1.25</v>
      </c>
      <c r="N89">
        <f t="shared" si="14"/>
        <v>88</v>
      </c>
      <c r="O89">
        <f t="shared" si="15"/>
        <v>50</v>
      </c>
      <c r="P89">
        <f t="shared" si="16"/>
        <v>0.5</v>
      </c>
      <c r="Q89">
        <f t="shared" si="17"/>
        <v>0.25</v>
      </c>
    </row>
    <row r="90" spans="1:17" x14ac:dyDescent="0.2">
      <c r="A90">
        <f t="shared" si="9"/>
        <v>89</v>
      </c>
      <c r="B90">
        <v>70.75</v>
      </c>
      <c r="C90">
        <v>49.87</v>
      </c>
      <c r="D90">
        <v>99.5</v>
      </c>
      <c r="E90">
        <v>99.75</v>
      </c>
      <c r="F90">
        <v>99.25</v>
      </c>
      <c r="G90">
        <v>99.25</v>
      </c>
      <c r="I90">
        <f t="shared" si="10"/>
        <v>89</v>
      </c>
      <c r="J90">
        <f t="shared" si="11"/>
        <v>29.25</v>
      </c>
      <c r="K90">
        <f t="shared" si="12"/>
        <v>0.5</v>
      </c>
      <c r="L90">
        <f t="shared" si="13"/>
        <v>0.75</v>
      </c>
      <c r="N90">
        <f t="shared" si="14"/>
        <v>89</v>
      </c>
      <c r="O90">
        <f t="shared" si="15"/>
        <v>50.13</v>
      </c>
      <c r="P90">
        <f t="shared" si="16"/>
        <v>0.25</v>
      </c>
      <c r="Q90">
        <f t="shared" si="17"/>
        <v>0.75</v>
      </c>
    </row>
    <row r="91" spans="1:17" x14ac:dyDescent="0.2">
      <c r="A91">
        <f t="shared" si="9"/>
        <v>90</v>
      </c>
      <c r="B91">
        <v>73.12</v>
      </c>
      <c r="C91">
        <v>50</v>
      </c>
      <c r="D91">
        <v>98.5</v>
      </c>
      <c r="E91">
        <v>100</v>
      </c>
      <c r="F91">
        <v>99.5</v>
      </c>
      <c r="G91">
        <v>98.75</v>
      </c>
      <c r="I91">
        <f t="shared" si="10"/>
        <v>90</v>
      </c>
      <c r="J91">
        <f t="shared" si="11"/>
        <v>26.879999999999995</v>
      </c>
      <c r="K91">
        <f t="shared" si="12"/>
        <v>1.5</v>
      </c>
      <c r="L91">
        <f t="shared" si="13"/>
        <v>0.5</v>
      </c>
      <c r="N91">
        <f t="shared" si="14"/>
        <v>90</v>
      </c>
      <c r="O91">
        <f t="shared" si="15"/>
        <v>50</v>
      </c>
      <c r="P91">
        <f t="shared" si="16"/>
        <v>0</v>
      </c>
      <c r="Q91">
        <f t="shared" si="17"/>
        <v>1.25</v>
      </c>
    </row>
    <row r="92" spans="1:17" x14ac:dyDescent="0.2">
      <c r="A92">
        <f t="shared" si="9"/>
        <v>91</v>
      </c>
      <c r="B92">
        <v>47.13</v>
      </c>
      <c r="C92">
        <v>50</v>
      </c>
      <c r="D92">
        <v>99.25</v>
      </c>
      <c r="E92">
        <v>98.73</v>
      </c>
      <c r="F92">
        <v>99.5</v>
      </c>
      <c r="G92">
        <v>99.5</v>
      </c>
      <c r="I92">
        <f t="shared" si="10"/>
        <v>91</v>
      </c>
      <c r="J92">
        <f t="shared" si="11"/>
        <v>52.87</v>
      </c>
      <c r="K92">
        <f t="shared" si="12"/>
        <v>0.75</v>
      </c>
      <c r="L92">
        <f t="shared" si="13"/>
        <v>0.5</v>
      </c>
      <c r="N92">
        <f t="shared" si="14"/>
        <v>91</v>
      </c>
      <c r="O92">
        <f t="shared" si="15"/>
        <v>50</v>
      </c>
      <c r="P92">
        <f t="shared" si="16"/>
        <v>1.269999999999996</v>
      </c>
      <c r="Q92">
        <f t="shared" si="17"/>
        <v>0.5</v>
      </c>
    </row>
    <row r="93" spans="1:17" x14ac:dyDescent="0.2">
      <c r="A93">
        <f t="shared" si="9"/>
        <v>92</v>
      </c>
      <c r="B93">
        <v>46.87</v>
      </c>
      <c r="C93">
        <v>50.38</v>
      </c>
      <c r="D93">
        <v>99.5</v>
      </c>
      <c r="E93">
        <v>99.75</v>
      </c>
      <c r="F93">
        <v>99.25</v>
      </c>
      <c r="G93">
        <v>99.25</v>
      </c>
      <c r="I93">
        <f t="shared" si="10"/>
        <v>92</v>
      </c>
      <c r="J93">
        <f t="shared" si="11"/>
        <v>53.13</v>
      </c>
      <c r="K93">
        <f t="shared" si="12"/>
        <v>0.5</v>
      </c>
      <c r="L93">
        <f t="shared" si="13"/>
        <v>0.75</v>
      </c>
      <c r="N93">
        <f t="shared" si="14"/>
        <v>92</v>
      </c>
      <c r="O93">
        <f t="shared" si="15"/>
        <v>49.62</v>
      </c>
      <c r="P93">
        <f t="shared" si="16"/>
        <v>0.25</v>
      </c>
      <c r="Q93">
        <f t="shared" si="17"/>
        <v>0.75</v>
      </c>
    </row>
    <row r="94" spans="1:17" x14ac:dyDescent="0.2">
      <c r="A94">
        <f t="shared" si="9"/>
        <v>93</v>
      </c>
      <c r="B94">
        <v>48.13</v>
      </c>
      <c r="C94">
        <v>50</v>
      </c>
      <c r="D94">
        <v>99.5</v>
      </c>
      <c r="E94">
        <v>100</v>
      </c>
      <c r="F94">
        <v>85.18</v>
      </c>
      <c r="G94">
        <v>99.25</v>
      </c>
      <c r="I94">
        <f t="shared" si="10"/>
        <v>93</v>
      </c>
      <c r="J94">
        <f t="shared" si="11"/>
        <v>51.87</v>
      </c>
      <c r="K94">
        <f t="shared" si="12"/>
        <v>0.5</v>
      </c>
      <c r="L94">
        <f t="shared" si="13"/>
        <v>14.819999999999993</v>
      </c>
      <c r="N94">
        <f t="shared" si="14"/>
        <v>93</v>
      </c>
      <c r="O94">
        <f t="shared" si="15"/>
        <v>50</v>
      </c>
      <c r="P94">
        <f t="shared" si="16"/>
        <v>0</v>
      </c>
      <c r="Q94">
        <f t="shared" si="17"/>
        <v>0.75</v>
      </c>
    </row>
    <row r="95" spans="1:17" x14ac:dyDescent="0.2">
      <c r="A95">
        <f t="shared" si="9"/>
        <v>94</v>
      </c>
      <c r="B95">
        <v>62.6</v>
      </c>
      <c r="C95">
        <v>50.51</v>
      </c>
      <c r="D95">
        <v>99.25</v>
      </c>
      <c r="E95">
        <v>100</v>
      </c>
      <c r="F95">
        <v>98.24</v>
      </c>
      <c r="G95">
        <v>100</v>
      </c>
      <c r="I95">
        <f t="shared" si="10"/>
        <v>94</v>
      </c>
      <c r="J95">
        <f t="shared" si="11"/>
        <v>37.4</v>
      </c>
      <c r="K95">
        <f t="shared" si="12"/>
        <v>0.75</v>
      </c>
      <c r="L95">
        <f t="shared" si="13"/>
        <v>1.7600000000000051</v>
      </c>
      <c r="N95">
        <f t="shared" si="14"/>
        <v>94</v>
      </c>
      <c r="O95">
        <f t="shared" si="15"/>
        <v>49.49</v>
      </c>
      <c r="P95">
        <f t="shared" si="16"/>
        <v>0</v>
      </c>
      <c r="Q95">
        <f t="shared" si="17"/>
        <v>0</v>
      </c>
    </row>
    <row r="96" spans="1:17" x14ac:dyDescent="0.2">
      <c r="A96">
        <f t="shared" si="9"/>
        <v>95</v>
      </c>
      <c r="B96">
        <v>74.13</v>
      </c>
      <c r="C96">
        <v>50.38</v>
      </c>
      <c r="D96">
        <v>99</v>
      </c>
      <c r="E96">
        <v>99.5</v>
      </c>
      <c r="F96">
        <v>99.25</v>
      </c>
      <c r="G96">
        <v>97.99</v>
      </c>
      <c r="I96">
        <f t="shared" si="10"/>
        <v>95</v>
      </c>
      <c r="J96">
        <f t="shared" si="11"/>
        <v>25.870000000000005</v>
      </c>
      <c r="K96">
        <f t="shared" si="12"/>
        <v>1</v>
      </c>
      <c r="L96">
        <f t="shared" si="13"/>
        <v>0.75</v>
      </c>
      <c r="N96">
        <f t="shared" si="14"/>
        <v>95</v>
      </c>
      <c r="O96">
        <f t="shared" si="15"/>
        <v>49.62</v>
      </c>
      <c r="P96">
        <f t="shared" si="16"/>
        <v>0.5</v>
      </c>
      <c r="Q96">
        <f t="shared" si="17"/>
        <v>2.0100000000000051</v>
      </c>
    </row>
    <row r="97" spans="1:17" x14ac:dyDescent="0.2">
      <c r="A97">
        <f t="shared" si="9"/>
        <v>96</v>
      </c>
      <c r="B97">
        <v>80.349999999999994</v>
      </c>
      <c r="C97">
        <v>61.4</v>
      </c>
      <c r="D97">
        <v>99</v>
      </c>
      <c r="E97">
        <v>99.25</v>
      </c>
      <c r="F97">
        <v>82.79</v>
      </c>
      <c r="G97">
        <v>83.08</v>
      </c>
      <c r="I97">
        <f t="shared" si="10"/>
        <v>96</v>
      </c>
      <c r="J97">
        <f t="shared" si="11"/>
        <v>19.650000000000006</v>
      </c>
      <c r="K97">
        <f t="shared" si="12"/>
        <v>1</v>
      </c>
      <c r="L97">
        <f t="shared" si="13"/>
        <v>17.209999999999994</v>
      </c>
      <c r="N97">
        <f t="shared" si="14"/>
        <v>96</v>
      </c>
      <c r="O97">
        <f t="shared" si="15"/>
        <v>38.6</v>
      </c>
      <c r="P97">
        <f t="shared" si="16"/>
        <v>0.75</v>
      </c>
      <c r="Q97">
        <f t="shared" si="17"/>
        <v>16.920000000000002</v>
      </c>
    </row>
    <row r="98" spans="1:17" x14ac:dyDescent="0.2">
      <c r="A98">
        <f t="shared" si="9"/>
        <v>97</v>
      </c>
      <c r="B98">
        <v>94.49</v>
      </c>
      <c r="C98">
        <v>74.94</v>
      </c>
      <c r="D98">
        <v>99.5</v>
      </c>
      <c r="E98">
        <v>84.6</v>
      </c>
      <c r="F98">
        <v>99.25</v>
      </c>
      <c r="G98">
        <v>99.75</v>
      </c>
      <c r="I98">
        <f t="shared" si="10"/>
        <v>97</v>
      </c>
      <c r="J98">
        <f t="shared" si="11"/>
        <v>5.5100000000000051</v>
      </c>
      <c r="K98">
        <f t="shared" si="12"/>
        <v>0.5</v>
      </c>
      <c r="L98">
        <f t="shared" si="13"/>
        <v>0.75</v>
      </c>
      <c r="N98">
        <f t="shared" si="14"/>
        <v>97</v>
      </c>
      <c r="O98">
        <f t="shared" si="15"/>
        <v>25.060000000000002</v>
      </c>
      <c r="P98">
        <f t="shared" si="16"/>
        <v>15.400000000000006</v>
      </c>
      <c r="Q98">
        <f t="shared" si="17"/>
        <v>0.25</v>
      </c>
    </row>
    <row r="99" spans="1:17" x14ac:dyDescent="0.2">
      <c r="A99">
        <f t="shared" si="9"/>
        <v>98</v>
      </c>
      <c r="B99">
        <v>41.59</v>
      </c>
      <c r="C99">
        <v>63.82</v>
      </c>
      <c r="D99">
        <v>99.25</v>
      </c>
      <c r="E99">
        <v>96.49</v>
      </c>
      <c r="F99">
        <v>99.25</v>
      </c>
      <c r="G99">
        <v>99</v>
      </c>
      <c r="I99">
        <f t="shared" si="10"/>
        <v>98</v>
      </c>
      <c r="J99">
        <f t="shared" si="11"/>
        <v>58.41</v>
      </c>
      <c r="K99">
        <f t="shared" si="12"/>
        <v>0.75</v>
      </c>
      <c r="L99">
        <f t="shared" si="13"/>
        <v>0.75</v>
      </c>
      <c r="N99">
        <f t="shared" si="14"/>
        <v>98</v>
      </c>
      <c r="O99">
        <f t="shared" si="15"/>
        <v>36.18</v>
      </c>
      <c r="P99">
        <f t="shared" si="16"/>
        <v>3.5100000000000051</v>
      </c>
      <c r="Q99">
        <f t="shared" si="17"/>
        <v>1</v>
      </c>
    </row>
    <row r="100" spans="1:17" x14ac:dyDescent="0.2">
      <c r="A100">
        <f t="shared" si="9"/>
        <v>99</v>
      </c>
      <c r="B100">
        <v>99</v>
      </c>
      <c r="C100">
        <v>50.13</v>
      </c>
      <c r="D100">
        <v>99</v>
      </c>
      <c r="E100">
        <v>100</v>
      </c>
      <c r="F100">
        <v>98.5</v>
      </c>
      <c r="G100">
        <v>99.75</v>
      </c>
      <c r="I100">
        <f t="shared" si="10"/>
        <v>99</v>
      </c>
      <c r="J100">
        <f t="shared" si="11"/>
        <v>1</v>
      </c>
      <c r="K100">
        <f t="shared" si="12"/>
        <v>1</v>
      </c>
      <c r="L100">
        <f t="shared" si="13"/>
        <v>1.5</v>
      </c>
      <c r="N100">
        <f t="shared" si="14"/>
        <v>99</v>
      </c>
      <c r="O100">
        <f t="shared" si="15"/>
        <v>49.87</v>
      </c>
      <c r="P100">
        <f t="shared" si="16"/>
        <v>0</v>
      </c>
      <c r="Q100">
        <f t="shared" si="17"/>
        <v>0.25</v>
      </c>
    </row>
    <row r="101" spans="1:17" x14ac:dyDescent="0.2">
      <c r="A101">
        <f t="shared" si="9"/>
        <v>100</v>
      </c>
      <c r="B101">
        <v>75.31</v>
      </c>
      <c r="C101">
        <v>72.430000000000007</v>
      </c>
      <c r="D101">
        <v>99.25</v>
      </c>
      <c r="E101">
        <v>99.75</v>
      </c>
      <c r="F101">
        <v>99.25</v>
      </c>
      <c r="G101">
        <v>99.5</v>
      </c>
      <c r="I101">
        <f t="shared" si="10"/>
        <v>100</v>
      </c>
      <c r="J101">
        <f t="shared" si="11"/>
        <v>24.689999999999998</v>
      </c>
      <c r="K101">
        <f t="shared" si="12"/>
        <v>0.75</v>
      </c>
      <c r="L101">
        <f t="shared" si="13"/>
        <v>0.75</v>
      </c>
      <c r="N101">
        <f t="shared" si="14"/>
        <v>100</v>
      </c>
      <c r="O101">
        <f t="shared" si="15"/>
        <v>27.569999999999993</v>
      </c>
      <c r="P101">
        <f t="shared" si="16"/>
        <v>0.25</v>
      </c>
      <c r="Q101">
        <f t="shared" si="17"/>
        <v>0.5</v>
      </c>
    </row>
    <row r="102" spans="1:17" x14ac:dyDescent="0.2">
      <c r="A102">
        <f t="shared" si="9"/>
        <v>101</v>
      </c>
      <c r="B102">
        <v>70.78</v>
      </c>
      <c r="C102">
        <v>75.19</v>
      </c>
      <c r="D102">
        <v>99.5</v>
      </c>
      <c r="E102">
        <v>99.75</v>
      </c>
      <c r="F102">
        <v>99.5</v>
      </c>
      <c r="G102">
        <v>99.25</v>
      </c>
      <c r="I102">
        <f t="shared" si="10"/>
        <v>101</v>
      </c>
      <c r="J102">
        <f t="shared" si="11"/>
        <v>29.22</v>
      </c>
      <c r="K102">
        <f t="shared" si="12"/>
        <v>0.5</v>
      </c>
      <c r="L102">
        <f t="shared" si="13"/>
        <v>0.5</v>
      </c>
      <c r="N102">
        <f t="shared" si="14"/>
        <v>101</v>
      </c>
      <c r="O102">
        <f t="shared" si="15"/>
        <v>24.810000000000002</v>
      </c>
      <c r="P102">
        <f t="shared" si="16"/>
        <v>0.25</v>
      </c>
      <c r="Q102">
        <f t="shared" si="17"/>
        <v>0.75</v>
      </c>
    </row>
    <row r="103" spans="1:17" x14ac:dyDescent="0.2">
      <c r="A103">
        <f t="shared" si="9"/>
        <v>102</v>
      </c>
      <c r="B103">
        <v>87.6</v>
      </c>
      <c r="C103">
        <v>74.38</v>
      </c>
      <c r="D103">
        <v>98.76</v>
      </c>
      <c r="E103">
        <v>97.98</v>
      </c>
      <c r="F103">
        <v>99.5</v>
      </c>
      <c r="G103">
        <v>96.99</v>
      </c>
      <c r="I103">
        <f t="shared" si="10"/>
        <v>102</v>
      </c>
      <c r="J103">
        <f t="shared" si="11"/>
        <v>12.400000000000006</v>
      </c>
      <c r="K103">
        <f t="shared" si="12"/>
        <v>1.2399999999999949</v>
      </c>
      <c r="L103">
        <f t="shared" si="13"/>
        <v>0.5</v>
      </c>
      <c r="N103">
        <f t="shared" si="14"/>
        <v>102</v>
      </c>
      <c r="O103">
        <f t="shared" si="15"/>
        <v>25.620000000000005</v>
      </c>
      <c r="P103">
        <f t="shared" si="16"/>
        <v>2.019999999999996</v>
      </c>
      <c r="Q103">
        <f t="shared" si="17"/>
        <v>3.0100000000000051</v>
      </c>
    </row>
    <row r="104" spans="1:17" x14ac:dyDescent="0.2">
      <c r="A104">
        <f t="shared" si="9"/>
        <v>103</v>
      </c>
      <c r="B104">
        <v>89.47</v>
      </c>
      <c r="C104">
        <v>74.75</v>
      </c>
      <c r="D104">
        <v>99</v>
      </c>
      <c r="E104">
        <v>99.25</v>
      </c>
      <c r="F104">
        <v>99.25</v>
      </c>
      <c r="G104">
        <v>99.5</v>
      </c>
      <c r="I104">
        <f t="shared" si="10"/>
        <v>103</v>
      </c>
      <c r="J104">
        <f t="shared" si="11"/>
        <v>10.530000000000001</v>
      </c>
      <c r="K104">
        <f t="shared" si="12"/>
        <v>1</v>
      </c>
      <c r="L104">
        <f t="shared" si="13"/>
        <v>0.75</v>
      </c>
      <c r="N104">
        <f t="shared" si="14"/>
        <v>103</v>
      </c>
      <c r="O104">
        <f t="shared" si="15"/>
        <v>25.25</v>
      </c>
      <c r="P104">
        <f t="shared" si="16"/>
        <v>0.75</v>
      </c>
      <c r="Q104">
        <f t="shared" si="17"/>
        <v>0.5</v>
      </c>
    </row>
    <row r="105" spans="1:17" x14ac:dyDescent="0.2">
      <c r="A105">
        <f t="shared" si="9"/>
        <v>104</v>
      </c>
      <c r="B105">
        <v>94.49</v>
      </c>
      <c r="C105">
        <v>69.17</v>
      </c>
      <c r="D105">
        <v>99.5</v>
      </c>
      <c r="E105">
        <v>99.5</v>
      </c>
      <c r="F105">
        <v>99.5</v>
      </c>
      <c r="G105">
        <v>99.25</v>
      </c>
      <c r="I105">
        <f t="shared" si="10"/>
        <v>104</v>
      </c>
      <c r="J105">
        <f t="shared" si="11"/>
        <v>5.5100000000000051</v>
      </c>
      <c r="K105">
        <f t="shared" si="12"/>
        <v>0.5</v>
      </c>
      <c r="L105">
        <f t="shared" si="13"/>
        <v>0.5</v>
      </c>
      <c r="N105">
        <f t="shared" si="14"/>
        <v>104</v>
      </c>
      <c r="O105">
        <f t="shared" si="15"/>
        <v>30.83</v>
      </c>
      <c r="P105">
        <f t="shared" si="16"/>
        <v>0.5</v>
      </c>
      <c r="Q105">
        <f t="shared" si="17"/>
        <v>0.75</v>
      </c>
    </row>
    <row r="106" spans="1:17" x14ac:dyDescent="0.2">
      <c r="A106">
        <f t="shared" si="9"/>
        <v>105</v>
      </c>
      <c r="B106">
        <v>74.44</v>
      </c>
      <c r="C106">
        <v>73.88</v>
      </c>
      <c r="D106">
        <v>99.25</v>
      </c>
      <c r="E106">
        <v>99.75</v>
      </c>
      <c r="F106">
        <v>99.25</v>
      </c>
      <c r="G106">
        <v>100</v>
      </c>
      <c r="I106">
        <f t="shared" si="10"/>
        <v>105</v>
      </c>
      <c r="J106">
        <f t="shared" si="11"/>
        <v>25.560000000000002</v>
      </c>
      <c r="K106">
        <f t="shared" si="12"/>
        <v>0.75</v>
      </c>
      <c r="L106">
        <f t="shared" si="13"/>
        <v>0.75</v>
      </c>
      <c r="N106">
        <f t="shared" si="14"/>
        <v>105</v>
      </c>
      <c r="O106">
        <f t="shared" si="15"/>
        <v>26.120000000000005</v>
      </c>
      <c r="P106">
        <f t="shared" si="16"/>
        <v>0.25</v>
      </c>
      <c r="Q106">
        <f t="shared" si="17"/>
        <v>0</v>
      </c>
    </row>
    <row r="107" spans="1:17" x14ac:dyDescent="0.2">
      <c r="A107">
        <f t="shared" si="9"/>
        <v>106</v>
      </c>
      <c r="B107">
        <v>66.42</v>
      </c>
      <c r="C107">
        <v>66.25</v>
      </c>
      <c r="D107">
        <v>99.5</v>
      </c>
      <c r="E107">
        <v>98.99</v>
      </c>
      <c r="F107">
        <v>97.74</v>
      </c>
      <c r="G107">
        <v>97.26</v>
      </c>
      <c r="I107">
        <f t="shared" si="10"/>
        <v>106</v>
      </c>
      <c r="J107">
        <f t="shared" si="11"/>
        <v>33.58</v>
      </c>
      <c r="K107">
        <f t="shared" si="12"/>
        <v>0.5</v>
      </c>
      <c r="L107">
        <f t="shared" si="13"/>
        <v>2.2600000000000051</v>
      </c>
      <c r="N107">
        <f t="shared" si="14"/>
        <v>106</v>
      </c>
      <c r="O107">
        <f t="shared" si="15"/>
        <v>33.75</v>
      </c>
      <c r="P107">
        <f t="shared" si="16"/>
        <v>1.0100000000000051</v>
      </c>
      <c r="Q107">
        <f t="shared" si="17"/>
        <v>2.7399999999999949</v>
      </c>
    </row>
    <row r="108" spans="1:17" x14ac:dyDescent="0.2">
      <c r="A108">
        <f t="shared" si="9"/>
        <v>107</v>
      </c>
      <c r="B108">
        <v>64.77</v>
      </c>
      <c r="C108">
        <v>68.430000000000007</v>
      </c>
      <c r="D108">
        <v>99.5</v>
      </c>
      <c r="E108">
        <v>99.25</v>
      </c>
      <c r="F108">
        <v>99.5</v>
      </c>
      <c r="G108">
        <v>99.25</v>
      </c>
      <c r="I108">
        <f t="shared" si="10"/>
        <v>107</v>
      </c>
      <c r="J108">
        <f t="shared" si="11"/>
        <v>35.230000000000004</v>
      </c>
      <c r="K108">
        <f t="shared" si="12"/>
        <v>0.5</v>
      </c>
      <c r="L108">
        <f t="shared" si="13"/>
        <v>0.5</v>
      </c>
      <c r="N108">
        <f t="shared" si="14"/>
        <v>107</v>
      </c>
      <c r="O108">
        <f t="shared" si="15"/>
        <v>31.569999999999993</v>
      </c>
      <c r="P108">
        <f t="shared" si="16"/>
        <v>0.75</v>
      </c>
      <c r="Q108">
        <f t="shared" si="17"/>
        <v>0.75</v>
      </c>
    </row>
    <row r="109" spans="1:17" x14ac:dyDescent="0.2">
      <c r="A109">
        <f t="shared" si="9"/>
        <v>108</v>
      </c>
      <c r="B109">
        <v>67.510000000000005</v>
      </c>
      <c r="C109">
        <v>70.23</v>
      </c>
      <c r="D109">
        <v>99.5</v>
      </c>
      <c r="E109">
        <v>99.5</v>
      </c>
      <c r="F109">
        <v>99.25</v>
      </c>
      <c r="G109">
        <v>99.25</v>
      </c>
      <c r="I109">
        <f t="shared" si="10"/>
        <v>108</v>
      </c>
      <c r="J109">
        <f t="shared" si="11"/>
        <v>32.489999999999995</v>
      </c>
      <c r="K109">
        <f t="shared" si="12"/>
        <v>0.5</v>
      </c>
      <c r="L109">
        <f t="shared" si="13"/>
        <v>0.75</v>
      </c>
      <c r="N109">
        <f t="shared" si="14"/>
        <v>108</v>
      </c>
      <c r="O109">
        <f t="shared" si="15"/>
        <v>29.769999999999996</v>
      </c>
      <c r="P109">
        <f t="shared" si="16"/>
        <v>0.5</v>
      </c>
      <c r="Q109">
        <f t="shared" si="17"/>
        <v>0.75</v>
      </c>
    </row>
    <row r="110" spans="1:17" x14ac:dyDescent="0.2">
      <c r="A110">
        <f t="shared" si="9"/>
        <v>109</v>
      </c>
      <c r="B110">
        <v>72.41</v>
      </c>
      <c r="C110">
        <v>71.319999999999993</v>
      </c>
      <c r="D110">
        <v>99.75</v>
      </c>
      <c r="E110">
        <v>99.75</v>
      </c>
      <c r="F110">
        <v>84.71</v>
      </c>
      <c r="G110">
        <v>100</v>
      </c>
      <c r="I110">
        <f t="shared" si="10"/>
        <v>109</v>
      </c>
      <c r="J110">
        <f t="shared" si="11"/>
        <v>27.590000000000003</v>
      </c>
      <c r="K110">
        <f t="shared" si="12"/>
        <v>0.25</v>
      </c>
      <c r="L110">
        <f t="shared" si="13"/>
        <v>15.290000000000006</v>
      </c>
      <c r="N110">
        <f t="shared" si="14"/>
        <v>109</v>
      </c>
      <c r="O110">
        <f t="shared" si="15"/>
        <v>28.680000000000007</v>
      </c>
      <c r="P110">
        <f t="shared" si="16"/>
        <v>0.25</v>
      </c>
      <c r="Q110">
        <f t="shared" si="17"/>
        <v>0</v>
      </c>
    </row>
    <row r="111" spans="1:17" x14ac:dyDescent="0.2">
      <c r="A111">
        <f t="shared" ref="A111:A174" si="18">A110+1</f>
        <v>110</v>
      </c>
      <c r="B111">
        <v>70</v>
      </c>
      <c r="C111">
        <v>63.09</v>
      </c>
      <c r="D111">
        <v>95.72</v>
      </c>
      <c r="E111">
        <v>99.75</v>
      </c>
      <c r="F111">
        <v>99.25</v>
      </c>
      <c r="G111">
        <v>98.75</v>
      </c>
      <c r="I111">
        <f t="shared" si="10"/>
        <v>110</v>
      </c>
      <c r="J111">
        <f t="shared" si="11"/>
        <v>30</v>
      </c>
      <c r="K111">
        <f t="shared" si="12"/>
        <v>4.2800000000000011</v>
      </c>
      <c r="L111">
        <f t="shared" si="13"/>
        <v>0.75</v>
      </c>
      <c r="N111">
        <f t="shared" si="14"/>
        <v>110</v>
      </c>
      <c r="O111">
        <f t="shared" si="15"/>
        <v>36.909999999999997</v>
      </c>
      <c r="P111">
        <f t="shared" si="16"/>
        <v>0.25</v>
      </c>
      <c r="Q111">
        <f t="shared" si="17"/>
        <v>1.25</v>
      </c>
    </row>
    <row r="112" spans="1:17" x14ac:dyDescent="0.2">
      <c r="A112">
        <f t="shared" si="18"/>
        <v>111</v>
      </c>
      <c r="B112">
        <v>55</v>
      </c>
      <c r="C112">
        <v>46.85</v>
      </c>
      <c r="D112">
        <v>96.84</v>
      </c>
      <c r="E112">
        <v>100</v>
      </c>
      <c r="F112">
        <v>98.5</v>
      </c>
      <c r="G112">
        <v>98.25</v>
      </c>
      <c r="I112">
        <f t="shared" si="10"/>
        <v>111</v>
      </c>
      <c r="J112">
        <f t="shared" si="11"/>
        <v>45</v>
      </c>
      <c r="K112">
        <f t="shared" si="12"/>
        <v>3.1599999999999966</v>
      </c>
      <c r="L112">
        <f t="shared" si="13"/>
        <v>1.5</v>
      </c>
      <c r="N112">
        <f t="shared" si="14"/>
        <v>111</v>
      </c>
      <c r="O112">
        <f t="shared" si="15"/>
        <v>53.15</v>
      </c>
      <c r="P112">
        <f t="shared" si="16"/>
        <v>0</v>
      </c>
      <c r="Q112">
        <f t="shared" si="17"/>
        <v>1.75</v>
      </c>
    </row>
    <row r="113" spans="1:17" x14ac:dyDescent="0.2">
      <c r="A113">
        <f t="shared" si="18"/>
        <v>112</v>
      </c>
      <c r="B113">
        <v>40.549999999999997</v>
      </c>
      <c r="C113">
        <v>38.58</v>
      </c>
      <c r="D113">
        <v>95.65</v>
      </c>
      <c r="E113">
        <v>99</v>
      </c>
      <c r="F113">
        <v>99.25</v>
      </c>
      <c r="G113">
        <v>98.99</v>
      </c>
      <c r="I113">
        <f t="shared" si="10"/>
        <v>112</v>
      </c>
      <c r="J113">
        <f t="shared" si="11"/>
        <v>59.45</v>
      </c>
      <c r="K113">
        <f t="shared" si="12"/>
        <v>4.3499999999999943</v>
      </c>
      <c r="L113">
        <f t="shared" si="13"/>
        <v>0.75</v>
      </c>
      <c r="N113">
        <f t="shared" si="14"/>
        <v>112</v>
      </c>
      <c r="O113">
        <f t="shared" si="15"/>
        <v>61.42</v>
      </c>
      <c r="P113">
        <f t="shared" si="16"/>
        <v>1</v>
      </c>
      <c r="Q113">
        <f t="shared" si="17"/>
        <v>1.0100000000000051</v>
      </c>
    </row>
    <row r="114" spans="1:17" x14ac:dyDescent="0.2">
      <c r="A114">
        <f t="shared" si="18"/>
        <v>113</v>
      </c>
      <c r="B114">
        <v>41.77</v>
      </c>
      <c r="C114">
        <v>52.96</v>
      </c>
      <c r="D114">
        <v>99.75</v>
      </c>
      <c r="E114">
        <v>98.99</v>
      </c>
      <c r="F114">
        <v>97.99</v>
      </c>
      <c r="G114">
        <v>99.5</v>
      </c>
      <c r="I114">
        <f t="shared" si="10"/>
        <v>113</v>
      </c>
      <c r="J114">
        <f t="shared" si="11"/>
        <v>58.23</v>
      </c>
      <c r="K114">
        <f t="shared" si="12"/>
        <v>0.25</v>
      </c>
      <c r="L114">
        <f t="shared" si="13"/>
        <v>2.0100000000000051</v>
      </c>
      <c r="N114">
        <f t="shared" si="14"/>
        <v>113</v>
      </c>
      <c r="O114">
        <f t="shared" si="15"/>
        <v>47.04</v>
      </c>
      <c r="P114">
        <f t="shared" si="16"/>
        <v>1.0100000000000051</v>
      </c>
      <c r="Q114">
        <f t="shared" si="17"/>
        <v>0.5</v>
      </c>
    </row>
    <row r="115" spans="1:17" x14ac:dyDescent="0.2">
      <c r="A115">
        <f t="shared" si="18"/>
        <v>114</v>
      </c>
      <c r="B115">
        <v>61.62</v>
      </c>
      <c r="C115">
        <v>71.36</v>
      </c>
      <c r="D115">
        <v>99.75</v>
      </c>
      <c r="E115">
        <v>99.75</v>
      </c>
      <c r="F115">
        <v>99.25</v>
      </c>
      <c r="G115">
        <v>99.25</v>
      </c>
      <c r="I115">
        <f t="shared" si="10"/>
        <v>114</v>
      </c>
      <c r="J115">
        <f t="shared" si="11"/>
        <v>38.380000000000003</v>
      </c>
      <c r="K115">
        <f t="shared" si="12"/>
        <v>0.25</v>
      </c>
      <c r="L115">
        <f t="shared" si="13"/>
        <v>0.75</v>
      </c>
      <c r="N115">
        <f t="shared" si="14"/>
        <v>114</v>
      </c>
      <c r="O115">
        <f t="shared" si="15"/>
        <v>28.64</v>
      </c>
      <c r="P115">
        <f t="shared" si="16"/>
        <v>0.25</v>
      </c>
      <c r="Q115">
        <f t="shared" si="17"/>
        <v>0.75</v>
      </c>
    </row>
    <row r="116" spans="1:17" x14ac:dyDescent="0.2">
      <c r="A116">
        <f t="shared" si="18"/>
        <v>115</v>
      </c>
      <c r="B116">
        <v>73.13</v>
      </c>
      <c r="C116">
        <v>69.92</v>
      </c>
      <c r="D116">
        <v>99.5</v>
      </c>
      <c r="E116">
        <v>99.5</v>
      </c>
      <c r="F116">
        <v>99.75</v>
      </c>
      <c r="G116">
        <v>98.01</v>
      </c>
      <c r="I116">
        <f t="shared" si="10"/>
        <v>115</v>
      </c>
      <c r="J116">
        <f t="shared" si="11"/>
        <v>26.870000000000005</v>
      </c>
      <c r="K116">
        <f t="shared" si="12"/>
        <v>0.5</v>
      </c>
      <c r="L116">
        <f t="shared" si="13"/>
        <v>0.25</v>
      </c>
      <c r="N116">
        <f t="shared" si="14"/>
        <v>115</v>
      </c>
      <c r="O116">
        <f t="shared" si="15"/>
        <v>30.08</v>
      </c>
      <c r="P116">
        <f t="shared" si="16"/>
        <v>0.5</v>
      </c>
      <c r="Q116">
        <f t="shared" si="17"/>
        <v>1.9899999999999949</v>
      </c>
    </row>
    <row r="117" spans="1:17" x14ac:dyDescent="0.2">
      <c r="A117">
        <f t="shared" si="18"/>
        <v>116</v>
      </c>
      <c r="B117">
        <v>68.92</v>
      </c>
      <c r="C117">
        <v>68.959999999999994</v>
      </c>
      <c r="D117">
        <v>98.76</v>
      </c>
      <c r="E117">
        <v>99.25</v>
      </c>
      <c r="F117">
        <v>99.5</v>
      </c>
      <c r="G117">
        <v>98.75</v>
      </c>
      <c r="I117">
        <f t="shared" si="10"/>
        <v>116</v>
      </c>
      <c r="J117">
        <f t="shared" si="11"/>
        <v>31.08</v>
      </c>
      <c r="K117">
        <f t="shared" si="12"/>
        <v>1.2399999999999949</v>
      </c>
      <c r="L117">
        <f t="shared" si="13"/>
        <v>0.5</v>
      </c>
      <c r="N117">
        <f t="shared" si="14"/>
        <v>116</v>
      </c>
      <c r="O117">
        <f t="shared" si="15"/>
        <v>31.040000000000006</v>
      </c>
      <c r="P117">
        <f t="shared" si="16"/>
        <v>0.75</v>
      </c>
      <c r="Q117">
        <f t="shared" si="17"/>
        <v>1.25</v>
      </c>
    </row>
    <row r="118" spans="1:17" x14ac:dyDescent="0.2">
      <c r="A118">
        <f t="shared" si="18"/>
        <v>117</v>
      </c>
      <c r="B118">
        <v>72.08</v>
      </c>
      <c r="C118">
        <v>57.61</v>
      </c>
      <c r="D118">
        <v>98.24</v>
      </c>
      <c r="E118">
        <v>99.75</v>
      </c>
      <c r="F118">
        <v>98.24</v>
      </c>
      <c r="G118">
        <v>98.99</v>
      </c>
      <c r="I118">
        <f t="shared" si="10"/>
        <v>117</v>
      </c>
      <c r="J118">
        <f t="shared" si="11"/>
        <v>27.92</v>
      </c>
      <c r="K118">
        <f t="shared" si="12"/>
        <v>1.7600000000000051</v>
      </c>
      <c r="L118">
        <f t="shared" si="13"/>
        <v>1.7600000000000051</v>
      </c>
      <c r="N118">
        <f t="shared" si="14"/>
        <v>117</v>
      </c>
      <c r="O118">
        <f t="shared" si="15"/>
        <v>42.39</v>
      </c>
      <c r="P118">
        <f t="shared" si="16"/>
        <v>0.25</v>
      </c>
      <c r="Q118">
        <f t="shared" si="17"/>
        <v>1.0100000000000051</v>
      </c>
    </row>
    <row r="119" spans="1:17" x14ac:dyDescent="0.2">
      <c r="A119">
        <f t="shared" si="18"/>
        <v>118</v>
      </c>
      <c r="B119">
        <v>69.64</v>
      </c>
      <c r="C119">
        <v>72.010000000000005</v>
      </c>
      <c r="D119">
        <v>99.5</v>
      </c>
      <c r="E119">
        <v>99.5</v>
      </c>
      <c r="F119">
        <v>99.75</v>
      </c>
      <c r="G119">
        <v>99</v>
      </c>
      <c r="I119">
        <f t="shared" si="10"/>
        <v>118</v>
      </c>
      <c r="J119">
        <f t="shared" si="11"/>
        <v>30.36</v>
      </c>
      <c r="K119">
        <f t="shared" si="12"/>
        <v>0.5</v>
      </c>
      <c r="L119">
        <f t="shared" si="13"/>
        <v>0.25</v>
      </c>
      <c r="N119">
        <f t="shared" si="14"/>
        <v>118</v>
      </c>
      <c r="O119">
        <f t="shared" si="15"/>
        <v>27.989999999999995</v>
      </c>
      <c r="P119">
        <f t="shared" si="16"/>
        <v>0.5</v>
      </c>
      <c r="Q119">
        <f t="shared" si="17"/>
        <v>1</v>
      </c>
    </row>
    <row r="120" spans="1:17" x14ac:dyDescent="0.2">
      <c r="A120">
        <f t="shared" si="18"/>
        <v>119</v>
      </c>
      <c r="B120">
        <v>71.61</v>
      </c>
      <c r="C120">
        <v>70.959999999999994</v>
      </c>
      <c r="D120">
        <v>99.5</v>
      </c>
      <c r="E120">
        <v>99.5</v>
      </c>
      <c r="F120">
        <v>99</v>
      </c>
      <c r="G120">
        <v>98.99</v>
      </c>
      <c r="I120">
        <f t="shared" si="10"/>
        <v>119</v>
      </c>
      <c r="J120">
        <f t="shared" si="11"/>
        <v>28.39</v>
      </c>
      <c r="K120">
        <f t="shared" si="12"/>
        <v>0.5</v>
      </c>
      <c r="L120">
        <f t="shared" si="13"/>
        <v>1</v>
      </c>
      <c r="N120">
        <f t="shared" si="14"/>
        <v>119</v>
      </c>
      <c r="O120">
        <f t="shared" si="15"/>
        <v>29.040000000000006</v>
      </c>
      <c r="P120">
        <f t="shared" si="16"/>
        <v>0.5</v>
      </c>
      <c r="Q120">
        <f t="shared" si="17"/>
        <v>1.0100000000000051</v>
      </c>
    </row>
    <row r="121" spans="1:17" x14ac:dyDescent="0.2">
      <c r="A121">
        <f t="shared" si="18"/>
        <v>120</v>
      </c>
      <c r="B121">
        <v>69.95</v>
      </c>
      <c r="C121">
        <v>69.17</v>
      </c>
      <c r="D121">
        <v>83.88</v>
      </c>
      <c r="E121">
        <v>99</v>
      </c>
      <c r="F121">
        <v>99.25</v>
      </c>
      <c r="G121">
        <v>98.51</v>
      </c>
      <c r="I121">
        <f t="shared" si="10"/>
        <v>120</v>
      </c>
      <c r="J121">
        <f t="shared" si="11"/>
        <v>30.049999999999997</v>
      </c>
      <c r="K121">
        <f t="shared" si="12"/>
        <v>16.120000000000005</v>
      </c>
      <c r="L121">
        <f t="shared" si="13"/>
        <v>0.75</v>
      </c>
      <c r="N121">
        <f t="shared" si="14"/>
        <v>120</v>
      </c>
      <c r="O121">
        <f t="shared" si="15"/>
        <v>30.83</v>
      </c>
      <c r="P121">
        <f t="shared" si="16"/>
        <v>1</v>
      </c>
      <c r="Q121">
        <f t="shared" si="17"/>
        <v>1.4899999999999949</v>
      </c>
    </row>
    <row r="122" spans="1:17" x14ac:dyDescent="0.2">
      <c r="A122">
        <f t="shared" si="18"/>
        <v>121</v>
      </c>
      <c r="B122">
        <v>70.709999999999994</v>
      </c>
      <c r="C122">
        <v>69.42</v>
      </c>
      <c r="D122">
        <v>99.25</v>
      </c>
      <c r="E122">
        <v>97.5</v>
      </c>
      <c r="F122">
        <v>99.5</v>
      </c>
      <c r="G122">
        <v>98.99</v>
      </c>
      <c r="I122">
        <f t="shared" si="10"/>
        <v>121</v>
      </c>
      <c r="J122">
        <f t="shared" si="11"/>
        <v>29.290000000000006</v>
      </c>
      <c r="K122">
        <f t="shared" si="12"/>
        <v>0.75</v>
      </c>
      <c r="L122">
        <f t="shared" si="13"/>
        <v>0.5</v>
      </c>
      <c r="N122">
        <f t="shared" si="14"/>
        <v>121</v>
      </c>
      <c r="O122">
        <f t="shared" si="15"/>
        <v>30.58</v>
      </c>
      <c r="P122">
        <f t="shared" si="16"/>
        <v>2.5</v>
      </c>
      <c r="Q122">
        <f t="shared" si="17"/>
        <v>1.0100000000000051</v>
      </c>
    </row>
    <row r="123" spans="1:17" x14ac:dyDescent="0.2">
      <c r="A123">
        <f t="shared" si="18"/>
        <v>122</v>
      </c>
      <c r="B123">
        <v>70.599999999999994</v>
      </c>
      <c r="C123">
        <v>71.540000000000006</v>
      </c>
      <c r="D123">
        <v>99.5</v>
      </c>
      <c r="E123">
        <v>99.5</v>
      </c>
      <c r="F123">
        <v>99.5</v>
      </c>
      <c r="G123">
        <v>98.26</v>
      </c>
      <c r="I123">
        <f t="shared" si="10"/>
        <v>122</v>
      </c>
      <c r="J123">
        <f t="shared" si="11"/>
        <v>29.400000000000006</v>
      </c>
      <c r="K123">
        <f t="shared" si="12"/>
        <v>0.5</v>
      </c>
      <c r="L123">
        <f t="shared" si="13"/>
        <v>0.5</v>
      </c>
      <c r="N123">
        <f t="shared" si="14"/>
        <v>122</v>
      </c>
      <c r="O123">
        <f t="shared" si="15"/>
        <v>28.459999999999994</v>
      </c>
      <c r="P123">
        <f t="shared" si="16"/>
        <v>0.5</v>
      </c>
      <c r="Q123">
        <f t="shared" si="17"/>
        <v>1.7399999999999949</v>
      </c>
    </row>
    <row r="124" spans="1:17" x14ac:dyDescent="0.2">
      <c r="A124">
        <f t="shared" si="18"/>
        <v>123</v>
      </c>
      <c r="B124">
        <v>56.46</v>
      </c>
      <c r="C124">
        <v>71.75</v>
      </c>
      <c r="D124">
        <v>99</v>
      </c>
      <c r="E124">
        <v>99.75</v>
      </c>
      <c r="F124">
        <v>100</v>
      </c>
      <c r="G124">
        <v>99.5</v>
      </c>
      <c r="I124">
        <f t="shared" si="10"/>
        <v>123</v>
      </c>
      <c r="J124">
        <f t="shared" si="11"/>
        <v>43.54</v>
      </c>
      <c r="K124">
        <f t="shared" si="12"/>
        <v>1</v>
      </c>
      <c r="L124">
        <f t="shared" si="13"/>
        <v>0</v>
      </c>
      <c r="N124">
        <f t="shared" si="14"/>
        <v>123</v>
      </c>
      <c r="O124">
        <f t="shared" si="15"/>
        <v>28.25</v>
      </c>
      <c r="P124">
        <f t="shared" si="16"/>
        <v>0.25</v>
      </c>
      <c r="Q124">
        <f t="shared" si="17"/>
        <v>0.5</v>
      </c>
    </row>
    <row r="125" spans="1:17" x14ac:dyDescent="0.2">
      <c r="A125">
        <f t="shared" si="18"/>
        <v>124</v>
      </c>
      <c r="B125">
        <v>71.790000000000006</v>
      </c>
      <c r="C125">
        <v>71.650000000000006</v>
      </c>
      <c r="D125">
        <v>99.25</v>
      </c>
      <c r="E125">
        <v>99.5</v>
      </c>
      <c r="F125">
        <v>91.92</v>
      </c>
      <c r="G125">
        <v>99.5</v>
      </c>
      <c r="I125">
        <f t="shared" si="10"/>
        <v>124</v>
      </c>
      <c r="J125">
        <f t="shared" si="11"/>
        <v>28.209999999999994</v>
      </c>
      <c r="K125">
        <f t="shared" si="12"/>
        <v>0.75</v>
      </c>
      <c r="L125">
        <f t="shared" si="13"/>
        <v>8.0799999999999983</v>
      </c>
      <c r="N125">
        <f t="shared" si="14"/>
        <v>124</v>
      </c>
      <c r="O125">
        <f t="shared" si="15"/>
        <v>28.349999999999994</v>
      </c>
      <c r="P125">
        <f t="shared" si="16"/>
        <v>0.5</v>
      </c>
      <c r="Q125">
        <f t="shared" si="17"/>
        <v>0.5</v>
      </c>
    </row>
    <row r="126" spans="1:17" x14ac:dyDescent="0.2">
      <c r="A126">
        <f t="shared" si="18"/>
        <v>125</v>
      </c>
      <c r="B126">
        <v>70.48</v>
      </c>
      <c r="C126">
        <v>69.040000000000006</v>
      </c>
      <c r="D126">
        <v>98.25</v>
      </c>
      <c r="E126">
        <v>99.5</v>
      </c>
      <c r="F126">
        <v>90.52</v>
      </c>
      <c r="G126">
        <v>99.25</v>
      </c>
      <c r="I126">
        <f t="shared" si="10"/>
        <v>125</v>
      </c>
      <c r="J126">
        <f t="shared" si="11"/>
        <v>29.519999999999996</v>
      </c>
      <c r="K126">
        <f t="shared" si="12"/>
        <v>1.75</v>
      </c>
      <c r="L126">
        <f t="shared" si="13"/>
        <v>9.480000000000004</v>
      </c>
      <c r="N126">
        <f t="shared" si="14"/>
        <v>125</v>
      </c>
      <c r="O126">
        <f t="shared" si="15"/>
        <v>30.959999999999994</v>
      </c>
      <c r="P126">
        <f t="shared" si="16"/>
        <v>0.5</v>
      </c>
      <c r="Q126">
        <f t="shared" si="17"/>
        <v>0.75</v>
      </c>
    </row>
    <row r="127" spans="1:17" x14ac:dyDescent="0.2">
      <c r="A127">
        <f t="shared" si="18"/>
        <v>126</v>
      </c>
      <c r="B127">
        <v>67.75</v>
      </c>
      <c r="C127">
        <v>68.84</v>
      </c>
      <c r="D127">
        <v>99.75</v>
      </c>
      <c r="E127">
        <v>99.5</v>
      </c>
      <c r="F127">
        <v>99.08</v>
      </c>
      <c r="G127">
        <v>97.5</v>
      </c>
      <c r="I127">
        <f t="shared" si="10"/>
        <v>126</v>
      </c>
      <c r="J127">
        <f t="shared" si="11"/>
        <v>32.25</v>
      </c>
      <c r="K127">
        <f t="shared" si="12"/>
        <v>0.25</v>
      </c>
      <c r="L127">
        <f t="shared" si="13"/>
        <v>0.92000000000000171</v>
      </c>
      <c r="N127">
        <f t="shared" si="14"/>
        <v>126</v>
      </c>
      <c r="O127">
        <f t="shared" si="15"/>
        <v>31.159999999999997</v>
      </c>
      <c r="P127">
        <f t="shared" si="16"/>
        <v>0.5</v>
      </c>
      <c r="Q127">
        <f t="shared" si="17"/>
        <v>2.5</v>
      </c>
    </row>
    <row r="128" spans="1:17" x14ac:dyDescent="0.2">
      <c r="A128">
        <f t="shared" si="18"/>
        <v>127</v>
      </c>
      <c r="B128">
        <v>72.040000000000006</v>
      </c>
      <c r="C128">
        <v>71.430000000000007</v>
      </c>
      <c r="D128">
        <v>99.25</v>
      </c>
      <c r="E128">
        <v>99.25</v>
      </c>
      <c r="F128">
        <v>100</v>
      </c>
      <c r="G128">
        <v>98.75</v>
      </c>
      <c r="I128">
        <f t="shared" si="10"/>
        <v>127</v>
      </c>
      <c r="J128">
        <f t="shared" si="11"/>
        <v>27.959999999999994</v>
      </c>
      <c r="K128">
        <f t="shared" si="12"/>
        <v>0.75</v>
      </c>
      <c r="L128">
        <f t="shared" si="13"/>
        <v>0</v>
      </c>
      <c r="N128">
        <f t="shared" si="14"/>
        <v>127</v>
      </c>
      <c r="O128">
        <f t="shared" si="15"/>
        <v>28.569999999999993</v>
      </c>
      <c r="P128">
        <f t="shared" si="16"/>
        <v>0.75</v>
      </c>
      <c r="Q128">
        <f t="shared" si="17"/>
        <v>1.25</v>
      </c>
    </row>
    <row r="129" spans="1:17" x14ac:dyDescent="0.2">
      <c r="A129">
        <f t="shared" si="18"/>
        <v>128</v>
      </c>
      <c r="B129">
        <v>71.86</v>
      </c>
      <c r="C129">
        <v>71.680000000000007</v>
      </c>
      <c r="D129">
        <v>99.5</v>
      </c>
      <c r="E129">
        <v>96.23</v>
      </c>
      <c r="F129">
        <v>99.5</v>
      </c>
      <c r="G129">
        <v>99</v>
      </c>
      <c r="I129">
        <f t="shared" si="10"/>
        <v>128</v>
      </c>
      <c r="J129">
        <f t="shared" si="11"/>
        <v>28.14</v>
      </c>
      <c r="K129">
        <f t="shared" si="12"/>
        <v>0.5</v>
      </c>
      <c r="L129">
        <f t="shared" si="13"/>
        <v>0.5</v>
      </c>
      <c r="N129">
        <f t="shared" si="14"/>
        <v>128</v>
      </c>
      <c r="O129">
        <f t="shared" si="15"/>
        <v>28.319999999999993</v>
      </c>
      <c r="P129">
        <f t="shared" si="16"/>
        <v>3.769999999999996</v>
      </c>
      <c r="Q129">
        <f t="shared" si="17"/>
        <v>1</v>
      </c>
    </row>
    <row r="130" spans="1:17" x14ac:dyDescent="0.2">
      <c r="A130">
        <f t="shared" si="18"/>
        <v>129</v>
      </c>
      <c r="B130">
        <v>29.37</v>
      </c>
      <c r="C130">
        <v>63.34</v>
      </c>
      <c r="D130">
        <v>99.75</v>
      </c>
      <c r="E130">
        <v>99.75</v>
      </c>
      <c r="F130">
        <v>99.75</v>
      </c>
      <c r="G130">
        <v>98.75</v>
      </c>
      <c r="I130">
        <f t="shared" si="10"/>
        <v>129</v>
      </c>
      <c r="J130">
        <f t="shared" si="11"/>
        <v>70.63</v>
      </c>
      <c r="K130">
        <f t="shared" si="12"/>
        <v>0.25</v>
      </c>
      <c r="L130">
        <f t="shared" si="13"/>
        <v>0.25</v>
      </c>
      <c r="N130">
        <f t="shared" si="14"/>
        <v>129</v>
      </c>
      <c r="O130">
        <f t="shared" si="15"/>
        <v>36.659999999999997</v>
      </c>
      <c r="P130">
        <f t="shared" si="16"/>
        <v>0.25</v>
      </c>
      <c r="Q130">
        <f t="shared" si="17"/>
        <v>1.25</v>
      </c>
    </row>
    <row r="131" spans="1:17" x14ac:dyDescent="0.2">
      <c r="A131">
        <f t="shared" si="18"/>
        <v>130</v>
      </c>
      <c r="B131">
        <v>28.35</v>
      </c>
      <c r="C131">
        <v>47.99</v>
      </c>
      <c r="D131">
        <v>99.24</v>
      </c>
      <c r="E131">
        <v>99</v>
      </c>
      <c r="F131">
        <v>98.75</v>
      </c>
      <c r="G131">
        <v>99</v>
      </c>
      <c r="I131">
        <f t="shared" ref="I131:I194" si="19">I130+1</f>
        <v>130</v>
      </c>
      <c r="J131">
        <f t="shared" ref="J131:J194" si="20">100-B131</f>
        <v>71.650000000000006</v>
      </c>
      <c r="K131">
        <f t="shared" ref="K131:K194" si="21">100-D131</f>
        <v>0.76000000000000512</v>
      </c>
      <c r="L131">
        <f t="shared" ref="L131:L194" si="22">100-F131</f>
        <v>1.25</v>
      </c>
      <c r="N131">
        <f t="shared" ref="N131:N194" si="23">N130+1</f>
        <v>130</v>
      </c>
      <c r="O131">
        <f t="shared" ref="O131:O194" si="24">100-C131</f>
        <v>52.01</v>
      </c>
      <c r="P131">
        <f t="shared" ref="P131:P194" si="25">100-E131</f>
        <v>1</v>
      </c>
      <c r="Q131">
        <f t="shared" ref="Q131:Q194" si="26">100-G131</f>
        <v>1</v>
      </c>
    </row>
    <row r="132" spans="1:17" x14ac:dyDescent="0.2">
      <c r="A132">
        <f t="shared" si="18"/>
        <v>131</v>
      </c>
      <c r="B132">
        <v>24.37</v>
      </c>
      <c r="C132">
        <v>48.74</v>
      </c>
      <c r="D132">
        <v>99.75</v>
      </c>
      <c r="E132">
        <v>99.25</v>
      </c>
      <c r="F132">
        <v>99.5</v>
      </c>
      <c r="G132">
        <v>99.5</v>
      </c>
      <c r="I132">
        <f t="shared" si="19"/>
        <v>131</v>
      </c>
      <c r="J132">
        <f t="shared" si="20"/>
        <v>75.63</v>
      </c>
      <c r="K132">
        <f t="shared" si="21"/>
        <v>0.25</v>
      </c>
      <c r="L132">
        <f t="shared" si="22"/>
        <v>0.5</v>
      </c>
      <c r="N132">
        <f t="shared" si="23"/>
        <v>131</v>
      </c>
      <c r="O132">
        <f t="shared" si="24"/>
        <v>51.26</v>
      </c>
      <c r="P132">
        <f t="shared" si="25"/>
        <v>0.75</v>
      </c>
      <c r="Q132">
        <f t="shared" si="26"/>
        <v>0.5</v>
      </c>
    </row>
    <row r="133" spans="1:17" x14ac:dyDescent="0.2">
      <c r="A133">
        <f t="shared" si="18"/>
        <v>132</v>
      </c>
      <c r="B133">
        <v>57.29</v>
      </c>
      <c r="C133">
        <v>58.32</v>
      </c>
      <c r="D133">
        <v>99.25</v>
      </c>
      <c r="E133">
        <v>97.99</v>
      </c>
      <c r="F133">
        <v>97.99</v>
      </c>
      <c r="G133">
        <v>99.5</v>
      </c>
      <c r="I133">
        <f t="shared" si="19"/>
        <v>132</v>
      </c>
      <c r="J133">
        <f t="shared" si="20"/>
        <v>42.71</v>
      </c>
      <c r="K133">
        <f t="shared" si="21"/>
        <v>0.75</v>
      </c>
      <c r="L133">
        <f t="shared" si="22"/>
        <v>2.0100000000000051</v>
      </c>
      <c r="N133">
        <f t="shared" si="23"/>
        <v>132</v>
      </c>
      <c r="O133">
        <f t="shared" si="24"/>
        <v>41.68</v>
      </c>
      <c r="P133">
        <f t="shared" si="25"/>
        <v>2.0100000000000051</v>
      </c>
      <c r="Q133">
        <f t="shared" si="26"/>
        <v>0.5</v>
      </c>
    </row>
    <row r="134" spans="1:17" x14ac:dyDescent="0.2">
      <c r="A134">
        <f t="shared" si="18"/>
        <v>133</v>
      </c>
      <c r="B134">
        <v>69.92</v>
      </c>
      <c r="C134">
        <v>70.930000000000007</v>
      </c>
      <c r="D134">
        <v>99.75</v>
      </c>
      <c r="E134">
        <v>99</v>
      </c>
      <c r="F134">
        <v>99.25</v>
      </c>
      <c r="G134">
        <v>96.01</v>
      </c>
      <c r="I134">
        <f t="shared" si="19"/>
        <v>133</v>
      </c>
      <c r="J134">
        <f t="shared" si="20"/>
        <v>30.08</v>
      </c>
      <c r="K134">
        <f t="shared" si="21"/>
        <v>0.25</v>
      </c>
      <c r="L134">
        <f t="shared" si="22"/>
        <v>0.75</v>
      </c>
      <c r="N134">
        <f t="shared" si="23"/>
        <v>133</v>
      </c>
      <c r="O134">
        <f t="shared" si="24"/>
        <v>29.069999999999993</v>
      </c>
      <c r="P134">
        <f t="shared" si="25"/>
        <v>1</v>
      </c>
      <c r="Q134">
        <f t="shared" si="26"/>
        <v>3.9899999999999949</v>
      </c>
    </row>
    <row r="135" spans="1:17" x14ac:dyDescent="0.2">
      <c r="A135">
        <f t="shared" si="18"/>
        <v>134</v>
      </c>
      <c r="B135">
        <v>61.35</v>
      </c>
      <c r="C135">
        <v>71.790000000000006</v>
      </c>
      <c r="D135">
        <v>100</v>
      </c>
      <c r="E135">
        <v>99.5</v>
      </c>
      <c r="F135">
        <v>99.25</v>
      </c>
      <c r="G135">
        <v>99.25</v>
      </c>
      <c r="I135">
        <f t="shared" si="19"/>
        <v>134</v>
      </c>
      <c r="J135">
        <f t="shared" si="20"/>
        <v>38.65</v>
      </c>
      <c r="K135">
        <f t="shared" si="21"/>
        <v>0</v>
      </c>
      <c r="L135">
        <f t="shared" si="22"/>
        <v>0.75</v>
      </c>
      <c r="N135">
        <f t="shared" si="23"/>
        <v>134</v>
      </c>
      <c r="O135">
        <f t="shared" si="24"/>
        <v>28.209999999999994</v>
      </c>
      <c r="P135">
        <f t="shared" si="25"/>
        <v>0.5</v>
      </c>
      <c r="Q135">
        <f t="shared" si="26"/>
        <v>0.75</v>
      </c>
    </row>
    <row r="136" spans="1:17" x14ac:dyDescent="0.2">
      <c r="A136">
        <f t="shared" si="18"/>
        <v>135</v>
      </c>
      <c r="B136">
        <v>71.86</v>
      </c>
      <c r="C136">
        <v>57.32</v>
      </c>
      <c r="D136">
        <v>100</v>
      </c>
      <c r="E136">
        <v>99</v>
      </c>
      <c r="F136">
        <v>94.22</v>
      </c>
      <c r="G136">
        <v>99</v>
      </c>
      <c r="I136">
        <f t="shared" si="19"/>
        <v>135</v>
      </c>
      <c r="J136">
        <f t="shared" si="20"/>
        <v>28.14</v>
      </c>
      <c r="K136">
        <f t="shared" si="21"/>
        <v>0</v>
      </c>
      <c r="L136">
        <f t="shared" si="22"/>
        <v>5.7800000000000011</v>
      </c>
      <c r="N136">
        <f t="shared" si="23"/>
        <v>135</v>
      </c>
      <c r="O136">
        <f t="shared" si="24"/>
        <v>42.68</v>
      </c>
      <c r="P136">
        <f t="shared" si="25"/>
        <v>1</v>
      </c>
      <c r="Q136">
        <f t="shared" si="26"/>
        <v>1</v>
      </c>
    </row>
    <row r="137" spans="1:17" x14ac:dyDescent="0.2">
      <c r="A137">
        <f t="shared" si="18"/>
        <v>136</v>
      </c>
      <c r="B137">
        <v>71.5</v>
      </c>
      <c r="C137">
        <v>50.5</v>
      </c>
      <c r="D137">
        <v>100</v>
      </c>
      <c r="E137">
        <v>99</v>
      </c>
      <c r="F137">
        <v>75</v>
      </c>
      <c r="G137">
        <v>98.75</v>
      </c>
      <c r="I137">
        <f t="shared" si="19"/>
        <v>136</v>
      </c>
      <c r="J137">
        <f t="shared" si="20"/>
        <v>28.5</v>
      </c>
      <c r="K137">
        <f t="shared" si="21"/>
        <v>0</v>
      </c>
      <c r="L137">
        <f t="shared" si="22"/>
        <v>25</v>
      </c>
      <c r="N137">
        <f t="shared" si="23"/>
        <v>136</v>
      </c>
      <c r="O137">
        <f t="shared" si="24"/>
        <v>49.5</v>
      </c>
      <c r="P137">
        <f t="shared" si="25"/>
        <v>1</v>
      </c>
      <c r="Q137">
        <f t="shared" si="26"/>
        <v>1.25</v>
      </c>
    </row>
    <row r="138" spans="1:17" x14ac:dyDescent="0.2">
      <c r="A138">
        <f t="shared" si="18"/>
        <v>137</v>
      </c>
      <c r="B138">
        <v>72</v>
      </c>
      <c r="C138">
        <v>73.349999999999994</v>
      </c>
      <c r="D138">
        <v>100</v>
      </c>
      <c r="E138">
        <v>99.75</v>
      </c>
      <c r="F138">
        <v>99.75</v>
      </c>
      <c r="G138">
        <v>97.74</v>
      </c>
      <c r="I138">
        <f t="shared" si="19"/>
        <v>137</v>
      </c>
      <c r="J138">
        <f t="shared" si="20"/>
        <v>28</v>
      </c>
      <c r="K138">
        <f t="shared" si="21"/>
        <v>0</v>
      </c>
      <c r="L138">
        <f t="shared" si="22"/>
        <v>0.25</v>
      </c>
      <c r="N138">
        <f t="shared" si="23"/>
        <v>137</v>
      </c>
      <c r="O138">
        <f t="shared" si="24"/>
        <v>26.650000000000006</v>
      </c>
      <c r="P138">
        <f t="shared" si="25"/>
        <v>0.25</v>
      </c>
      <c r="Q138">
        <f t="shared" si="26"/>
        <v>2.2600000000000051</v>
      </c>
    </row>
    <row r="139" spans="1:17" x14ac:dyDescent="0.2">
      <c r="A139">
        <f t="shared" si="18"/>
        <v>138</v>
      </c>
      <c r="B139">
        <v>71.36</v>
      </c>
      <c r="C139">
        <v>72.290000000000006</v>
      </c>
      <c r="D139">
        <v>99.75</v>
      </c>
      <c r="E139">
        <v>99.25</v>
      </c>
      <c r="F139">
        <v>99.25</v>
      </c>
      <c r="G139">
        <v>99.25</v>
      </c>
      <c r="I139">
        <f t="shared" si="19"/>
        <v>138</v>
      </c>
      <c r="J139">
        <f t="shared" si="20"/>
        <v>28.64</v>
      </c>
      <c r="K139">
        <f t="shared" si="21"/>
        <v>0.25</v>
      </c>
      <c r="L139">
        <f t="shared" si="22"/>
        <v>0.75</v>
      </c>
      <c r="N139">
        <f t="shared" si="23"/>
        <v>138</v>
      </c>
      <c r="O139">
        <f t="shared" si="24"/>
        <v>27.709999999999994</v>
      </c>
      <c r="P139">
        <f t="shared" si="25"/>
        <v>0.75</v>
      </c>
      <c r="Q139">
        <f t="shared" si="26"/>
        <v>0.75</v>
      </c>
    </row>
    <row r="140" spans="1:17" x14ac:dyDescent="0.2">
      <c r="A140">
        <f t="shared" si="18"/>
        <v>139</v>
      </c>
      <c r="B140">
        <v>72.680000000000007</v>
      </c>
      <c r="C140">
        <v>74.81</v>
      </c>
      <c r="D140">
        <v>99.75</v>
      </c>
      <c r="E140">
        <v>99.25</v>
      </c>
      <c r="F140">
        <v>97.24</v>
      </c>
      <c r="G140">
        <v>99.25</v>
      </c>
      <c r="I140">
        <f t="shared" si="19"/>
        <v>139</v>
      </c>
      <c r="J140">
        <f t="shared" si="20"/>
        <v>27.319999999999993</v>
      </c>
      <c r="K140">
        <f t="shared" si="21"/>
        <v>0.25</v>
      </c>
      <c r="L140">
        <f t="shared" si="22"/>
        <v>2.7600000000000051</v>
      </c>
      <c r="N140">
        <f t="shared" si="23"/>
        <v>139</v>
      </c>
      <c r="O140">
        <f t="shared" si="24"/>
        <v>25.189999999999998</v>
      </c>
      <c r="P140">
        <f t="shared" si="25"/>
        <v>0.75</v>
      </c>
      <c r="Q140">
        <f t="shared" si="26"/>
        <v>0.75</v>
      </c>
    </row>
    <row r="141" spans="1:17" x14ac:dyDescent="0.2">
      <c r="A141">
        <f t="shared" si="18"/>
        <v>140</v>
      </c>
      <c r="B141">
        <v>71.569999999999993</v>
      </c>
      <c r="C141">
        <v>89.97</v>
      </c>
      <c r="D141">
        <v>99.25</v>
      </c>
      <c r="E141">
        <v>99.5</v>
      </c>
      <c r="F141">
        <v>83.71</v>
      </c>
      <c r="G141">
        <v>99.25</v>
      </c>
      <c r="I141">
        <f t="shared" si="19"/>
        <v>140</v>
      </c>
      <c r="J141">
        <f t="shared" si="20"/>
        <v>28.430000000000007</v>
      </c>
      <c r="K141">
        <f t="shared" si="21"/>
        <v>0.75</v>
      </c>
      <c r="L141">
        <f t="shared" si="22"/>
        <v>16.290000000000006</v>
      </c>
      <c r="N141">
        <f t="shared" si="23"/>
        <v>140</v>
      </c>
      <c r="O141">
        <f t="shared" si="24"/>
        <v>10.030000000000001</v>
      </c>
      <c r="P141">
        <f t="shared" si="25"/>
        <v>0.5</v>
      </c>
      <c r="Q141">
        <f t="shared" si="26"/>
        <v>0.75</v>
      </c>
    </row>
    <row r="142" spans="1:17" x14ac:dyDescent="0.2">
      <c r="A142">
        <f t="shared" si="18"/>
        <v>141</v>
      </c>
      <c r="B142">
        <v>71.319999999999993</v>
      </c>
      <c r="C142">
        <v>99.5</v>
      </c>
      <c r="D142">
        <v>100</v>
      </c>
      <c r="E142">
        <v>99.24</v>
      </c>
      <c r="F142">
        <v>99.5</v>
      </c>
      <c r="G142">
        <v>98.26</v>
      </c>
      <c r="I142">
        <f t="shared" si="19"/>
        <v>141</v>
      </c>
      <c r="J142">
        <f t="shared" si="20"/>
        <v>28.680000000000007</v>
      </c>
      <c r="K142">
        <f t="shared" si="21"/>
        <v>0</v>
      </c>
      <c r="L142">
        <f t="shared" si="22"/>
        <v>0.5</v>
      </c>
      <c r="N142">
        <f t="shared" si="23"/>
        <v>141</v>
      </c>
      <c r="O142">
        <f t="shared" si="24"/>
        <v>0.5</v>
      </c>
      <c r="P142">
        <f t="shared" si="25"/>
        <v>0.76000000000000512</v>
      </c>
      <c r="Q142">
        <f t="shared" si="26"/>
        <v>1.7399999999999949</v>
      </c>
    </row>
    <row r="143" spans="1:17" x14ac:dyDescent="0.2">
      <c r="A143">
        <f t="shared" si="18"/>
        <v>142</v>
      </c>
      <c r="B143">
        <v>73.180000000000007</v>
      </c>
      <c r="C143">
        <v>96.24</v>
      </c>
      <c r="D143">
        <v>100</v>
      </c>
      <c r="E143">
        <v>99.49</v>
      </c>
      <c r="F143">
        <v>99.75</v>
      </c>
      <c r="G143">
        <v>99.25</v>
      </c>
      <c r="I143">
        <f t="shared" si="19"/>
        <v>142</v>
      </c>
      <c r="J143">
        <f t="shared" si="20"/>
        <v>26.819999999999993</v>
      </c>
      <c r="K143">
        <f t="shared" si="21"/>
        <v>0</v>
      </c>
      <c r="L143">
        <f t="shared" si="22"/>
        <v>0.25</v>
      </c>
      <c r="N143">
        <f t="shared" si="23"/>
        <v>142</v>
      </c>
      <c r="O143">
        <f t="shared" si="24"/>
        <v>3.7600000000000051</v>
      </c>
      <c r="P143">
        <f t="shared" si="25"/>
        <v>0.51000000000000512</v>
      </c>
      <c r="Q143">
        <f t="shared" si="26"/>
        <v>0.75</v>
      </c>
    </row>
    <row r="144" spans="1:17" x14ac:dyDescent="0.2">
      <c r="A144">
        <f t="shared" si="18"/>
        <v>143</v>
      </c>
      <c r="B144">
        <v>75.06</v>
      </c>
      <c r="C144">
        <v>75.44</v>
      </c>
      <c r="D144">
        <v>99.75</v>
      </c>
      <c r="E144">
        <v>99.5</v>
      </c>
      <c r="F144">
        <v>97.74</v>
      </c>
      <c r="G144">
        <v>99.5</v>
      </c>
      <c r="I144">
        <f t="shared" si="19"/>
        <v>143</v>
      </c>
      <c r="J144">
        <f t="shared" si="20"/>
        <v>24.939999999999998</v>
      </c>
      <c r="K144">
        <f t="shared" si="21"/>
        <v>0.25</v>
      </c>
      <c r="L144">
        <f t="shared" si="22"/>
        <v>2.2600000000000051</v>
      </c>
      <c r="N144">
        <f t="shared" si="23"/>
        <v>143</v>
      </c>
      <c r="O144">
        <f t="shared" si="24"/>
        <v>24.560000000000002</v>
      </c>
      <c r="P144">
        <f t="shared" si="25"/>
        <v>0.5</v>
      </c>
      <c r="Q144">
        <f t="shared" si="26"/>
        <v>0.5</v>
      </c>
    </row>
    <row r="145" spans="1:17" x14ac:dyDescent="0.2">
      <c r="A145">
        <f t="shared" si="18"/>
        <v>144</v>
      </c>
      <c r="B145">
        <v>81</v>
      </c>
      <c r="C145">
        <v>78.12</v>
      </c>
      <c r="D145">
        <v>99.75</v>
      </c>
      <c r="E145">
        <v>98.99</v>
      </c>
      <c r="F145">
        <v>99.75</v>
      </c>
      <c r="G145">
        <v>98.75</v>
      </c>
      <c r="I145">
        <f t="shared" si="19"/>
        <v>144</v>
      </c>
      <c r="J145">
        <f t="shared" si="20"/>
        <v>19</v>
      </c>
      <c r="K145">
        <f t="shared" si="21"/>
        <v>0.25</v>
      </c>
      <c r="L145">
        <f t="shared" si="22"/>
        <v>0.25</v>
      </c>
      <c r="N145">
        <f t="shared" si="23"/>
        <v>144</v>
      </c>
      <c r="O145">
        <f t="shared" si="24"/>
        <v>21.879999999999995</v>
      </c>
      <c r="P145">
        <f t="shared" si="25"/>
        <v>1.0100000000000051</v>
      </c>
      <c r="Q145">
        <f t="shared" si="26"/>
        <v>1.25</v>
      </c>
    </row>
    <row r="146" spans="1:17" x14ac:dyDescent="0.2">
      <c r="A146">
        <f t="shared" si="18"/>
        <v>145</v>
      </c>
      <c r="B146">
        <v>99.75</v>
      </c>
      <c r="C146">
        <v>83.76</v>
      </c>
      <c r="D146">
        <v>99.5</v>
      </c>
      <c r="E146">
        <v>99.25</v>
      </c>
      <c r="F146">
        <v>99</v>
      </c>
      <c r="G146">
        <v>98.74</v>
      </c>
      <c r="I146">
        <f t="shared" si="19"/>
        <v>145</v>
      </c>
      <c r="J146">
        <f t="shared" si="20"/>
        <v>0.25</v>
      </c>
      <c r="K146">
        <f t="shared" si="21"/>
        <v>0.5</v>
      </c>
      <c r="L146">
        <f t="shared" si="22"/>
        <v>1</v>
      </c>
      <c r="N146">
        <f t="shared" si="23"/>
        <v>145</v>
      </c>
      <c r="O146">
        <f t="shared" si="24"/>
        <v>16.239999999999995</v>
      </c>
      <c r="P146">
        <f t="shared" si="25"/>
        <v>0.75</v>
      </c>
      <c r="Q146">
        <f t="shared" si="26"/>
        <v>1.2600000000000051</v>
      </c>
    </row>
    <row r="147" spans="1:17" x14ac:dyDescent="0.2">
      <c r="A147">
        <f t="shared" si="18"/>
        <v>146</v>
      </c>
      <c r="B147">
        <v>99.75</v>
      </c>
      <c r="C147">
        <v>99.25</v>
      </c>
      <c r="D147">
        <v>99.75</v>
      </c>
      <c r="E147">
        <v>99.5</v>
      </c>
      <c r="F147">
        <v>84.67</v>
      </c>
      <c r="G147">
        <v>99.5</v>
      </c>
      <c r="I147">
        <f t="shared" si="19"/>
        <v>146</v>
      </c>
      <c r="J147">
        <f t="shared" si="20"/>
        <v>0.25</v>
      </c>
      <c r="K147">
        <f t="shared" si="21"/>
        <v>0.25</v>
      </c>
      <c r="L147">
        <f t="shared" si="22"/>
        <v>15.329999999999998</v>
      </c>
      <c r="N147">
        <f t="shared" si="23"/>
        <v>146</v>
      </c>
      <c r="O147">
        <f t="shared" si="24"/>
        <v>0.75</v>
      </c>
      <c r="P147">
        <f t="shared" si="25"/>
        <v>0.5</v>
      </c>
      <c r="Q147">
        <f t="shared" si="26"/>
        <v>0.5</v>
      </c>
    </row>
    <row r="148" spans="1:17" x14ac:dyDescent="0.2">
      <c r="A148">
        <f t="shared" si="18"/>
        <v>147</v>
      </c>
      <c r="B148">
        <v>99.75</v>
      </c>
      <c r="C148">
        <v>98.99</v>
      </c>
      <c r="D148">
        <v>98.49</v>
      </c>
      <c r="E148">
        <v>98.76</v>
      </c>
      <c r="F148">
        <v>99</v>
      </c>
      <c r="G148">
        <v>99.75</v>
      </c>
      <c r="I148">
        <f t="shared" si="19"/>
        <v>147</v>
      </c>
      <c r="J148">
        <f t="shared" si="20"/>
        <v>0.25</v>
      </c>
      <c r="K148">
        <f t="shared" si="21"/>
        <v>1.5100000000000051</v>
      </c>
      <c r="L148">
        <f t="shared" si="22"/>
        <v>1</v>
      </c>
      <c r="N148">
        <f t="shared" si="23"/>
        <v>147</v>
      </c>
      <c r="O148">
        <f t="shared" si="24"/>
        <v>1.0100000000000051</v>
      </c>
      <c r="P148">
        <f t="shared" si="25"/>
        <v>1.2399999999999949</v>
      </c>
      <c r="Q148">
        <f t="shared" si="26"/>
        <v>0.25</v>
      </c>
    </row>
    <row r="149" spans="1:17" x14ac:dyDescent="0.2">
      <c r="A149">
        <f t="shared" si="18"/>
        <v>148</v>
      </c>
      <c r="B149">
        <v>90</v>
      </c>
      <c r="C149">
        <v>96.75</v>
      </c>
      <c r="D149">
        <v>98.96</v>
      </c>
      <c r="E149">
        <v>99.25</v>
      </c>
      <c r="F149">
        <v>98.75</v>
      </c>
      <c r="G149">
        <v>99.75</v>
      </c>
      <c r="I149">
        <f t="shared" si="19"/>
        <v>148</v>
      </c>
      <c r="J149">
        <f t="shared" si="20"/>
        <v>10</v>
      </c>
      <c r="K149">
        <f t="shared" si="21"/>
        <v>1.0400000000000063</v>
      </c>
      <c r="L149">
        <f t="shared" si="22"/>
        <v>1.25</v>
      </c>
      <c r="N149">
        <f t="shared" si="23"/>
        <v>148</v>
      </c>
      <c r="O149">
        <f t="shared" si="24"/>
        <v>3.25</v>
      </c>
      <c r="P149">
        <f t="shared" si="25"/>
        <v>0.75</v>
      </c>
      <c r="Q149">
        <f t="shared" si="26"/>
        <v>0.25</v>
      </c>
    </row>
    <row r="150" spans="1:17" x14ac:dyDescent="0.2">
      <c r="A150">
        <f t="shared" si="18"/>
        <v>149</v>
      </c>
      <c r="B150">
        <v>63.07</v>
      </c>
      <c r="C150">
        <v>99.25</v>
      </c>
      <c r="D150">
        <v>99.5</v>
      </c>
      <c r="E150">
        <v>99.5</v>
      </c>
      <c r="F150">
        <v>99.75</v>
      </c>
      <c r="G150">
        <v>99.5</v>
      </c>
      <c r="I150">
        <f t="shared" si="19"/>
        <v>149</v>
      </c>
      <c r="J150">
        <f t="shared" si="20"/>
        <v>36.93</v>
      </c>
      <c r="K150">
        <f t="shared" si="21"/>
        <v>0.5</v>
      </c>
      <c r="L150">
        <f t="shared" si="22"/>
        <v>0.25</v>
      </c>
      <c r="N150">
        <f t="shared" si="23"/>
        <v>149</v>
      </c>
      <c r="O150">
        <f t="shared" si="24"/>
        <v>0.75</v>
      </c>
      <c r="P150">
        <f t="shared" si="25"/>
        <v>0.5</v>
      </c>
      <c r="Q150">
        <f t="shared" si="26"/>
        <v>0.5</v>
      </c>
    </row>
    <row r="151" spans="1:17" x14ac:dyDescent="0.2">
      <c r="A151">
        <f t="shared" si="18"/>
        <v>150</v>
      </c>
      <c r="B151">
        <v>61.07</v>
      </c>
      <c r="C151">
        <v>93.97</v>
      </c>
      <c r="D151">
        <v>99.25</v>
      </c>
      <c r="E151">
        <v>99.5</v>
      </c>
      <c r="F151">
        <v>99.75</v>
      </c>
      <c r="G151">
        <v>99</v>
      </c>
      <c r="I151">
        <f t="shared" si="19"/>
        <v>150</v>
      </c>
      <c r="J151">
        <f t="shared" si="20"/>
        <v>38.93</v>
      </c>
      <c r="K151">
        <f t="shared" si="21"/>
        <v>0.75</v>
      </c>
      <c r="L151">
        <f t="shared" si="22"/>
        <v>0.25</v>
      </c>
      <c r="N151">
        <f t="shared" si="23"/>
        <v>150</v>
      </c>
      <c r="O151">
        <f t="shared" si="24"/>
        <v>6.0300000000000011</v>
      </c>
      <c r="P151">
        <f t="shared" si="25"/>
        <v>0.5</v>
      </c>
      <c r="Q151">
        <f t="shared" si="26"/>
        <v>1</v>
      </c>
    </row>
    <row r="152" spans="1:17" x14ac:dyDescent="0.2">
      <c r="A152">
        <f t="shared" si="18"/>
        <v>151</v>
      </c>
      <c r="B152">
        <v>66.75</v>
      </c>
      <c r="C152">
        <v>49.87</v>
      </c>
      <c r="D152">
        <v>99.5</v>
      </c>
      <c r="E152">
        <v>97.26</v>
      </c>
      <c r="F152">
        <v>99</v>
      </c>
      <c r="G152">
        <v>99.5</v>
      </c>
      <c r="I152">
        <f t="shared" si="19"/>
        <v>151</v>
      </c>
      <c r="J152">
        <f t="shared" si="20"/>
        <v>33.25</v>
      </c>
      <c r="K152">
        <f t="shared" si="21"/>
        <v>0.5</v>
      </c>
      <c r="L152">
        <f t="shared" si="22"/>
        <v>1</v>
      </c>
      <c r="N152">
        <f t="shared" si="23"/>
        <v>151</v>
      </c>
      <c r="O152">
        <f t="shared" si="24"/>
        <v>50.13</v>
      </c>
      <c r="P152">
        <f t="shared" si="25"/>
        <v>2.7399999999999949</v>
      </c>
      <c r="Q152">
        <f t="shared" si="26"/>
        <v>0.5</v>
      </c>
    </row>
    <row r="153" spans="1:17" x14ac:dyDescent="0.2">
      <c r="A153">
        <f t="shared" si="18"/>
        <v>152</v>
      </c>
      <c r="B153">
        <v>99.5</v>
      </c>
      <c r="C153">
        <v>68.02</v>
      </c>
      <c r="D153">
        <v>99.25</v>
      </c>
      <c r="E153">
        <v>99.5</v>
      </c>
      <c r="F153">
        <v>99.5</v>
      </c>
      <c r="G153">
        <v>83.63</v>
      </c>
      <c r="I153">
        <f t="shared" si="19"/>
        <v>152</v>
      </c>
      <c r="J153">
        <f t="shared" si="20"/>
        <v>0.5</v>
      </c>
      <c r="K153">
        <f t="shared" si="21"/>
        <v>0.75</v>
      </c>
      <c r="L153">
        <f t="shared" si="22"/>
        <v>0.5</v>
      </c>
      <c r="N153">
        <f t="shared" si="23"/>
        <v>152</v>
      </c>
      <c r="O153">
        <f t="shared" si="24"/>
        <v>31.980000000000004</v>
      </c>
      <c r="P153">
        <f t="shared" si="25"/>
        <v>0.5</v>
      </c>
      <c r="Q153">
        <f t="shared" si="26"/>
        <v>16.370000000000005</v>
      </c>
    </row>
    <row r="154" spans="1:17" x14ac:dyDescent="0.2">
      <c r="A154">
        <f t="shared" si="18"/>
        <v>153</v>
      </c>
      <c r="B154">
        <v>99.75</v>
      </c>
      <c r="C154">
        <v>74.239999999999995</v>
      </c>
      <c r="D154">
        <v>98.76</v>
      </c>
      <c r="E154">
        <v>98.5</v>
      </c>
      <c r="F154">
        <v>99.25</v>
      </c>
      <c r="G154">
        <v>99.5</v>
      </c>
      <c r="I154">
        <f t="shared" si="19"/>
        <v>153</v>
      </c>
      <c r="J154">
        <f t="shared" si="20"/>
        <v>0.25</v>
      </c>
      <c r="K154">
        <f t="shared" si="21"/>
        <v>1.2399999999999949</v>
      </c>
      <c r="L154">
        <f t="shared" si="22"/>
        <v>0.75</v>
      </c>
      <c r="N154">
        <f t="shared" si="23"/>
        <v>153</v>
      </c>
      <c r="O154">
        <f t="shared" si="24"/>
        <v>25.760000000000005</v>
      </c>
      <c r="P154">
        <f t="shared" si="25"/>
        <v>1.5</v>
      </c>
      <c r="Q154">
        <f t="shared" si="26"/>
        <v>0.5</v>
      </c>
    </row>
    <row r="155" spans="1:17" x14ac:dyDescent="0.2">
      <c r="A155">
        <f t="shared" si="18"/>
        <v>154</v>
      </c>
      <c r="B155">
        <v>99.25</v>
      </c>
      <c r="C155">
        <v>65.989999999999995</v>
      </c>
      <c r="D155">
        <v>99.5</v>
      </c>
      <c r="E155">
        <v>98.5</v>
      </c>
      <c r="F155">
        <v>98.5</v>
      </c>
      <c r="G155">
        <v>99.75</v>
      </c>
      <c r="I155">
        <f t="shared" si="19"/>
        <v>154</v>
      </c>
      <c r="J155">
        <f t="shared" si="20"/>
        <v>0.75</v>
      </c>
      <c r="K155">
        <f t="shared" si="21"/>
        <v>0.5</v>
      </c>
      <c r="L155">
        <f t="shared" si="22"/>
        <v>1.5</v>
      </c>
      <c r="N155">
        <f t="shared" si="23"/>
        <v>154</v>
      </c>
      <c r="O155">
        <f t="shared" si="24"/>
        <v>34.010000000000005</v>
      </c>
      <c r="P155">
        <f t="shared" si="25"/>
        <v>1.5</v>
      </c>
      <c r="Q155">
        <f t="shared" si="26"/>
        <v>0.25</v>
      </c>
    </row>
    <row r="156" spans="1:17" x14ac:dyDescent="0.2">
      <c r="A156">
        <f t="shared" si="18"/>
        <v>155</v>
      </c>
      <c r="B156">
        <v>99.5</v>
      </c>
      <c r="C156">
        <v>68.62</v>
      </c>
      <c r="D156">
        <v>99</v>
      </c>
      <c r="E156">
        <v>99.75</v>
      </c>
      <c r="F156">
        <v>99.5</v>
      </c>
      <c r="G156">
        <v>100</v>
      </c>
      <c r="I156">
        <f t="shared" si="19"/>
        <v>155</v>
      </c>
      <c r="J156">
        <f t="shared" si="20"/>
        <v>0.5</v>
      </c>
      <c r="K156">
        <f t="shared" si="21"/>
        <v>1</v>
      </c>
      <c r="L156">
        <f t="shared" si="22"/>
        <v>0.5</v>
      </c>
      <c r="N156">
        <f t="shared" si="23"/>
        <v>155</v>
      </c>
      <c r="O156">
        <f t="shared" si="24"/>
        <v>31.379999999999995</v>
      </c>
      <c r="P156">
        <f t="shared" si="25"/>
        <v>0.25</v>
      </c>
      <c r="Q156">
        <f t="shared" si="26"/>
        <v>0</v>
      </c>
    </row>
    <row r="157" spans="1:17" x14ac:dyDescent="0.2">
      <c r="A157">
        <f t="shared" si="18"/>
        <v>156</v>
      </c>
      <c r="B157">
        <v>99.5</v>
      </c>
      <c r="C157">
        <v>70</v>
      </c>
      <c r="D157">
        <v>99</v>
      </c>
      <c r="E157">
        <v>99</v>
      </c>
      <c r="F157">
        <v>99.25</v>
      </c>
      <c r="G157">
        <v>98.49</v>
      </c>
      <c r="I157">
        <f t="shared" si="19"/>
        <v>156</v>
      </c>
      <c r="J157">
        <f t="shared" si="20"/>
        <v>0.5</v>
      </c>
      <c r="K157">
        <f t="shared" si="21"/>
        <v>1</v>
      </c>
      <c r="L157">
        <f t="shared" si="22"/>
        <v>0.75</v>
      </c>
      <c r="N157">
        <f t="shared" si="23"/>
        <v>156</v>
      </c>
      <c r="O157">
        <f t="shared" si="24"/>
        <v>30</v>
      </c>
      <c r="P157">
        <f t="shared" si="25"/>
        <v>1</v>
      </c>
      <c r="Q157">
        <f t="shared" si="26"/>
        <v>1.5100000000000051</v>
      </c>
    </row>
    <row r="158" spans="1:17" x14ac:dyDescent="0.2">
      <c r="A158">
        <f t="shared" si="18"/>
        <v>157</v>
      </c>
      <c r="B158">
        <v>98.01</v>
      </c>
      <c r="C158">
        <v>71.5</v>
      </c>
      <c r="D158">
        <v>70.819999999999993</v>
      </c>
      <c r="E158">
        <v>99.75</v>
      </c>
      <c r="F158">
        <v>99</v>
      </c>
      <c r="G158">
        <v>99.25</v>
      </c>
      <c r="I158">
        <f t="shared" si="19"/>
        <v>157</v>
      </c>
      <c r="J158">
        <f t="shared" si="20"/>
        <v>1.9899999999999949</v>
      </c>
      <c r="K158">
        <f t="shared" si="21"/>
        <v>29.180000000000007</v>
      </c>
      <c r="L158">
        <f t="shared" si="22"/>
        <v>1</v>
      </c>
      <c r="N158">
        <f t="shared" si="23"/>
        <v>157</v>
      </c>
      <c r="O158">
        <f t="shared" si="24"/>
        <v>28.5</v>
      </c>
      <c r="P158">
        <f t="shared" si="25"/>
        <v>0.25</v>
      </c>
      <c r="Q158">
        <f t="shared" si="26"/>
        <v>0.75</v>
      </c>
    </row>
    <row r="159" spans="1:17" x14ac:dyDescent="0.2">
      <c r="A159">
        <f t="shared" si="18"/>
        <v>158</v>
      </c>
      <c r="B159">
        <v>99.25</v>
      </c>
      <c r="C159">
        <v>63.77</v>
      </c>
      <c r="D159">
        <v>49.75</v>
      </c>
      <c r="E159">
        <v>99.49</v>
      </c>
      <c r="F159">
        <v>99.5</v>
      </c>
      <c r="G159">
        <v>99.5</v>
      </c>
      <c r="I159">
        <f t="shared" si="19"/>
        <v>158</v>
      </c>
      <c r="J159">
        <f t="shared" si="20"/>
        <v>0.75</v>
      </c>
      <c r="K159">
        <f t="shared" si="21"/>
        <v>50.25</v>
      </c>
      <c r="L159">
        <f t="shared" si="22"/>
        <v>0.5</v>
      </c>
      <c r="N159">
        <f t="shared" si="23"/>
        <v>158</v>
      </c>
      <c r="O159">
        <f t="shared" si="24"/>
        <v>36.229999999999997</v>
      </c>
      <c r="P159">
        <f t="shared" si="25"/>
        <v>0.51000000000000512</v>
      </c>
      <c r="Q159">
        <f t="shared" si="26"/>
        <v>0.5</v>
      </c>
    </row>
    <row r="160" spans="1:17" x14ac:dyDescent="0.2">
      <c r="A160">
        <f t="shared" si="18"/>
        <v>159</v>
      </c>
      <c r="B160">
        <v>99.5</v>
      </c>
      <c r="C160">
        <v>45.45</v>
      </c>
      <c r="D160">
        <v>84.46</v>
      </c>
      <c r="E160">
        <v>99.49</v>
      </c>
      <c r="F160">
        <v>99.75</v>
      </c>
      <c r="G160">
        <v>99.75</v>
      </c>
      <c r="I160">
        <f t="shared" si="19"/>
        <v>159</v>
      </c>
      <c r="J160">
        <f t="shared" si="20"/>
        <v>0.5</v>
      </c>
      <c r="K160">
        <f t="shared" si="21"/>
        <v>15.540000000000006</v>
      </c>
      <c r="L160">
        <f t="shared" si="22"/>
        <v>0.25</v>
      </c>
      <c r="N160">
        <f t="shared" si="23"/>
        <v>159</v>
      </c>
      <c r="O160">
        <f t="shared" si="24"/>
        <v>54.55</v>
      </c>
      <c r="P160">
        <f t="shared" si="25"/>
        <v>0.51000000000000512</v>
      </c>
      <c r="Q160">
        <f t="shared" si="26"/>
        <v>0.25</v>
      </c>
    </row>
    <row r="161" spans="1:17" x14ac:dyDescent="0.2">
      <c r="A161">
        <f t="shared" si="18"/>
        <v>160</v>
      </c>
      <c r="B161">
        <v>99.5</v>
      </c>
      <c r="C161">
        <v>36.520000000000003</v>
      </c>
      <c r="D161">
        <v>97.99</v>
      </c>
      <c r="E161">
        <v>100</v>
      </c>
      <c r="F161">
        <v>99.25</v>
      </c>
      <c r="G161">
        <v>99.5</v>
      </c>
      <c r="I161">
        <f t="shared" si="19"/>
        <v>160</v>
      </c>
      <c r="J161">
        <f t="shared" si="20"/>
        <v>0.5</v>
      </c>
      <c r="K161">
        <f t="shared" si="21"/>
        <v>2.0100000000000051</v>
      </c>
      <c r="L161">
        <f t="shared" si="22"/>
        <v>0.75</v>
      </c>
      <c r="N161">
        <f t="shared" si="23"/>
        <v>160</v>
      </c>
      <c r="O161">
        <f t="shared" si="24"/>
        <v>63.48</v>
      </c>
      <c r="P161">
        <f t="shared" si="25"/>
        <v>0</v>
      </c>
      <c r="Q161">
        <f t="shared" si="26"/>
        <v>0.5</v>
      </c>
    </row>
    <row r="162" spans="1:17" x14ac:dyDescent="0.2">
      <c r="A162">
        <f t="shared" si="18"/>
        <v>161</v>
      </c>
      <c r="B162">
        <v>99.25</v>
      </c>
      <c r="C162">
        <v>53.32</v>
      </c>
      <c r="D162">
        <v>99.75</v>
      </c>
      <c r="E162">
        <v>99.5</v>
      </c>
      <c r="F162">
        <v>92.48</v>
      </c>
      <c r="G162">
        <v>99.75</v>
      </c>
      <c r="I162">
        <f t="shared" si="19"/>
        <v>161</v>
      </c>
      <c r="J162">
        <f t="shared" si="20"/>
        <v>0.75</v>
      </c>
      <c r="K162">
        <f t="shared" si="21"/>
        <v>0.25</v>
      </c>
      <c r="L162">
        <f t="shared" si="22"/>
        <v>7.519999999999996</v>
      </c>
      <c r="N162">
        <f t="shared" si="23"/>
        <v>161</v>
      </c>
      <c r="O162">
        <f t="shared" si="24"/>
        <v>46.68</v>
      </c>
      <c r="P162">
        <f t="shared" si="25"/>
        <v>0.5</v>
      </c>
      <c r="Q162">
        <f t="shared" si="26"/>
        <v>0.25</v>
      </c>
    </row>
    <row r="163" spans="1:17" x14ac:dyDescent="0.2">
      <c r="A163">
        <f t="shared" si="18"/>
        <v>162</v>
      </c>
      <c r="B163">
        <v>98.75</v>
      </c>
      <c r="C163">
        <v>70.989999999999995</v>
      </c>
      <c r="D163">
        <v>83.67</v>
      </c>
      <c r="E163">
        <v>99.5</v>
      </c>
      <c r="F163">
        <v>90.5</v>
      </c>
      <c r="G163">
        <v>99.5</v>
      </c>
      <c r="I163">
        <f t="shared" si="19"/>
        <v>162</v>
      </c>
      <c r="J163">
        <f t="shared" si="20"/>
        <v>1.25</v>
      </c>
      <c r="K163">
        <f t="shared" si="21"/>
        <v>16.329999999999998</v>
      </c>
      <c r="L163">
        <f t="shared" si="22"/>
        <v>9.5</v>
      </c>
      <c r="N163">
        <f t="shared" si="23"/>
        <v>162</v>
      </c>
      <c r="O163">
        <f t="shared" si="24"/>
        <v>29.010000000000005</v>
      </c>
      <c r="P163">
        <f t="shared" si="25"/>
        <v>0.5</v>
      </c>
      <c r="Q163">
        <f t="shared" si="26"/>
        <v>0.5</v>
      </c>
    </row>
    <row r="164" spans="1:17" x14ac:dyDescent="0.2">
      <c r="A164">
        <f t="shared" si="18"/>
        <v>163</v>
      </c>
      <c r="B164">
        <v>98.75</v>
      </c>
      <c r="C164">
        <v>73.12</v>
      </c>
      <c r="D164">
        <v>99.5</v>
      </c>
      <c r="E164">
        <v>99.75</v>
      </c>
      <c r="F164">
        <v>99.25</v>
      </c>
      <c r="G164">
        <v>97.47</v>
      </c>
      <c r="I164">
        <f t="shared" si="19"/>
        <v>163</v>
      </c>
      <c r="J164">
        <f t="shared" si="20"/>
        <v>1.25</v>
      </c>
      <c r="K164">
        <f t="shared" si="21"/>
        <v>0.5</v>
      </c>
      <c r="L164">
        <f t="shared" si="22"/>
        <v>0.75</v>
      </c>
      <c r="N164">
        <f t="shared" si="23"/>
        <v>163</v>
      </c>
      <c r="O164">
        <f t="shared" si="24"/>
        <v>26.879999999999995</v>
      </c>
      <c r="P164">
        <f t="shared" si="25"/>
        <v>0.25</v>
      </c>
      <c r="Q164">
        <f t="shared" si="26"/>
        <v>2.5300000000000011</v>
      </c>
    </row>
    <row r="165" spans="1:17" x14ac:dyDescent="0.2">
      <c r="A165">
        <f t="shared" si="18"/>
        <v>164</v>
      </c>
      <c r="B165">
        <v>97.23</v>
      </c>
      <c r="C165">
        <v>68.94</v>
      </c>
      <c r="D165">
        <v>99</v>
      </c>
      <c r="E165">
        <v>100</v>
      </c>
      <c r="F165">
        <v>99.25</v>
      </c>
      <c r="G165">
        <v>99.5</v>
      </c>
      <c r="I165">
        <f t="shared" si="19"/>
        <v>164</v>
      </c>
      <c r="J165">
        <f t="shared" si="20"/>
        <v>2.769999999999996</v>
      </c>
      <c r="K165">
        <f t="shared" si="21"/>
        <v>1</v>
      </c>
      <c r="L165">
        <f t="shared" si="22"/>
        <v>0.75</v>
      </c>
      <c r="N165">
        <f t="shared" si="23"/>
        <v>164</v>
      </c>
      <c r="O165">
        <f t="shared" si="24"/>
        <v>31.060000000000002</v>
      </c>
      <c r="P165">
        <f t="shared" si="25"/>
        <v>0</v>
      </c>
      <c r="Q165">
        <f t="shared" si="26"/>
        <v>0.5</v>
      </c>
    </row>
    <row r="166" spans="1:17" x14ac:dyDescent="0.2">
      <c r="A166">
        <f t="shared" si="18"/>
        <v>165</v>
      </c>
      <c r="B166">
        <v>99.5</v>
      </c>
      <c r="C166">
        <v>72.540000000000006</v>
      </c>
      <c r="D166">
        <v>99.25</v>
      </c>
      <c r="E166">
        <v>99.5</v>
      </c>
      <c r="F166">
        <v>99.25</v>
      </c>
      <c r="G166">
        <v>99.25</v>
      </c>
      <c r="I166">
        <f t="shared" si="19"/>
        <v>165</v>
      </c>
      <c r="J166">
        <f t="shared" si="20"/>
        <v>0.5</v>
      </c>
      <c r="K166">
        <f t="shared" si="21"/>
        <v>0.75</v>
      </c>
      <c r="L166">
        <f t="shared" si="22"/>
        <v>0.75</v>
      </c>
      <c r="N166">
        <f t="shared" si="23"/>
        <v>165</v>
      </c>
      <c r="O166">
        <f t="shared" si="24"/>
        <v>27.459999999999994</v>
      </c>
      <c r="P166">
        <f t="shared" si="25"/>
        <v>0.5</v>
      </c>
      <c r="Q166">
        <f t="shared" si="26"/>
        <v>0.75</v>
      </c>
    </row>
    <row r="167" spans="1:17" x14ac:dyDescent="0.2">
      <c r="A167">
        <f t="shared" si="18"/>
        <v>166</v>
      </c>
      <c r="B167">
        <v>99.5</v>
      </c>
      <c r="C167">
        <v>71.069999999999993</v>
      </c>
      <c r="D167">
        <v>99.5</v>
      </c>
      <c r="E167">
        <v>98.74</v>
      </c>
      <c r="F167">
        <v>98.74</v>
      </c>
      <c r="G167">
        <v>99.5</v>
      </c>
      <c r="I167">
        <f t="shared" si="19"/>
        <v>166</v>
      </c>
      <c r="J167">
        <f t="shared" si="20"/>
        <v>0.5</v>
      </c>
      <c r="K167">
        <f t="shared" si="21"/>
        <v>0.5</v>
      </c>
      <c r="L167">
        <f t="shared" si="22"/>
        <v>1.2600000000000051</v>
      </c>
      <c r="N167">
        <f t="shared" si="23"/>
        <v>166</v>
      </c>
      <c r="O167">
        <f t="shared" si="24"/>
        <v>28.930000000000007</v>
      </c>
      <c r="P167">
        <f t="shared" si="25"/>
        <v>1.2600000000000051</v>
      </c>
      <c r="Q167">
        <f t="shared" si="26"/>
        <v>0.5</v>
      </c>
    </row>
    <row r="168" spans="1:17" x14ac:dyDescent="0.2">
      <c r="A168">
        <f t="shared" si="18"/>
        <v>167</v>
      </c>
      <c r="B168">
        <v>74.75</v>
      </c>
      <c r="C168">
        <v>71.209999999999994</v>
      </c>
      <c r="D168">
        <v>99.25</v>
      </c>
      <c r="E168">
        <v>97.26</v>
      </c>
      <c r="F168">
        <v>99.25</v>
      </c>
      <c r="G168">
        <v>98.48</v>
      </c>
      <c r="I168">
        <f t="shared" si="19"/>
        <v>167</v>
      </c>
      <c r="J168">
        <f t="shared" si="20"/>
        <v>25.25</v>
      </c>
      <c r="K168">
        <f t="shared" si="21"/>
        <v>0.75</v>
      </c>
      <c r="L168">
        <f t="shared" si="22"/>
        <v>0.75</v>
      </c>
      <c r="N168">
        <f t="shared" si="23"/>
        <v>167</v>
      </c>
      <c r="O168">
        <f t="shared" si="24"/>
        <v>28.790000000000006</v>
      </c>
      <c r="P168">
        <f t="shared" si="25"/>
        <v>2.7399999999999949</v>
      </c>
      <c r="Q168">
        <f t="shared" si="26"/>
        <v>1.519999999999996</v>
      </c>
    </row>
    <row r="169" spans="1:17" x14ac:dyDescent="0.2">
      <c r="A169">
        <f t="shared" si="18"/>
        <v>168</v>
      </c>
      <c r="B169">
        <v>74.37</v>
      </c>
      <c r="C169">
        <v>69.67</v>
      </c>
      <c r="D169">
        <v>99.5</v>
      </c>
      <c r="E169">
        <v>99.5</v>
      </c>
      <c r="F169">
        <v>99.25</v>
      </c>
      <c r="G169">
        <v>100</v>
      </c>
      <c r="I169">
        <f t="shared" si="19"/>
        <v>168</v>
      </c>
      <c r="J169">
        <f t="shared" si="20"/>
        <v>25.629999999999995</v>
      </c>
      <c r="K169">
        <f t="shared" si="21"/>
        <v>0.5</v>
      </c>
      <c r="L169">
        <f t="shared" si="22"/>
        <v>0.75</v>
      </c>
      <c r="N169">
        <f t="shared" si="23"/>
        <v>168</v>
      </c>
      <c r="O169">
        <f t="shared" si="24"/>
        <v>30.33</v>
      </c>
      <c r="P169">
        <f t="shared" si="25"/>
        <v>0.5</v>
      </c>
      <c r="Q169">
        <f t="shared" si="26"/>
        <v>0</v>
      </c>
    </row>
    <row r="170" spans="1:17" x14ac:dyDescent="0.2">
      <c r="A170">
        <f t="shared" si="18"/>
        <v>169</v>
      </c>
      <c r="B170">
        <v>86.22</v>
      </c>
      <c r="C170">
        <v>68.5</v>
      </c>
      <c r="D170">
        <v>99</v>
      </c>
      <c r="E170">
        <v>99.75</v>
      </c>
      <c r="F170">
        <v>96.99</v>
      </c>
      <c r="G170">
        <v>98.75</v>
      </c>
      <c r="I170">
        <f t="shared" si="19"/>
        <v>169</v>
      </c>
      <c r="J170">
        <f t="shared" si="20"/>
        <v>13.780000000000001</v>
      </c>
      <c r="K170">
        <f t="shared" si="21"/>
        <v>1</v>
      </c>
      <c r="L170">
        <f t="shared" si="22"/>
        <v>3.0100000000000051</v>
      </c>
      <c r="N170">
        <f t="shared" si="23"/>
        <v>169</v>
      </c>
      <c r="O170">
        <f t="shared" si="24"/>
        <v>31.5</v>
      </c>
      <c r="P170">
        <f t="shared" si="25"/>
        <v>0.25</v>
      </c>
      <c r="Q170">
        <f t="shared" si="26"/>
        <v>1.25</v>
      </c>
    </row>
    <row r="171" spans="1:17" x14ac:dyDescent="0.2">
      <c r="A171">
        <f t="shared" si="18"/>
        <v>170</v>
      </c>
      <c r="B171">
        <v>99.25</v>
      </c>
      <c r="C171">
        <v>71.72</v>
      </c>
      <c r="D171">
        <v>99.5</v>
      </c>
      <c r="E171">
        <v>99.5</v>
      </c>
      <c r="F171">
        <v>99.5</v>
      </c>
      <c r="G171">
        <v>99.5</v>
      </c>
      <c r="I171">
        <f t="shared" si="19"/>
        <v>170</v>
      </c>
      <c r="J171">
        <f t="shared" si="20"/>
        <v>0.75</v>
      </c>
      <c r="K171">
        <f t="shared" si="21"/>
        <v>0.5</v>
      </c>
      <c r="L171">
        <f t="shared" si="22"/>
        <v>0.5</v>
      </c>
      <c r="N171">
        <f t="shared" si="23"/>
        <v>170</v>
      </c>
      <c r="O171">
        <f t="shared" si="24"/>
        <v>28.28</v>
      </c>
      <c r="P171">
        <f t="shared" si="25"/>
        <v>0.5</v>
      </c>
      <c r="Q171">
        <f t="shared" si="26"/>
        <v>0.5</v>
      </c>
    </row>
    <row r="172" spans="1:17" x14ac:dyDescent="0.2">
      <c r="A172">
        <f t="shared" si="18"/>
        <v>171</v>
      </c>
      <c r="B172">
        <v>99.5</v>
      </c>
      <c r="C172">
        <v>72.22</v>
      </c>
      <c r="D172">
        <v>99</v>
      </c>
      <c r="E172">
        <v>99.75</v>
      </c>
      <c r="F172">
        <v>99.5</v>
      </c>
      <c r="G172">
        <v>99</v>
      </c>
      <c r="I172">
        <f t="shared" si="19"/>
        <v>171</v>
      </c>
      <c r="J172">
        <f t="shared" si="20"/>
        <v>0.5</v>
      </c>
      <c r="K172">
        <f t="shared" si="21"/>
        <v>1</v>
      </c>
      <c r="L172">
        <f t="shared" si="22"/>
        <v>0.5</v>
      </c>
      <c r="N172">
        <f t="shared" si="23"/>
        <v>171</v>
      </c>
      <c r="O172">
        <f t="shared" si="24"/>
        <v>27.78</v>
      </c>
      <c r="P172">
        <f t="shared" si="25"/>
        <v>0.25</v>
      </c>
      <c r="Q172">
        <f t="shared" si="26"/>
        <v>1</v>
      </c>
    </row>
    <row r="173" spans="1:17" x14ac:dyDescent="0.2">
      <c r="A173">
        <f t="shared" si="18"/>
        <v>172</v>
      </c>
      <c r="B173">
        <v>74.62</v>
      </c>
      <c r="C173">
        <v>69.8</v>
      </c>
      <c r="D173">
        <v>99.5</v>
      </c>
      <c r="E173">
        <v>99.75</v>
      </c>
      <c r="F173">
        <v>99.75</v>
      </c>
      <c r="G173">
        <v>98.75</v>
      </c>
      <c r="I173">
        <f t="shared" si="19"/>
        <v>172</v>
      </c>
      <c r="J173">
        <f t="shared" si="20"/>
        <v>25.379999999999995</v>
      </c>
      <c r="K173">
        <f t="shared" si="21"/>
        <v>0.5</v>
      </c>
      <c r="L173">
        <f t="shared" si="22"/>
        <v>0.25</v>
      </c>
      <c r="N173">
        <f t="shared" si="23"/>
        <v>172</v>
      </c>
      <c r="O173">
        <f t="shared" si="24"/>
        <v>30.200000000000003</v>
      </c>
      <c r="P173">
        <f t="shared" si="25"/>
        <v>0.25</v>
      </c>
      <c r="Q173">
        <f t="shared" si="26"/>
        <v>1.25</v>
      </c>
    </row>
    <row r="174" spans="1:17" x14ac:dyDescent="0.2">
      <c r="A174">
        <f t="shared" si="18"/>
        <v>173</v>
      </c>
      <c r="B174">
        <v>85</v>
      </c>
      <c r="C174">
        <v>68.77</v>
      </c>
      <c r="D174">
        <v>98.5</v>
      </c>
      <c r="E174">
        <v>97.73</v>
      </c>
      <c r="F174">
        <v>98.24</v>
      </c>
      <c r="G174">
        <v>99.25</v>
      </c>
      <c r="I174">
        <f t="shared" si="19"/>
        <v>173</v>
      </c>
      <c r="J174">
        <f t="shared" si="20"/>
        <v>15</v>
      </c>
      <c r="K174">
        <f t="shared" si="21"/>
        <v>1.5</v>
      </c>
      <c r="L174">
        <f t="shared" si="22"/>
        <v>1.7600000000000051</v>
      </c>
      <c r="N174">
        <f t="shared" si="23"/>
        <v>173</v>
      </c>
      <c r="O174">
        <f t="shared" si="24"/>
        <v>31.230000000000004</v>
      </c>
      <c r="P174">
        <f t="shared" si="25"/>
        <v>2.269999999999996</v>
      </c>
      <c r="Q174">
        <f t="shared" si="26"/>
        <v>0.75</v>
      </c>
    </row>
    <row r="175" spans="1:17" x14ac:dyDescent="0.2">
      <c r="A175">
        <f t="shared" ref="A175:A238" si="27">A174+1</f>
        <v>174</v>
      </c>
      <c r="B175">
        <v>99.5</v>
      </c>
      <c r="C175">
        <v>71.28</v>
      </c>
      <c r="D175">
        <v>83.46</v>
      </c>
      <c r="E175">
        <v>99.5</v>
      </c>
      <c r="F175">
        <v>99.25</v>
      </c>
      <c r="G175">
        <v>99</v>
      </c>
      <c r="I175">
        <f t="shared" si="19"/>
        <v>174</v>
      </c>
      <c r="J175">
        <f t="shared" si="20"/>
        <v>0.5</v>
      </c>
      <c r="K175">
        <f t="shared" si="21"/>
        <v>16.540000000000006</v>
      </c>
      <c r="L175">
        <f t="shared" si="22"/>
        <v>0.75</v>
      </c>
      <c r="N175">
        <f t="shared" si="23"/>
        <v>174</v>
      </c>
      <c r="O175">
        <f t="shared" si="24"/>
        <v>28.72</v>
      </c>
      <c r="P175">
        <f t="shared" si="25"/>
        <v>0.5</v>
      </c>
      <c r="Q175">
        <f t="shared" si="26"/>
        <v>1</v>
      </c>
    </row>
    <row r="176" spans="1:17" x14ac:dyDescent="0.2">
      <c r="A176">
        <f t="shared" si="27"/>
        <v>175</v>
      </c>
      <c r="B176">
        <v>98.75</v>
      </c>
      <c r="C176">
        <v>70.680000000000007</v>
      </c>
      <c r="D176">
        <v>84.71</v>
      </c>
      <c r="E176">
        <v>99.25</v>
      </c>
      <c r="F176">
        <v>99.24</v>
      </c>
      <c r="G176">
        <v>99.5</v>
      </c>
      <c r="I176">
        <f t="shared" si="19"/>
        <v>175</v>
      </c>
      <c r="J176">
        <f t="shared" si="20"/>
        <v>1.25</v>
      </c>
      <c r="K176">
        <f t="shared" si="21"/>
        <v>15.290000000000006</v>
      </c>
      <c r="L176">
        <f t="shared" si="22"/>
        <v>0.76000000000000512</v>
      </c>
      <c r="N176">
        <f t="shared" si="23"/>
        <v>175</v>
      </c>
      <c r="O176">
        <f t="shared" si="24"/>
        <v>29.319999999999993</v>
      </c>
      <c r="P176">
        <f t="shared" si="25"/>
        <v>0.75</v>
      </c>
      <c r="Q176">
        <f t="shared" si="26"/>
        <v>0.5</v>
      </c>
    </row>
    <row r="177" spans="1:17" x14ac:dyDescent="0.2">
      <c r="A177">
        <f t="shared" si="27"/>
        <v>176</v>
      </c>
      <c r="B177">
        <v>98.75</v>
      </c>
      <c r="C177">
        <v>72.25</v>
      </c>
      <c r="D177">
        <v>99.25</v>
      </c>
      <c r="E177">
        <v>99.5</v>
      </c>
      <c r="F177">
        <v>94.28</v>
      </c>
      <c r="G177">
        <v>99.75</v>
      </c>
      <c r="I177">
        <f t="shared" si="19"/>
        <v>176</v>
      </c>
      <c r="J177">
        <f t="shared" si="20"/>
        <v>1.25</v>
      </c>
      <c r="K177">
        <f t="shared" si="21"/>
        <v>0.75</v>
      </c>
      <c r="L177">
        <f t="shared" si="22"/>
        <v>5.7199999999999989</v>
      </c>
      <c r="N177">
        <f t="shared" si="23"/>
        <v>176</v>
      </c>
      <c r="O177">
        <f t="shared" si="24"/>
        <v>27.75</v>
      </c>
      <c r="P177">
        <f t="shared" si="25"/>
        <v>0.5</v>
      </c>
      <c r="Q177">
        <f t="shared" si="26"/>
        <v>0.25</v>
      </c>
    </row>
    <row r="178" spans="1:17" x14ac:dyDescent="0.2">
      <c r="A178">
        <f t="shared" si="27"/>
        <v>177</v>
      </c>
      <c r="B178">
        <v>99.25</v>
      </c>
      <c r="C178">
        <v>71.75</v>
      </c>
      <c r="D178">
        <v>99.5</v>
      </c>
      <c r="E178">
        <v>98.49</v>
      </c>
      <c r="F178">
        <v>80.55</v>
      </c>
      <c r="G178">
        <v>99.75</v>
      </c>
      <c r="I178">
        <f t="shared" si="19"/>
        <v>177</v>
      </c>
      <c r="J178">
        <f t="shared" si="20"/>
        <v>0.75</v>
      </c>
      <c r="K178">
        <f t="shared" si="21"/>
        <v>0.5</v>
      </c>
      <c r="L178">
        <f t="shared" si="22"/>
        <v>19.450000000000003</v>
      </c>
      <c r="N178">
        <f t="shared" si="23"/>
        <v>177</v>
      </c>
      <c r="O178">
        <f t="shared" si="24"/>
        <v>28.25</v>
      </c>
      <c r="P178">
        <f t="shared" si="25"/>
        <v>1.5100000000000051</v>
      </c>
      <c r="Q178">
        <f t="shared" si="26"/>
        <v>0.25</v>
      </c>
    </row>
    <row r="179" spans="1:17" x14ac:dyDescent="0.2">
      <c r="A179">
        <f t="shared" si="27"/>
        <v>178</v>
      </c>
      <c r="B179">
        <v>97.74</v>
      </c>
      <c r="C179">
        <v>72.61</v>
      </c>
      <c r="D179">
        <v>83.42</v>
      </c>
      <c r="E179">
        <v>99.5</v>
      </c>
      <c r="F179">
        <v>98.75</v>
      </c>
      <c r="G179">
        <v>85.64</v>
      </c>
      <c r="I179">
        <f t="shared" si="19"/>
        <v>178</v>
      </c>
      <c r="J179">
        <f t="shared" si="20"/>
        <v>2.2600000000000051</v>
      </c>
      <c r="K179">
        <f t="shared" si="21"/>
        <v>16.579999999999998</v>
      </c>
      <c r="L179">
        <f t="shared" si="22"/>
        <v>1.25</v>
      </c>
      <c r="N179">
        <f t="shared" si="23"/>
        <v>178</v>
      </c>
      <c r="O179">
        <f t="shared" si="24"/>
        <v>27.39</v>
      </c>
      <c r="P179">
        <f t="shared" si="25"/>
        <v>0.5</v>
      </c>
      <c r="Q179">
        <f t="shared" si="26"/>
        <v>14.36</v>
      </c>
    </row>
    <row r="180" spans="1:17" x14ac:dyDescent="0.2">
      <c r="A180">
        <f t="shared" si="27"/>
        <v>179</v>
      </c>
      <c r="B180">
        <v>99</v>
      </c>
      <c r="C180">
        <v>72.069999999999993</v>
      </c>
      <c r="D180">
        <v>99.25</v>
      </c>
      <c r="E180">
        <v>99.75</v>
      </c>
      <c r="F180">
        <v>99.25</v>
      </c>
      <c r="G180">
        <v>98.48</v>
      </c>
      <c r="I180">
        <f t="shared" si="19"/>
        <v>179</v>
      </c>
      <c r="J180">
        <f t="shared" si="20"/>
        <v>1</v>
      </c>
      <c r="K180">
        <f t="shared" si="21"/>
        <v>0.75</v>
      </c>
      <c r="L180">
        <f t="shared" si="22"/>
        <v>0.75</v>
      </c>
      <c r="N180">
        <f t="shared" si="23"/>
        <v>179</v>
      </c>
      <c r="O180">
        <f t="shared" si="24"/>
        <v>27.930000000000007</v>
      </c>
      <c r="P180">
        <f t="shared" si="25"/>
        <v>0.25</v>
      </c>
      <c r="Q180">
        <f t="shared" si="26"/>
        <v>1.519999999999996</v>
      </c>
    </row>
    <row r="181" spans="1:17" x14ac:dyDescent="0.2">
      <c r="A181">
        <f t="shared" si="27"/>
        <v>180</v>
      </c>
      <c r="B181">
        <v>99.5</v>
      </c>
      <c r="C181">
        <v>71.319999999999993</v>
      </c>
      <c r="D181">
        <v>99.5</v>
      </c>
      <c r="E181">
        <v>99.5</v>
      </c>
      <c r="F181">
        <v>99.49</v>
      </c>
      <c r="G181">
        <v>99.75</v>
      </c>
      <c r="I181">
        <f t="shared" si="19"/>
        <v>180</v>
      </c>
      <c r="J181">
        <f t="shared" si="20"/>
        <v>0.5</v>
      </c>
      <c r="K181">
        <f t="shared" si="21"/>
        <v>0.5</v>
      </c>
      <c r="L181">
        <f t="shared" si="22"/>
        <v>0.51000000000000512</v>
      </c>
      <c r="N181">
        <f t="shared" si="23"/>
        <v>180</v>
      </c>
      <c r="O181">
        <f t="shared" si="24"/>
        <v>28.680000000000007</v>
      </c>
      <c r="P181">
        <f t="shared" si="25"/>
        <v>0.5</v>
      </c>
      <c r="Q181">
        <f t="shared" si="26"/>
        <v>0.25</v>
      </c>
    </row>
    <row r="182" spans="1:17" x14ac:dyDescent="0.2">
      <c r="A182">
        <f t="shared" si="27"/>
        <v>181</v>
      </c>
      <c r="B182">
        <v>99.5</v>
      </c>
      <c r="C182">
        <v>59.85</v>
      </c>
      <c r="D182">
        <v>99.25</v>
      </c>
      <c r="E182">
        <v>99.5</v>
      </c>
      <c r="F182">
        <v>98.25</v>
      </c>
      <c r="G182">
        <v>99.5</v>
      </c>
      <c r="I182">
        <f t="shared" si="19"/>
        <v>181</v>
      </c>
      <c r="J182">
        <f t="shared" si="20"/>
        <v>0.5</v>
      </c>
      <c r="K182">
        <f t="shared" si="21"/>
        <v>0.75</v>
      </c>
      <c r="L182">
        <f t="shared" si="22"/>
        <v>1.75</v>
      </c>
      <c r="N182">
        <f t="shared" si="23"/>
        <v>181</v>
      </c>
      <c r="O182">
        <f t="shared" si="24"/>
        <v>40.15</v>
      </c>
      <c r="P182">
        <f t="shared" si="25"/>
        <v>0.5</v>
      </c>
      <c r="Q182">
        <f t="shared" si="26"/>
        <v>0.5</v>
      </c>
    </row>
    <row r="183" spans="1:17" x14ac:dyDescent="0.2">
      <c r="A183">
        <f t="shared" si="27"/>
        <v>182</v>
      </c>
      <c r="B183">
        <v>98.49</v>
      </c>
      <c r="C183">
        <v>48.63</v>
      </c>
      <c r="D183">
        <v>99.25</v>
      </c>
      <c r="E183">
        <v>100</v>
      </c>
      <c r="F183">
        <v>99.24</v>
      </c>
      <c r="G183">
        <v>83.63</v>
      </c>
      <c r="I183">
        <f t="shared" si="19"/>
        <v>182</v>
      </c>
      <c r="J183">
        <f t="shared" si="20"/>
        <v>1.5100000000000051</v>
      </c>
      <c r="K183">
        <f t="shared" si="21"/>
        <v>0.75</v>
      </c>
      <c r="L183">
        <f t="shared" si="22"/>
        <v>0.76000000000000512</v>
      </c>
      <c r="N183">
        <f t="shared" si="23"/>
        <v>182</v>
      </c>
      <c r="O183">
        <f t="shared" si="24"/>
        <v>51.37</v>
      </c>
      <c r="P183">
        <f t="shared" si="25"/>
        <v>0</v>
      </c>
      <c r="Q183">
        <f t="shared" si="26"/>
        <v>16.370000000000005</v>
      </c>
    </row>
    <row r="184" spans="1:17" x14ac:dyDescent="0.2">
      <c r="A184">
        <f t="shared" si="27"/>
        <v>183</v>
      </c>
      <c r="B184">
        <v>99.25</v>
      </c>
      <c r="C184">
        <v>72.41</v>
      </c>
      <c r="D184">
        <v>99</v>
      </c>
      <c r="E184">
        <v>99.25</v>
      </c>
      <c r="F184">
        <v>99.5</v>
      </c>
      <c r="G184">
        <v>100</v>
      </c>
      <c r="I184">
        <f t="shared" si="19"/>
        <v>183</v>
      </c>
      <c r="J184">
        <f t="shared" si="20"/>
        <v>0.75</v>
      </c>
      <c r="K184">
        <f t="shared" si="21"/>
        <v>1</v>
      </c>
      <c r="L184">
        <f t="shared" si="22"/>
        <v>0.5</v>
      </c>
      <c r="N184">
        <f t="shared" si="23"/>
        <v>183</v>
      </c>
      <c r="O184">
        <f t="shared" si="24"/>
        <v>27.590000000000003</v>
      </c>
      <c r="P184">
        <f t="shared" si="25"/>
        <v>0.75</v>
      </c>
      <c r="Q184">
        <f t="shared" si="26"/>
        <v>0</v>
      </c>
    </row>
    <row r="185" spans="1:17" x14ac:dyDescent="0.2">
      <c r="A185">
        <f t="shared" si="27"/>
        <v>184</v>
      </c>
      <c r="B185">
        <v>99</v>
      </c>
      <c r="C185">
        <v>71.39</v>
      </c>
      <c r="D185">
        <v>99.5</v>
      </c>
      <c r="E185">
        <v>99.49</v>
      </c>
      <c r="F185">
        <v>99</v>
      </c>
      <c r="G185">
        <v>99.25</v>
      </c>
      <c r="I185">
        <f t="shared" si="19"/>
        <v>184</v>
      </c>
      <c r="J185">
        <f t="shared" si="20"/>
        <v>1</v>
      </c>
      <c r="K185">
        <f t="shared" si="21"/>
        <v>0.5</v>
      </c>
      <c r="L185">
        <f t="shared" si="22"/>
        <v>1</v>
      </c>
      <c r="N185">
        <f t="shared" si="23"/>
        <v>184</v>
      </c>
      <c r="O185">
        <f t="shared" si="24"/>
        <v>28.61</v>
      </c>
      <c r="P185">
        <f t="shared" si="25"/>
        <v>0.51000000000000512</v>
      </c>
      <c r="Q185">
        <f t="shared" si="26"/>
        <v>0.75</v>
      </c>
    </row>
    <row r="186" spans="1:17" x14ac:dyDescent="0.2">
      <c r="A186">
        <f t="shared" si="27"/>
        <v>185</v>
      </c>
      <c r="B186">
        <v>99.5</v>
      </c>
      <c r="C186">
        <v>49.37</v>
      </c>
      <c r="D186">
        <v>98.75</v>
      </c>
      <c r="E186">
        <v>98.99</v>
      </c>
      <c r="F186">
        <v>99.25</v>
      </c>
      <c r="G186">
        <v>100</v>
      </c>
      <c r="I186">
        <f t="shared" si="19"/>
        <v>185</v>
      </c>
      <c r="J186">
        <f t="shared" si="20"/>
        <v>0.5</v>
      </c>
      <c r="K186">
        <f t="shared" si="21"/>
        <v>1.25</v>
      </c>
      <c r="L186">
        <f t="shared" si="22"/>
        <v>0.75</v>
      </c>
      <c r="N186">
        <f t="shared" si="23"/>
        <v>185</v>
      </c>
      <c r="O186">
        <f t="shared" si="24"/>
        <v>50.63</v>
      </c>
      <c r="P186">
        <f t="shared" si="25"/>
        <v>1.0100000000000051</v>
      </c>
      <c r="Q186">
        <f t="shared" si="26"/>
        <v>0</v>
      </c>
    </row>
    <row r="187" spans="1:17" x14ac:dyDescent="0.2">
      <c r="A187">
        <f t="shared" si="27"/>
        <v>186</v>
      </c>
      <c r="B187">
        <v>99.25</v>
      </c>
      <c r="C187">
        <v>48.61</v>
      </c>
      <c r="D187">
        <v>99.25</v>
      </c>
      <c r="E187">
        <v>100</v>
      </c>
      <c r="F187">
        <v>99</v>
      </c>
      <c r="G187">
        <v>98.24</v>
      </c>
      <c r="I187">
        <f t="shared" si="19"/>
        <v>186</v>
      </c>
      <c r="J187">
        <f t="shared" si="20"/>
        <v>0.75</v>
      </c>
      <c r="K187">
        <f t="shared" si="21"/>
        <v>0.75</v>
      </c>
      <c r="L187">
        <f t="shared" si="22"/>
        <v>1</v>
      </c>
      <c r="N187">
        <f t="shared" si="23"/>
        <v>186</v>
      </c>
      <c r="O187">
        <f t="shared" si="24"/>
        <v>51.39</v>
      </c>
      <c r="P187">
        <f t="shared" si="25"/>
        <v>0</v>
      </c>
      <c r="Q187">
        <f t="shared" si="26"/>
        <v>1.7600000000000051</v>
      </c>
    </row>
    <row r="188" spans="1:17" x14ac:dyDescent="0.2">
      <c r="A188">
        <f t="shared" si="27"/>
        <v>187</v>
      </c>
      <c r="B188">
        <v>98.75</v>
      </c>
      <c r="C188">
        <v>47.49</v>
      </c>
      <c r="D188">
        <v>99.5</v>
      </c>
      <c r="E188">
        <v>99</v>
      </c>
      <c r="F188">
        <v>92.96</v>
      </c>
      <c r="G188">
        <v>99.5</v>
      </c>
      <c r="I188">
        <f t="shared" si="19"/>
        <v>187</v>
      </c>
      <c r="J188">
        <f t="shared" si="20"/>
        <v>1.25</v>
      </c>
      <c r="K188">
        <f t="shared" si="21"/>
        <v>0.5</v>
      </c>
      <c r="L188">
        <f t="shared" si="22"/>
        <v>7.0400000000000063</v>
      </c>
      <c r="N188">
        <f t="shared" si="23"/>
        <v>187</v>
      </c>
      <c r="O188">
        <f t="shared" si="24"/>
        <v>52.51</v>
      </c>
      <c r="P188">
        <f t="shared" si="25"/>
        <v>1</v>
      </c>
      <c r="Q188">
        <f t="shared" si="26"/>
        <v>0.5</v>
      </c>
    </row>
    <row r="189" spans="1:17" x14ac:dyDescent="0.2">
      <c r="A189">
        <f t="shared" si="27"/>
        <v>188</v>
      </c>
      <c r="B189">
        <v>99.5</v>
      </c>
      <c r="C189">
        <v>48.36</v>
      </c>
      <c r="D189">
        <v>99</v>
      </c>
      <c r="E189">
        <v>99.75</v>
      </c>
      <c r="F189">
        <v>77.44</v>
      </c>
      <c r="G189">
        <v>86.47</v>
      </c>
      <c r="I189">
        <f t="shared" si="19"/>
        <v>188</v>
      </c>
      <c r="J189">
        <f t="shared" si="20"/>
        <v>0.5</v>
      </c>
      <c r="K189">
        <f t="shared" si="21"/>
        <v>1</v>
      </c>
      <c r="L189">
        <f t="shared" si="22"/>
        <v>22.560000000000002</v>
      </c>
      <c r="N189">
        <f t="shared" si="23"/>
        <v>188</v>
      </c>
      <c r="O189">
        <f t="shared" si="24"/>
        <v>51.64</v>
      </c>
      <c r="P189">
        <f t="shared" si="25"/>
        <v>0.25</v>
      </c>
      <c r="Q189">
        <f t="shared" si="26"/>
        <v>13.530000000000001</v>
      </c>
    </row>
    <row r="190" spans="1:17" x14ac:dyDescent="0.2">
      <c r="A190">
        <f t="shared" si="27"/>
        <v>189</v>
      </c>
      <c r="B190">
        <v>99</v>
      </c>
      <c r="C190">
        <v>68.86</v>
      </c>
      <c r="D190">
        <v>99.5</v>
      </c>
      <c r="E190">
        <v>99.5</v>
      </c>
      <c r="F190">
        <v>99.25</v>
      </c>
      <c r="G190">
        <v>82.96</v>
      </c>
      <c r="I190">
        <f t="shared" si="19"/>
        <v>189</v>
      </c>
      <c r="J190">
        <f t="shared" si="20"/>
        <v>1</v>
      </c>
      <c r="K190">
        <f t="shared" si="21"/>
        <v>0.5</v>
      </c>
      <c r="L190">
        <f t="shared" si="22"/>
        <v>0.75</v>
      </c>
      <c r="N190">
        <f t="shared" si="23"/>
        <v>189</v>
      </c>
      <c r="O190">
        <f t="shared" si="24"/>
        <v>31.14</v>
      </c>
      <c r="P190">
        <f t="shared" si="25"/>
        <v>0.5</v>
      </c>
      <c r="Q190">
        <f t="shared" si="26"/>
        <v>17.040000000000006</v>
      </c>
    </row>
    <row r="191" spans="1:17" x14ac:dyDescent="0.2">
      <c r="A191">
        <f t="shared" si="27"/>
        <v>190</v>
      </c>
      <c r="B191">
        <v>99.25</v>
      </c>
      <c r="C191">
        <v>65.67</v>
      </c>
      <c r="D191">
        <v>83.42</v>
      </c>
      <c r="E191">
        <v>84.38</v>
      </c>
      <c r="F191">
        <v>99.5</v>
      </c>
      <c r="G191">
        <v>99.25</v>
      </c>
      <c r="I191">
        <f t="shared" si="19"/>
        <v>190</v>
      </c>
      <c r="J191">
        <f t="shared" si="20"/>
        <v>0.75</v>
      </c>
      <c r="K191">
        <f t="shared" si="21"/>
        <v>16.579999999999998</v>
      </c>
      <c r="L191">
        <f t="shared" si="22"/>
        <v>0.5</v>
      </c>
      <c r="N191">
        <f t="shared" si="23"/>
        <v>190</v>
      </c>
      <c r="O191">
        <f t="shared" si="24"/>
        <v>34.33</v>
      </c>
      <c r="P191">
        <f t="shared" si="25"/>
        <v>15.620000000000005</v>
      </c>
      <c r="Q191">
        <f t="shared" si="26"/>
        <v>0.75</v>
      </c>
    </row>
    <row r="192" spans="1:17" x14ac:dyDescent="0.2">
      <c r="A192">
        <f t="shared" si="27"/>
        <v>191</v>
      </c>
      <c r="B192">
        <v>99</v>
      </c>
      <c r="C192">
        <v>69.27</v>
      </c>
      <c r="D192">
        <v>99</v>
      </c>
      <c r="E192">
        <v>99.75</v>
      </c>
      <c r="F192">
        <v>99.25</v>
      </c>
      <c r="G192">
        <v>97.99</v>
      </c>
      <c r="I192">
        <f t="shared" si="19"/>
        <v>191</v>
      </c>
      <c r="J192">
        <f t="shared" si="20"/>
        <v>1</v>
      </c>
      <c r="K192">
        <f t="shared" si="21"/>
        <v>1</v>
      </c>
      <c r="L192">
        <f t="shared" si="22"/>
        <v>0.75</v>
      </c>
      <c r="N192">
        <f t="shared" si="23"/>
        <v>191</v>
      </c>
      <c r="O192">
        <f t="shared" si="24"/>
        <v>30.730000000000004</v>
      </c>
      <c r="P192">
        <f t="shared" si="25"/>
        <v>0.25</v>
      </c>
      <c r="Q192">
        <f t="shared" si="26"/>
        <v>2.0100000000000051</v>
      </c>
    </row>
    <row r="193" spans="1:17" x14ac:dyDescent="0.2">
      <c r="A193">
        <f t="shared" si="27"/>
        <v>192</v>
      </c>
      <c r="B193">
        <v>74.75</v>
      </c>
      <c r="C193">
        <v>73.37</v>
      </c>
      <c r="D193">
        <v>99.5</v>
      </c>
      <c r="E193">
        <v>99.75</v>
      </c>
      <c r="F193">
        <v>83.12</v>
      </c>
      <c r="G193">
        <v>86.77</v>
      </c>
      <c r="I193">
        <f t="shared" si="19"/>
        <v>192</v>
      </c>
      <c r="J193">
        <f t="shared" si="20"/>
        <v>25.25</v>
      </c>
      <c r="K193">
        <f t="shared" si="21"/>
        <v>0.5</v>
      </c>
      <c r="L193">
        <f t="shared" si="22"/>
        <v>16.879999999999995</v>
      </c>
      <c r="N193">
        <f t="shared" si="23"/>
        <v>192</v>
      </c>
      <c r="O193">
        <f t="shared" si="24"/>
        <v>26.629999999999995</v>
      </c>
      <c r="P193">
        <f t="shared" si="25"/>
        <v>0.25</v>
      </c>
      <c r="Q193">
        <f t="shared" si="26"/>
        <v>13.230000000000004</v>
      </c>
    </row>
    <row r="194" spans="1:17" x14ac:dyDescent="0.2">
      <c r="A194">
        <f t="shared" si="27"/>
        <v>193</v>
      </c>
      <c r="B194">
        <v>74.37</v>
      </c>
      <c r="C194">
        <v>89.97</v>
      </c>
      <c r="D194">
        <v>99.25</v>
      </c>
      <c r="E194">
        <v>99.5</v>
      </c>
      <c r="F194">
        <v>99</v>
      </c>
      <c r="G194">
        <v>98.49</v>
      </c>
      <c r="I194">
        <f t="shared" si="19"/>
        <v>193</v>
      </c>
      <c r="J194">
        <f t="shared" si="20"/>
        <v>25.629999999999995</v>
      </c>
      <c r="K194">
        <f t="shared" si="21"/>
        <v>0.75</v>
      </c>
      <c r="L194">
        <f t="shared" si="22"/>
        <v>1</v>
      </c>
      <c r="N194">
        <f t="shared" si="23"/>
        <v>193</v>
      </c>
      <c r="O194">
        <f t="shared" si="24"/>
        <v>10.030000000000001</v>
      </c>
      <c r="P194">
        <f t="shared" si="25"/>
        <v>0.5</v>
      </c>
      <c r="Q194">
        <f t="shared" si="26"/>
        <v>1.5100000000000051</v>
      </c>
    </row>
    <row r="195" spans="1:17" x14ac:dyDescent="0.2">
      <c r="A195">
        <f t="shared" si="27"/>
        <v>194</v>
      </c>
      <c r="B195">
        <v>86.22</v>
      </c>
      <c r="C195">
        <v>99.5</v>
      </c>
      <c r="D195">
        <v>99</v>
      </c>
      <c r="E195">
        <v>99.75</v>
      </c>
      <c r="F195">
        <v>98.75</v>
      </c>
      <c r="G195">
        <v>99.75</v>
      </c>
      <c r="I195">
        <f t="shared" ref="I195:I258" si="28">I194+1</f>
        <v>194</v>
      </c>
      <c r="J195">
        <f t="shared" ref="J195:J258" si="29">100-B195</f>
        <v>13.780000000000001</v>
      </c>
      <c r="K195">
        <f t="shared" ref="K195:K258" si="30">100-D195</f>
        <v>1</v>
      </c>
      <c r="L195">
        <f t="shared" ref="L195:L258" si="31">100-F195</f>
        <v>1.25</v>
      </c>
      <c r="N195">
        <f t="shared" ref="N195:N258" si="32">N194+1</f>
        <v>194</v>
      </c>
      <c r="O195">
        <f t="shared" ref="O195:O258" si="33">100-C195</f>
        <v>0.5</v>
      </c>
      <c r="P195">
        <f t="shared" ref="P195:P258" si="34">100-E195</f>
        <v>0.25</v>
      </c>
      <c r="Q195">
        <f t="shared" ref="Q195:Q258" si="35">100-G195</f>
        <v>0.25</v>
      </c>
    </row>
    <row r="196" spans="1:17" x14ac:dyDescent="0.2">
      <c r="A196">
        <f t="shared" si="27"/>
        <v>195</v>
      </c>
      <c r="B196">
        <v>99.25</v>
      </c>
      <c r="C196">
        <v>91.69</v>
      </c>
      <c r="D196">
        <v>99</v>
      </c>
      <c r="E196">
        <v>99.75</v>
      </c>
      <c r="F196">
        <v>99</v>
      </c>
      <c r="G196">
        <v>99.75</v>
      </c>
      <c r="I196">
        <f t="shared" si="28"/>
        <v>195</v>
      </c>
      <c r="J196">
        <f t="shared" si="29"/>
        <v>0.75</v>
      </c>
      <c r="K196">
        <f t="shared" si="30"/>
        <v>1</v>
      </c>
      <c r="L196">
        <f t="shared" si="31"/>
        <v>1</v>
      </c>
      <c r="N196">
        <f t="shared" si="32"/>
        <v>195</v>
      </c>
      <c r="O196">
        <f t="shared" si="33"/>
        <v>8.3100000000000023</v>
      </c>
      <c r="P196">
        <f t="shared" si="34"/>
        <v>0.25</v>
      </c>
      <c r="Q196">
        <f t="shared" si="35"/>
        <v>0.25</v>
      </c>
    </row>
    <row r="197" spans="1:17" x14ac:dyDescent="0.2">
      <c r="A197">
        <f t="shared" si="27"/>
        <v>196</v>
      </c>
      <c r="B197">
        <v>99.5</v>
      </c>
      <c r="C197">
        <v>74.56</v>
      </c>
      <c r="D197">
        <v>99.25</v>
      </c>
      <c r="E197">
        <v>97.99</v>
      </c>
      <c r="F197">
        <v>99.25</v>
      </c>
      <c r="G197">
        <v>99.25</v>
      </c>
      <c r="I197">
        <f t="shared" si="28"/>
        <v>196</v>
      </c>
      <c r="J197">
        <f t="shared" si="29"/>
        <v>0.5</v>
      </c>
      <c r="K197">
        <f t="shared" si="30"/>
        <v>0.75</v>
      </c>
      <c r="L197">
        <f t="shared" si="31"/>
        <v>0.75</v>
      </c>
      <c r="N197">
        <f t="shared" si="32"/>
        <v>196</v>
      </c>
      <c r="O197">
        <f t="shared" si="33"/>
        <v>25.439999999999998</v>
      </c>
      <c r="P197">
        <f t="shared" si="34"/>
        <v>2.0100000000000051</v>
      </c>
      <c r="Q197">
        <f t="shared" si="35"/>
        <v>0.75</v>
      </c>
    </row>
    <row r="198" spans="1:17" x14ac:dyDescent="0.2">
      <c r="A198">
        <f t="shared" si="27"/>
        <v>197</v>
      </c>
      <c r="B198">
        <v>74.62</v>
      </c>
      <c r="C198">
        <v>47.5</v>
      </c>
      <c r="D198">
        <v>98.25</v>
      </c>
      <c r="E198">
        <v>100</v>
      </c>
      <c r="F198">
        <v>99</v>
      </c>
      <c r="G198">
        <v>97.74</v>
      </c>
      <c r="I198">
        <f t="shared" si="28"/>
        <v>197</v>
      </c>
      <c r="J198">
        <f t="shared" si="29"/>
        <v>25.379999999999995</v>
      </c>
      <c r="K198">
        <f t="shared" si="30"/>
        <v>1.75</v>
      </c>
      <c r="L198">
        <f t="shared" si="31"/>
        <v>1</v>
      </c>
      <c r="N198">
        <f t="shared" si="32"/>
        <v>197</v>
      </c>
      <c r="O198">
        <f t="shared" si="33"/>
        <v>52.5</v>
      </c>
      <c r="P198">
        <f t="shared" si="34"/>
        <v>0</v>
      </c>
      <c r="Q198">
        <f t="shared" si="35"/>
        <v>2.2600000000000051</v>
      </c>
    </row>
    <row r="199" spans="1:17" x14ac:dyDescent="0.2">
      <c r="A199">
        <f t="shared" si="27"/>
        <v>198</v>
      </c>
      <c r="B199">
        <v>85</v>
      </c>
      <c r="C199">
        <v>47.49</v>
      </c>
      <c r="D199">
        <v>98.75</v>
      </c>
      <c r="E199">
        <v>100</v>
      </c>
      <c r="F199">
        <v>99</v>
      </c>
      <c r="G199">
        <v>99.25</v>
      </c>
      <c r="I199">
        <f t="shared" si="28"/>
        <v>198</v>
      </c>
      <c r="J199">
        <f t="shared" si="29"/>
        <v>15</v>
      </c>
      <c r="K199">
        <f t="shared" si="30"/>
        <v>1.25</v>
      </c>
      <c r="L199">
        <f t="shared" si="31"/>
        <v>1</v>
      </c>
      <c r="N199">
        <f t="shared" si="32"/>
        <v>198</v>
      </c>
      <c r="O199">
        <f t="shared" si="33"/>
        <v>52.51</v>
      </c>
      <c r="P199">
        <f t="shared" si="34"/>
        <v>0</v>
      </c>
      <c r="Q199">
        <f t="shared" si="35"/>
        <v>0.75</v>
      </c>
    </row>
    <row r="200" spans="1:17" x14ac:dyDescent="0.2">
      <c r="A200">
        <f t="shared" si="27"/>
        <v>199</v>
      </c>
      <c r="B200">
        <v>99.5</v>
      </c>
      <c r="C200">
        <v>72.75</v>
      </c>
      <c r="D200">
        <v>99.25</v>
      </c>
      <c r="E200">
        <v>100</v>
      </c>
      <c r="F200">
        <v>96.23</v>
      </c>
      <c r="G200">
        <v>99</v>
      </c>
      <c r="I200">
        <f t="shared" si="28"/>
        <v>199</v>
      </c>
      <c r="J200">
        <f t="shared" si="29"/>
        <v>0.5</v>
      </c>
      <c r="K200">
        <f t="shared" si="30"/>
        <v>0.75</v>
      </c>
      <c r="L200">
        <f t="shared" si="31"/>
        <v>3.769999999999996</v>
      </c>
      <c r="N200">
        <f t="shared" si="32"/>
        <v>199</v>
      </c>
      <c r="O200">
        <f t="shared" si="33"/>
        <v>27.25</v>
      </c>
      <c r="P200">
        <f t="shared" si="34"/>
        <v>0</v>
      </c>
      <c r="Q200">
        <f t="shared" si="35"/>
        <v>1</v>
      </c>
    </row>
    <row r="201" spans="1:17" x14ac:dyDescent="0.2">
      <c r="A201">
        <f t="shared" si="27"/>
        <v>200</v>
      </c>
      <c r="B201">
        <v>98.75</v>
      </c>
      <c r="C201">
        <v>99.5</v>
      </c>
      <c r="D201">
        <v>90.77</v>
      </c>
      <c r="E201">
        <v>99.25</v>
      </c>
      <c r="F201">
        <v>99.5</v>
      </c>
      <c r="G201">
        <v>99</v>
      </c>
      <c r="I201">
        <f t="shared" si="28"/>
        <v>200</v>
      </c>
      <c r="J201">
        <f t="shared" si="29"/>
        <v>1.25</v>
      </c>
      <c r="K201">
        <f t="shared" si="30"/>
        <v>9.230000000000004</v>
      </c>
      <c r="L201">
        <f t="shared" si="31"/>
        <v>0.5</v>
      </c>
      <c r="N201">
        <f t="shared" si="32"/>
        <v>200</v>
      </c>
      <c r="O201">
        <f t="shared" si="33"/>
        <v>0.5</v>
      </c>
      <c r="P201">
        <f t="shared" si="34"/>
        <v>0.75</v>
      </c>
      <c r="Q201">
        <f t="shared" si="35"/>
        <v>1</v>
      </c>
    </row>
    <row r="202" spans="1:17" x14ac:dyDescent="0.2">
      <c r="A202">
        <f t="shared" si="27"/>
        <v>201</v>
      </c>
      <c r="B202">
        <v>99.25</v>
      </c>
      <c r="C202">
        <v>100</v>
      </c>
      <c r="D202">
        <v>91.73</v>
      </c>
      <c r="E202">
        <v>99.75</v>
      </c>
      <c r="F202">
        <v>99.25</v>
      </c>
      <c r="G202">
        <v>99.25</v>
      </c>
      <c r="I202">
        <f t="shared" si="28"/>
        <v>201</v>
      </c>
      <c r="J202">
        <f t="shared" si="29"/>
        <v>0.75</v>
      </c>
      <c r="K202">
        <f t="shared" si="30"/>
        <v>8.269999999999996</v>
      </c>
      <c r="L202">
        <f t="shared" si="31"/>
        <v>0.75</v>
      </c>
      <c r="N202">
        <f t="shared" si="32"/>
        <v>201</v>
      </c>
      <c r="O202">
        <f t="shared" si="33"/>
        <v>0</v>
      </c>
      <c r="P202">
        <f t="shared" si="34"/>
        <v>0.25</v>
      </c>
      <c r="Q202">
        <f t="shared" si="35"/>
        <v>0.75</v>
      </c>
    </row>
    <row r="203" spans="1:17" x14ac:dyDescent="0.2">
      <c r="A203">
        <f t="shared" si="27"/>
        <v>202</v>
      </c>
      <c r="B203">
        <v>98.25</v>
      </c>
      <c r="C203">
        <v>99.75</v>
      </c>
      <c r="D203">
        <v>99.25</v>
      </c>
      <c r="E203">
        <v>99.75</v>
      </c>
      <c r="F203">
        <v>98.75</v>
      </c>
      <c r="G203">
        <v>99.5</v>
      </c>
      <c r="I203">
        <f t="shared" si="28"/>
        <v>202</v>
      </c>
      <c r="J203">
        <f t="shared" si="29"/>
        <v>1.75</v>
      </c>
      <c r="K203">
        <f t="shared" si="30"/>
        <v>0.75</v>
      </c>
      <c r="L203">
        <f t="shared" si="31"/>
        <v>1.25</v>
      </c>
      <c r="N203">
        <f t="shared" si="32"/>
        <v>202</v>
      </c>
      <c r="O203">
        <f t="shared" si="33"/>
        <v>0.25</v>
      </c>
      <c r="P203">
        <f t="shared" si="34"/>
        <v>0.25</v>
      </c>
      <c r="Q203">
        <f t="shared" si="35"/>
        <v>0.5</v>
      </c>
    </row>
    <row r="204" spans="1:17" x14ac:dyDescent="0.2">
      <c r="A204">
        <f t="shared" si="27"/>
        <v>203</v>
      </c>
      <c r="B204">
        <v>94.74</v>
      </c>
      <c r="C204">
        <v>100</v>
      </c>
      <c r="D204">
        <v>98.25</v>
      </c>
      <c r="E204">
        <v>97.73</v>
      </c>
      <c r="F204">
        <v>83.71</v>
      </c>
      <c r="G204">
        <v>99.25</v>
      </c>
      <c r="I204">
        <f t="shared" si="28"/>
        <v>203</v>
      </c>
      <c r="J204">
        <f t="shared" si="29"/>
        <v>5.2600000000000051</v>
      </c>
      <c r="K204">
        <f t="shared" si="30"/>
        <v>1.75</v>
      </c>
      <c r="L204">
        <f t="shared" si="31"/>
        <v>16.290000000000006</v>
      </c>
      <c r="N204">
        <f t="shared" si="32"/>
        <v>203</v>
      </c>
      <c r="O204">
        <f t="shared" si="33"/>
        <v>0</v>
      </c>
      <c r="P204">
        <f t="shared" si="34"/>
        <v>2.269999999999996</v>
      </c>
      <c r="Q204">
        <f t="shared" si="35"/>
        <v>0.75</v>
      </c>
    </row>
    <row r="205" spans="1:17" x14ac:dyDescent="0.2">
      <c r="A205">
        <f t="shared" si="27"/>
        <v>204</v>
      </c>
      <c r="B205">
        <v>99.5</v>
      </c>
      <c r="C205">
        <v>99.75</v>
      </c>
      <c r="D205">
        <v>99.5</v>
      </c>
      <c r="E205">
        <v>99.75</v>
      </c>
      <c r="F205">
        <v>99</v>
      </c>
      <c r="G205">
        <v>94.01</v>
      </c>
      <c r="I205">
        <f t="shared" si="28"/>
        <v>204</v>
      </c>
      <c r="J205">
        <f t="shared" si="29"/>
        <v>0.5</v>
      </c>
      <c r="K205">
        <f t="shared" si="30"/>
        <v>0.5</v>
      </c>
      <c r="L205">
        <f t="shared" si="31"/>
        <v>1</v>
      </c>
      <c r="N205">
        <f t="shared" si="32"/>
        <v>204</v>
      </c>
      <c r="O205">
        <f t="shared" si="33"/>
        <v>0.25</v>
      </c>
      <c r="P205">
        <f t="shared" si="34"/>
        <v>0.25</v>
      </c>
      <c r="Q205">
        <f t="shared" si="35"/>
        <v>5.9899999999999949</v>
      </c>
    </row>
    <row r="206" spans="1:17" x14ac:dyDescent="0.2">
      <c r="A206">
        <f t="shared" si="27"/>
        <v>205</v>
      </c>
      <c r="B206">
        <v>98.49</v>
      </c>
      <c r="C206">
        <v>98.75</v>
      </c>
      <c r="D206">
        <v>99.5</v>
      </c>
      <c r="E206">
        <v>99.75</v>
      </c>
      <c r="F206">
        <v>99.5</v>
      </c>
      <c r="G206">
        <v>98.99</v>
      </c>
      <c r="I206">
        <f t="shared" si="28"/>
        <v>205</v>
      </c>
      <c r="J206">
        <f t="shared" si="29"/>
        <v>1.5100000000000051</v>
      </c>
      <c r="K206">
        <f t="shared" si="30"/>
        <v>0.5</v>
      </c>
      <c r="L206">
        <f t="shared" si="31"/>
        <v>0.5</v>
      </c>
      <c r="N206">
        <f t="shared" si="32"/>
        <v>205</v>
      </c>
      <c r="O206">
        <f t="shared" si="33"/>
        <v>1.25</v>
      </c>
      <c r="P206">
        <f t="shared" si="34"/>
        <v>0.25</v>
      </c>
      <c r="Q206">
        <f t="shared" si="35"/>
        <v>1.0100000000000051</v>
      </c>
    </row>
    <row r="207" spans="1:17" x14ac:dyDescent="0.2">
      <c r="A207">
        <f t="shared" si="27"/>
        <v>206</v>
      </c>
      <c r="B207">
        <v>99.25</v>
      </c>
      <c r="C207">
        <v>99.75</v>
      </c>
      <c r="D207">
        <v>75.38</v>
      </c>
      <c r="E207">
        <v>99.75</v>
      </c>
      <c r="F207">
        <v>99.5</v>
      </c>
      <c r="G207">
        <v>99.5</v>
      </c>
      <c r="I207">
        <f t="shared" si="28"/>
        <v>206</v>
      </c>
      <c r="J207">
        <f t="shared" si="29"/>
        <v>0.75</v>
      </c>
      <c r="K207">
        <f t="shared" si="30"/>
        <v>24.620000000000005</v>
      </c>
      <c r="L207">
        <f t="shared" si="31"/>
        <v>0.5</v>
      </c>
      <c r="N207">
        <f t="shared" si="32"/>
        <v>206</v>
      </c>
      <c r="O207">
        <f t="shared" si="33"/>
        <v>0.25</v>
      </c>
      <c r="P207">
        <f t="shared" si="34"/>
        <v>0.25</v>
      </c>
      <c r="Q207">
        <f t="shared" si="35"/>
        <v>0.5</v>
      </c>
    </row>
    <row r="208" spans="1:17" x14ac:dyDescent="0.2">
      <c r="A208">
        <f t="shared" si="27"/>
        <v>207</v>
      </c>
      <c r="B208">
        <v>99</v>
      </c>
      <c r="C208">
        <v>98.75</v>
      </c>
      <c r="D208">
        <v>93.25</v>
      </c>
      <c r="E208">
        <v>98.49</v>
      </c>
      <c r="F208">
        <v>99.25</v>
      </c>
      <c r="G208">
        <v>98.99</v>
      </c>
      <c r="I208">
        <f t="shared" si="28"/>
        <v>207</v>
      </c>
      <c r="J208">
        <f t="shared" si="29"/>
        <v>1</v>
      </c>
      <c r="K208">
        <f t="shared" si="30"/>
        <v>6.75</v>
      </c>
      <c r="L208">
        <f t="shared" si="31"/>
        <v>0.75</v>
      </c>
      <c r="N208">
        <f t="shared" si="32"/>
        <v>207</v>
      </c>
      <c r="O208">
        <f t="shared" si="33"/>
        <v>1.25</v>
      </c>
      <c r="P208">
        <f t="shared" si="34"/>
        <v>1.5100000000000051</v>
      </c>
      <c r="Q208">
        <f t="shared" si="35"/>
        <v>1.0100000000000051</v>
      </c>
    </row>
    <row r="209" spans="1:17" x14ac:dyDescent="0.2">
      <c r="A209">
        <f t="shared" si="27"/>
        <v>208</v>
      </c>
      <c r="B209">
        <v>99.5</v>
      </c>
      <c r="C209">
        <v>99</v>
      </c>
      <c r="D209">
        <v>83.75</v>
      </c>
      <c r="E209">
        <v>99.25</v>
      </c>
      <c r="F209">
        <v>99.5</v>
      </c>
      <c r="G209">
        <v>99</v>
      </c>
      <c r="I209">
        <f t="shared" si="28"/>
        <v>208</v>
      </c>
      <c r="J209">
        <f t="shared" si="29"/>
        <v>0.5</v>
      </c>
      <c r="K209">
        <f t="shared" si="30"/>
        <v>16.25</v>
      </c>
      <c r="L209">
        <f t="shared" si="31"/>
        <v>0.5</v>
      </c>
      <c r="N209">
        <f t="shared" si="32"/>
        <v>208</v>
      </c>
      <c r="O209">
        <f t="shared" si="33"/>
        <v>1</v>
      </c>
      <c r="P209">
        <f t="shared" si="34"/>
        <v>0.75</v>
      </c>
      <c r="Q209">
        <f t="shared" si="35"/>
        <v>1</v>
      </c>
    </row>
    <row r="210" spans="1:17" x14ac:dyDescent="0.2">
      <c r="A210">
        <f t="shared" si="27"/>
        <v>209</v>
      </c>
      <c r="B210">
        <v>99.25</v>
      </c>
      <c r="C210">
        <v>99.75</v>
      </c>
      <c r="D210">
        <v>99.25</v>
      </c>
      <c r="E210">
        <v>99</v>
      </c>
      <c r="F210">
        <v>99.5</v>
      </c>
      <c r="G210">
        <v>99.5</v>
      </c>
      <c r="I210">
        <f t="shared" si="28"/>
        <v>209</v>
      </c>
      <c r="J210">
        <f t="shared" si="29"/>
        <v>0.75</v>
      </c>
      <c r="K210">
        <f t="shared" si="30"/>
        <v>0.75</v>
      </c>
      <c r="L210">
        <f t="shared" si="31"/>
        <v>0.5</v>
      </c>
      <c r="N210">
        <f t="shared" si="32"/>
        <v>209</v>
      </c>
      <c r="O210">
        <f t="shared" si="33"/>
        <v>0.25</v>
      </c>
      <c r="P210">
        <f t="shared" si="34"/>
        <v>1</v>
      </c>
      <c r="Q210">
        <f t="shared" si="35"/>
        <v>0.5</v>
      </c>
    </row>
    <row r="211" spans="1:17" x14ac:dyDescent="0.2">
      <c r="A211">
        <f t="shared" si="27"/>
        <v>210</v>
      </c>
      <c r="B211">
        <v>98.75</v>
      </c>
      <c r="C211">
        <v>99.5</v>
      </c>
      <c r="D211">
        <v>99.25</v>
      </c>
      <c r="E211">
        <v>99.25</v>
      </c>
      <c r="F211">
        <v>99.5</v>
      </c>
      <c r="G211">
        <v>99.25</v>
      </c>
      <c r="I211">
        <f t="shared" si="28"/>
        <v>210</v>
      </c>
      <c r="J211">
        <f t="shared" si="29"/>
        <v>1.25</v>
      </c>
      <c r="K211">
        <f t="shared" si="30"/>
        <v>0.75</v>
      </c>
      <c r="L211">
        <f t="shared" si="31"/>
        <v>0.5</v>
      </c>
      <c r="N211">
        <f t="shared" si="32"/>
        <v>210</v>
      </c>
      <c r="O211">
        <f t="shared" si="33"/>
        <v>0.5</v>
      </c>
      <c r="P211">
        <f t="shared" si="34"/>
        <v>0.75</v>
      </c>
      <c r="Q211">
        <f t="shared" si="35"/>
        <v>0.75</v>
      </c>
    </row>
    <row r="212" spans="1:17" x14ac:dyDescent="0.2">
      <c r="A212">
        <f t="shared" si="27"/>
        <v>211</v>
      </c>
      <c r="B212">
        <v>99.5</v>
      </c>
      <c r="C212">
        <v>99.75</v>
      </c>
      <c r="D212">
        <v>99.5</v>
      </c>
      <c r="E212">
        <v>99.5</v>
      </c>
      <c r="F212">
        <v>99.5</v>
      </c>
      <c r="G212">
        <v>99.25</v>
      </c>
      <c r="I212">
        <f t="shared" si="28"/>
        <v>211</v>
      </c>
      <c r="J212">
        <f t="shared" si="29"/>
        <v>0.5</v>
      </c>
      <c r="K212">
        <f t="shared" si="30"/>
        <v>0.5</v>
      </c>
      <c r="L212">
        <f t="shared" si="31"/>
        <v>0.5</v>
      </c>
      <c r="N212">
        <f t="shared" si="32"/>
        <v>211</v>
      </c>
      <c r="O212">
        <f t="shared" si="33"/>
        <v>0.25</v>
      </c>
      <c r="P212">
        <f t="shared" si="34"/>
        <v>0.5</v>
      </c>
      <c r="Q212">
        <f t="shared" si="35"/>
        <v>0.75</v>
      </c>
    </row>
    <row r="213" spans="1:17" x14ac:dyDescent="0.2">
      <c r="A213">
        <f t="shared" si="27"/>
        <v>212</v>
      </c>
      <c r="B213">
        <v>99</v>
      </c>
      <c r="C213">
        <v>99.5</v>
      </c>
      <c r="D213">
        <v>84.54</v>
      </c>
      <c r="E213">
        <v>99.5</v>
      </c>
      <c r="F213">
        <v>94.86</v>
      </c>
      <c r="G213">
        <v>99.25</v>
      </c>
      <c r="I213">
        <f t="shared" si="28"/>
        <v>212</v>
      </c>
      <c r="J213">
        <f t="shared" si="29"/>
        <v>1</v>
      </c>
      <c r="K213">
        <f t="shared" si="30"/>
        <v>15.459999999999994</v>
      </c>
      <c r="L213">
        <f t="shared" si="31"/>
        <v>5.1400000000000006</v>
      </c>
      <c r="N213">
        <f t="shared" si="32"/>
        <v>212</v>
      </c>
      <c r="O213">
        <f t="shared" si="33"/>
        <v>0.5</v>
      </c>
      <c r="P213">
        <f t="shared" si="34"/>
        <v>0.5</v>
      </c>
      <c r="Q213">
        <f t="shared" si="35"/>
        <v>0.75</v>
      </c>
    </row>
    <row r="214" spans="1:17" x14ac:dyDescent="0.2">
      <c r="A214">
        <f t="shared" si="27"/>
        <v>213</v>
      </c>
      <c r="B214">
        <v>99.25</v>
      </c>
      <c r="C214">
        <v>99.5</v>
      </c>
      <c r="D214">
        <v>99.5</v>
      </c>
      <c r="E214">
        <v>99.49</v>
      </c>
      <c r="F214">
        <v>98.98</v>
      </c>
      <c r="G214">
        <v>99.5</v>
      </c>
      <c r="I214">
        <f t="shared" si="28"/>
        <v>213</v>
      </c>
      <c r="J214">
        <f t="shared" si="29"/>
        <v>0.75</v>
      </c>
      <c r="K214">
        <f t="shared" si="30"/>
        <v>0.5</v>
      </c>
      <c r="L214">
        <f t="shared" si="31"/>
        <v>1.019999999999996</v>
      </c>
      <c r="N214">
        <f t="shared" si="32"/>
        <v>213</v>
      </c>
      <c r="O214">
        <f t="shared" si="33"/>
        <v>0.5</v>
      </c>
      <c r="P214">
        <f t="shared" si="34"/>
        <v>0.51000000000000512</v>
      </c>
      <c r="Q214">
        <f t="shared" si="35"/>
        <v>0.5</v>
      </c>
    </row>
    <row r="215" spans="1:17" x14ac:dyDescent="0.2">
      <c r="A215">
        <f t="shared" si="27"/>
        <v>214</v>
      </c>
      <c r="B215">
        <v>99.5</v>
      </c>
      <c r="C215">
        <v>99.75</v>
      </c>
      <c r="D215">
        <v>99.5</v>
      </c>
      <c r="E215">
        <v>99.25</v>
      </c>
      <c r="F215">
        <v>98.5</v>
      </c>
      <c r="G215">
        <v>99.5</v>
      </c>
      <c r="I215">
        <f t="shared" si="28"/>
        <v>214</v>
      </c>
      <c r="J215">
        <f t="shared" si="29"/>
        <v>0.5</v>
      </c>
      <c r="K215">
        <f t="shared" si="30"/>
        <v>0.5</v>
      </c>
      <c r="L215">
        <f t="shared" si="31"/>
        <v>1.5</v>
      </c>
      <c r="N215">
        <f t="shared" si="32"/>
        <v>214</v>
      </c>
      <c r="O215">
        <f t="shared" si="33"/>
        <v>0.25</v>
      </c>
      <c r="P215">
        <f t="shared" si="34"/>
        <v>0.75</v>
      </c>
      <c r="Q215">
        <f t="shared" si="35"/>
        <v>0.5</v>
      </c>
    </row>
    <row r="216" spans="1:17" x14ac:dyDescent="0.2">
      <c r="A216">
        <f t="shared" si="27"/>
        <v>215</v>
      </c>
      <c r="B216">
        <v>98.49</v>
      </c>
      <c r="C216">
        <v>99.25</v>
      </c>
      <c r="D216">
        <v>99.5</v>
      </c>
      <c r="E216">
        <v>99.25</v>
      </c>
      <c r="F216">
        <v>98.75</v>
      </c>
      <c r="G216">
        <v>99.5</v>
      </c>
      <c r="I216">
        <f t="shared" si="28"/>
        <v>215</v>
      </c>
      <c r="J216">
        <f t="shared" si="29"/>
        <v>1.5100000000000051</v>
      </c>
      <c r="K216">
        <f t="shared" si="30"/>
        <v>0.5</v>
      </c>
      <c r="L216">
        <f t="shared" si="31"/>
        <v>1.25</v>
      </c>
      <c r="N216">
        <f t="shared" si="32"/>
        <v>215</v>
      </c>
      <c r="O216">
        <f t="shared" si="33"/>
        <v>0.75</v>
      </c>
      <c r="P216">
        <f t="shared" si="34"/>
        <v>0.75</v>
      </c>
      <c r="Q216">
        <f t="shared" si="35"/>
        <v>0.5</v>
      </c>
    </row>
    <row r="217" spans="1:17" x14ac:dyDescent="0.2">
      <c r="A217">
        <f t="shared" si="27"/>
        <v>216</v>
      </c>
      <c r="B217">
        <v>99.25</v>
      </c>
      <c r="C217">
        <v>100</v>
      </c>
      <c r="D217">
        <v>99.5</v>
      </c>
      <c r="E217">
        <v>99.5</v>
      </c>
      <c r="F217">
        <v>99.49</v>
      </c>
      <c r="G217">
        <v>98.24</v>
      </c>
      <c r="I217">
        <f t="shared" si="28"/>
        <v>216</v>
      </c>
      <c r="J217">
        <f t="shared" si="29"/>
        <v>0.75</v>
      </c>
      <c r="K217">
        <f t="shared" si="30"/>
        <v>0.5</v>
      </c>
      <c r="L217">
        <f t="shared" si="31"/>
        <v>0.51000000000000512</v>
      </c>
      <c r="N217">
        <f t="shared" si="32"/>
        <v>216</v>
      </c>
      <c r="O217">
        <f t="shared" si="33"/>
        <v>0</v>
      </c>
      <c r="P217">
        <f t="shared" si="34"/>
        <v>0.5</v>
      </c>
      <c r="Q217">
        <f t="shared" si="35"/>
        <v>1.7600000000000051</v>
      </c>
    </row>
    <row r="218" spans="1:17" x14ac:dyDescent="0.2">
      <c r="A218">
        <f t="shared" si="27"/>
        <v>217</v>
      </c>
      <c r="B218">
        <v>99</v>
      </c>
      <c r="C218">
        <v>99.25</v>
      </c>
      <c r="D218">
        <v>91.73</v>
      </c>
      <c r="E218">
        <v>99</v>
      </c>
      <c r="F218">
        <v>98.5</v>
      </c>
      <c r="G218">
        <v>99.5</v>
      </c>
      <c r="I218">
        <f t="shared" si="28"/>
        <v>217</v>
      </c>
      <c r="J218">
        <f t="shared" si="29"/>
        <v>1</v>
      </c>
      <c r="K218">
        <f t="shared" si="30"/>
        <v>8.269999999999996</v>
      </c>
      <c r="L218">
        <f t="shared" si="31"/>
        <v>1.5</v>
      </c>
      <c r="N218">
        <f t="shared" si="32"/>
        <v>217</v>
      </c>
      <c r="O218">
        <f t="shared" si="33"/>
        <v>0.75</v>
      </c>
      <c r="P218">
        <f t="shared" si="34"/>
        <v>1</v>
      </c>
      <c r="Q218">
        <f t="shared" si="35"/>
        <v>0.5</v>
      </c>
    </row>
    <row r="219" spans="1:17" x14ac:dyDescent="0.2">
      <c r="A219">
        <f t="shared" si="27"/>
        <v>218</v>
      </c>
      <c r="B219">
        <v>99.5</v>
      </c>
      <c r="C219">
        <v>99.75</v>
      </c>
      <c r="D219">
        <v>74.25</v>
      </c>
      <c r="E219">
        <v>98.75</v>
      </c>
      <c r="F219">
        <v>99.25</v>
      </c>
      <c r="G219">
        <v>97.93</v>
      </c>
      <c r="I219">
        <f t="shared" si="28"/>
        <v>218</v>
      </c>
      <c r="J219">
        <f t="shared" si="29"/>
        <v>0.5</v>
      </c>
      <c r="K219">
        <f t="shared" si="30"/>
        <v>25.75</v>
      </c>
      <c r="L219">
        <f t="shared" si="31"/>
        <v>0.75</v>
      </c>
      <c r="N219">
        <f t="shared" si="32"/>
        <v>218</v>
      </c>
      <c r="O219">
        <f t="shared" si="33"/>
        <v>0.25</v>
      </c>
      <c r="P219">
        <f t="shared" si="34"/>
        <v>1.25</v>
      </c>
      <c r="Q219">
        <f t="shared" si="35"/>
        <v>2.0699999999999932</v>
      </c>
    </row>
    <row r="220" spans="1:17" x14ac:dyDescent="0.2">
      <c r="A220">
        <f t="shared" si="27"/>
        <v>219</v>
      </c>
      <c r="B220">
        <v>99.25</v>
      </c>
      <c r="C220">
        <v>99.5</v>
      </c>
      <c r="D220">
        <v>85.25</v>
      </c>
      <c r="E220">
        <v>99.25</v>
      </c>
      <c r="F220">
        <v>99.25</v>
      </c>
      <c r="G220">
        <v>98</v>
      </c>
      <c r="I220">
        <f t="shared" si="28"/>
        <v>219</v>
      </c>
      <c r="J220">
        <f t="shared" si="29"/>
        <v>0.75</v>
      </c>
      <c r="K220">
        <f t="shared" si="30"/>
        <v>14.75</v>
      </c>
      <c r="L220">
        <f t="shared" si="31"/>
        <v>0.75</v>
      </c>
      <c r="N220">
        <f t="shared" si="32"/>
        <v>219</v>
      </c>
      <c r="O220">
        <f t="shared" si="33"/>
        <v>0.5</v>
      </c>
      <c r="P220">
        <f t="shared" si="34"/>
        <v>0.75</v>
      </c>
      <c r="Q220">
        <f t="shared" si="35"/>
        <v>2</v>
      </c>
    </row>
    <row r="221" spans="1:17" x14ac:dyDescent="0.2">
      <c r="A221">
        <f t="shared" si="27"/>
        <v>220</v>
      </c>
      <c r="B221">
        <v>98.75</v>
      </c>
      <c r="C221">
        <v>99.5</v>
      </c>
      <c r="D221">
        <v>98.24</v>
      </c>
      <c r="E221">
        <v>99.24</v>
      </c>
      <c r="F221">
        <v>99.5</v>
      </c>
      <c r="G221">
        <v>100</v>
      </c>
      <c r="I221">
        <f t="shared" si="28"/>
        <v>220</v>
      </c>
      <c r="J221">
        <f t="shared" si="29"/>
        <v>1.25</v>
      </c>
      <c r="K221">
        <f t="shared" si="30"/>
        <v>1.7600000000000051</v>
      </c>
      <c r="L221">
        <f t="shared" si="31"/>
        <v>0.5</v>
      </c>
      <c r="N221">
        <f t="shared" si="32"/>
        <v>220</v>
      </c>
      <c r="O221">
        <f t="shared" si="33"/>
        <v>0.5</v>
      </c>
      <c r="P221">
        <f t="shared" si="34"/>
        <v>0.76000000000000512</v>
      </c>
      <c r="Q221">
        <f t="shared" si="35"/>
        <v>0</v>
      </c>
    </row>
    <row r="222" spans="1:17" x14ac:dyDescent="0.2">
      <c r="A222">
        <f t="shared" si="27"/>
        <v>221</v>
      </c>
      <c r="B222">
        <v>99.5</v>
      </c>
      <c r="C222">
        <v>99.75</v>
      </c>
      <c r="D222">
        <v>99.25</v>
      </c>
      <c r="E222">
        <v>99.75</v>
      </c>
      <c r="F222">
        <v>99.5</v>
      </c>
      <c r="G222">
        <v>99.75</v>
      </c>
      <c r="I222">
        <f t="shared" si="28"/>
        <v>221</v>
      </c>
      <c r="J222">
        <f t="shared" si="29"/>
        <v>0.5</v>
      </c>
      <c r="K222">
        <f t="shared" si="30"/>
        <v>0.75</v>
      </c>
      <c r="L222">
        <f t="shared" si="31"/>
        <v>0.5</v>
      </c>
      <c r="N222">
        <f t="shared" si="32"/>
        <v>221</v>
      </c>
      <c r="O222">
        <f t="shared" si="33"/>
        <v>0.25</v>
      </c>
      <c r="P222">
        <f t="shared" si="34"/>
        <v>0.25</v>
      </c>
      <c r="Q222">
        <f t="shared" si="35"/>
        <v>0.25</v>
      </c>
    </row>
    <row r="223" spans="1:17" x14ac:dyDescent="0.2">
      <c r="A223">
        <f t="shared" si="27"/>
        <v>222</v>
      </c>
      <c r="B223">
        <v>99</v>
      </c>
      <c r="C223">
        <v>99.5</v>
      </c>
      <c r="D223">
        <v>99.5</v>
      </c>
      <c r="E223">
        <v>99.5</v>
      </c>
      <c r="F223">
        <v>97.5</v>
      </c>
      <c r="G223">
        <v>98.51</v>
      </c>
      <c r="I223">
        <f t="shared" si="28"/>
        <v>222</v>
      </c>
      <c r="J223">
        <f t="shared" si="29"/>
        <v>1</v>
      </c>
      <c r="K223">
        <f t="shared" si="30"/>
        <v>0.5</v>
      </c>
      <c r="L223">
        <f t="shared" si="31"/>
        <v>2.5</v>
      </c>
      <c r="N223">
        <f t="shared" si="32"/>
        <v>222</v>
      </c>
      <c r="O223">
        <f t="shared" si="33"/>
        <v>0.5</v>
      </c>
      <c r="P223">
        <f t="shared" si="34"/>
        <v>0.5</v>
      </c>
      <c r="Q223">
        <f t="shared" si="35"/>
        <v>1.4899999999999949</v>
      </c>
    </row>
    <row r="224" spans="1:17" x14ac:dyDescent="0.2">
      <c r="A224">
        <f t="shared" si="27"/>
        <v>223</v>
      </c>
      <c r="B224">
        <v>99.25</v>
      </c>
      <c r="C224">
        <v>99.5</v>
      </c>
      <c r="D224">
        <v>99.25</v>
      </c>
      <c r="E224">
        <v>99.25</v>
      </c>
      <c r="F224">
        <v>99.5</v>
      </c>
      <c r="G224">
        <v>96.99</v>
      </c>
      <c r="I224">
        <f t="shared" si="28"/>
        <v>223</v>
      </c>
      <c r="J224">
        <f t="shared" si="29"/>
        <v>0.75</v>
      </c>
      <c r="K224">
        <f t="shared" si="30"/>
        <v>0.75</v>
      </c>
      <c r="L224">
        <f t="shared" si="31"/>
        <v>0.5</v>
      </c>
      <c r="N224">
        <f t="shared" si="32"/>
        <v>223</v>
      </c>
      <c r="O224">
        <f t="shared" si="33"/>
        <v>0.5</v>
      </c>
      <c r="P224">
        <f t="shared" si="34"/>
        <v>0.75</v>
      </c>
      <c r="Q224">
        <f t="shared" si="35"/>
        <v>3.0100000000000051</v>
      </c>
    </row>
    <row r="225" spans="1:17" x14ac:dyDescent="0.2">
      <c r="A225">
        <f t="shared" si="27"/>
        <v>224</v>
      </c>
      <c r="B225">
        <v>99.5</v>
      </c>
      <c r="C225">
        <v>100</v>
      </c>
      <c r="D225">
        <v>99</v>
      </c>
      <c r="E225">
        <v>99.5</v>
      </c>
      <c r="F225">
        <v>99.5</v>
      </c>
      <c r="G225">
        <v>99.5</v>
      </c>
      <c r="I225">
        <f t="shared" si="28"/>
        <v>224</v>
      </c>
      <c r="J225">
        <f t="shared" si="29"/>
        <v>0.5</v>
      </c>
      <c r="K225">
        <f t="shared" si="30"/>
        <v>1</v>
      </c>
      <c r="L225">
        <f t="shared" si="31"/>
        <v>0.5</v>
      </c>
      <c r="N225">
        <f t="shared" si="32"/>
        <v>224</v>
      </c>
      <c r="O225">
        <f t="shared" si="33"/>
        <v>0</v>
      </c>
      <c r="P225">
        <f t="shared" si="34"/>
        <v>0.5</v>
      </c>
      <c r="Q225">
        <f t="shared" si="35"/>
        <v>0.5</v>
      </c>
    </row>
    <row r="226" spans="1:17" x14ac:dyDescent="0.2">
      <c r="A226">
        <f t="shared" si="27"/>
        <v>225</v>
      </c>
      <c r="B226">
        <v>98.49</v>
      </c>
      <c r="C226">
        <v>98.48</v>
      </c>
      <c r="D226">
        <v>99</v>
      </c>
      <c r="E226">
        <v>99.5</v>
      </c>
      <c r="F226">
        <v>99.25</v>
      </c>
      <c r="G226">
        <v>99.75</v>
      </c>
      <c r="I226">
        <f t="shared" si="28"/>
        <v>225</v>
      </c>
      <c r="J226">
        <f t="shared" si="29"/>
        <v>1.5100000000000051</v>
      </c>
      <c r="K226">
        <f t="shared" si="30"/>
        <v>1</v>
      </c>
      <c r="L226">
        <f t="shared" si="31"/>
        <v>0.75</v>
      </c>
      <c r="N226">
        <f t="shared" si="32"/>
        <v>225</v>
      </c>
      <c r="O226">
        <f t="shared" si="33"/>
        <v>1.519999999999996</v>
      </c>
      <c r="P226">
        <f t="shared" si="34"/>
        <v>0.5</v>
      </c>
      <c r="Q226">
        <f t="shared" si="35"/>
        <v>0.25</v>
      </c>
    </row>
    <row r="227" spans="1:17" x14ac:dyDescent="0.2">
      <c r="A227">
        <f t="shared" si="27"/>
        <v>226</v>
      </c>
      <c r="B227">
        <v>99.25</v>
      </c>
      <c r="C227">
        <v>100</v>
      </c>
      <c r="D227">
        <v>99.5</v>
      </c>
      <c r="E227">
        <v>98.5</v>
      </c>
      <c r="F227">
        <v>99.49</v>
      </c>
      <c r="G227">
        <v>99.5</v>
      </c>
      <c r="I227">
        <f t="shared" si="28"/>
        <v>226</v>
      </c>
      <c r="J227">
        <f t="shared" si="29"/>
        <v>0.75</v>
      </c>
      <c r="K227">
        <f t="shared" si="30"/>
        <v>0.5</v>
      </c>
      <c r="L227">
        <f t="shared" si="31"/>
        <v>0.51000000000000512</v>
      </c>
      <c r="N227">
        <f t="shared" si="32"/>
        <v>226</v>
      </c>
      <c r="O227">
        <f t="shared" si="33"/>
        <v>0</v>
      </c>
      <c r="P227">
        <f t="shared" si="34"/>
        <v>1.5</v>
      </c>
      <c r="Q227">
        <f t="shared" si="35"/>
        <v>0.5</v>
      </c>
    </row>
    <row r="228" spans="1:17" x14ac:dyDescent="0.2">
      <c r="A228">
        <f t="shared" si="27"/>
        <v>227</v>
      </c>
      <c r="B228">
        <v>99</v>
      </c>
      <c r="C228">
        <v>99.5</v>
      </c>
      <c r="D228">
        <v>99.5</v>
      </c>
      <c r="E228">
        <v>99.5</v>
      </c>
      <c r="F228">
        <v>99.25</v>
      </c>
      <c r="G228">
        <v>97.25</v>
      </c>
      <c r="I228">
        <f t="shared" si="28"/>
        <v>227</v>
      </c>
      <c r="J228">
        <f t="shared" si="29"/>
        <v>1</v>
      </c>
      <c r="K228">
        <f t="shared" si="30"/>
        <v>0.5</v>
      </c>
      <c r="L228">
        <f t="shared" si="31"/>
        <v>0.75</v>
      </c>
      <c r="N228">
        <f t="shared" si="32"/>
        <v>227</v>
      </c>
      <c r="O228">
        <f t="shared" si="33"/>
        <v>0.5</v>
      </c>
      <c r="P228">
        <f t="shared" si="34"/>
        <v>0.5</v>
      </c>
      <c r="Q228">
        <f t="shared" si="35"/>
        <v>2.75</v>
      </c>
    </row>
    <row r="229" spans="1:17" x14ac:dyDescent="0.2">
      <c r="A229">
        <f t="shared" si="27"/>
        <v>228</v>
      </c>
      <c r="B229">
        <v>99.5</v>
      </c>
      <c r="C229">
        <v>99.75</v>
      </c>
      <c r="D229">
        <v>99.5</v>
      </c>
      <c r="E229">
        <v>99.75</v>
      </c>
      <c r="F229">
        <v>99.25</v>
      </c>
      <c r="G229">
        <v>99.25</v>
      </c>
      <c r="I229">
        <f t="shared" si="28"/>
        <v>228</v>
      </c>
      <c r="J229">
        <f t="shared" si="29"/>
        <v>0.5</v>
      </c>
      <c r="K229">
        <f t="shared" si="30"/>
        <v>0.5</v>
      </c>
      <c r="L229">
        <f t="shared" si="31"/>
        <v>0.75</v>
      </c>
      <c r="N229">
        <f t="shared" si="32"/>
        <v>228</v>
      </c>
      <c r="O229">
        <f t="shared" si="33"/>
        <v>0.25</v>
      </c>
      <c r="P229">
        <f t="shared" si="34"/>
        <v>0.25</v>
      </c>
      <c r="Q229">
        <f t="shared" si="35"/>
        <v>0.75</v>
      </c>
    </row>
    <row r="230" spans="1:17" x14ac:dyDescent="0.2">
      <c r="A230">
        <f t="shared" si="27"/>
        <v>229</v>
      </c>
      <c r="B230">
        <v>99.25</v>
      </c>
      <c r="C230">
        <v>99.5</v>
      </c>
      <c r="D230">
        <v>99.25</v>
      </c>
      <c r="E230">
        <v>99.75</v>
      </c>
      <c r="F230">
        <v>96.98</v>
      </c>
      <c r="G230">
        <v>99.5</v>
      </c>
      <c r="I230">
        <f t="shared" si="28"/>
        <v>229</v>
      </c>
      <c r="J230">
        <f t="shared" si="29"/>
        <v>0.75</v>
      </c>
      <c r="K230">
        <f t="shared" si="30"/>
        <v>0.75</v>
      </c>
      <c r="L230">
        <f t="shared" si="31"/>
        <v>3.019999999999996</v>
      </c>
      <c r="N230">
        <f t="shared" si="32"/>
        <v>229</v>
      </c>
      <c r="O230">
        <f t="shared" si="33"/>
        <v>0.5</v>
      </c>
      <c r="P230">
        <f t="shared" si="34"/>
        <v>0.25</v>
      </c>
      <c r="Q230">
        <f t="shared" si="35"/>
        <v>0.5</v>
      </c>
    </row>
    <row r="231" spans="1:17" x14ac:dyDescent="0.2">
      <c r="A231">
        <f t="shared" si="27"/>
        <v>230</v>
      </c>
      <c r="B231">
        <v>98.75</v>
      </c>
      <c r="C231">
        <v>75.13</v>
      </c>
      <c r="D231">
        <v>99.5</v>
      </c>
      <c r="E231">
        <v>99.25</v>
      </c>
      <c r="F231">
        <v>99.75</v>
      </c>
      <c r="G231">
        <v>99</v>
      </c>
      <c r="I231">
        <f t="shared" si="28"/>
        <v>230</v>
      </c>
      <c r="J231">
        <f t="shared" si="29"/>
        <v>1.25</v>
      </c>
      <c r="K231">
        <f t="shared" si="30"/>
        <v>0.5</v>
      </c>
      <c r="L231">
        <f t="shared" si="31"/>
        <v>0.25</v>
      </c>
      <c r="N231">
        <f t="shared" si="32"/>
        <v>230</v>
      </c>
      <c r="O231">
        <f t="shared" si="33"/>
        <v>24.870000000000005</v>
      </c>
      <c r="P231">
        <f t="shared" si="34"/>
        <v>0.75</v>
      </c>
      <c r="Q231">
        <f t="shared" si="35"/>
        <v>1</v>
      </c>
    </row>
    <row r="232" spans="1:17" x14ac:dyDescent="0.2">
      <c r="A232">
        <f t="shared" si="27"/>
        <v>231</v>
      </c>
      <c r="B232">
        <v>99.5</v>
      </c>
      <c r="C232">
        <v>74.81</v>
      </c>
      <c r="D232">
        <v>99.5</v>
      </c>
      <c r="E232">
        <v>99.5</v>
      </c>
      <c r="F232">
        <v>99.75</v>
      </c>
      <c r="G232">
        <v>99.25</v>
      </c>
      <c r="I232">
        <f t="shared" si="28"/>
        <v>231</v>
      </c>
      <c r="J232">
        <f t="shared" si="29"/>
        <v>0.5</v>
      </c>
      <c r="K232">
        <f t="shared" si="30"/>
        <v>0.5</v>
      </c>
      <c r="L232">
        <f t="shared" si="31"/>
        <v>0.25</v>
      </c>
      <c r="N232">
        <f t="shared" si="32"/>
        <v>231</v>
      </c>
      <c r="O232">
        <f t="shared" si="33"/>
        <v>25.189999999999998</v>
      </c>
      <c r="P232">
        <f t="shared" si="34"/>
        <v>0.5</v>
      </c>
      <c r="Q232">
        <f t="shared" si="35"/>
        <v>0.75</v>
      </c>
    </row>
    <row r="233" spans="1:17" x14ac:dyDescent="0.2">
      <c r="A233">
        <f t="shared" si="27"/>
        <v>232</v>
      </c>
      <c r="B233">
        <v>99</v>
      </c>
      <c r="C233">
        <v>74.44</v>
      </c>
      <c r="D233">
        <v>99.25</v>
      </c>
      <c r="E233">
        <v>99.25</v>
      </c>
      <c r="F233">
        <v>98.49</v>
      </c>
      <c r="G233">
        <v>98.25</v>
      </c>
      <c r="I233">
        <f t="shared" si="28"/>
        <v>232</v>
      </c>
      <c r="J233">
        <f t="shared" si="29"/>
        <v>1</v>
      </c>
      <c r="K233">
        <f t="shared" si="30"/>
        <v>0.75</v>
      </c>
      <c r="L233">
        <f t="shared" si="31"/>
        <v>1.5100000000000051</v>
      </c>
      <c r="N233">
        <f t="shared" si="32"/>
        <v>232</v>
      </c>
      <c r="O233">
        <f t="shared" si="33"/>
        <v>25.560000000000002</v>
      </c>
      <c r="P233">
        <f t="shared" si="34"/>
        <v>0.75</v>
      </c>
      <c r="Q233">
        <f t="shared" si="35"/>
        <v>1.75</v>
      </c>
    </row>
    <row r="234" spans="1:17" x14ac:dyDescent="0.2">
      <c r="A234">
        <f t="shared" si="27"/>
        <v>233</v>
      </c>
      <c r="B234">
        <v>99.25</v>
      </c>
      <c r="C234">
        <v>54.02</v>
      </c>
      <c r="D234">
        <v>99.25</v>
      </c>
      <c r="E234">
        <v>96.5</v>
      </c>
      <c r="F234">
        <v>98.99</v>
      </c>
      <c r="G234">
        <v>99.25</v>
      </c>
      <c r="I234">
        <f t="shared" si="28"/>
        <v>233</v>
      </c>
      <c r="J234">
        <f t="shared" si="29"/>
        <v>0.75</v>
      </c>
      <c r="K234">
        <f t="shared" si="30"/>
        <v>0.75</v>
      </c>
      <c r="L234">
        <f t="shared" si="31"/>
        <v>1.0100000000000051</v>
      </c>
      <c r="N234">
        <f t="shared" si="32"/>
        <v>233</v>
      </c>
      <c r="O234">
        <f t="shared" si="33"/>
        <v>45.98</v>
      </c>
      <c r="P234">
        <f t="shared" si="34"/>
        <v>3.5</v>
      </c>
      <c r="Q234">
        <f t="shared" si="35"/>
        <v>0.75</v>
      </c>
    </row>
    <row r="235" spans="1:17" x14ac:dyDescent="0.2">
      <c r="A235">
        <f t="shared" si="27"/>
        <v>234</v>
      </c>
      <c r="B235">
        <v>100</v>
      </c>
      <c r="C235">
        <v>50.25</v>
      </c>
      <c r="D235">
        <v>99.25</v>
      </c>
      <c r="E235">
        <v>99.25</v>
      </c>
      <c r="F235">
        <v>99.5</v>
      </c>
      <c r="G235">
        <v>99</v>
      </c>
      <c r="I235">
        <f t="shared" si="28"/>
        <v>234</v>
      </c>
      <c r="J235">
        <f t="shared" si="29"/>
        <v>0</v>
      </c>
      <c r="K235">
        <f t="shared" si="30"/>
        <v>0.75</v>
      </c>
      <c r="L235">
        <f t="shared" si="31"/>
        <v>0.5</v>
      </c>
      <c r="N235">
        <f t="shared" si="32"/>
        <v>234</v>
      </c>
      <c r="O235">
        <f t="shared" si="33"/>
        <v>49.75</v>
      </c>
      <c r="P235">
        <f t="shared" si="34"/>
        <v>0.75</v>
      </c>
      <c r="Q235">
        <f t="shared" si="35"/>
        <v>1</v>
      </c>
    </row>
    <row r="236" spans="1:17" x14ac:dyDescent="0.2">
      <c r="A236">
        <f t="shared" si="27"/>
        <v>235</v>
      </c>
      <c r="B236">
        <v>100</v>
      </c>
      <c r="C236">
        <v>53.37</v>
      </c>
      <c r="D236">
        <v>99.25</v>
      </c>
      <c r="E236">
        <v>99.5</v>
      </c>
      <c r="F236">
        <v>99.75</v>
      </c>
      <c r="G236">
        <v>98.99</v>
      </c>
      <c r="I236">
        <f t="shared" si="28"/>
        <v>235</v>
      </c>
      <c r="J236">
        <f t="shared" si="29"/>
        <v>0</v>
      </c>
      <c r="K236">
        <f t="shared" si="30"/>
        <v>0.75</v>
      </c>
      <c r="L236">
        <f t="shared" si="31"/>
        <v>0.25</v>
      </c>
      <c r="N236">
        <f t="shared" si="32"/>
        <v>235</v>
      </c>
      <c r="O236">
        <f t="shared" si="33"/>
        <v>46.63</v>
      </c>
      <c r="P236">
        <f t="shared" si="34"/>
        <v>0.5</v>
      </c>
      <c r="Q236">
        <f t="shared" si="35"/>
        <v>1.0100000000000051</v>
      </c>
    </row>
    <row r="237" spans="1:17" x14ac:dyDescent="0.2">
      <c r="A237">
        <f t="shared" si="27"/>
        <v>236</v>
      </c>
      <c r="B237">
        <v>100</v>
      </c>
      <c r="C237">
        <v>72.94</v>
      </c>
      <c r="D237">
        <v>99.5</v>
      </c>
      <c r="E237">
        <v>98.75</v>
      </c>
      <c r="F237">
        <v>99.75</v>
      </c>
      <c r="G237">
        <v>99.25</v>
      </c>
      <c r="I237">
        <f t="shared" si="28"/>
        <v>236</v>
      </c>
      <c r="J237">
        <f t="shared" si="29"/>
        <v>0</v>
      </c>
      <c r="K237">
        <f t="shared" si="30"/>
        <v>0.5</v>
      </c>
      <c r="L237">
        <f t="shared" si="31"/>
        <v>0.25</v>
      </c>
      <c r="N237">
        <f t="shared" si="32"/>
        <v>236</v>
      </c>
      <c r="O237">
        <f t="shared" si="33"/>
        <v>27.060000000000002</v>
      </c>
      <c r="P237">
        <f t="shared" si="34"/>
        <v>1.25</v>
      </c>
      <c r="Q237">
        <f t="shared" si="35"/>
        <v>0.75</v>
      </c>
    </row>
    <row r="238" spans="1:17" x14ac:dyDescent="0.2">
      <c r="A238">
        <f t="shared" si="27"/>
        <v>237</v>
      </c>
      <c r="B238">
        <v>100</v>
      </c>
      <c r="C238">
        <v>94.99</v>
      </c>
      <c r="D238">
        <v>99.5</v>
      </c>
      <c r="E238">
        <v>97.75</v>
      </c>
      <c r="F238">
        <v>99.75</v>
      </c>
      <c r="G238">
        <v>99</v>
      </c>
      <c r="I238">
        <f t="shared" si="28"/>
        <v>237</v>
      </c>
      <c r="J238">
        <f t="shared" si="29"/>
        <v>0</v>
      </c>
      <c r="K238">
        <f t="shared" si="30"/>
        <v>0.5</v>
      </c>
      <c r="L238">
        <f t="shared" si="31"/>
        <v>0.25</v>
      </c>
      <c r="N238">
        <f t="shared" si="32"/>
        <v>237</v>
      </c>
      <c r="O238">
        <f t="shared" si="33"/>
        <v>5.0100000000000051</v>
      </c>
      <c r="P238">
        <f t="shared" si="34"/>
        <v>2.25</v>
      </c>
      <c r="Q238">
        <f t="shared" si="35"/>
        <v>1</v>
      </c>
    </row>
    <row r="239" spans="1:17" x14ac:dyDescent="0.2">
      <c r="A239">
        <f t="shared" ref="A239:A258" si="36">A238+1</f>
        <v>238</v>
      </c>
      <c r="B239">
        <v>100</v>
      </c>
      <c r="C239">
        <v>99.5</v>
      </c>
      <c r="D239">
        <v>99.5</v>
      </c>
      <c r="E239">
        <v>99</v>
      </c>
      <c r="F239">
        <v>99.25</v>
      </c>
      <c r="G239">
        <v>98.74</v>
      </c>
      <c r="I239">
        <f t="shared" si="28"/>
        <v>238</v>
      </c>
      <c r="J239">
        <f t="shared" si="29"/>
        <v>0</v>
      </c>
      <c r="K239">
        <f t="shared" si="30"/>
        <v>0.5</v>
      </c>
      <c r="L239">
        <f t="shared" si="31"/>
        <v>0.75</v>
      </c>
      <c r="N239">
        <f t="shared" si="32"/>
        <v>238</v>
      </c>
      <c r="O239">
        <f t="shared" si="33"/>
        <v>0.5</v>
      </c>
      <c r="P239">
        <f t="shared" si="34"/>
        <v>1</v>
      </c>
      <c r="Q239">
        <f t="shared" si="35"/>
        <v>1.2600000000000051</v>
      </c>
    </row>
    <row r="240" spans="1:17" x14ac:dyDescent="0.2">
      <c r="A240">
        <f t="shared" si="36"/>
        <v>239</v>
      </c>
      <c r="B240">
        <v>100</v>
      </c>
      <c r="C240">
        <v>99.25</v>
      </c>
      <c r="D240">
        <v>99.25</v>
      </c>
      <c r="E240">
        <v>99.5</v>
      </c>
      <c r="F240">
        <v>99.25</v>
      </c>
      <c r="G240">
        <v>99.5</v>
      </c>
      <c r="I240">
        <f t="shared" si="28"/>
        <v>239</v>
      </c>
      <c r="J240">
        <f t="shared" si="29"/>
        <v>0</v>
      </c>
      <c r="K240">
        <f t="shared" si="30"/>
        <v>0.75</v>
      </c>
      <c r="L240">
        <f t="shared" si="31"/>
        <v>0.75</v>
      </c>
      <c r="N240">
        <f t="shared" si="32"/>
        <v>239</v>
      </c>
      <c r="O240">
        <f t="shared" si="33"/>
        <v>0.75</v>
      </c>
      <c r="P240">
        <f t="shared" si="34"/>
        <v>0.5</v>
      </c>
      <c r="Q240">
        <f t="shared" si="35"/>
        <v>0.5</v>
      </c>
    </row>
    <row r="241" spans="1:17" x14ac:dyDescent="0.2">
      <c r="A241">
        <f t="shared" si="36"/>
        <v>240</v>
      </c>
      <c r="B241">
        <v>100</v>
      </c>
      <c r="C241">
        <v>99</v>
      </c>
      <c r="D241">
        <v>99.5</v>
      </c>
      <c r="E241">
        <v>99.5</v>
      </c>
      <c r="F241">
        <v>98.75</v>
      </c>
      <c r="G241">
        <v>99.25</v>
      </c>
      <c r="I241">
        <f t="shared" si="28"/>
        <v>240</v>
      </c>
      <c r="J241">
        <f t="shared" si="29"/>
        <v>0</v>
      </c>
      <c r="K241">
        <f t="shared" si="30"/>
        <v>0.5</v>
      </c>
      <c r="L241">
        <f t="shared" si="31"/>
        <v>1.25</v>
      </c>
      <c r="N241">
        <f t="shared" si="32"/>
        <v>240</v>
      </c>
      <c r="O241">
        <f t="shared" si="33"/>
        <v>1</v>
      </c>
      <c r="P241">
        <f t="shared" si="34"/>
        <v>0.5</v>
      </c>
      <c r="Q241">
        <f t="shared" si="35"/>
        <v>0.75</v>
      </c>
    </row>
    <row r="242" spans="1:17" x14ac:dyDescent="0.2">
      <c r="A242">
        <f t="shared" si="36"/>
        <v>241</v>
      </c>
      <c r="B242">
        <v>100</v>
      </c>
      <c r="C242">
        <v>99.25</v>
      </c>
      <c r="D242">
        <v>99.5</v>
      </c>
      <c r="E242">
        <v>99.49</v>
      </c>
      <c r="F242">
        <v>98.99</v>
      </c>
      <c r="G242">
        <v>99.5</v>
      </c>
      <c r="I242">
        <f t="shared" si="28"/>
        <v>241</v>
      </c>
      <c r="J242">
        <f t="shared" si="29"/>
        <v>0</v>
      </c>
      <c r="K242">
        <f t="shared" si="30"/>
        <v>0.5</v>
      </c>
      <c r="L242">
        <f t="shared" si="31"/>
        <v>1.0100000000000051</v>
      </c>
      <c r="N242">
        <f t="shared" si="32"/>
        <v>241</v>
      </c>
      <c r="O242">
        <f t="shared" si="33"/>
        <v>0.75</v>
      </c>
      <c r="P242">
        <f t="shared" si="34"/>
        <v>0.51000000000000512</v>
      </c>
      <c r="Q242">
        <f t="shared" si="35"/>
        <v>0.5</v>
      </c>
    </row>
    <row r="243" spans="1:17" x14ac:dyDescent="0.2">
      <c r="A243">
        <f t="shared" si="36"/>
        <v>242</v>
      </c>
      <c r="B243">
        <v>100</v>
      </c>
      <c r="C243">
        <v>99.25</v>
      </c>
      <c r="D243">
        <v>99.25</v>
      </c>
      <c r="E243">
        <v>99.5</v>
      </c>
      <c r="F243">
        <v>99.5</v>
      </c>
      <c r="G243">
        <v>99.25</v>
      </c>
      <c r="I243">
        <f t="shared" si="28"/>
        <v>242</v>
      </c>
      <c r="J243">
        <f t="shared" si="29"/>
        <v>0</v>
      </c>
      <c r="K243">
        <f t="shared" si="30"/>
        <v>0.75</v>
      </c>
      <c r="L243">
        <f t="shared" si="31"/>
        <v>0.5</v>
      </c>
      <c r="N243">
        <f t="shared" si="32"/>
        <v>242</v>
      </c>
      <c r="O243">
        <f t="shared" si="33"/>
        <v>0.75</v>
      </c>
      <c r="P243">
        <f t="shared" si="34"/>
        <v>0.5</v>
      </c>
      <c r="Q243">
        <f t="shared" si="35"/>
        <v>0.75</v>
      </c>
    </row>
    <row r="244" spans="1:17" x14ac:dyDescent="0.2">
      <c r="A244">
        <f t="shared" si="36"/>
        <v>243</v>
      </c>
      <c r="B244">
        <v>100</v>
      </c>
      <c r="C244">
        <v>99.25</v>
      </c>
      <c r="D244">
        <v>99.5</v>
      </c>
      <c r="E244">
        <v>99.25</v>
      </c>
      <c r="F244">
        <v>82.96</v>
      </c>
      <c r="G244">
        <v>99.5</v>
      </c>
      <c r="I244">
        <f t="shared" si="28"/>
        <v>243</v>
      </c>
      <c r="J244">
        <f t="shared" si="29"/>
        <v>0</v>
      </c>
      <c r="K244">
        <f t="shared" si="30"/>
        <v>0.5</v>
      </c>
      <c r="L244">
        <f t="shared" si="31"/>
        <v>17.040000000000006</v>
      </c>
      <c r="N244">
        <f t="shared" si="32"/>
        <v>243</v>
      </c>
      <c r="O244">
        <f t="shared" si="33"/>
        <v>0.75</v>
      </c>
      <c r="P244">
        <f t="shared" si="34"/>
        <v>0.75</v>
      </c>
      <c r="Q244">
        <f t="shared" si="35"/>
        <v>0.5</v>
      </c>
    </row>
    <row r="245" spans="1:17" x14ac:dyDescent="0.2">
      <c r="A245">
        <f t="shared" si="36"/>
        <v>244</v>
      </c>
      <c r="B245">
        <v>100</v>
      </c>
      <c r="C245">
        <v>98.51</v>
      </c>
      <c r="D245">
        <v>99</v>
      </c>
      <c r="E245">
        <v>99.25</v>
      </c>
      <c r="F245">
        <v>99</v>
      </c>
      <c r="G245">
        <v>99</v>
      </c>
      <c r="I245">
        <f t="shared" si="28"/>
        <v>244</v>
      </c>
      <c r="J245">
        <f t="shared" si="29"/>
        <v>0</v>
      </c>
      <c r="K245">
        <f t="shared" si="30"/>
        <v>1</v>
      </c>
      <c r="L245">
        <f t="shared" si="31"/>
        <v>1</v>
      </c>
      <c r="N245">
        <f t="shared" si="32"/>
        <v>244</v>
      </c>
      <c r="O245">
        <f t="shared" si="33"/>
        <v>1.4899999999999949</v>
      </c>
      <c r="P245">
        <f t="shared" si="34"/>
        <v>0.75</v>
      </c>
      <c r="Q245">
        <f t="shared" si="35"/>
        <v>1</v>
      </c>
    </row>
    <row r="246" spans="1:17" x14ac:dyDescent="0.2">
      <c r="A246">
        <f t="shared" si="36"/>
        <v>245</v>
      </c>
      <c r="B246">
        <v>100</v>
      </c>
      <c r="C246">
        <v>74.5</v>
      </c>
      <c r="D246">
        <v>99.5</v>
      </c>
      <c r="E246">
        <v>98.99</v>
      </c>
      <c r="F246">
        <v>98.75</v>
      </c>
      <c r="G246">
        <v>99.25</v>
      </c>
      <c r="I246">
        <f t="shared" si="28"/>
        <v>245</v>
      </c>
      <c r="J246">
        <f t="shared" si="29"/>
        <v>0</v>
      </c>
      <c r="K246">
        <f t="shared" si="30"/>
        <v>0.5</v>
      </c>
      <c r="L246">
        <f t="shared" si="31"/>
        <v>1.25</v>
      </c>
      <c r="N246">
        <f t="shared" si="32"/>
        <v>245</v>
      </c>
      <c r="O246">
        <f t="shared" si="33"/>
        <v>25.5</v>
      </c>
      <c r="P246">
        <f t="shared" si="34"/>
        <v>1.0100000000000051</v>
      </c>
      <c r="Q246">
        <f t="shared" si="35"/>
        <v>0.75</v>
      </c>
    </row>
    <row r="247" spans="1:17" x14ac:dyDescent="0.2">
      <c r="A247">
        <f t="shared" si="36"/>
        <v>246</v>
      </c>
      <c r="B247">
        <v>100</v>
      </c>
      <c r="C247">
        <v>74.19</v>
      </c>
      <c r="D247">
        <v>99.5</v>
      </c>
      <c r="E247">
        <v>99</v>
      </c>
      <c r="F247">
        <v>99.25</v>
      </c>
      <c r="G247">
        <v>97.99</v>
      </c>
      <c r="I247">
        <f t="shared" si="28"/>
        <v>246</v>
      </c>
      <c r="J247">
        <f t="shared" si="29"/>
        <v>0</v>
      </c>
      <c r="K247">
        <f t="shared" si="30"/>
        <v>0.5</v>
      </c>
      <c r="L247">
        <f t="shared" si="31"/>
        <v>0.75</v>
      </c>
      <c r="N247">
        <f t="shared" si="32"/>
        <v>246</v>
      </c>
      <c r="O247">
        <f t="shared" si="33"/>
        <v>25.810000000000002</v>
      </c>
      <c r="P247">
        <f t="shared" si="34"/>
        <v>1</v>
      </c>
      <c r="Q247">
        <f t="shared" si="35"/>
        <v>2.0100000000000051</v>
      </c>
    </row>
    <row r="248" spans="1:17" x14ac:dyDescent="0.2">
      <c r="A248">
        <f t="shared" si="36"/>
        <v>247</v>
      </c>
      <c r="B248">
        <v>100</v>
      </c>
      <c r="C248">
        <v>76.83</v>
      </c>
      <c r="D248">
        <v>99.5</v>
      </c>
      <c r="E248">
        <v>99.5</v>
      </c>
      <c r="F248">
        <v>99</v>
      </c>
      <c r="G248">
        <v>99.25</v>
      </c>
      <c r="I248">
        <f t="shared" si="28"/>
        <v>247</v>
      </c>
      <c r="J248">
        <f t="shared" si="29"/>
        <v>0</v>
      </c>
      <c r="K248">
        <f t="shared" si="30"/>
        <v>0.5</v>
      </c>
      <c r="L248">
        <f t="shared" si="31"/>
        <v>1</v>
      </c>
      <c r="N248">
        <f t="shared" si="32"/>
        <v>247</v>
      </c>
      <c r="O248">
        <f t="shared" si="33"/>
        <v>23.17</v>
      </c>
      <c r="P248">
        <f t="shared" si="34"/>
        <v>0.5</v>
      </c>
      <c r="Q248">
        <f t="shared" si="35"/>
        <v>0.75</v>
      </c>
    </row>
    <row r="249" spans="1:17" x14ac:dyDescent="0.2">
      <c r="A249">
        <f t="shared" si="36"/>
        <v>248</v>
      </c>
      <c r="B249">
        <v>100</v>
      </c>
      <c r="C249">
        <v>98.01</v>
      </c>
      <c r="D249">
        <v>99.5</v>
      </c>
      <c r="E249">
        <v>99.25</v>
      </c>
      <c r="F249">
        <v>98.5</v>
      </c>
      <c r="G249">
        <v>99.75</v>
      </c>
      <c r="I249">
        <f t="shared" si="28"/>
        <v>248</v>
      </c>
      <c r="J249">
        <f t="shared" si="29"/>
        <v>0</v>
      </c>
      <c r="K249">
        <f t="shared" si="30"/>
        <v>0.5</v>
      </c>
      <c r="L249">
        <f t="shared" si="31"/>
        <v>1.5</v>
      </c>
      <c r="N249">
        <f t="shared" si="32"/>
        <v>248</v>
      </c>
      <c r="O249">
        <f t="shared" si="33"/>
        <v>1.9899999999999949</v>
      </c>
      <c r="P249">
        <f t="shared" si="34"/>
        <v>0.75</v>
      </c>
      <c r="Q249">
        <f t="shared" si="35"/>
        <v>0.25</v>
      </c>
    </row>
    <row r="250" spans="1:17" x14ac:dyDescent="0.2">
      <c r="A250">
        <f t="shared" si="36"/>
        <v>249</v>
      </c>
      <c r="B250">
        <v>100</v>
      </c>
      <c r="C250">
        <v>99.5</v>
      </c>
      <c r="D250">
        <v>94.79</v>
      </c>
      <c r="E250">
        <v>99</v>
      </c>
      <c r="F250">
        <v>99.5</v>
      </c>
      <c r="G250">
        <v>99.25</v>
      </c>
      <c r="I250">
        <f t="shared" si="28"/>
        <v>249</v>
      </c>
      <c r="J250">
        <f t="shared" si="29"/>
        <v>0</v>
      </c>
      <c r="K250">
        <f t="shared" si="30"/>
        <v>5.2099999999999937</v>
      </c>
      <c r="L250">
        <f t="shared" si="31"/>
        <v>0.5</v>
      </c>
      <c r="N250">
        <f t="shared" si="32"/>
        <v>249</v>
      </c>
      <c r="O250">
        <f t="shared" si="33"/>
        <v>0.5</v>
      </c>
      <c r="P250">
        <f t="shared" si="34"/>
        <v>1</v>
      </c>
      <c r="Q250">
        <f t="shared" si="35"/>
        <v>0.75</v>
      </c>
    </row>
    <row r="251" spans="1:17" x14ac:dyDescent="0.2">
      <c r="A251">
        <f t="shared" si="36"/>
        <v>250</v>
      </c>
      <c r="B251">
        <v>100</v>
      </c>
      <c r="C251">
        <v>98.74</v>
      </c>
      <c r="D251">
        <v>98.98</v>
      </c>
      <c r="E251">
        <v>99.5</v>
      </c>
      <c r="F251">
        <v>99</v>
      </c>
      <c r="G251">
        <v>99.49</v>
      </c>
      <c r="I251">
        <f t="shared" si="28"/>
        <v>250</v>
      </c>
      <c r="J251">
        <f t="shared" si="29"/>
        <v>0</v>
      </c>
      <c r="K251">
        <f t="shared" si="30"/>
        <v>1.019999999999996</v>
      </c>
      <c r="L251">
        <f t="shared" si="31"/>
        <v>1</v>
      </c>
      <c r="N251">
        <f t="shared" si="32"/>
        <v>250</v>
      </c>
      <c r="O251">
        <f t="shared" si="33"/>
        <v>1.2600000000000051</v>
      </c>
      <c r="P251">
        <f t="shared" si="34"/>
        <v>0.5</v>
      </c>
      <c r="Q251">
        <f t="shared" si="35"/>
        <v>0.51000000000000512</v>
      </c>
    </row>
    <row r="252" spans="1:17" x14ac:dyDescent="0.2">
      <c r="A252">
        <f t="shared" si="36"/>
        <v>251</v>
      </c>
      <c r="B252">
        <v>100</v>
      </c>
      <c r="C252">
        <v>99.25</v>
      </c>
      <c r="D252">
        <v>99</v>
      </c>
      <c r="E252">
        <v>98.74</v>
      </c>
      <c r="F252">
        <v>99</v>
      </c>
      <c r="G252">
        <v>99.5</v>
      </c>
      <c r="I252">
        <f t="shared" si="28"/>
        <v>251</v>
      </c>
      <c r="J252">
        <f t="shared" si="29"/>
        <v>0</v>
      </c>
      <c r="K252">
        <f t="shared" si="30"/>
        <v>1</v>
      </c>
      <c r="L252">
        <f t="shared" si="31"/>
        <v>1</v>
      </c>
      <c r="N252">
        <f t="shared" si="32"/>
        <v>251</v>
      </c>
      <c r="O252">
        <f t="shared" si="33"/>
        <v>0.75</v>
      </c>
      <c r="P252">
        <f t="shared" si="34"/>
        <v>1.2600000000000051</v>
      </c>
      <c r="Q252">
        <f t="shared" si="35"/>
        <v>0.5</v>
      </c>
    </row>
    <row r="253" spans="1:17" x14ac:dyDescent="0.2">
      <c r="A253">
        <f t="shared" si="36"/>
        <v>252</v>
      </c>
      <c r="B253">
        <v>100</v>
      </c>
      <c r="C253">
        <v>99.25</v>
      </c>
      <c r="D253">
        <v>99.5</v>
      </c>
      <c r="E253">
        <v>99.25</v>
      </c>
      <c r="F253">
        <v>98.24</v>
      </c>
      <c r="G253">
        <v>99.25</v>
      </c>
      <c r="I253">
        <f t="shared" si="28"/>
        <v>252</v>
      </c>
      <c r="J253">
        <f t="shared" si="29"/>
        <v>0</v>
      </c>
      <c r="K253">
        <f t="shared" si="30"/>
        <v>0.5</v>
      </c>
      <c r="L253">
        <f t="shared" si="31"/>
        <v>1.7600000000000051</v>
      </c>
      <c r="N253">
        <f t="shared" si="32"/>
        <v>252</v>
      </c>
      <c r="O253">
        <f t="shared" si="33"/>
        <v>0.75</v>
      </c>
      <c r="P253">
        <f t="shared" si="34"/>
        <v>0.75</v>
      </c>
      <c r="Q253">
        <f t="shared" si="35"/>
        <v>0.75</v>
      </c>
    </row>
    <row r="254" spans="1:17" x14ac:dyDescent="0.2">
      <c r="A254">
        <f t="shared" si="36"/>
        <v>253</v>
      </c>
      <c r="B254">
        <v>100</v>
      </c>
      <c r="C254">
        <v>98.24</v>
      </c>
      <c r="D254">
        <v>99.5</v>
      </c>
      <c r="E254">
        <v>99.5</v>
      </c>
      <c r="F254">
        <v>98.75</v>
      </c>
      <c r="G254">
        <v>97.49</v>
      </c>
      <c r="I254">
        <f t="shared" si="28"/>
        <v>253</v>
      </c>
      <c r="J254">
        <f t="shared" si="29"/>
        <v>0</v>
      </c>
      <c r="K254">
        <f t="shared" si="30"/>
        <v>0.5</v>
      </c>
      <c r="L254">
        <f t="shared" si="31"/>
        <v>1.25</v>
      </c>
      <c r="N254">
        <f t="shared" si="32"/>
        <v>253</v>
      </c>
      <c r="O254">
        <f t="shared" si="33"/>
        <v>1.7600000000000051</v>
      </c>
      <c r="P254">
        <f t="shared" si="34"/>
        <v>0.5</v>
      </c>
      <c r="Q254">
        <f t="shared" si="35"/>
        <v>2.5100000000000051</v>
      </c>
    </row>
    <row r="255" spans="1:17" x14ac:dyDescent="0.2">
      <c r="A255">
        <f t="shared" si="36"/>
        <v>254</v>
      </c>
      <c r="B255">
        <v>100</v>
      </c>
      <c r="C255">
        <v>93.22</v>
      </c>
      <c r="D255">
        <v>99.25</v>
      </c>
      <c r="E255">
        <v>99.5</v>
      </c>
      <c r="F255">
        <v>99.25</v>
      </c>
      <c r="G255">
        <v>99.75</v>
      </c>
      <c r="I255">
        <f t="shared" si="28"/>
        <v>254</v>
      </c>
      <c r="J255">
        <f t="shared" si="29"/>
        <v>0</v>
      </c>
      <c r="K255">
        <f t="shared" si="30"/>
        <v>0.75</v>
      </c>
      <c r="L255">
        <f t="shared" si="31"/>
        <v>0.75</v>
      </c>
      <c r="N255">
        <f t="shared" si="32"/>
        <v>254</v>
      </c>
      <c r="O255">
        <f t="shared" si="33"/>
        <v>6.7800000000000011</v>
      </c>
      <c r="P255">
        <f t="shared" si="34"/>
        <v>0.5</v>
      </c>
      <c r="Q255">
        <f t="shared" si="35"/>
        <v>0.25</v>
      </c>
    </row>
    <row r="256" spans="1:17" x14ac:dyDescent="0.2">
      <c r="A256">
        <f t="shared" si="36"/>
        <v>255</v>
      </c>
      <c r="B256">
        <v>100</v>
      </c>
      <c r="C256">
        <v>74.56</v>
      </c>
      <c r="D256">
        <v>99.25</v>
      </c>
      <c r="E256">
        <v>99.25</v>
      </c>
      <c r="F256">
        <v>99.25</v>
      </c>
      <c r="G256">
        <v>99.75</v>
      </c>
      <c r="I256">
        <f t="shared" si="28"/>
        <v>255</v>
      </c>
      <c r="J256">
        <f t="shared" si="29"/>
        <v>0</v>
      </c>
      <c r="K256">
        <f t="shared" si="30"/>
        <v>0.75</v>
      </c>
      <c r="L256">
        <f t="shared" si="31"/>
        <v>0.75</v>
      </c>
      <c r="N256">
        <f t="shared" si="32"/>
        <v>255</v>
      </c>
      <c r="O256">
        <f t="shared" si="33"/>
        <v>25.439999999999998</v>
      </c>
      <c r="P256">
        <f t="shared" si="34"/>
        <v>0.75</v>
      </c>
      <c r="Q256">
        <f t="shared" si="35"/>
        <v>0.25</v>
      </c>
    </row>
    <row r="257" spans="1:17" x14ac:dyDescent="0.2">
      <c r="A257">
        <f t="shared" si="36"/>
        <v>256</v>
      </c>
      <c r="B257">
        <v>100</v>
      </c>
      <c r="C257">
        <v>74.44</v>
      </c>
      <c r="D257">
        <v>99.23</v>
      </c>
      <c r="E257">
        <v>82.71</v>
      </c>
      <c r="F257">
        <v>99.25</v>
      </c>
      <c r="G257">
        <v>99.5</v>
      </c>
      <c r="I257">
        <f t="shared" si="28"/>
        <v>256</v>
      </c>
      <c r="J257">
        <f t="shared" si="29"/>
        <v>0</v>
      </c>
      <c r="K257">
        <f t="shared" si="30"/>
        <v>0.76999999999999602</v>
      </c>
      <c r="L257">
        <f t="shared" si="31"/>
        <v>0.75</v>
      </c>
      <c r="N257">
        <f t="shared" si="32"/>
        <v>256</v>
      </c>
      <c r="O257">
        <f t="shared" si="33"/>
        <v>25.560000000000002</v>
      </c>
      <c r="P257">
        <f t="shared" si="34"/>
        <v>17.290000000000006</v>
      </c>
      <c r="Q257">
        <f t="shared" si="35"/>
        <v>0.5</v>
      </c>
    </row>
    <row r="258" spans="1:17" x14ac:dyDescent="0.2">
      <c r="A258">
        <f t="shared" si="36"/>
        <v>257</v>
      </c>
      <c r="B258">
        <v>100</v>
      </c>
      <c r="C258">
        <v>76.5</v>
      </c>
      <c r="D258">
        <v>99.5</v>
      </c>
      <c r="E258">
        <v>99.25</v>
      </c>
      <c r="F258">
        <v>98.75</v>
      </c>
      <c r="G258">
        <v>97.25</v>
      </c>
      <c r="I258">
        <f t="shared" si="28"/>
        <v>257</v>
      </c>
      <c r="J258">
        <f t="shared" si="29"/>
        <v>0</v>
      </c>
      <c r="K258">
        <f t="shared" si="30"/>
        <v>0.5</v>
      </c>
      <c r="L258">
        <f t="shared" si="31"/>
        <v>1.25</v>
      </c>
      <c r="N258">
        <f t="shared" si="32"/>
        <v>257</v>
      </c>
      <c r="O258">
        <f t="shared" si="33"/>
        <v>23.5</v>
      </c>
      <c r="P258">
        <f t="shared" si="34"/>
        <v>0.75</v>
      </c>
      <c r="Q258">
        <f t="shared" si="35"/>
        <v>2.75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1"/>
  <sheetViews>
    <sheetView showRuler="0" topLeftCell="A145" workbookViewId="0">
      <selection activeCell="F170" sqref="F170:H171"/>
    </sheetView>
  </sheetViews>
  <sheetFormatPr baseColWidth="10" defaultRowHeight="16" x14ac:dyDescent="0.2"/>
  <sheetData>
    <row r="1" spans="1:8" x14ac:dyDescent="0.2">
      <c r="A1" t="s">
        <v>76</v>
      </c>
      <c r="B1" t="s">
        <v>78</v>
      </c>
      <c r="C1" t="s">
        <v>80</v>
      </c>
      <c r="D1" t="s">
        <v>83</v>
      </c>
      <c r="E1" t="s">
        <v>76</v>
      </c>
      <c r="F1" t="s">
        <v>78</v>
      </c>
      <c r="G1" t="s">
        <v>80</v>
      </c>
      <c r="H1" t="s">
        <v>77</v>
      </c>
    </row>
    <row r="2" spans="1:8" x14ac:dyDescent="0.2">
      <c r="A2">
        <f>0+1</f>
        <v>1</v>
      </c>
      <c r="B2">
        <v>777284</v>
      </c>
      <c r="C2">
        <v>808252</v>
      </c>
      <c r="D2">
        <v>808252</v>
      </c>
      <c r="E2">
        <f>1</f>
        <v>1</v>
      </c>
      <c r="F2">
        <v>790252</v>
      </c>
      <c r="G2">
        <f>F2+100000</f>
        <v>890252</v>
      </c>
      <c r="H2">
        <f>G2+100000</f>
        <v>990252</v>
      </c>
    </row>
    <row r="3" spans="1:8" x14ac:dyDescent="0.2">
      <c r="A3">
        <f t="shared" ref="A3:A8" si="0">A2+1</f>
        <v>2</v>
      </c>
      <c r="B3">
        <v>777284</v>
      </c>
      <c r="C3">
        <v>808252</v>
      </c>
      <c r="D3">
        <v>808252</v>
      </c>
      <c r="E3">
        <f t="shared" ref="E3:E8" si="1">E2+1</f>
        <v>2</v>
      </c>
      <c r="F3">
        <v>790252</v>
      </c>
      <c r="G3">
        <f t="shared" ref="G3:G30" si="2">F3+100000</f>
        <v>890252</v>
      </c>
      <c r="H3">
        <f t="shared" ref="H3:H33" si="3">G3+100000</f>
        <v>990252</v>
      </c>
    </row>
    <row r="4" spans="1:8" x14ac:dyDescent="0.2">
      <c r="A4">
        <f t="shared" si="0"/>
        <v>3</v>
      </c>
      <c r="B4">
        <v>777284</v>
      </c>
      <c r="C4">
        <v>808252</v>
      </c>
      <c r="D4">
        <v>808252</v>
      </c>
      <c r="E4">
        <f t="shared" si="1"/>
        <v>3</v>
      </c>
      <c r="F4">
        <v>790252</v>
      </c>
      <c r="G4">
        <f t="shared" si="2"/>
        <v>890252</v>
      </c>
      <c r="H4">
        <f t="shared" si="3"/>
        <v>990252</v>
      </c>
    </row>
    <row r="5" spans="1:8" x14ac:dyDescent="0.2">
      <c r="A5">
        <f t="shared" si="0"/>
        <v>4</v>
      </c>
      <c r="B5">
        <v>777284</v>
      </c>
      <c r="C5">
        <v>808252</v>
      </c>
      <c r="D5">
        <v>808252</v>
      </c>
      <c r="E5">
        <f t="shared" si="1"/>
        <v>4</v>
      </c>
      <c r="F5">
        <v>790252</v>
      </c>
      <c r="G5">
        <f t="shared" si="2"/>
        <v>890252</v>
      </c>
      <c r="H5">
        <f t="shared" si="3"/>
        <v>990252</v>
      </c>
    </row>
    <row r="6" spans="1:8" x14ac:dyDescent="0.2">
      <c r="A6">
        <f t="shared" si="0"/>
        <v>5</v>
      </c>
      <c r="B6">
        <v>777408</v>
      </c>
      <c r="C6">
        <v>808252</v>
      </c>
      <c r="D6">
        <v>810484</v>
      </c>
      <c r="E6">
        <f t="shared" si="1"/>
        <v>5</v>
      </c>
      <c r="F6">
        <v>790252</v>
      </c>
      <c r="G6">
        <f t="shared" si="2"/>
        <v>890252</v>
      </c>
      <c r="H6">
        <f t="shared" si="3"/>
        <v>990252</v>
      </c>
    </row>
    <row r="7" spans="1:8" x14ac:dyDescent="0.2">
      <c r="A7">
        <f t="shared" si="0"/>
        <v>6</v>
      </c>
      <c r="B7">
        <v>777408</v>
      </c>
      <c r="C7">
        <v>810484</v>
      </c>
      <c r="D7">
        <v>816664</v>
      </c>
      <c r="E7">
        <f t="shared" si="1"/>
        <v>6</v>
      </c>
      <c r="F7">
        <v>790252</v>
      </c>
      <c r="G7">
        <f t="shared" si="2"/>
        <v>890252</v>
      </c>
      <c r="H7">
        <f t="shared" si="3"/>
        <v>990252</v>
      </c>
    </row>
    <row r="8" spans="1:8" x14ac:dyDescent="0.2">
      <c r="A8">
        <f t="shared" si="0"/>
        <v>7</v>
      </c>
      <c r="B8">
        <v>777408</v>
      </c>
      <c r="C8">
        <v>886664</v>
      </c>
      <c r="D8">
        <v>815440</v>
      </c>
      <c r="E8">
        <f t="shared" si="1"/>
        <v>7</v>
      </c>
      <c r="F8">
        <v>790252</v>
      </c>
      <c r="G8">
        <f t="shared" si="2"/>
        <v>890252</v>
      </c>
      <c r="H8">
        <f t="shared" si="3"/>
        <v>990252</v>
      </c>
    </row>
    <row r="9" spans="1:8" x14ac:dyDescent="0.2">
      <c r="A9">
        <f t="shared" ref="A9:A72" si="4">A8+1</f>
        <v>8</v>
      </c>
      <c r="B9">
        <v>788144</v>
      </c>
      <c r="C9">
        <v>886664</v>
      </c>
      <c r="D9">
        <v>827036</v>
      </c>
      <c r="E9">
        <f t="shared" ref="E9:E72" si="5">E8+1</f>
        <v>8</v>
      </c>
      <c r="F9">
        <v>790376</v>
      </c>
      <c r="G9">
        <f t="shared" si="2"/>
        <v>890376</v>
      </c>
      <c r="H9">
        <f t="shared" si="3"/>
        <v>990376</v>
      </c>
    </row>
    <row r="10" spans="1:8" x14ac:dyDescent="0.2">
      <c r="A10">
        <f t="shared" si="4"/>
        <v>9</v>
      </c>
      <c r="B10">
        <v>788048</v>
      </c>
      <c r="C10">
        <v>886664</v>
      </c>
      <c r="D10">
        <v>831988</v>
      </c>
      <c r="E10">
        <f t="shared" si="5"/>
        <v>9</v>
      </c>
      <c r="F10">
        <v>790376</v>
      </c>
      <c r="G10">
        <f t="shared" si="2"/>
        <v>890376</v>
      </c>
      <c r="H10">
        <f t="shared" si="3"/>
        <v>990376</v>
      </c>
    </row>
    <row r="11" spans="1:8" x14ac:dyDescent="0.2">
      <c r="A11">
        <f t="shared" si="4"/>
        <v>10</v>
      </c>
      <c r="B11">
        <v>788048</v>
      </c>
      <c r="C11">
        <v>886664</v>
      </c>
      <c r="D11">
        <v>834512</v>
      </c>
      <c r="E11">
        <f t="shared" si="5"/>
        <v>10</v>
      </c>
      <c r="F11">
        <v>790376</v>
      </c>
      <c r="G11">
        <f t="shared" si="2"/>
        <v>890376</v>
      </c>
      <c r="H11">
        <f t="shared" si="3"/>
        <v>990376</v>
      </c>
    </row>
    <row r="12" spans="1:8" x14ac:dyDescent="0.2">
      <c r="A12">
        <f t="shared" si="4"/>
        <v>11</v>
      </c>
      <c r="B12">
        <v>788916</v>
      </c>
      <c r="C12">
        <v>886664</v>
      </c>
      <c r="D12">
        <v>841572</v>
      </c>
      <c r="E12">
        <f t="shared" si="5"/>
        <v>11</v>
      </c>
      <c r="F12">
        <v>790376</v>
      </c>
      <c r="G12">
        <f t="shared" si="2"/>
        <v>890376</v>
      </c>
      <c r="H12">
        <f t="shared" si="3"/>
        <v>990376</v>
      </c>
    </row>
    <row r="13" spans="1:8" x14ac:dyDescent="0.2">
      <c r="A13">
        <f t="shared" si="4"/>
        <v>12</v>
      </c>
      <c r="B13">
        <v>791272</v>
      </c>
      <c r="C13">
        <v>886664</v>
      </c>
      <c r="D13">
        <v>849136</v>
      </c>
      <c r="E13">
        <f t="shared" si="5"/>
        <v>12</v>
      </c>
      <c r="F13">
        <v>790500</v>
      </c>
      <c r="G13">
        <f t="shared" si="2"/>
        <v>890500</v>
      </c>
      <c r="H13">
        <f t="shared" si="3"/>
        <v>990500</v>
      </c>
    </row>
    <row r="14" spans="1:8" x14ac:dyDescent="0.2">
      <c r="A14">
        <f t="shared" si="4"/>
        <v>13</v>
      </c>
      <c r="B14">
        <v>793504</v>
      </c>
      <c r="C14">
        <v>886664</v>
      </c>
      <c r="D14">
        <v>854344</v>
      </c>
      <c r="E14">
        <f t="shared" si="5"/>
        <v>13</v>
      </c>
      <c r="F14">
        <v>790500</v>
      </c>
      <c r="G14">
        <f t="shared" si="2"/>
        <v>890500</v>
      </c>
      <c r="H14">
        <f t="shared" si="3"/>
        <v>990500</v>
      </c>
    </row>
    <row r="15" spans="1:8" x14ac:dyDescent="0.2">
      <c r="A15">
        <f t="shared" si="4"/>
        <v>14</v>
      </c>
      <c r="B15">
        <v>794088</v>
      </c>
      <c r="C15">
        <v>854344</v>
      </c>
      <c r="D15">
        <v>857476</v>
      </c>
      <c r="E15">
        <f t="shared" si="5"/>
        <v>14</v>
      </c>
      <c r="F15">
        <v>790500</v>
      </c>
      <c r="G15">
        <f t="shared" si="2"/>
        <v>890500</v>
      </c>
      <c r="H15">
        <f t="shared" si="3"/>
        <v>990500</v>
      </c>
    </row>
    <row r="16" spans="1:8" x14ac:dyDescent="0.2">
      <c r="A16">
        <f t="shared" si="4"/>
        <v>15</v>
      </c>
      <c r="B16">
        <v>794016</v>
      </c>
      <c r="C16">
        <v>857476</v>
      </c>
      <c r="D16">
        <v>861032</v>
      </c>
      <c r="E16">
        <f t="shared" si="5"/>
        <v>15</v>
      </c>
      <c r="F16">
        <v>790500</v>
      </c>
      <c r="G16">
        <f t="shared" si="2"/>
        <v>890500</v>
      </c>
      <c r="H16">
        <f t="shared" si="3"/>
        <v>990500</v>
      </c>
    </row>
    <row r="17" spans="1:8" x14ac:dyDescent="0.2">
      <c r="A17">
        <f t="shared" si="4"/>
        <v>16</v>
      </c>
      <c r="B17">
        <v>796940</v>
      </c>
      <c r="C17">
        <v>861032</v>
      </c>
      <c r="D17">
        <v>865180</v>
      </c>
      <c r="E17">
        <f t="shared" si="5"/>
        <v>16</v>
      </c>
      <c r="F17">
        <v>790516</v>
      </c>
      <c r="G17">
        <f t="shared" si="2"/>
        <v>890516</v>
      </c>
      <c r="H17">
        <f t="shared" si="3"/>
        <v>990516</v>
      </c>
    </row>
    <row r="18" spans="1:8" x14ac:dyDescent="0.2">
      <c r="A18">
        <f t="shared" si="4"/>
        <v>17</v>
      </c>
      <c r="B18">
        <v>796964</v>
      </c>
      <c r="C18">
        <v>865180</v>
      </c>
      <c r="D18">
        <v>874228</v>
      </c>
      <c r="E18">
        <f t="shared" si="5"/>
        <v>17</v>
      </c>
      <c r="F18">
        <v>790500</v>
      </c>
      <c r="G18">
        <v>889392</v>
      </c>
      <c r="H18">
        <f t="shared" si="3"/>
        <v>989392</v>
      </c>
    </row>
    <row r="19" spans="1:8" x14ac:dyDescent="0.2">
      <c r="A19">
        <f t="shared" si="4"/>
        <v>18</v>
      </c>
      <c r="B19">
        <v>797212</v>
      </c>
      <c r="C19">
        <v>874228</v>
      </c>
      <c r="D19">
        <v>876780</v>
      </c>
      <c r="E19">
        <f t="shared" si="5"/>
        <v>18</v>
      </c>
      <c r="F19">
        <v>790500</v>
      </c>
      <c r="G19">
        <v>887444</v>
      </c>
      <c r="H19">
        <f t="shared" si="3"/>
        <v>987444</v>
      </c>
    </row>
    <row r="20" spans="1:8" x14ac:dyDescent="0.2">
      <c r="A20">
        <f t="shared" si="4"/>
        <v>19</v>
      </c>
      <c r="B20">
        <v>798796</v>
      </c>
      <c r="C20">
        <v>876780</v>
      </c>
      <c r="D20">
        <v>878144</v>
      </c>
      <c r="E20">
        <f t="shared" si="5"/>
        <v>19</v>
      </c>
      <c r="F20">
        <v>790624</v>
      </c>
      <c r="G20">
        <f t="shared" si="2"/>
        <v>890624</v>
      </c>
      <c r="H20">
        <f t="shared" si="3"/>
        <v>990624</v>
      </c>
    </row>
    <row r="21" spans="1:8" x14ac:dyDescent="0.2">
      <c r="A21">
        <f t="shared" si="4"/>
        <v>20</v>
      </c>
      <c r="B21">
        <v>807232</v>
      </c>
      <c r="C21">
        <v>878144</v>
      </c>
      <c r="D21">
        <v>879880</v>
      </c>
      <c r="E21">
        <f t="shared" si="5"/>
        <v>20</v>
      </c>
      <c r="F21">
        <v>790624</v>
      </c>
      <c r="G21">
        <f t="shared" si="2"/>
        <v>890624</v>
      </c>
      <c r="H21">
        <f t="shared" si="3"/>
        <v>990624</v>
      </c>
    </row>
    <row r="22" spans="1:8" x14ac:dyDescent="0.2">
      <c r="A22">
        <f t="shared" si="4"/>
        <v>21</v>
      </c>
      <c r="B22">
        <v>804880</v>
      </c>
      <c r="C22">
        <v>879880</v>
      </c>
      <c r="D22">
        <v>881492</v>
      </c>
      <c r="E22">
        <f t="shared" si="5"/>
        <v>21</v>
      </c>
      <c r="F22">
        <v>790632</v>
      </c>
      <c r="G22">
        <f t="shared" si="2"/>
        <v>890632</v>
      </c>
      <c r="H22">
        <f t="shared" si="3"/>
        <v>990632</v>
      </c>
    </row>
    <row r="23" spans="1:8" x14ac:dyDescent="0.2">
      <c r="A23">
        <f t="shared" si="4"/>
        <v>22</v>
      </c>
      <c r="B23">
        <v>816440</v>
      </c>
      <c r="C23">
        <v>881492</v>
      </c>
      <c r="D23">
        <v>882732</v>
      </c>
      <c r="E23">
        <f t="shared" si="5"/>
        <v>22</v>
      </c>
      <c r="F23">
        <v>790632</v>
      </c>
      <c r="G23">
        <f t="shared" si="2"/>
        <v>890632</v>
      </c>
      <c r="H23">
        <f t="shared" si="3"/>
        <v>990632</v>
      </c>
    </row>
    <row r="24" spans="1:8" x14ac:dyDescent="0.2">
      <c r="A24">
        <f t="shared" si="4"/>
        <v>23</v>
      </c>
      <c r="B24">
        <v>821308</v>
      </c>
      <c r="C24">
        <v>882732</v>
      </c>
      <c r="D24">
        <v>884468</v>
      </c>
      <c r="E24">
        <f t="shared" si="5"/>
        <v>23</v>
      </c>
      <c r="F24">
        <v>790632</v>
      </c>
      <c r="G24">
        <f t="shared" si="2"/>
        <v>890632</v>
      </c>
      <c r="H24">
        <f t="shared" si="3"/>
        <v>990632</v>
      </c>
    </row>
    <row r="25" spans="1:8" x14ac:dyDescent="0.2">
      <c r="A25">
        <f t="shared" si="4"/>
        <v>24</v>
      </c>
      <c r="B25">
        <v>823468</v>
      </c>
      <c r="C25">
        <v>884468</v>
      </c>
      <c r="D25">
        <v>886576</v>
      </c>
      <c r="E25">
        <f t="shared" si="5"/>
        <v>24</v>
      </c>
      <c r="F25">
        <v>790632</v>
      </c>
      <c r="G25">
        <f t="shared" si="2"/>
        <v>890632</v>
      </c>
      <c r="H25">
        <f t="shared" si="3"/>
        <v>990632</v>
      </c>
    </row>
    <row r="26" spans="1:8" x14ac:dyDescent="0.2">
      <c r="A26">
        <f t="shared" si="4"/>
        <v>25</v>
      </c>
      <c r="B26">
        <v>830296</v>
      </c>
      <c r="C26">
        <v>886576</v>
      </c>
      <c r="D26">
        <v>887460</v>
      </c>
      <c r="E26">
        <f t="shared" si="5"/>
        <v>25</v>
      </c>
      <c r="F26">
        <v>790632</v>
      </c>
      <c r="G26">
        <f t="shared" si="2"/>
        <v>890632</v>
      </c>
      <c r="H26">
        <f t="shared" si="3"/>
        <v>990632</v>
      </c>
    </row>
    <row r="27" spans="1:8" x14ac:dyDescent="0.2">
      <c r="A27">
        <f t="shared" si="4"/>
        <v>26</v>
      </c>
      <c r="B27">
        <v>837364</v>
      </c>
      <c r="C27">
        <v>887460</v>
      </c>
      <c r="D27">
        <v>887972</v>
      </c>
      <c r="E27">
        <f t="shared" si="5"/>
        <v>26</v>
      </c>
      <c r="F27">
        <v>790632</v>
      </c>
      <c r="G27">
        <f t="shared" si="2"/>
        <v>890632</v>
      </c>
      <c r="H27">
        <f t="shared" si="3"/>
        <v>990632</v>
      </c>
    </row>
    <row r="28" spans="1:8" x14ac:dyDescent="0.2">
      <c r="A28">
        <f t="shared" si="4"/>
        <v>27</v>
      </c>
      <c r="B28">
        <v>843812</v>
      </c>
      <c r="C28">
        <v>887972</v>
      </c>
      <c r="D28">
        <v>889716</v>
      </c>
      <c r="E28">
        <f t="shared" si="5"/>
        <v>27</v>
      </c>
      <c r="F28">
        <v>790632</v>
      </c>
      <c r="G28">
        <f t="shared" si="2"/>
        <v>890632</v>
      </c>
      <c r="H28">
        <f t="shared" si="3"/>
        <v>990632</v>
      </c>
    </row>
    <row r="29" spans="1:8" x14ac:dyDescent="0.2">
      <c r="A29">
        <f t="shared" si="4"/>
        <v>28</v>
      </c>
      <c r="B29">
        <v>846292</v>
      </c>
      <c r="C29">
        <v>889716</v>
      </c>
      <c r="D29">
        <v>891700</v>
      </c>
      <c r="E29">
        <f t="shared" si="5"/>
        <v>28</v>
      </c>
      <c r="F29">
        <v>790632</v>
      </c>
      <c r="G29">
        <f t="shared" si="2"/>
        <v>890632</v>
      </c>
      <c r="H29">
        <f t="shared" si="3"/>
        <v>990632</v>
      </c>
    </row>
    <row r="30" spans="1:8" x14ac:dyDescent="0.2">
      <c r="A30">
        <f t="shared" si="4"/>
        <v>29</v>
      </c>
      <c r="B30">
        <v>849260</v>
      </c>
      <c r="C30">
        <v>808252</v>
      </c>
      <c r="D30">
        <v>808252</v>
      </c>
      <c r="E30">
        <f t="shared" si="5"/>
        <v>29</v>
      </c>
      <c r="F30">
        <v>790632</v>
      </c>
      <c r="G30">
        <f t="shared" si="2"/>
        <v>890632</v>
      </c>
      <c r="H30">
        <f t="shared" si="3"/>
        <v>990632</v>
      </c>
    </row>
    <row r="31" spans="1:8" x14ac:dyDescent="0.2">
      <c r="A31">
        <f t="shared" si="4"/>
        <v>30</v>
      </c>
      <c r="B31">
        <v>852600</v>
      </c>
      <c r="C31">
        <v>808252</v>
      </c>
      <c r="D31">
        <v>808252</v>
      </c>
      <c r="E31">
        <f t="shared" si="5"/>
        <v>30</v>
      </c>
      <c r="F31">
        <v>790756</v>
      </c>
      <c r="G31">
        <f t="shared" ref="G31" si="6">F31+100000</f>
        <v>890756</v>
      </c>
      <c r="H31">
        <f t="shared" si="3"/>
        <v>990756</v>
      </c>
    </row>
    <row r="32" spans="1:8" x14ac:dyDescent="0.2">
      <c r="A32">
        <f t="shared" si="4"/>
        <v>31</v>
      </c>
      <c r="B32">
        <v>859684</v>
      </c>
      <c r="C32">
        <v>808252</v>
      </c>
      <c r="D32">
        <v>808252</v>
      </c>
      <c r="E32">
        <f t="shared" si="5"/>
        <v>31</v>
      </c>
      <c r="F32">
        <v>790756</v>
      </c>
      <c r="G32">
        <f t="shared" ref="G32" si="7">F32+100000</f>
        <v>890756</v>
      </c>
      <c r="H32">
        <f t="shared" si="3"/>
        <v>990756</v>
      </c>
    </row>
    <row r="33" spans="1:17" x14ac:dyDescent="0.2">
      <c r="A33">
        <f t="shared" si="4"/>
        <v>32</v>
      </c>
      <c r="B33">
        <v>862224</v>
      </c>
      <c r="C33">
        <v>808252</v>
      </c>
      <c r="D33">
        <v>808252</v>
      </c>
      <c r="E33">
        <f t="shared" si="5"/>
        <v>32</v>
      </c>
      <c r="F33">
        <v>790756</v>
      </c>
      <c r="G33">
        <f t="shared" ref="G33" si="8">F33+100000</f>
        <v>890756</v>
      </c>
      <c r="H33">
        <f t="shared" si="3"/>
        <v>990756</v>
      </c>
      <c r="K33">
        <v>790252</v>
      </c>
      <c r="L33">
        <f>K33+100000</f>
        <v>890252</v>
      </c>
      <c r="M33">
        <f>L33+100000</f>
        <v>990252</v>
      </c>
      <c r="P33">
        <v>790376</v>
      </c>
      <c r="Q33">
        <f>P33-10000</f>
        <v>780376</v>
      </c>
    </row>
    <row r="34" spans="1:17" x14ac:dyDescent="0.2">
      <c r="A34">
        <f t="shared" si="4"/>
        <v>33</v>
      </c>
      <c r="B34">
        <v>862972</v>
      </c>
      <c r="C34">
        <v>808252</v>
      </c>
      <c r="D34">
        <v>810484</v>
      </c>
      <c r="E34">
        <f t="shared" si="5"/>
        <v>33</v>
      </c>
      <c r="F34">
        <v>790756</v>
      </c>
      <c r="G34">
        <f t="shared" ref="G34" si="9">F34+100000</f>
        <v>890756</v>
      </c>
      <c r="H34">
        <v>780376</v>
      </c>
      <c r="K34">
        <v>790252</v>
      </c>
      <c r="L34">
        <f t="shared" ref="L34:M53" si="10">K34+100000</f>
        <v>890252</v>
      </c>
      <c r="M34">
        <f t="shared" si="10"/>
        <v>990252</v>
      </c>
      <c r="P34">
        <v>790376</v>
      </c>
      <c r="Q34">
        <f t="shared" ref="Q34:Q44" si="11">P34-10000</f>
        <v>780376</v>
      </c>
    </row>
    <row r="35" spans="1:17" x14ac:dyDescent="0.2">
      <c r="A35">
        <f t="shared" si="4"/>
        <v>34</v>
      </c>
      <c r="B35">
        <v>864708</v>
      </c>
      <c r="C35">
        <v>810484</v>
      </c>
      <c r="D35">
        <v>816664</v>
      </c>
      <c r="E35">
        <f t="shared" si="5"/>
        <v>34</v>
      </c>
      <c r="F35">
        <v>790756</v>
      </c>
      <c r="G35">
        <f t="shared" ref="G35" si="12">F35+100000</f>
        <v>890756</v>
      </c>
      <c r="H35">
        <v>780376</v>
      </c>
      <c r="K35">
        <v>790252</v>
      </c>
      <c r="L35">
        <f t="shared" si="10"/>
        <v>890252</v>
      </c>
      <c r="M35">
        <f t="shared" si="10"/>
        <v>990252</v>
      </c>
      <c r="P35">
        <v>790376</v>
      </c>
      <c r="Q35">
        <f t="shared" si="11"/>
        <v>780376</v>
      </c>
    </row>
    <row r="36" spans="1:17" x14ac:dyDescent="0.2">
      <c r="A36">
        <f t="shared" si="4"/>
        <v>35</v>
      </c>
      <c r="B36">
        <v>866444</v>
      </c>
      <c r="C36">
        <v>816664</v>
      </c>
      <c r="D36">
        <v>815440</v>
      </c>
      <c r="E36">
        <f t="shared" si="5"/>
        <v>35</v>
      </c>
      <c r="F36">
        <v>790756</v>
      </c>
      <c r="G36">
        <f t="shared" ref="G36" si="13">F36+100000</f>
        <v>890756</v>
      </c>
      <c r="H36">
        <v>780376</v>
      </c>
      <c r="K36">
        <v>790252</v>
      </c>
      <c r="L36">
        <f t="shared" si="10"/>
        <v>890252</v>
      </c>
      <c r="M36">
        <f t="shared" si="10"/>
        <v>990252</v>
      </c>
      <c r="P36">
        <v>790500</v>
      </c>
      <c r="Q36">
        <f t="shared" si="11"/>
        <v>780500</v>
      </c>
    </row>
    <row r="37" spans="1:17" x14ac:dyDescent="0.2">
      <c r="A37">
        <f t="shared" si="4"/>
        <v>36</v>
      </c>
      <c r="B37">
        <v>867808</v>
      </c>
      <c r="C37">
        <v>815440</v>
      </c>
      <c r="D37">
        <v>827036</v>
      </c>
      <c r="E37">
        <f t="shared" si="5"/>
        <v>36</v>
      </c>
      <c r="F37">
        <v>790756</v>
      </c>
      <c r="G37">
        <f t="shared" ref="G37" si="14">F37+100000</f>
        <v>890756</v>
      </c>
      <c r="H37">
        <v>780500</v>
      </c>
      <c r="K37">
        <v>790252</v>
      </c>
      <c r="L37">
        <f t="shared" si="10"/>
        <v>890252</v>
      </c>
      <c r="M37">
        <f t="shared" si="10"/>
        <v>990252</v>
      </c>
      <c r="P37">
        <v>790500</v>
      </c>
      <c r="Q37">
        <f t="shared" si="11"/>
        <v>780500</v>
      </c>
    </row>
    <row r="38" spans="1:17" x14ac:dyDescent="0.2">
      <c r="A38">
        <f t="shared" si="4"/>
        <v>37</v>
      </c>
      <c r="B38">
        <v>871220</v>
      </c>
      <c r="C38">
        <v>827036</v>
      </c>
      <c r="D38">
        <v>831988</v>
      </c>
      <c r="E38">
        <f t="shared" si="5"/>
        <v>37</v>
      </c>
      <c r="F38">
        <v>790756</v>
      </c>
      <c r="G38">
        <f t="shared" ref="G38" si="15">F38+100000</f>
        <v>890756</v>
      </c>
      <c r="H38">
        <v>780500</v>
      </c>
      <c r="K38">
        <v>790252</v>
      </c>
      <c r="L38">
        <f t="shared" si="10"/>
        <v>890252</v>
      </c>
      <c r="M38">
        <f t="shared" si="10"/>
        <v>990252</v>
      </c>
      <c r="P38">
        <v>790500</v>
      </c>
      <c r="Q38">
        <f t="shared" si="11"/>
        <v>780500</v>
      </c>
    </row>
    <row r="39" spans="1:17" x14ac:dyDescent="0.2">
      <c r="A39">
        <f t="shared" si="4"/>
        <v>38</v>
      </c>
      <c r="B39">
        <v>873420</v>
      </c>
      <c r="C39">
        <v>831988</v>
      </c>
      <c r="D39">
        <v>834512</v>
      </c>
      <c r="E39">
        <f t="shared" si="5"/>
        <v>38</v>
      </c>
      <c r="F39">
        <v>790756</v>
      </c>
      <c r="G39">
        <f t="shared" ref="G39" si="16">F39+100000</f>
        <v>890756</v>
      </c>
      <c r="H39">
        <v>780500</v>
      </c>
      <c r="K39">
        <v>790252</v>
      </c>
      <c r="L39">
        <f t="shared" si="10"/>
        <v>890252</v>
      </c>
      <c r="M39">
        <f t="shared" si="10"/>
        <v>990252</v>
      </c>
      <c r="P39">
        <v>790500</v>
      </c>
      <c r="Q39">
        <f t="shared" si="11"/>
        <v>780500</v>
      </c>
    </row>
    <row r="40" spans="1:17" x14ac:dyDescent="0.2">
      <c r="A40">
        <f t="shared" si="4"/>
        <v>39</v>
      </c>
      <c r="B40">
        <v>873916</v>
      </c>
      <c r="C40">
        <v>834512</v>
      </c>
      <c r="D40">
        <v>841572</v>
      </c>
      <c r="E40">
        <f t="shared" si="5"/>
        <v>39</v>
      </c>
      <c r="F40">
        <v>796040</v>
      </c>
      <c r="G40">
        <f t="shared" ref="G40" si="17">F40+100000</f>
        <v>896040</v>
      </c>
      <c r="H40">
        <v>780500</v>
      </c>
      <c r="K40">
        <v>790376</v>
      </c>
      <c r="L40">
        <f t="shared" si="10"/>
        <v>890376</v>
      </c>
      <c r="M40">
        <f t="shared" si="10"/>
        <v>990376</v>
      </c>
      <c r="P40">
        <v>790516</v>
      </c>
      <c r="Q40">
        <f t="shared" si="11"/>
        <v>780516</v>
      </c>
    </row>
    <row r="41" spans="1:17" x14ac:dyDescent="0.2">
      <c r="A41">
        <f t="shared" si="4"/>
        <v>40</v>
      </c>
      <c r="B41">
        <v>874808</v>
      </c>
      <c r="C41">
        <v>841572</v>
      </c>
      <c r="D41">
        <v>849136</v>
      </c>
      <c r="E41">
        <f t="shared" si="5"/>
        <v>40</v>
      </c>
      <c r="F41">
        <v>805304</v>
      </c>
      <c r="G41">
        <f t="shared" ref="G41" si="18">F41+100000</f>
        <v>905304</v>
      </c>
      <c r="H41">
        <v>680516</v>
      </c>
      <c r="K41">
        <v>790376</v>
      </c>
      <c r="L41">
        <f t="shared" si="10"/>
        <v>890376</v>
      </c>
      <c r="M41">
        <f t="shared" si="10"/>
        <v>990376</v>
      </c>
      <c r="P41">
        <v>790500</v>
      </c>
      <c r="Q41">
        <f t="shared" si="11"/>
        <v>780500</v>
      </c>
    </row>
    <row r="42" spans="1:17" x14ac:dyDescent="0.2">
      <c r="A42">
        <f t="shared" si="4"/>
        <v>41</v>
      </c>
      <c r="B42">
        <v>876544</v>
      </c>
      <c r="C42">
        <v>849136</v>
      </c>
      <c r="D42">
        <v>854344</v>
      </c>
      <c r="E42">
        <f t="shared" si="5"/>
        <v>41</v>
      </c>
      <c r="F42">
        <v>805304</v>
      </c>
      <c r="G42">
        <f t="shared" ref="G42" si="19">F42+100000</f>
        <v>905304</v>
      </c>
      <c r="H42">
        <v>528988</v>
      </c>
      <c r="K42">
        <v>790376</v>
      </c>
      <c r="L42">
        <f t="shared" si="10"/>
        <v>890376</v>
      </c>
      <c r="M42">
        <f t="shared" si="10"/>
        <v>990376</v>
      </c>
      <c r="P42">
        <v>790500</v>
      </c>
      <c r="Q42">
        <f t="shared" si="11"/>
        <v>780500</v>
      </c>
    </row>
    <row r="43" spans="1:17" x14ac:dyDescent="0.2">
      <c r="A43">
        <f t="shared" si="4"/>
        <v>42</v>
      </c>
      <c r="B43">
        <v>877536</v>
      </c>
      <c r="C43">
        <v>854344</v>
      </c>
      <c r="D43">
        <v>857476</v>
      </c>
      <c r="E43">
        <f t="shared" si="5"/>
        <v>42</v>
      </c>
      <c r="F43">
        <v>805428</v>
      </c>
      <c r="G43">
        <f t="shared" ref="G43" si="20">F43+100000</f>
        <v>905428</v>
      </c>
      <c r="H43">
        <v>528988</v>
      </c>
      <c r="K43">
        <v>790376</v>
      </c>
      <c r="L43">
        <f t="shared" si="10"/>
        <v>890376</v>
      </c>
      <c r="M43">
        <f t="shared" si="10"/>
        <v>990376</v>
      </c>
      <c r="P43">
        <v>790624</v>
      </c>
      <c r="Q43">
        <f t="shared" si="11"/>
        <v>780624</v>
      </c>
    </row>
    <row r="44" spans="1:17" x14ac:dyDescent="0.2">
      <c r="A44">
        <f t="shared" si="4"/>
        <v>43</v>
      </c>
      <c r="B44">
        <v>887828</v>
      </c>
      <c r="C44">
        <v>857476</v>
      </c>
      <c r="D44">
        <v>861032</v>
      </c>
      <c r="E44">
        <f t="shared" si="5"/>
        <v>43</v>
      </c>
      <c r="F44">
        <v>805428</v>
      </c>
      <c r="G44">
        <f t="shared" ref="G44" si="21">F44+100000</f>
        <v>905428</v>
      </c>
      <c r="H44">
        <v>529020</v>
      </c>
      <c r="K44">
        <v>790500</v>
      </c>
      <c r="L44">
        <f t="shared" si="10"/>
        <v>890500</v>
      </c>
      <c r="M44">
        <f t="shared" si="10"/>
        <v>990500</v>
      </c>
      <c r="P44">
        <v>790624</v>
      </c>
      <c r="Q44">
        <f t="shared" si="11"/>
        <v>780624</v>
      </c>
    </row>
    <row r="45" spans="1:17" x14ac:dyDescent="0.2">
      <c r="A45">
        <f t="shared" si="4"/>
        <v>44</v>
      </c>
      <c r="B45">
        <v>890804</v>
      </c>
      <c r="C45">
        <v>861032</v>
      </c>
      <c r="D45">
        <v>865180</v>
      </c>
      <c r="E45">
        <f t="shared" si="5"/>
        <v>44</v>
      </c>
      <c r="F45">
        <v>805428</v>
      </c>
      <c r="G45">
        <f t="shared" ref="G45" si="22">F45+100000</f>
        <v>905428</v>
      </c>
      <c r="H45">
        <v>529020</v>
      </c>
      <c r="K45">
        <v>790500</v>
      </c>
      <c r="L45">
        <f t="shared" si="10"/>
        <v>890500</v>
      </c>
      <c r="M45">
        <f t="shared" si="10"/>
        <v>990500</v>
      </c>
      <c r="P45">
        <v>790632</v>
      </c>
    </row>
    <row r="46" spans="1:17" x14ac:dyDescent="0.2">
      <c r="A46">
        <f t="shared" si="4"/>
        <v>45</v>
      </c>
      <c r="B46">
        <v>894648</v>
      </c>
      <c r="C46">
        <v>865180</v>
      </c>
      <c r="D46">
        <v>874228</v>
      </c>
      <c r="E46">
        <f t="shared" si="5"/>
        <v>45</v>
      </c>
      <c r="F46">
        <v>805428</v>
      </c>
      <c r="G46">
        <f t="shared" ref="G46" si="23">F46+100000</f>
        <v>905428</v>
      </c>
      <c r="H46">
        <v>529020</v>
      </c>
      <c r="K46">
        <v>790500</v>
      </c>
      <c r="L46">
        <f t="shared" si="10"/>
        <v>890500</v>
      </c>
      <c r="M46">
        <f t="shared" si="10"/>
        <v>990500</v>
      </c>
    </row>
    <row r="47" spans="1:17" x14ac:dyDescent="0.2">
      <c r="A47">
        <f t="shared" si="4"/>
        <v>46</v>
      </c>
      <c r="B47">
        <v>897004</v>
      </c>
      <c r="C47">
        <v>874228</v>
      </c>
      <c r="D47">
        <v>876780</v>
      </c>
      <c r="E47">
        <f t="shared" si="5"/>
        <v>46</v>
      </c>
      <c r="F47">
        <v>805428</v>
      </c>
      <c r="G47">
        <f t="shared" ref="G47" si="24">F47+100000</f>
        <v>905428</v>
      </c>
      <c r="H47">
        <v>529020</v>
      </c>
      <c r="K47">
        <v>790500</v>
      </c>
      <c r="L47">
        <f t="shared" si="10"/>
        <v>890500</v>
      </c>
      <c r="M47">
        <f t="shared" si="10"/>
        <v>990500</v>
      </c>
    </row>
    <row r="48" spans="1:17" x14ac:dyDescent="0.2">
      <c r="A48">
        <f t="shared" si="4"/>
        <v>47</v>
      </c>
      <c r="B48">
        <v>898368</v>
      </c>
      <c r="C48">
        <v>876780</v>
      </c>
      <c r="D48">
        <v>878144</v>
      </c>
      <c r="E48">
        <f t="shared" si="5"/>
        <v>47</v>
      </c>
      <c r="F48">
        <v>805428</v>
      </c>
      <c r="G48">
        <f t="shared" ref="G48" si="25">F48+100000</f>
        <v>905428</v>
      </c>
      <c r="H48">
        <v>528988</v>
      </c>
      <c r="K48">
        <v>790516</v>
      </c>
      <c r="L48">
        <f t="shared" si="10"/>
        <v>890516</v>
      </c>
      <c r="M48">
        <f t="shared" si="10"/>
        <v>990516</v>
      </c>
    </row>
    <row r="49" spans="1:13" x14ac:dyDescent="0.2">
      <c r="A49">
        <f t="shared" si="4"/>
        <v>48</v>
      </c>
      <c r="B49">
        <v>899980</v>
      </c>
      <c r="C49">
        <v>878144</v>
      </c>
      <c r="D49">
        <v>879880</v>
      </c>
      <c r="E49">
        <f t="shared" si="5"/>
        <v>48</v>
      </c>
      <c r="F49">
        <v>805428</v>
      </c>
      <c r="G49">
        <f t="shared" ref="G49" si="26">F49+100000</f>
        <v>905428</v>
      </c>
      <c r="H49">
        <v>529484</v>
      </c>
      <c r="K49">
        <v>790500</v>
      </c>
      <c r="L49">
        <f t="shared" si="10"/>
        <v>890500</v>
      </c>
      <c r="M49">
        <f t="shared" si="10"/>
        <v>990500</v>
      </c>
    </row>
    <row r="50" spans="1:13" x14ac:dyDescent="0.2">
      <c r="A50">
        <f t="shared" si="4"/>
        <v>49</v>
      </c>
      <c r="B50">
        <v>901088</v>
      </c>
      <c r="C50">
        <v>879880</v>
      </c>
      <c r="D50">
        <v>881492</v>
      </c>
      <c r="E50">
        <f t="shared" si="5"/>
        <v>49</v>
      </c>
      <c r="F50">
        <v>805428</v>
      </c>
      <c r="G50">
        <f t="shared" ref="G50" si="27">F50+100000</f>
        <v>905428</v>
      </c>
      <c r="H50">
        <v>529484</v>
      </c>
      <c r="K50">
        <v>790500</v>
      </c>
      <c r="L50">
        <f t="shared" si="10"/>
        <v>890500</v>
      </c>
      <c r="M50">
        <f t="shared" si="10"/>
        <v>990500</v>
      </c>
    </row>
    <row r="51" spans="1:13" x14ac:dyDescent="0.2">
      <c r="A51">
        <f t="shared" si="4"/>
        <v>50</v>
      </c>
      <c r="B51">
        <v>902320</v>
      </c>
      <c r="C51">
        <v>881492</v>
      </c>
      <c r="D51">
        <v>882732</v>
      </c>
      <c r="E51">
        <f t="shared" si="5"/>
        <v>50</v>
      </c>
      <c r="F51">
        <v>805552</v>
      </c>
      <c r="G51">
        <v>805552</v>
      </c>
      <c r="H51">
        <v>529484</v>
      </c>
      <c r="K51">
        <v>790624</v>
      </c>
      <c r="L51">
        <f t="shared" si="10"/>
        <v>890624</v>
      </c>
      <c r="M51">
        <f t="shared" si="10"/>
        <v>990624</v>
      </c>
    </row>
    <row r="52" spans="1:13" x14ac:dyDescent="0.2">
      <c r="A52">
        <f t="shared" si="4"/>
        <v>51</v>
      </c>
      <c r="B52">
        <v>903808</v>
      </c>
      <c r="C52">
        <v>882732</v>
      </c>
      <c r="D52">
        <v>884468</v>
      </c>
      <c r="E52">
        <f t="shared" si="5"/>
        <v>51</v>
      </c>
      <c r="F52">
        <v>805552</v>
      </c>
      <c r="G52">
        <v>777096</v>
      </c>
      <c r="H52">
        <v>529484</v>
      </c>
      <c r="K52">
        <v>790624</v>
      </c>
      <c r="L52">
        <f t="shared" si="10"/>
        <v>890624</v>
      </c>
      <c r="M52">
        <f t="shared" si="10"/>
        <v>990624</v>
      </c>
    </row>
    <row r="53" spans="1:13" x14ac:dyDescent="0.2">
      <c r="A53">
        <f t="shared" si="4"/>
        <v>52</v>
      </c>
      <c r="B53">
        <v>905048</v>
      </c>
      <c r="C53">
        <v>884468</v>
      </c>
      <c r="D53">
        <v>886576</v>
      </c>
      <c r="E53">
        <f t="shared" si="5"/>
        <v>52</v>
      </c>
      <c r="F53">
        <v>805552</v>
      </c>
      <c r="G53">
        <v>776824</v>
      </c>
      <c r="H53">
        <v>529516</v>
      </c>
      <c r="K53">
        <v>790632</v>
      </c>
      <c r="L53">
        <f t="shared" si="10"/>
        <v>890632</v>
      </c>
      <c r="M53">
        <f t="shared" si="10"/>
        <v>990632</v>
      </c>
    </row>
    <row r="54" spans="1:13" x14ac:dyDescent="0.2">
      <c r="A54">
        <f t="shared" si="4"/>
        <v>53</v>
      </c>
      <c r="B54">
        <v>906288</v>
      </c>
      <c r="C54">
        <v>886576</v>
      </c>
      <c r="D54">
        <v>887460</v>
      </c>
      <c r="E54">
        <f t="shared" si="5"/>
        <v>53</v>
      </c>
      <c r="F54">
        <v>805552</v>
      </c>
      <c r="G54">
        <v>776824</v>
      </c>
      <c r="H54">
        <v>529484</v>
      </c>
    </row>
    <row r="55" spans="1:13" x14ac:dyDescent="0.2">
      <c r="A55">
        <f t="shared" si="4"/>
        <v>54</v>
      </c>
      <c r="B55">
        <v>906536</v>
      </c>
      <c r="C55">
        <v>887460</v>
      </c>
      <c r="D55">
        <v>887972</v>
      </c>
      <c r="E55">
        <f t="shared" si="5"/>
        <v>54</v>
      </c>
      <c r="F55">
        <v>805676</v>
      </c>
      <c r="G55">
        <v>776212</v>
      </c>
      <c r="H55">
        <v>529516</v>
      </c>
    </row>
    <row r="56" spans="1:13" x14ac:dyDescent="0.2">
      <c r="A56">
        <f t="shared" si="4"/>
        <v>55</v>
      </c>
      <c r="B56">
        <v>907384</v>
      </c>
      <c r="C56">
        <v>887972</v>
      </c>
      <c r="D56">
        <v>889716</v>
      </c>
      <c r="E56">
        <f t="shared" si="5"/>
        <v>55</v>
      </c>
      <c r="F56">
        <v>805676</v>
      </c>
      <c r="G56">
        <v>776124</v>
      </c>
      <c r="H56">
        <v>529640</v>
      </c>
    </row>
    <row r="57" spans="1:13" x14ac:dyDescent="0.2">
      <c r="A57">
        <f t="shared" si="4"/>
        <v>56</v>
      </c>
      <c r="B57">
        <v>909948</v>
      </c>
      <c r="C57">
        <v>889716</v>
      </c>
      <c r="D57">
        <v>891700</v>
      </c>
      <c r="E57">
        <f t="shared" si="5"/>
        <v>56</v>
      </c>
      <c r="F57">
        <v>805676</v>
      </c>
      <c r="G57">
        <v>776124</v>
      </c>
      <c r="H57">
        <v>529608</v>
      </c>
    </row>
    <row r="58" spans="1:13" x14ac:dyDescent="0.2">
      <c r="A58">
        <f t="shared" si="4"/>
        <v>57</v>
      </c>
      <c r="B58">
        <v>918336</v>
      </c>
      <c r="C58">
        <v>805676</v>
      </c>
      <c r="D58">
        <v>805452</v>
      </c>
      <c r="E58">
        <f t="shared" si="5"/>
        <v>57</v>
      </c>
      <c r="F58">
        <v>805676</v>
      </c>
      <c r="G58">
        <v>776124</v>
      </c>
      <c r="H58">
        <v>529608</v>
      </c>
    </row>
    <row r="59" spans="1:13" x14ac:dyDescent="0.2">
      <c r="A59">
        <f t="shared" si="4"/>
        <v>58</v>
      </c>
      <c r="B59">
        <v>918088</v>
      </c>
      <c r="C59">
        <v>805452</v>
      </c>
      <c r="D59">
        <v>805460</v>
      </c>
      <c r="E59">
        <f t="shared" si="5"/>
        <v>58</v>
      </c>
      <c r="F59">
        <v>805452</v>
      </c>
      <c r="G59">
        <v>776124</v>
      </c>
      <c r="H59">
        <v>529608</v>
      </c>
    </row>
    <row r="60" spans="1:13" x14ac:dyDescent="0.2">
      <c r="A60">
        <f t="shared" si="4"/>
        <v>59</v>
      </c>
      <c r="B60">
        <v>918040</v>
      </c>
      <c r="C60">
        <v>805460</v>
      </c>
      <c r="D60">
        <v>808228</v>
      </c>
      <c r="E60">
        <f t="shared" si="5"/>
        <v>59</v>
      </c>
      <c r="F60">
        <v>805460</v>
      </c>
      <c r="G60">
        <v>776124</v>
      </c>
      <c r="H60">
        <v>529648</v>
      </c>
    </row>
    <row r="61" spans="1:13" x14ac:dyDescent="0.2">
      <c r="A61">
        <f t="shared" si="4"/>
        <v>60</v>
      </c>
      <c r="B61">
        <v>918164</v>
      </c>
      <c r="C61">
        <v>808228</v>
      </c>
      <c r="D61">
        <v>808252</v>
      </c>
      <c r="E61">
        <f t="shared" si="5"/>
        <v>60</v>
      </c>
      <c r="F61">
        <v>808228</v>
      </c>
      <c r="G61">
        <v>776124</v>
      </c>
      <c r="H61">
        <v>529680</v>
      </c>
    </row>
    <row r="62" spans="1:13" x14ac:dyDescent="0.2">
      <c r="A62">
        <f t="shared" si="4"/>
        <v>61</v>
      </c>
      <c r="B62">
        <v>918288</v>
      </c>
      <c r="C62">
        <v>808252</v>
      </c>
      <c r="D62">
        <v>808252</v>
      </c>
      <c r="E62">
        <f t="shared" si="5"/>
        <v>61</v>
      </c>
      <c r="F62">
        <v>808252</v>
      </c>
      <c r="G62">
        <v>579672</v>
      </c>
      <c r="H62">
        <v>529680</v>
      </c>
    </row>
    <row r="63" spans="1:13" x14ac:dyDescent="0.2">
      <c r="A63">
        <f t="shared" si="4"/>
        <v>62</v>
      </c>
      <c r="B63">
        <v>796132</v>
      </c>
      <c r="C63">
        <v>808252</v>
      </c>
      <c r="D63">
        <v>808252</v>
      </c>
      <c r="E63">
        <f t="shared" si="5"/>
        <v>62</v>
      </c>
      <c r="F63">
        <v>808252</v>
      </c>
      <c r="G63">
        <v>579640</v>
      </c>
      <c r="H63">
        <v>529632</v>
      </c>
    </row>
    <row r="64" spans="1:13" x14ac:dyDescent="0.2">
      <c r="A64">
        <f t="shared" si="4"/>
        <v>63</v>
      </c>
      <c r="B64">
        <v>791856</v>
      </c>
      <c r="C64">
        <v>808252</v>
      </c>
      <c r="D64">
        <v>808252</v>
      </c>
      <c r="E64">
        <f t="shared" si="5"/>
        <v>63</v>
      </c>
      <c r="F64">
        <v>808252</v>
      </c>
      <c r="G64">
        <v>579608</v>
      </c>
      <c r="H64">
        <v>529664</v>
      </c>
    </row>
    <row r="65" spans="1:17" x14ac:dyDescent="0.2">
      <c r="A65">
        <f t="shared" si="4"/>
        <v>64</v>
      </c>
      <c r="B65">
        <v>791192</v>
      </c>
      <c r="C65">
        <v>808252</v>
      </c>
      <c r="D65">
        <v>808252</v>
      </c>
      <c r="E65">
        <f t="shared" si="5"/>
        <v>64</v>
      </c>
      <c r="F65">
        <v>808252</v>
      </c>
      <c r="G65">
        <v>579672</v>
      </c>
      <c r="H65">
        <v>529672</v>
      </c>
    </row>
    <row r="66" spans="1:17" x14ac:dyDescent="0.2">
      <c r="A66">
        <f t="shared" si="4"/>
        <v>65</v>
      </c>
      <c r="B66">
        <v>791004</v>
      </c>
      <c r="C66">
        <v>808252</v>
      </c>
      <c r="D66">
        <v>810484</v>
      </c>
      <c r="E66">
        <f t="shared" si="5"/>
        <v>65</v>
      </c>
      <c r="F66">
        <v>808252</v>
      </c>
      <c r="G66">
        <v>579796</v>
      </c>
      <c r="H66">
        <v>529672</v>
      </c>
    </row>
    <row r="67" spans="1:17" x14ac:dyDescent="0.2">
      <c r="A67">
        <f t="shared" si="4"/>
        <v>66</v>
      </c>
      <c r="B67">
        <v>793556</v>
      </c>
      <c r="C67">
        <v>810484</v>
      </c>
      <c r="D67">
        <v>816664</v>
      </c>
      <c r="E67">
        <f t="shared" si="5"/>
        <v>66</v>
      </c>
      <c r="F67">
        <v>810484</v>
      </c>
      <c r="G67">
        <v>579764</v>
      </c>
      <c r="H67">
        <v>529640</v>
      </c>
    </row>
    <row r="68" spans="1:17" x14ac:dyDescent="0.2">
      <c r="A68">
        <f t="shared" si="4"/>
        <v>67</v>
      </c>
      <c r="B68">
        <v>793500</v>
      </c>
      <c r="C68">
        <v>816664</v>
      </c>
      <c r="D68">
        <v>815440</v>
      </c>
      <c r="E68">
        <f t="shared" si="5"/>
        <v>67</v>
      </c>
      <c r="F68">
        <v>816664</v>
      </c>
      <c r="G68">
        <v>579764</v>
      </c>
      <c r="H68">
        <v>529608</v>
      </c>
      <c r="P68">
        <v>428988</v>
      </c>
      <c r="Q68">
        <f>P68+100000</f>
        <v>528988</v>
      </c>
    </row>
    <row r="69" spans="1:17" x14ac:dyDescent="0.2">
      <c r="A69">
        <f t="shared" si="4"/>
        <v>68</v>
      </c>
      <c r="B69">
        <v>795312</v>
      </c>
      <c r="C69">
        <v>815440</v>
      </c>
      <c r="D69">
        <v>827036</v>
      </c>
      <c r="E69">
        <f t="shared" si="5"/>
        <v>68</v>
      </c>
      <c r="F69">
        <v>815440</v>
      </c>
      <c r="G69">
        <v>579764</v>
      </c>
      <c r="H69">
        <v>529672</v>
      </c>
      <c r="P69">
        <v>428988</v>
      </c>
      <c r="Q69">
        <f t="shared" ref="Q69:Q125" si="28">P69+100000</f>
        <v>528988</v>
      </c>
    </row>
    <row r="70" spans="1:17" x14ac:dyDescent="0.2">
      <c r="A70">
        <f t="shared" si="4"/>
        <v>69</v>
      </c>
      <c r="B70">
        <v>806196</v>
      </c>
      <c r="C70">
        <v>827036</v>
      </c>
      <c r="D70">
        <v>831988</v>
      </c>
      <c r="E70">
        <f t="shared" si="5"/>
        <v>69</v>
      </c>
      <c r="F70">
        <v>827036</v>
      </c>
      <c r="G70">
        <v>579796</v>
      </c>
      <c r="H70">
        <v>529796</v>
      </c>
      <c r="P70">
        <v>429020</v>
      </c>
      <c r="Q70">
        <f t="shared" si="28"/>
        <v>529020</v>
      </c>
    </row>
    <row r="71" spans="1:17" x14ac:dyDescent="0.2">
      <c r="A71">
        <f t="shared" si="4"/>
        <v>70</v>
      </c>
      <c r="B71">
        <v>814828</v>
      </c>
      <c r="C71">
        <v>831988</v>
      </c>
      <c r="D71">
        <v>834512</v>
      </c>
      <c r="E71">
        <f t="shared" si="5"/>
        <v>70</v>
      </c>
      <c r="F71">
        <v>831988</v>
      </c>
      <c r="G71">
        <v>579796</v>
      </c>
      <c r="H71">
        <v>529764</v>
      </c>
      <c r="P71">
        <v>429020</v>
      </c>
      <c r="Q71">
        <f t="shared" si="28"/>
        <v>529020</v>
      </c>
    </row>
    <row r="72" spans="1:17" ht="18" customHeight="1" x14ac:dyDescent="0.2">
      <c r="A72">
        <f t="shared" si="4"/>
        <v>71</v>
      </c>
      <c r="B72">
        <v>818548</v>
      </c>
      <c r="C72">
        <v>834512</v>
      </c>
      <c r="D72">
        <v>841572</v>
      </c>
      <c r="E72">
        <f t="shared" si="5"/>
        <v>71</v>
      </c>
      <c r="F72">
        <v>834512</v>
      </c>
      <c r="G72">
        <v>579796</v>
      </c>
      <c r="H72">
        <v>529764</v>
      </c>
      <c r="P72">
        <v>429020</v>
      </c>
      <c r="Q72">
        <f t="shared" si="28"/>
        <v>529020</v>
      </c>
    </row>
    <row r="73" spans="1:17" x14ac:dyDescent="0.2">
      <c r="A73">
        <f t="shared" ref="A73:A136" si="29">A72+1</f>
        <v>72</v>
      </c>
      <c r="B73">
        <v>820600</v>
      </c>
      <c r="C73">
        <v>841572</v>
      </c>
      <c r="D73">
        <v>849136</v>
      </c>
      <c r="E73">
        <f t="shared" ref="E73:E136" si="30">E72+1</f>
        <v>72</v>
      </c>
      <c r="F73">
        <v>841572</v>
      </c>
      <c r="G73">
        <v>579796</v>
      </c>
      <c r="H73">
        <v>529764</v>
      </c>
      <c r="P73">
        <v>429020</v>
      </c>
      <c r="Q73">
        <f t="shared" si="28"/>
        <v>529020</v>
      </c>
    </row>
    <row r="74" spans="1:17" x14ac:dyDescent="0.2">
      <c r="A74">
        <f t="shared" si="29"/>
        <v>73</v>
      </c>
      <c r="B74">
        <v>830768</v>
      </c>
      <c r="C74">
        <v>849136</v>
      </c>
      <c r="D74">
        <v>854344</v>
      </c>
      <c r="E74">
        <f t="shared" si="30"/>
        <v>73</v>
      </c>
      <c r="F74">
        <v>849136</v>
      </c>
      <c r="G74">
        <v>579796</v>
      </c>
      <c r="H74">
        <v>529796</v>
      </c>
      <c r="P74">
        <v>428988</v>
      </c>
      <c r="Q74">
        <f t="shared" si="28"/>
        <v>528988</v>
      </c>
    </row>
    <row r="75" spans="1:17" x14ac:dyDescent="0.2">
      <c r="A75">
        <f t="shared" si="29"/>
        <v>74</v>
      </c>
      <c r="B75">
        <v>835728</v>
      </c>
      <c r="C75">
        <v>854344</v>
      </c>
      <c r="D75">
        <v>857476</v>
      </c>
      <c r="E75">
        <f t="shared" si="30"/>
        <v>74</v>
      </c>
      <c r="F75">
        <v>854344</v>
      </c>
      <c r="G75">
        <v>579764</v>
      </c>
      <c r="H75">
        <v>529796</v>
      </c>
      <c r="P75">
        <v>429484</v>
      </c>
      <c r="Q75">
        <f t="shared" si="28"/>
        <v>529484</v>
      </c>
    </row>
    <row r="76" spans="1:17" x14ac:dyDescent="0.2">
      <c r="A76">
        <f t="shared" si="29"/>
        <v>75</v>
      </c>
      <c r="B76">
        <v>839820</v>
      </c>
      <c r="C76">
        <v>857476</v>
      </c>
      <c r="D76">
        <v>861032</v>
      </c>
      <c r="E76">
        <f t="shared" si="30"/>
        <v>75</v>
      </c>
      <c r="F76">
        <v>857476</v>
      </c>
      <c r="G76">
        <v>580068</v>
      </c>
      <c r="H76">
        <v>529796</v>
      </c>
      <c r="P76">
        <v>429484</v>
      </c>
      <c r="Q76">
        <f t="shared" si="28"/>
        <v>529484</v>
      </c>
    </row>
    <row r="77" spans="1:17" x14ac:dyDescent="0.2">
      <c r="A77">
        <f t="shared" si="29"/>
        <v>76</v>
      </c>
      <c r="B77">
        <v>841928</v>
      </c>
      <c r="C77">
        <v>861032</v>
      </c>
      <c r="D77">
        <v>865180</v>
      </c>
      <c r="E77">
        <f t="shared" si="30"/>
        <v>76</v>
      </c>
      <c r="F77">
        <v>861032</v>
      </c>
      <c r="G77">
        <v>580184</v>
      </c>
      <c r="H77">
        <v>529796</v>
      </c>
      <c r="P77">
        <v>429484</v>
      </c>
      <c r="Q77">
        <f t="shared" si="28"/>
        <v>529484</v>
      </c>
    </row>
    <row r="78" spans="1:17" x14ac:dyDescent="0.2">
      <c r="A78">
        <f t="shared" si="29"/>
        <v>77</v>
      </c>
      <c r="B78">
        <v>844772</v>
      </c>
      <c r="C78">
        <v>865180</v>
      </c>
      <c r="D78">
        <v>874228</v>
      </c>
      <c r="E78">
        <f t="shared" si="30"/>
        <v>77</v>
      </c>
      <c r="F78">
        <v>865180</v>
      </c>
      <c r="G78">
        <v>429608</v>
      </c>
      <c r="H78">
        <v>529796</v>
      </c>
      <c r="P78">
        <v>429484</v>
      </c>
      <c r="Q78">
        <f t="shared" si="28"/>
        <v>529484</v>
      </c>
    </row>
    <row r="79" spans="1:17" x14ac:dyDescent="0.2">
      <c r="A79">
        <f t="shared" si="29"/>
        <v>78</v>
      </c>
      <c r="B79">
        <v>848248</v>
      </c>
      <c r="C79">
        <v>874228</v>
      </c>
      <c r="D79">
        <v>876780</v>
      </c>
      <c r="E79">
        <f t="shared" si="30"/>
        <v>78</v>
      </c>
      <c r="F79">
        <v>874228</v>
      </c>
      <c r="G79">
        <v>429648</v>
      </c>
      <c r="H79">
        <v>529764</v>
      </c>
      <c r="P79">
        <v>429516</v>
      </c>
      <c r="Q79">
        <f t="shared" si="28"/>
        <v>529516</v>
      </c>
    </row>
    <row r="80" spans="1:17" x14ac:dyDescent="0.2">
      <c r="A80">
        <f t="shared" si="29"/>
        <v>79</v>
      </c>
      <c r="B80">
        <v>852584</v>
      </c>
      <c r="C80">
        <v>876780</v>
      </c>
      <c r="D80">
        <v>878144</v>
      </c>
      <c r="E80">
        <f t="shared" si="30"/>
        <v>79</v>
      </c>
      <c r="F80">
        <v>876780</v>
      </c>
      <c r="G80">
        <v>429680</v>
      </c>
      <c r="H80">
        <v>530068</v>
      </c>
      <c r="P80">
        <v>429484</v>
      </c>
      <c r="Q80">
        <f t="shared" si="28"/>
        <v>529484</v>
      </c>
    </row>
    <row r="81" spans="1:17" x14ac:dyDescent="0.2">
      <c r="A81">
        <f t="shared" si="29"/>
        <v>80</v>
      </c>
      <c r="B81">
        <v>854376</v>
      </c>
      <c r="C81">
        <v>878144</v>
      </c>
      <c r="D81">
        <v>879880</v>
      </c>
      <c r="E81">
        <f t="shared" si="30"/>
        <v>80</v>
      </c>
      <c r="F81">
        <v>878144</v>
      </c>
      <c r="G81">
        <v>429680</v>
      </c>
      <c r="H81">
        <v>530184</v>
      </c>
      <c r="L81">
        <v>429672</v>
      </c>
      <c r="M81">
        <f>L81-60000</f>
        <v>369672</v>
      </c>
      <c r="P81">
        <v>429516</v>
      </c>
      <c r="Q81">
        <f t="shared" si="28"/>
        <v>529516</v>
      </c>
    </row>
    <row r="82" spans="1:17" x14ac:dyDescent="0.2">
      <c r="A82">
        <f t="shared" si="29"/>
        <v>81</v>
      </c>
      <c r="B82">
        <v>855808</v>
      </c>
      <c r="C82">
        <v>879880</v>
      </c>
      <c r="D82">
        <v>881492</v>
      </c>
      <c r="E82">
        <f t="shared" si="30"/>
        <v>81</v>
      </c>
      <c r="F82">
        <v>879880</v>
      </c>
      <c r="G82">
        <v>429632</v>
      </c>
      <c r="H82">
        <v>530168</v>
      </c>
      <c r="L82">
        <v>429640</v>
      </c>
      <c r="M82">
        <f t="shared" ref="M82:M132" si="31">L82-60000</f>
        <v>369640</v>
      </c>
      <c r="P82">
        <v>429640</v>
      </c>
      <c r="Q82">
        <f t="shared" si="28"/>
        <v>529640</v>
      </c>
    </row>
    <row r="83" spans="1:17" x14ac:dyDescent="0.2">
      <c r="A83">
        <f t="shared" si="29"/>
        <v>82</v>
      </c>
      <c r="B83">
        <v>857792</v>
      </c>
      <c r="C83">
        <v>881492</v>
      </c>
      <c r="D83">
        <v>882732</v>
      </c>
      <c r="E83">
        <f t="shared" si="30"/>
        <v>82</v>
      </c>
      <c r="F83">
        <v>881492</v>
      </c>
      <c r="G83">
        <v>429664</v>
      </c>
      <c r="H83">
        <v>530136</v>
      </c>
      <c r="L83">
        <v>429608</v>
      </c>
      <c r="M83">
        <f t="shared" si="31"/>
        <v>369608</v>
      </c>
      <c r="P83">
        <v>429608</v>
      </c>
      <c r="Q83">
        <f t="shared" si="28"/>
        <v>529608</v>
      </c>
    </row>
    <row r="84" spans="1:17" x14ac:dyDescent="0.2">
      <c r="A84">
        <f t="shared" si="29"/>
        <v>83</v>
      </c>
      <c r="B84">
        <v>859280</v>
      </c>
      <c r="C84">
        <v>882732</v>
      </c>
      <c r="D84">
        <v>884468</v>
      </c>
      <c r="E84">
        <f t="shared" si="30"/>
        <v>83</v>
      </c>
      <c r="F84">
        <v>882732</v>
      </c>
      <c r="G84">
        <v>429672</v>
      </c>
      <c r="H84">
        <v>530136</v>
      </c>
      <c r="L84">
        <v>429672</v>
      </c>
      <c r="M84">
        <f t="shared" si="31"/>
        <v>369672</v>
      </c>
      <c r="P84">
        <v>429608</v>
      </c>
      <c r="Q84">
        <f t="shared" si="28"/>
        <v>529608</v>
      </c>
    </row>
    <row r="85" spans="1:17" x14ac:dyDescent="0.2">
      <c r="A85">
        <f t="shared" si="29"/>
        <v>84</v>
      </c>
      <c r="B85">
        <v>861636</v>
      </c>
      <c r="C85">
        <v>884468</v>
      </c>
      <c r="D85">
        <v>886576</v>
      </c>
      <c r="E85">
        <f t="shared" si="30"/>
        <v>84</v>
      </c>
      <c r="F85">
        <v>884468</v>
      </c>
      <c r="G85">
        <v>429672</v>
      </c>
      <c r="H85">
        <v>530136</v>
      </c>
      <c r="L85">
        <v>429796</v>
      </c>
      <c r="M85">
        <f t="shared" si="31"/>
        <v>369796</v>
      </c>
      <c r="P85">
        <v>429608</v>
      </c>
      <c r="Q85">
        <f t="shared" si="28"/>
        <v>529608</v>
      </c>
    </row>
    <row r="86" spans="1:17" x14ac:dyDescent="0.2">
      <c r="A86">
        <f t="shared" si="29"/>
        <v>85</v>
      </c>
      <c r="B86">
        <v>862752</v>
      </c>
      <c r="C86">
        <v>886576</v>
      </c>
      <c r="D86">
        <v>887460</v>
      </c>
      <c r="E86">
        <f t="shared" si="30"/>
        <v>85</v>
      </c>
      <c r="F86">
        <v>886576</v>
      </c>
      <c r="G86">
        <v>429640</v>
      </c>
      <c r="H86">
        <v>530136</v>
      </c>
      <c r="L86">
        <v>429764</v>
      </c>
      <c r="M86">
        <f t="shared" si="31"/>
        <v>369764</v>
      </c>
      <c r="P86">
        <v>429648</v>
      </c>
      <c r="Q86">
        <f t="shared" si="28"/>
        <v>529648</v>
      </c>
    </row>
    <row r="87" spans="1:17" x14ac:dyDescent="0.2">
      <c r="A87">
        <f t="shared" si="29"/>
        <v>86</v>
      </c>
      <c r="B87">
        <v>865108</v>
      </c>
      <c r="C87">
        <v>887460</v>
      </c>
      <c r="D87">
        <v>887972</v>
      </c>
      <c r="E87">
        <f t="shared" si="30"/>
        <v>86</v>
      </c>
      <c r="F87">
        <v>887460</v>
      </c>
      <c r="G87">
        <v>429608</v>
      </c>
      <c r="H87">
        <v>530104</v>
      </c>
      <c r="L87">
        <v>429764</v>
      </c>
      <c r="M87">
        <f t="shared" si="31"/>
        <v>369764</v>
      </c>
      <c r="P87">
        <v>429680</v>
      </c>
      <c r="Q87">
        <f t="shared" si="28"/>
        <v>529680</v>
      </c>
    </row>
    <row r="88" spans="1:17" x14ac:dyDescent="0.2">
      <c r="A88">
        <f t="shared" si="29"/>
        <v>87</v>
      </c>
      <c r="B88">
        <v>865744</v>
      </c>
      <c r="C88">
        <v>887972</v>
      </c>
      <c r="D88">
        <v>889716</v>
      </c>
      <c r="E88">
        <f t="shared" si="30"/>
        <v>87</v>
      </c>
      <c r="F88">
        <v>887972</v>
      </c>
      <c r="G88">
        <v>429672</v>
      </c>
      <c r="H88">
        <v>530168</v>
      </c>
      <c r="L88">
        <v>429764</v>
      </c>
      <c r="M88">
        <f t="shared" si="31"/>
        <v>369764</v>
      </c>
      <c r="P88">
        <v>429680</v>
      </c>
      <c r="Q88">
        <f t="shared" si="28"/>
        <v>529680</v>
      </c>
    </row>
    <row r="89" spans="1:17" x14ac:dyDescent="0.2">
      <c r="A89">
        <f t="shared" si="29"/>
        <v>88</v>
      </c>
      <c r="B89">
        <v>866008</v>
      </c>
      <c r="C89">
        <v>889716</v>
      </c>
      <c r="D89">
        <v>891700</v>
      </c>
      <c r="E89">
        <f t="shared" si="30"/>
        <v>88</v>
      </c>
      <c r="F89">
        <v>889716</v>
      </c>
      <c r="G89">
        <v>429796</v>
      </c>
      <c r="H89">
        <v>530324</v>
      </c>
      <c r="L89">
        <v>429796</v>
      </c>
      <c r="M89">
        <f t="shared" si="31"/>
        <v>369796</v>
      </c>
      <c r="P89">
        <v>429632</v>
      </c>
      <c r="Q89">
        <f t="shared" si="28"/>
        <v>529632</v>
      </c>
    </row>
    <row r="90" spans="1:17" x14ac:dyDescent="0.2">
      <c r="A90">
        <f t="shared" si="29"/>
        <v>89</v>
      </c>
      <c r="B90">
        <v>868248</v>
      </c>
      <c r="C90">
        <v>891700</v>
      </c>
      <c r="D90">
        <v>892972</v>
      </c>
      <c r="E90">
        <f t="shared" si="30"/>
        <v>89</v>
      </c>
      <c r="F90">
        <v>891700</v>
      </c>
      <c r="G90">
        <v>429764</v>
      </c>
      <c r="H90">
        <v>530324</v>
      </c>
      <c r="L90">
        <v>429796</v>
      </c>
      <c r="M90">
        <f t="shared" si="31"/>
        <v>369796</v>
      </c>
      <c r="P90">
        <v>429664</v>
      </c>
      <c r="Q90">
        <f t="shared" si="28"/>
        <v>529664</v>
      </c>
    </row>
    <row r="91" spans="1:17" x14ac:dyDescent="0.2">
      <c r="A91">
        <f t="shared" si="29"/>
        <v>90</v>
      </c>
      <c r="B91">
        <v>869488</v>
      </c>
      <c r="C91">
        <v>892972</v>
      </c>
      <c r="D91">
        <v>904852</v>
      </c>
      <c r="E91">
        <f t="shared" si="30"/>
        <v>90</v>
      </c>
      <c r="F91">
        <v>892972</v>
      </c>
      <c r="G91">
        <v>429764</v>
      </c>
      <c r="H91">
        <v>530232</v>
      </c>
      <c r="L91">
        <v>429796</v>
      </c>
      <c r="M91">
        <f t="shared" si="31"/>
        <v>369796</v>
      </c>
      <c r="P91">
        <v>429672</v>
      </c>
      <c r="Q91">
        <f t="shared" si="28"/>
        <v>529672</v>
      </c>
    </row>
    <row r="92" spans="1:17" x14ac:dyDescent="0.2">
      <c r="A92">
        <f t="shared" si="29"/>
        <v>91</v>
      </c>
      <c r="B92">
        <v>873952</v>
      </c>
      <c r="C92">
        <v>904852</v>
      </c>
      <c r="D92">
        <v>907208</v>
      </c>
      <c r="E92">
        <f t="shared" si="30"/>
        <v>91</v>
      </c>
      <c r="F92">
        <v>904852</v>
      </c>
      <c r="G92">
        <v>429764</v>
      </c>
      <c r="H92">
        <v>530160</v>
      </c>
      <c r="L92">
        <v>429796</v>
      </c>
      <c r="M92">
        <f t="shared" si="31"/>
        <v>369796</v>
      </c>
      <c r="P92">
        <v>429672</v>
      </c>
      <c r="Q92">
        <f t="shared" si="28"/>
        <v>529672</v>
      </c>
    </row>
    <row r="93" spans="1:17" x14ac:dyDescent="0.2">
      <c r="A93">
        <f t="shared" si="29"/>
        <v>92</v>
      </c>
      <c r="B93">
        <v>882880</v>
      </c>
      <c r="C93">
        <v>907208</v>
      </c>
      <c r="D93">
        <v>908696</v>
      </c>
      <c r="E93">
        <f t="shared" si="30"/>
        <v>92</v>
      </c>
      <c r="F93">
        <v>907208</v>
      </c>
      <c r="G93">
        <v>429796</v>
      </c>
      <c r="H93">
        <v>530160</v>
      </c>
      <c r="L93">
        <v>429796</v>
      </c>
      <c r="M93">
        <f t="shared" si="31"/>
        <v>369796</v>
      </c>
      <c r="P93">
        <v>429640</v>
      </c>
      <c r="Q93">
        <f t="shared" si="28"/>
        <v>529640</v>
      </c>
    </row>
    <row r="94" spans="1:17" x14ac:dyDescent="0.2">
      <c r="A94">
        <f t="shared" si="29"/>
        <v>93</v>
      </c>
      <c r="B94">
        <v>885484</v>
      </c>
      <c r="C94">
        <v>908696</v>
      </c>
      <c r="D94">
        <v>918600</v>
      </c>
      <c r="E94">
        <f t="shared" si="30"/>
        <v>93</v>
      </c>
      <c r="F94">
        <v>908696</v>
      </c>
      <c r="G94">
        <v>429796</v>
      </c>
      <c r="H94">
        <v>530192</v>
      </c>
      <c r="L94">
        <v>429764</v>
      </c>
      <c r="M94">
        <f t="shared" si="31"/>
        <v>369764</v>
      </c>
      <c r="P94">
        <v>429608</v>
      </c>
      <c r="Q94">
        <f t="shared" si="28"/>
        <v>529608</v>
      </c>
    </row>
    <row r="95" spans="1:17" x14ac:dyDescent="0.2">
      <c r="A95">
        <f t="shared" si="29"/>
        <v>94</v>
      </c>
      <c r="B95">
        <v>886600</v>
      </c>
      <c r="C95">
        <v>918600</v>
      </c>
      <c r="D95">
        <v>919096</v>
      </c>
      <c r="E95">
        <f t="shared" si="30"/>
        <v>94</v>
      </c>
      <c r="F95">
        <v>918600</v>
      </c>
      <c r="G95">
        <v>429796</v>
      </c>
      <c r="H95">
        <v>530192</v>
      </c>
      <c r="L95">
        <v>430068</v>
      </c>
      <c r="M95">
        <f t="shared" si="31"/>
        <v>370068</v>
      </c>
      <c r="P95">
        <v>429672</v>
      </c>
      <c r="Q95">
        <f t="shared" si="28"/>
        <v>529672</v>
      </c>
    </row>
    <row r="96" spans="1:17" x14ac:dyDescent="0.2">
      <c r="A96">
        <f t="shared" si="29"/>
        <v>95</v>
      </c>
      <c r="B96">
        <v>887964</v>
      </c>
      <c r="C96">
        <v>919096</v>
      </c>
      <c r="D96">
        <v>920872</v>
      </c>
      <c r="E96">
        <f t="shared" si="30"/>
        <v>95</v>
      </c>
      <c r="F96">
        <v>919096</v>
      </c>
      <c r="G96">
        <v>429796</v>
      </c>
      <c r="H96">
        <v>530316</v>
      </c>
      <c r="L96">
        <v>430184</v>
      </c>
      <c r="M96">
        <f t="shared" si="31"/>
        <v>370184</v>
      </c>
      <c r="P96">
        <v>429796</v>
      </c>
      <c r="Q96">
        <f t="shared" si="28"/>
        <v>529796</v>
      </c>
    </row>
    <row r="97" spans="1:17" x14ac:dyDescent="0.2">
      <c r="A97">
        <f t="shared" si="29"/>
        <v>96</v>
      </c>
      <c r="B97">
        <v>889948</v>
      </c>
      <c r="C97">
        <v>920872</v>
      </c>
      <c r="D97">
        <v>923120</v>
      </c>
      <c r="E97">
        <f t="shared" si="30"/>
        <v>96</v>
      </c>
      <c r="F97">
        <v>920872</v>
      </c>
      <c r="G97">
        <v>429796</v>
      </c>
      <c r="H97">
        <v>530316</v>
      </c>
      <c r="L97">
        <v>430168</v>
      </c>
      <c r="M97">
        <f t="shared" si="31"/>
        <v>370168</v>
      </c>
      <c r="P97">
        <v>429764</v>
      </c>
      <c r="Q97">
        <f t="shared" si="28"/>
        <v>529764</v>
      </c>
    </row>
    <row r="98" spans="1:17" x14ac:dyDescent="0.2">
      <c r="A98">
        <f t="shared" si="29"/>
        <v>97</v>
      </c>
      <c r="B98">
        <v>891436</v>
      </c>
      <c r="C98">
        <v>923120</v>
      </c>
      <c r="D98">
        <v>926968</v>
      </c>
      <c r="E98">
        <f t="shared" si="30"/>
        <v>97</v>
      </c>
      <c r="F98">
        <v>923120</v>
      </c>
      <c r="G98">
        <v>429764</v>
      </c>
      <c r="H98">
        <v>530408</v>
      </c>
      <c r="L98">
        <v>430136</v>
      </c>
      <c r="M98">
        <f t="shared" si="31"/>
        <v>370136</v>
      </c>
      <c r="P98">
        <v>429764</v>
      </c>
      <c r="Q98">
        <f t="shared" si="28"/>
        <v>529764</v>
      </c>
    </row>
    <row r="99" spans="1:17" x14ac:dyDescent="0.2">
      <c r="A99">
        <f t="shared" si="29"/>
        <v>98</v>
      </c>
      <c r="B99">
        <v>892164</v>
      </c>
      <c r="C99">
        <v>926968</v>
      </c>
      <c r="D99">
        <v>909172</v>
      </c>
      <c r="E99">
        <f t="shared" si="30"/>
        <v>98</v>
      </c>
      <c r="F99">
        <v>926968</v>
      </c>
      <c r="G99">
        <v>430068</v>
      </c>
      <c r="H99">
        <v>530316</v>
      </c>
      <c r="L99">
        <v>430136</v>
      </c>
      <c r="M99">
        <f t="shared" si="31"/>
        <v>370136</v>
      </c>
      <c r="P99">
        <v>429764</v>
      </c>
      <c r="Q99">
        <f t="shared" si="28"/>
        <v>529764</v>
      </c>
    </row>
    <row r="100" spans="1:17" x14ac:dyDescent="0.2">
      <c r="A100">
        <f t="shared" si="29"/>
        <v>99</v>
      </c>
      <c r="B100">
        <v>893900</v>
      </c>
      <c r="C100">
        <v>909172</v>
      </c>
      <c r="D100">
        <v>909512</v>
      </c>
      <c r="E100">
        <f t="shared" si="30"/>
        <v>99</v>
      </c>
      <c r="F100">
        <v>909172</v>
      </c>
      <c r="G100">
        <v>430184</v>
      </c>
      <c r="H100">
        <v>528988</v>
      </c>
      <c r="L100">
        <v>430136</v>
      </c>
      <c r="M100">
        <f t="shared" si="31"/>
        <v>370136</v>
      </c>
      <c r="P100">
        <v>429796</v>
      </c>
      <c r="Q100">
        <f t="shared" si="28"/>
        <v>529796</v>
      </c>
    </row>
    <row r="101" spans="1:17" x14ac:dyDescent="0.2">
      <c r="A101">
        <f t="shared" si="29"/>
        <v>100</v>
      </c>
      <c r="B101">
        <v>894644</v>
      </c>
      <c r="C101">
        <v>909512</v>
      </c>
      <c r="D101">
        <v>909468</v>
      </c>
      <c r="E101">
        <f t="shared" si="30"/>
        <v>100</v>
      </c>
      <c r="F101">
        <v>909512</v>
      </c>
      <c r="G101">
        <v>430168</v>
      </c>
      <c r="H101">
        <v>528988</v>
      </c>
      <c r="L101">
        <v>430136</v>
      </c>
      <c r="M101">
        <f t="shared" si="31"/>
        <v>370136</v>
      </c>
      <c r="P101">
        <v>429796</v>
      </c>
      <c r="Q101">
        <f t="shared" si="28"/>
        <v>529796</v>
      </c>
    </row>
    <row r="102" spans="1:17" x14ac:dyDescent="0.2">
      <c r="A102">
        <f t="shared" si="29"/>
        <v>101</v>
      </c>
      <c r="B102">
        <v>896008</v>
      </c>
      <c r="C102">
        <v>909468</v>
      </c>
      <c r="D102">
        <v>909948</v>
      </c>
      <c r="E102">
        <f t="shared" si="30"/>
        <v>101</v>
      </c>
      <c r="F102">
        <v>909468</v>
      </c>
      <c r="G102">
        <v>430136</v>
      </c>
      <c r="H102">
        <v>529020</v>
      </c>
      <c r="L102">
        <v>430104</v>
      </c>
      <c r="M102">
        <f t="shared" si="31"/>
        <v>370104</v>
      </c>
      <c r="P102">
        <v>429796</v>
      </c>
      <c r="Q102">
        <f t="shared" si="28"/>
        <v>529796</v>
      </c>
    </row>
    <row r="103" spans="1:17" x14ac:dyDescent="0.2">
      <c r="A103">
        <f t="shared" si="29"/>
        <v>102</v>
      </c>
      <c r="B103">
        <v>897000</v>
      </c>
      <c r="C103">
        <v>909948</v>
      </c>
      <c r="D103">
        <v>909824</v>
      </c>
      <c r="E103">
        <f t="shared" si="30"/>
        <v>102</v>
      </c>
      <c r="F103">
        <v>909948</v>
      </c>
      <c r="G103">
        <v>430136</v>
      </c>
      <c r="H103">
        <v>529020</v>
      </c>
      <c r="L103">
        <v>430168</v>
      </c>
      <c r="M103">
        <f t="shared" si="31"/>
        <v>370168</v>
      </c>
      <c r="P103">
        <v>429796</v>
      </c>
      <c r="Q103">
        <f t="shared" si="28"/>
        <v>529796</v>
      </c>
    </row>
    <row r="104" spans="1:17" x14ac:dyDescent="0.2">
      <c r="A104">
        <f t="shared" si="29"/>
        <v>103</v>
      </c>
      <c r="B104">
        <v>898528</v>
      </c>
      <c r="C104">
        <v>909824</v>
      </c>
      <c r="D104">
        <v>789392</v>
      </c>
      <c r="E104">
        <f t="shared" si="30"/>
        <v>103</v>
      </c>
      <c r="F104">
        <v>909824</v>
      </c>
      <c r="G104">
        <v>430136</v>
      </c>
      <c r="H104">
        <v>529020</v>
      </c>
      <c r="L104">
        <v>430324</v>
      </c>
      <c r="M104">
        <f t="shared" si="31"/>
        <v>370324</v>
      </c>
      <c r="P104">
        <v>429796</v>
      </c>
      <c r="Q104">
        <f t="shared" si="28"/>
        <v>529796</v>
      </c>
    </row>
    <row r="105" spans="1:17" x14ac:dyDescent="0.2">
      <c r="A105">
        <f t="shared" si="29"/>
        <v>104</v>
      </c>
      <c r="B105">
        <v>900892</v>
      </c>
      <c r="C105">
        <v>789392</v>
      </c>
      <c r="D105">
        <v>787444</v>
      </c>
      <c r="E105">
        <f t="shared" si="30"/>
        <v>104</v>
      </c>
      <c r="F105">
        <v>789392</v>
      </c>
      <c r="G105">
        <v>430136</v>
      </c>
      <c r="H105">
        <v>529020</v>
      </c>
      <c r="L105">
        <v>430324</v>
      </c>
      <c r="M105">
        <f t="shared" si="31"/>
        <v>370324</v>
      </c>
      <c r="P105">
        <v>429764</v>
      </c>
      <c r="Q105">
        <f t="shared" si="28"/>
        <v>529764</v>
      </c>
    </row>
    <row r="106" spans="1:17" x14ac:dyDescent="0.2">
      <c r="A106">
        <f t="shared" si="29"/>
        <v>105</v>
      </c>
      <c r="B106">
        <v>913796</v>
      </c>
      <c r="C106">
        <v>787444</v>
      </c>
      <c r="D106">
        <v>786316</v>
      </c>
      <c r="E106">
        <f t="shared" si="30"/>
        <v>105</v>
      </c>
      <c r="F106">
        <v>787444</v>
      </c>
      <c r="G106">
        <v>430104</v>
      </c>
      <c r="H106">
        <v>528988</v>
      </c>
      <c r="L106">
        <v>430232</v>
      </c>
      <c r="M106">
        <f t="shared" si="31"/>
        <v>370232</v>
      </c>
      <c r="P106">
        <v>430068</v>
      </c>
      <c r="Q106">
        <f t="shared" si="28"/>
        <v>530068</v>
      </c>
    </row>
    <row r="107" spans="1:17" x14ac:dyDescent="0.2">
      <c r="A107">
        <f t="shared" si="29"/>
        <v>106</v>
      </c>
      <c r="B107">
        <v>914340</v>
      </c>
      <c r="C107">
        <v>786316</v>
      </c>
      <c r="D107">
        <v>781856</v>
      </c>
      <c r="E107">
        <f t="shared" si="30"/>
        <v>106</v>
      </c>
      <c r="F107">
        <v>786316</v>
      </c>
      <c r="G107">
        <v>430232</v>
      </c>
      <c r="H107">
        <v>529484</v>
      </c>
      <c r="L107">
        <v>430160</v>
      </c>
      <c r="M107">
        <f t="shared" si="31"/>
        <v>370160</v>
      </c>
      <c r="P107">
        <v>430184</v>
      </c>
      <c r="Q107">
        <f t="shared" si="28"/>
        <v>530184</v>
      </c>
    </row>
    <row r="108" spans="1:17" x14ac:dyDescent="0.2">
      <c r="A108">
        <f t="shared" si="29"/>
        <v>107</v>
      </c>
      <c r="B108">
        <v>914300</v>
      </c>
      <c r="C108">
        <v>781856</v>
      </c>
      <c r="D108">
        <v>781840</v>
      </c>
      <c r="E108">
        <f t="shared" si="30"/>
        <v>107</v>
      </c>
      <c r="F108">
        <v>781856</v>
      </c>
      <c r="G108">
        <v>430160</v>
      </c>
      <c r="H108">
        <v>529484</v>
      </c>
      <c r="L108">
        <v>430160</v>
      </c>
      <c r="M108">
        <f t="shared" si="31"/>
        <v>370160</v>
      </c>
      <c r="P108">
        <v>430168</v>
      </c>
      <c r="Q108">
        <f t="shared" si="28"/>
        <v>530168</v>
      </c>
    </row>
    <row r="109" spans="1:17" x14ac:dyDescent="0.2">
      <c r="A109">
        <f t="shared" si="29"/>
        <v>108</v>
      </c>
      <c r="B109">
        <v>914300</v>
      </c>
      <c r="C109">
        <v>781840</v>
      </c>
      <c r="D109">
        <v>781528</v>
      </c>
      <c r="E109">
        <f t="shared" si="30"/>
        <v>108</v>
      </c>
      <c r="F109">
        <v>781840</v>
      </c>
      <c r="G109">
        <v>430160</v>
      </c>
      <c r="H109">
        <v>529484</v>
      </c>
      <c r="L109">
        <v>430192</v>
      </c>
      <c r="M109">
        <f t="shared" si="31"/>
        <v>370192</v>
      </c>
      <c r="P109">
        <v>430136</v>
      </c>
      <c r="Q109">
        <f t="shared" si="28"/>
        <v>530136</v>
      </c>
    </row>
    <row r="110" spans="1:17" x14ac:dyDescent="0.2">
      <c r="A110">
        <f t="shared" si="29"/>
        <v>109</v>
      </c>
      <c r="B110">
        <v>914424</v>
      </c>
      <c r="C110">
        <v>781528</v>
      </c>
      <c r="D110">
        <v>781092</v>
      </c>
      <c r="E110">
        <f t="shared" si="30"/>
        <v>109</v>
      </c>
      <c r="F110">
        <v>781528</v>
      </c>
      <c r="G110">
        <v>430192</v>
      </c>
      <c r="H110">
        <v>529484</v>
      </c>
      <c r="L110">
        <v>430192</v>
      </c>
      <c r="M110">
        <f t="shared" si="31"/>
        <v>370192</v>
      </c>
      <c r="P110">
        <v>430136</v>
      </c>
      <c r="Q110">
        <f t="shared" si="28"/>
        <v>530136</v>
      </c>
    </row>
    <row r="111" spans="1:17" x14ac:dyDescent="0.2">
      <c r="A111">
        <f t="shared" si="29"/>
        <v>110</v>
      </c>
      <c r="B111">
        <v>798744</v>
      </c>
      <c r="C111">
        <v>781092</v>
      </c>
      <c r="D111">
        <v>781016</v>
      </c>
      <c r="E111">
        <f t="shared" si="30"/>
        <v>110</v>
      </c>
      <c r="F111">
        <v>781092</v>
      </c>
      <c r="G111">
        <v>430192</v>
      </c>
      <c r="H111">
        <v>529516</v>
      </c>
      <c r="L111">
        <v>430316</v>
      </c>
      <c r="M111">
        <f t="shared" si="31"/>
        <v>370316</v>
      </c>
      <c r="P111">
        <v>430136</v>
      </c>
      <c r="Q111">
        <f t="shared" si="28"/>
        <v>530136</v>
      </c>
    </row>
    <row r="112" spans="1:17" x14ac:dyDescent="0.2">
      <c r="A112">
        <f t="shared" si="29"/>
        <v>111</v>
      </c>
      <c r="B112">
        <v>798824</v>
      </c>
      <c r="C112">
        <v>781016</v>
      </c>
      <c r="D112">
        <v>783412</v>
      </c>
      <c r="E112">
        <f t="shared" si="30"/>
        <v>111</v>
      </c>
      <c r="F112">
        <v>781016</v>
      </c>
      <c r="G112">
        <v>430316</v>
      </c>
      <c r="H112">
        <v>529484</v>
      </c>
      <c r="L112">
        <v>430316</v>
      </c>
      <c r="M112">
        <f t="shared" si="31"/>
        <v>370316</v>
      </c>
      <c r="P112">
        <v>430136</v>
      </c>
      <c r="Q112">
        <f t="shared" si="28"/>
        <v>530136</v>
      </c>
    </row>
    <row r="113" spans="1:17" x14ac:dyDescent="0.2">
      <c r="A113">
        <f t="shared" si="29"/>
        <v>112</v>
      </c>
      <c r="B113">
        <v>801528</v>
      </c>
      <c r="C113">
        <v>783412</v>
      </c>
      <c r="D113">
        <v>784136</v>
      </c>
      <c r="E113">
        <f t="shared" si="30"/>
        <v>112</v>
      </c>
      <c r="F113">
        <v>783412</v>
      </c>
      <c r="G113">
        <v>430316</v>
      </c>
      <c r="H113">
        <v>529516</v>
      </c>
      <c r="L113">
        <v>430408</v>
      </c>
      <c r="M113">
        <f t="shared" si="31"/>
        <v>370408</v>
      </c>
      <c r="P113">
        <v>430104</v>
      </c>
      <c r="Q113">
        <f t="shared" si="28"/>
        <v>530104</v>
      </c>
    </row>
    <row r="114" spans="1:17" x14ac:dyDescent="0.2">
      <c r="A114">
        <f t="shared" si="29"/>
        <v>113</v>
      </c>
      <c r="B114">
        <v>786328</v>
      </c>
      <c r="C114">
        <v>784136</v>
      </c>
      <c r="D114">
        <v>785224</v>
      </c>
      <c r="E114">
        <f t="shared" si="30"/>
        <v>113</v>
      </c>
      <c r="F114">
        <v>784136</v>
      </c>
      <c r="G114">
        <v>430408</v>
      </c>
      <c r="H114">
        <v>529640</v>
      </c>
      <c r="L114">
        <v>430316</v>
      </c>
      <c r="M114">
        <f t="shared" si="31"/>
        <v>370316</v>
      </c>
      <c r="P114">
        <v>430168</v>
      </c>
      <c r="Q114">
        <f t="shared" si="28"/>
        <v>530168</v>
      </c>
    </row>
    <row r="115" spans="1:17" x14ac:dyDescent="0.2">
      <c r="A115">
        <f t="shared" si="29"/>
        <v>114</v>
      </c>
      <c r="B115">
        <v>786164</v>
      </c>
      <c r="C115">
        <v>785224</v>
      </c>
      <c r="D115">
        <v>789772</v>
      </c>
      <c r="E115">
        <f t="shared" si="30"/>
        <v>114</v>
      </c>
      <c r="F115">
        <v>785224</v>
      </c>
      <c r="G115">
        <v>430316</v>
      </c>
      <c r="H115">
        <v>529608</v>
      </c>
      <c r="L115">
        <v>430284</v>
      </c>
      <c r="M115">
        <f t="shared" si="31"/>
        <v>370284</v>
      </c>
      <c r="P115">
        <v>430324</v>
      </c>
      <c r="Q115">
        <f t="shared" si="28"/>
        <v>530324</v>
      </c>
    </row>
    <row r="116" spans="1:17" x14ac:dyDescent="0.2">
      <c r="A116">
        <f t="shared" si="29"/>
        <v>115</v>
      </c>
      <c r="B116">
        <v>786164</v>
      </c>
      <c r="C116">
        <v>789772</v>
      </c>
      <c r="D116">
        <v>790788</v>
      </c>
      <c r="E116">
        <f t="shared" si="30"/>
        <v>115</v>
      </c>
      <c r="F116">
        <v>789772</v>
      </c>
      <c r="G116">
        <v>430284</v>
      </c>
      <c r="H116">
        <v>529608</v>
      </c>
      <c r="L116">
        <v>430376</v>
      </c>
      <c r="M116">
        <f t="shared" si="31"/>
        <v>370376</v>
      </c>
      <c r="P116">
        <v>430324</v>
      </c>
      <c r="Q116">
        <f t="shared" si="28"/>
        <v>530324</v>
      </c>
    </row>
    <row r="117" spans="1:17" x14ac:dyDescent="0.2">
      <c r="A117">
        <f t="shared" si="29"/>
        <v>116</v>
      </c>
      <c r="B117">
        <v>785652</v>
      </c>
      <c r="C117">
        <v>790788</v>
      </c>
      <c r="D117">
        <v>802048</v>
      </c>
      <c r="E117">
        <f t="shared" si="30"/>
        <v>116</v>
      </c>
      <c r="F117">
        <v>790788</v>
      </c>
      <c r="G117">
        <v>430376</v>
      </c>
      <c r="H117">
        <v>529608</v>
      </c>
      <c r="L117">
        <v>430376</v>
      </c>
      <c r="M117">
        <f t="shared" si="31"/>
        <v>370376</v>
      </c>
      <c r="P117">
        <v>430232</v>
      </c>
      <c r="Q117">
        <f t="shared" si="28"/>
        <v>530232</v>
      </c>
    </row>
    <row r="118" spans="1:17" x14ac:dyDescent="0.2">
      <c r="A118">
        <f t="shared" si="29"/>
        <v>117</v>
      </c>
      <c r="B118">
        <v>785612</v>
      </c>
      <c r="C118">
        <v>802048</v>
      </c>
      <c r="D118">
        <v>807752</v>
      </c>
      <c r="E118">
        <f t="shared" si="30"/>
        <v>117</v>
      </c>
      <c r="F118">
        <v>802048</v>
      </c>
      <c r="G118">
        <v>430376</v>
      </c>
      <c r="H118">
        <v>529648</v>
      </c>
      <c r="L118">
        <v>430376</v>
      </c>
      <c r="M118">
        <f t="shared" si="31"/>
        <v>370376</v>
      </c>
      <c r="P118">
        <v>430160</v>
      </c>
      <c r="Q118">
        <f t="shared" si="28"/>
        <v>530160</v>
      </c>
    </row>
    <row r="119" spans="1:17" x14ac:dyDescent="0.2">
      <c r="A119">
        <f t="shared" si="29"/>
        <v>118</v>
      </c>
      <c r="B119">
        <v>785588</v>
      </c>
      <c r="C119">
        <v>807752</v>
      </c>
      <c r="D119">
        <v>810408</v>
      </c>
      <c r="E119">
        <f t="shared" si="30"/>
        <v>118</v>
      </c>
      <c r="F119">
        <v>807752</v>
      </c>
      <c r="G119">
        <v>430376</v>
      </c>
      <c r="H119">
        <v>529680</v>
      </c>
      <c r="L119">
        <v>430408</v>
      </c>
      <c r="M119">
        <f t="shared" si="31"/>
        <v>370408</v>
      </c>
      <c r="P119">
        <v>430160</v>
      </c>
      <c r="Q119">
        <f t="shared" si="28"/>
        <v>530160</v>
      </c>
    </row>
    <row r="120" spans="1:17" x14ac:dyDescent="0.2">
      <c r="A120">
        <f t="shared" si="29"/>
        <v>119</v>
      </c>
      <c r="B120">
        <v>785588</v>
      </c>
      <c r="C120">
        <v>810408</v>
      </c>
      <c r="D120">
        <v>817608</v>
      </c>
      <c r="E120">
        <f t="shared" si="30"/>
        <v>119</v>
      </c>
      <c r="F120">
        <v>810408</v>
      </c>
      <c r="G120">
        <v>430408</v>
      </c>
      <c r="H120">
        <v>529680</v>
      </c>
      <c r="L120">
        <v>430408</v>
      </c>
      <c r="M120">
        <f t="shared" si="31"/>
        <v>370408</v>
      </c>
      <c r="P120">
        <v>430192</v>
      </c>
      <c r="Q120">
        <f t="shared" si="28"/>
        <v>530192</v>
      </c>
    </row>
    <row r="121" spans="1:17" x14ac:dyDescent="0.2">
      <c r="A121">
        <f t="shared" si="29"/>
        <v>120</v>
      </c>
      <c r="B121">
        <v>785588</v>
      </c>
      <c r="C121">
        <v>817608</v>
      </c>
      <c r="D121">
        <v>824056</v>
      </c>
      <c r="E121">
        <f t="shared" si="30"/>
        <v>120</v>
      </c>
      <c r="F121">
        <v>817608</v>
      </c>
      <c r="G121">
        <v>430408</v>
      </c>
      <c r="H121">
        <v>529632</v>
      </c>
      <c r="L121">
        <v>430408</v>
      </c>
      <c r="M121">
        <f t="shared" si="31"/>
        <v>370408</v>
      </c>
      <c r="P121">
        <v>430192</v>
      </c>
      <c r="Q121">
        <f t="shared" si="28"/>
        <v>530192</v>
      </c>
    </row>
    <row r="122" spans="1:17" x14ac:dyDescent="0.2">
      <c r="A122">
        <f t="shared" si="29"/>
        <v>121</v>
      </c>
      <c r="B122">
        <v>785588</v>
      </c>
      <c r="C122">
        <v>824056</v>
      </c>
      <c r="D122">
        <v>829512</v>
      </c>
      <c r="E122">
        <f t="shared" si="30"/>
        <v>121</v>
      </c>
      <c r="F122">
        <v>824056</v>
      </c>
      <c r="G122">
        <v>430408</v>
      </c>
      <c r="H122">
        <v>529664</v>
      </c>
      <c r="L122">
        <v>430564</v>
      </c>
      <c r="M122">
        <f t="shared" si="31"/>
        <v>370564</v>
      </c>
      <c r="P122">
        <v>430316</v>
      </c>
      <c r="Q122">
        <f t="shared" si="28"/>
        <v>530316</v>
      </c>
    </row>
    <row r="123" spans="1:17" x14ac:dyDescent="0.2">
      <c r="A123">
        <f t="shared" si="29"/>
        <v>122</v>
      </c>
      <c r="B123">
        <v>785464</v>
      </c>
      <c r="C123">
        <v>829512</v>
      </c>
      <c r="D123">
        <v>832364</v>
      </c>
      <c r="E123">
        <f t="shared" si="30"/>
        <v>122</v>
      </c>
      <c r="F123">
        <v>829512</v>
      </c>
      <c r="G123">
        <v>430564</v>
      </c>
      <c r="H123">
        <v>529672</v>
      </c>
      <c r="L123">
        <v>430532</v>
      </c>
      <c r="M123">
        <f t="shared" si="31"/>
        <v>370532</v>
      </c>
      <c r="P123">
        <v>430316</v>
      </c>
      <c r="Q123">
        <f t="shared" si="28"/>
        <v>530316</v>
      </c>
    </row>
    <row r="124" spans="1:17" x14ac:dyDescent="0.2">
      <c r="A124">
        <f t="shared" si="29"/>
        <v>123</v>
      </c>
      <c r="B124">
        <v>785464</v>
      </c>
      <c r="C124">
        <v>832364</v>
      </c>
      <c r="D124">
        <v>835704</v>
      </c>
      <c r="E124">
        <f t="shared" si="30"/>
        <v>123</v>
      </c>
      <c r="F124">
        <v>832364</v>
      </c>
      <c r="G124">
        <v>430532</v>
      </c>
      <c r="H124">
        <v>529672</v>
      </c>
      <c r="L124">
        <v>430532</v>
      </c>
      <c r="M124">
        <f t="shared" si="31"/>
        <v>370532</v>
      </c>
      <c r="P124">
        <v>430408</v>
      </c>
      <c r="Q124">
        <f t="shared" si="28"/>
        <v>530408</v>
      </c>
    </row>
    <row r="125" spans="1:17" x14ac:dyDescent="0.2">
      <c r="A125">
        <f t="shared" si="29"/>
        <v>124</v>
      </c>
      <c r="B125">
        <v>785464</v>
      </c>
      <c r="C125">
        <v>835704</v>
      </c>
      <c r="D125">
        <v>837316</v>
      </c>
      <c r="E125">
        <f t="shared" si="30"/>
        <v>124</v>
      </c>
      <c r="F125">
        <v>835704</v>
      </c>
      <c r="G125">
        <v>430532</v>
      </c>
      <c r="H125">
        <v>529640</v>
      </c>
      <c r="L125">
        <v>430176</v>
      </c>
      <c r="M125">
        <f t="shared" si="31"/>
        <v>370176</v>
      </c>
      <c r="P125">
        <v>430316</v>
      </c>
      <c r="Q125">
        <f t="shared" si="28"/>
        <v>530316</v>
      </c>
    </row>
    <row r="126" spans="1:17" x14ac:dyDescent="0.2">
      <c r="A126">
        <f t="shared" si="29"/>
        <v>125</v>
      </c>
      <c r="B126">
        <v>785464</v>
      </c>
      <c r="C126">
        <v>837316</v>
      </c>
      <c r="D126">
        <v>845040</v>
      </c>
      <c r="E126">
        <f t="shared" si="30"/>
        <v>125</v>
      </c>
      <c r="F126">
        <v>837316</v>
      </c>
      <c r="G126">
        <v>430176</v>
      </c>
      <c r="H126">
        <v>529608</v>
      </c>
      <c r="L126">
        <v>430192</v>
      </c>
      <c r="M126">
        <f t="shared" si="31"/>
        <v>370192</v>
      </c>
    </row>
    <row r="127" spans="1:17" x14ac:dyDescent="0.2">
      <c r="A127">
        <f t="shared" si="29"/>
        <v>126</v>
      </c>
      <c r="B127">
        <v>785832</v>
      </c>
      <c r="C127">
        <v>845040</v>
      </c>
      <c r="D127">
        <v>847616</v>
      </c>
      <c r="E127">
        <f t="shared" si="30"/>
        <v>126</v>
      </c>
      <c r="F127">
        <v>845040</v>
      </c>
      <c r="G127">
        <v>430192</v>
      </c>
      <c r="H127">
        <v>529672</v>
      </c>
      <c r="L127">
        <v>430192</v>
      </c>
      <c r="M127">
        <f t="shared" si="31"/>
        <v>370192</v>
      </c>
    </row>
    <row r="128" spans="1:17" x14ac:dyDescent="0.2">
      <c r="A128">
        <f t="shared" si="29"/>
        <v>127</v>
      </c>
      <c r="B128">
        <v>785712</v>
      </c>
      <c r="C128">
        <v>847616</v>
      </c>
      <c r="D128">
        <v>848980</v>
      </c>
      <c r="E128">
        <f t="shared" si="30"/>
        <v>127</v>
      </c>
      <c r="F128">
        <v>847616</v>
      </c>
      <c r="G128">
        <v>430192</v>
      </c>
      <c r="H128">
        <v>529796</v>
      </c>
      <c r="L128">
        <v>430192</v>
      </c>
      <c r="M128">
        <f t="shared" si="31"/>
        <v>370192</v>
      </c>
    </row>
    <row r="129" spans="1:13" x14ac:dyDescent="0.2">
      <c r="A129">
        <f t="shared" si="29"/>
        <v>128</v>
      </c>
      <c r="B129">
        <v>785712</v>
      </c>
      <c r="C129">
        <v>848980</v>
      </c>
      <c r="D129">
        <v>851336</v>
      </c>
      <c r="E129">
        <f t="shared" si="30"/>
        <v>128</v>
      </c>
      <c r="F129">
        <v>848980</v>
      </c>
      <c r="G129">
        <v>430192</v>
      </c>
      <c r="H129">
        <v>529764</v>
      </c>
      <c r="L129">
        <v>430316</v>
      </c>
      <c r="M129">
        <f t="shared" si="31"/>
        <v>370316</v>
      </c>
    </row>
    <row r="130" spans="1:13" x14ac:dyDescent="0.2">
      <c r="A130">
        <f t="shared" si="29"/>
        <v>129</v>
      </c>
      <c r="B130">
        <v>785712</v>
      </c>
      <c r="C130">
        <v>851336</v>
      </c>
      <c r="D130">
        <v>853072</v>
      </c>
      <c r="E130">
        <f t="shared" si="30"/>
        <v>129</v>
      </c>
      <c r="F130">
        <v>851336</v>
      </c>
      <c r="G130">
        <v>430316</v>
      </c>
      <c r="H130">
        <v>529764</v>
      </c>
      <c r="L130">
        <v>430316</v>
      </c>
      <c r="M130">
        <f t="shared" si="31"/>
        <v>370316</v>
      </c>
    </row>
    <row r="131" spans="1:13" x14ac:dyDescent="0.2">
      <c r="A131">
        <f t="shared" si="29"/>
        <v>130</v>
      </c>
      <c r="B131">
        <v>785712</v>
      </c>
      <c r="C131">
        <v>853072</v>
      </c>
      <c r="D131">
        <v>854560</v>
      </c>
      <c r="E131">
        <f t="shared" si="30"/>
        <v>130</v>
      </c>
      <c r="F131">
        <v>853072</v>
      </c>
      <c r="G131">
        <v>430316</v>
      </c>
      <c r="H131">
        <v>529764</v>
      </c>
      <c r="L131">
        <v>430284</v>
      </c>
      <c r="M131">
        <f t="shared" si="31"/>
        <v>370284</v>
      </c>
    </row>
    <row r="132" spans="1:13" x14ac:dyDescent="0.2">
      <c r="A132">
        <f t="shared" si="29"/>
        <v>131</v>
      </c>
      <c r="B132">
        <v>785712</v>
      </c>
      <c r="C132">
        <v>854560</v>
      </c>
      <c r="D132">
        <v>855428</v>
      </c>
      <c r="E132">
        <f t="shared" si="30"/>
        <v>131</v>
      </c>
      <c r="F132">
        <v>854560</v>
      </c>
      <c r="G132">
        <v>430284</v>
      </c>
      <c r="H132">
        <v>529796</v>
      </c>
      <c r="L132">
        <v>430792</v>
      </c>
      <c r="M132">
        <f t="shared" si="31"/>
        <v>370792</v>
      </c>
    </row>
    <row r="133" spans="1:13" x14ac:dyDescent="0.2">
      <c r="A133">
        <f t="shared" si="29"/>
        <v>132</v>
      </c>
      <c r="B133">
        <v>785712</v>
      </c>
      <c r="C133">
        <v>855428</v>
      </c>
      <c r="D133">
        <v>857288</v>
      </c>
      <c r="E133">
        <f t="shared" si="30"/>
        <v>132</v>
      </c>
      <c r="F133">
        <v>855428</v>
      </c>
      <c r="G133">
        <v>430792</v>
      </c>
      <c r="H133">
        <v>529796</v>
      </c>
    </row>
    <row r="134" spans="1:13" x14ac:dyDescent="0.2">
      <c r="A134">
        <f t="shared" si="29"/>
        <v>133</v>
      </c>
      <c r="B134">
        <v>785712</v>
      </c>
      <c r="C134">
        <v>857288</v>
      </c>
      <c r="D134">
        <v>859536</v>
      </c>
      <c r="E134">
        <f t="shared" si="30"/>
        <v>133</v>
      </c>
      <c r="F134">
        <v>857288</v>
      </c>
      <c r="G134">
        <v>430656</v>
      </c>
      <c r="H134">
        <v>529796</v>
      </c>
    </row>
    <row r="135" spans="1:13" x14ac:dyDescent="0.2">
      <c r="A135">
        <f t="shared" si="29"/>
        <v>134</v>
      </c>
      <c r="B135">
        <v>785712</v>
      </c>
      <c r="C135">
        <v>859536</v>
      </c>
      <c r="D135">
        <v>860172</v>
      </c>
      <c r="E135">
        <f t="shared" si="30"/>
        <v>134</v>
      </c>
      <c r="F135">
        <v>859536</v>
      </c>
      <c r="G135">
        <v>430656</v>
      </c>
      <c r="H135">
        <v>529796</v>
      </c>
    </row>
    <row r="136" spans="1:13" x14ac:dyDescent="0.2">
      <c r="A136">
        <f t="shared" si="29"/>
        <v>135</v>
      </c>
      <c r="B136">
        <v>785712</v>
      </c>
      <c r="C136">
        <v>860172</v>
      </c>
      <c r="D136">
        <v>862288</v>
      </c>
      <c r="E136">
        <f t="shared" si="30"/>
        <v>135</v>
      </c>
      <c r="F136">
        <v>860172</v>
      </c>
      <c r="G136">
        <v>430656</v>
      </c>
      <c r="H136">
        <v>529796</v>
      </c>
    </row>
    <row r="137" spans="1:13" x14ac:dyDescent="0.2">
      <c r="A137">
        <f t="shared" ref="A137:A169" si="32">A136+1</f>
        <v>136</v>
      </c>
      <c r="B137">
        <v>785712</v>
      </c>
      <c r="C137">
        <v>862288</v>
      </c>
      <c r="D137">
        <v>864520</v>
      </c>
      <c r="E137">
        <f t="shared" ref="E137:E169" si="33">E136+1</f>
        <v>136</v>
      </c>
      <c r="F137">
        <v>862288</v>
      </c>
      <c r="G137">
        <v>430556</v>
      </c>
      <c r="H137">
        <v>529764</v>
      </c>
    </row>
    <row r="138" spans="1:13" x14ac:dyDescent="0.2">
      <c r="A138">
        <f t="shared" si="32"/>
        <v>137</v>
      </c>
      <c r="B138">
        <v>785712</v>
      </c>
      <c r="C138">
        <v>864520</v>
      </c>
      <c r="D138">
        <v>865512</v>
      </c>
      <c r="E138">
        <f t="shared" si="33"/>
        <v>137</v>
      </c>
      <c r="F138">
        <v>864520</v>
      </c>
      <c r="G138">
        <v>430688</v>
      </c>
      <c r="H138">
        <v>530068</v>
      </c>
    </row>
    <row r="139" spans="1:13" x14ac:dyDescent="0.2">
      <c r="A139">
        <f t="shared" si="32"/>
        <v>138</v>
      </c>
      <c r="B139">
        <v>785712</v>
      </c>
      <c r="C139">
        <v>865512</v>
      </c>
      <c r="D139">
        <v>878408</v>
      </c>
      <c r="E139">
        <f t="shared" si="33"/>
        <v>138</v>
      </c>
      <c r="F139">
        <v>865512</v>
      </c>
      <c r="G139">
        <v>430688</v>
      </c>
      <c r="H139">
        <v>530184</v>
      </c>
      <c r="L139">
        <v>776124</v>
      </c>
      <c r="M139">
        <f>L139-170000</f>
        <v>606124</v>
      </c>
    </row>
    <row r="140" spans="1:13" x14ac:dyDescent="0.2">
      <c r="A140">
        <f t="shared" si="32"/>
        <v>139</v>
      </c>
      <c r="B140">
        <v>785712</v>
      </c>
      <c r="C140">
        <v>878408</v>
      </c>
      <c r="D140">
        <v>880516</v>
      </c>
      <c r="E140">
        <f t="shared" si="33"/>
        <v>139</v>
      </c>
      <c r="F140">
        <v>878408</v>
      </c>
      <c r="G140">
        <v>430624</v>
      </c>
      <c r="H140">
        <v>530168</v>
      </c>
      <c r="L140">
        <v>776124</v>
      </c>
      <c r="M140">
        <f>L140-170000</f>
        <v>606124</v>
      </c>
    </row>
    <row r="141" spans="1:13" x14ac:dyDescent="0.2">
      <c r="A141">
        <f t="shared" si="32"/>
        <v>140</v>
      </c>
      <c r="B141">
        <v>785852</v>
      </c>
      <c r="C141">
        <v>880516</v>
      </c>
      <c r="D141">
        <v>881880</v>
      </c>
      <c r="E141">
        <f t="shared" si="33"/>
        <v>140</v>
      </c>
      <c r="F141">
        <v>880516</v>
      </c>
      <c r="G141">
        <v>430656</v>
      </c>
      <c r="H141">
        <v>530136</v>
      </c>
      <c r="L141">
        <v>430316</v>
      </c>
      <c r="M141">
        <f>L141+100000</f>
        <v>530316</v>
      </c>
    </row>
    <row r="142" spans="1:13" x14ac:dyDescent="0.2">
      <c r="A142">
        <f t="shared" si="32"/>
        <v>141</v>
      </c>
      <c r="B142">
        <v>785836</v>
      </c>
      <c r="C142">
        <v>881880</v>
      </c>
      <c r="D142">
        <v>882748</v>
      </c>
      <c r="E142">
        <f t="shared" si="33"/>
        <v>141</v>
      </c>
      <c r="F142">
        <v>881880</v>
      </c>
      <c r="G142">
        <v>430688</v>
      </c>
      <c r="H142">
        <v>430168</v>
      </c>
      <c r="L142">
        <v>430408</v>
      </c>
      <c r="M142">
        <f>L142+100000</f>
        <v>530408</v>
      </c>
    </row>
    <row r="143" spans="1:13" x14ac:dyDescent="0.2">
      <c r="A143">
        <f t="shared" si="32"/>
        <v>142</v>
      </c>
      <c r="B143">
        <v>785836</v>
      </c>
      <c r="C143">
        <v>882748</v>
      </c>
      <c r="D143">
        <v>884980</v>
      </c>
      <c r="E143">
        <f t="shared" si="33"/>
        <v>142</v>
      </c>
      <c r="F143">
        <v>882748</v>
      </c>
      <c r="G143">
        <v>430720</v>
      </c>
      <c r="H143">
        <v>430136</v>
      </c>
    </row>
    <row r="144" spans="1:13" x14ac:dyDescent="0.2">
      <c r="A144">
        <f t="shared" si="32"/>
        <v>143</v>
      </c>
      <c r="B144">
        <v>785836</v>
      </c>
      <c r="C144">
        <v>884980</v>
      </c>
      <c r="D144">
        <v>886468</v>
      </c>
      <c r="E144">
        <f t="shared" si="33"/>
        <v>143</v>
      </c>
      <c r="F144">
        <v>884980</v>
      </c>
      <c r="G144">
        <v>430656</v>
      </c>
      <c r="H144">
        <v>430136</v>
      </c>
    </row>
    <row r="145" spans="1:8" x14ac:dyDescent="0.2">
      <c r="A145">
        <f t="shared" si="32"/>
        <v>144</v>
      </c>
      <c r="B145">
        <v>785836</v>
      </c>
      <c r="C145">
        <v>886468</v>
      </c>
      <c r="D145">
        <v>887320</v>
      </c>
      <c r="E145">
        <f t="shared" si="33"/>
        <v>144</v>
      </c>
      <c r="F145">
        <v>886468</v>
      </c>
      <c r="G145">
        <v>430656</v>
      </c>
      <c r="H145">
        <v>430136</v>
      </c>
    </row>
    <row r="146" spans="1:8" x14ac:dyDescent="0.2">
      <c r="A146">
        <f t="shared" si="32"/>
        <v>145</v>
      </c>
      <c r="B146">
        <v>785836</v>
      </c>
      <c r="C146">
        <v>887320</v>
      </c>
      <c r="D146">
        <v>888560</v>
      </c>
      <c r="E146">
        <f t="shared" si="33"/>
        <v>145</v>
      </c>
      <c r="F146">
        <v>887320</v>
      </c>
      <c r="G146">
        <v>430688</v>
      </c>
      <c r="H146">
        <v>430136</v>
      </c>
    </row>
    <row r="147" spans="1:8" x14ac:dyDescent="0.2">
      <c r="A147">
        <f t="shared" si="32"/>
        <v>146</v>
      </c>
      <c r="B147">
        <v>785836</v>
      </c>
      <c r="C147">
        <v>888560</v>
      </c>
      <c r="D147">
        <v>889676</v>
      </c>
      <c r="E147">
        <f t="shared" si="33"/>
        <v>146</v>
      </c>
      <c r="F147">
        <v>888560</v>
      </c>
      <c r="G147">
        <v>430812</v>
      </c>
      <c r="H147">
        <v>430104</v>
      </c>
    </row>
    <row r="148" spans="1:8" x14ac:dyDescent="0.2">
      <c r="A148">
        <f t="shared" si="32"/>
        <v>147</v>
      </c>
      <c r="B148">
        <v>785836</v>
      </c>
      <c r="C148">
        <v>889676</v>
      </c>
      <c r="D148">
        <v>891288</v>
      </c>
      <c r="E148">
        <f t="shared" si="33"/>
        <v>147</v>
      </c>
      <c r="F148">
        <v>889676</v>
      </c>
      <c r="G148">
        <v>430780</v>
      </c>
      <c r="H148">
        <v>430232</v>
      </c>
    </row>
    <row r="149" spans="1:8" x14ac:dyDescent="0.2">
      <c r="A149">
        <f t="shared" si="32"/>
        <v>148</v>
      </c>
      <c r="B149">
        <v>785836</v>
      </c>
      <c r="C149">
        <v>891288</v>
      </c>
      <c r="D149">
        <v>891908</v>
      </c>
      <c r="E149">
        <f t="shared" si="33"/>
        <v>148</v>
      </c>
      <c r="F149">
        <v>891288</v>
      </c>
      <c r="G149">
        <v>430812</v>
      </c>
      <c r="H149">
        <v>430160</v>
      </c>
    </row>
    <row r="150" spans="1:8" x14ac:dyDescent="0.2">
      <c r="A150">
        <f t="shared" si="32"/>
        <v>149</v>
      </c>
      <c r="B150">
        <v>785836</v>
      </c>
      <c r="C150">
        <v>891908</v>
      </c>
      <c r="D150">
        <v>893024</v>
      </c>
      <c r="E150">
        <f t="shared" si="33"/>
        <v>149</v>
      </c>
      <c r="F150">
        <v>891908</v>
      </c>
      <c r="G150">
        <v>430904</v>
      </c>
      <c r="H150">
        <v>430160</v>
      </c>
    </row>
    <row r="151" spans="1:8" x14ac:dyDescent="0.2">
      <c r="A151">
        <f t="shared" si="32"/>
        <v>150</v>
      </c>
      <c r="B151">
        <v>785836</v>
      </c>
      <c r="C151">
        <v>893024</v>
      </c>
      <c r="D151">
        <v>893560</v>
      </c>
      <c r="E151">
        <f t="shared" si="33"/>
        <v>150</v>
      </c>
      <c r="F151">
        <v>893024</v>
      </c>
      <c r="G151">
        <v>430904</v>
      </c>
      <c r="H151">
        <v>430192</v>
      </c>
    </row>
    <row r="152" spans="1:8" x14ac:dyDescent="0.2">
      <c r="A152">
        <f t="shared" si="32"/>
        <v>151</v>
      </c>
      <c r="B152">
        <v>785836</v>
      </c>
      <c r="C152">
        <v>893560</v>
      </c>
      <c r="D152">
        <v>894320</v>
      </c>
      <c r="E152">
        <f t="shared" si="33"/>
        <v>151</v>
      </c>
      <c r="F152">
        <v>791704</v>
      </c>
      <c r="G152">
        <v>430936</v>
      </c>
      <c r="H152">
        <v>430192</v>
      </c>
    </row>
    <row r="153" spans="1:8" x14ac:dyDescent="0.2">
      <c r="A153">
        <f t="shared" si="32"/>
        <v>152</v>
      </c>
      <c r="B153">
        <v>785836</v>
      </c>
      <c r="C153">
        <v>894320</v>
      </c>
      <c r="D153">
        <v>896948</v>
      </c>
      <c r="E153">
        <f t="shared" si="33"/>
        <v>152</v>
      </c>
      <c r="F153">
        <v>788300</v>
      </c>
      <c r="G153">
        <v>430904</v>
      </c>
      <c r="H153">
        <v>430316</v>
      </c>
    </row>
    <row r="154" spans="1:8" x14ac:dyDescent="0.2">
      <c r="A154">
        <f t="shared" si="32"/>
        <v>153</v>
      </c>
      <c r="B154">
        <v>785836</v>
      </c>
      <c r="C154">
        <v>896948</v>
      </c>
      <c r="D154">
        <v>909332</v>
      </c>
      <c r="E154">
        <f t="shared" si="33"/>
        <v>153</v>
      </c>
      <c r="F154">
        <v>777096</v>
      </c>
      <c r="G154">
        <v>430936</v>
      </c>
      <c r="H154">
        <v>430316</v>
      </c>
    </row>
    <row r="155" spans="1:8" x14ac:dyDescent="0.2">
      <c r="A155">
        <f t="shared" si="32"/>
        <v>154</v>
      </c>
      <c r="B155">
        <v>785836</v>
      </c>
      <c r="C155">
        <v>909332</v>
      </c>
      <c r="D155">
        <v>909844</v>
      </c>
      <c r="E155">
        <f t="shared" si="33"/>
        <v>154</v>
      </c>
      <c r="F155">
        <v>776824</v>
      </c>
      <c r="G155">
        <v>430904</v>
      </c>
      <c r="H155">
        <v>430408</v>
      </c>
    </row>
    <row r="156" spans="1:8" x14ac:dyDescent="0.2">
      <c r="A156">
        <f t="shared" si="32"/>
        <v>155</v>
      </c>
      <c r="B156">
        <v>785836</v>
      </c>
      <c r="C156">
        <v>909844</v>
      </c>
      <c r="D156">
        <v>909828</v>
      </c>
      <c r="E156">
        <f t="shared" si="33"/>
        <v>155</v>
      </c>
      <c r="F156">
        <v>776824</v>
      </c>
      <c r="G156">
        <v>430556</v>
      </c>
      <c r="H156">
        <v>430316</v>
      </c>
    </row>
    <row r="157" spans="1:8" x14ac:dyDescent="0.2">
      <c r="A157">
        <f t="shared" si="32"/>
        <v>156</v>
      </c>
      <c r="B157">
        <v>785836</v>
      </c>
      <c r="C157">
        <v>909828</v>
      </c>
      <c r="D157">
        <v>909860</v>
      </c>
      <c r="E157">
        <f t="shared" si="33"/>
        <v>156</v>
      </c>
      <c r="F157">
        <v>776212</v>
      </c>
      <c r="G157">
        <v>430532</v>
      </c>
      <c r="H157">
        <v>430284</v>
      </c>
    </row>
    <row r="158" spans="1:8" x14ac:dyDescent="0.2">
      <c r="A158">
        <f t="shared" si="32"/>
        <v>157</v>
      </c>
      <c r="B158">
        <v>785836</v>
      </c>
      <c r="C158">
        <v>909860</v>
      </c>
      <c r="D158">
        <v>909796</v>
      </c>
      <c r="E158">
        <f t="shared" si="33"/>
        <v>157</v>
      </c>
      <c r="F158">
        <v>776124</v>
      </c>
      <c r="G158">
        <v>430564</v>
      </c>
      <c r="H158">
        <v>430376</v>
      </c>
    </row>
    <row r="159" spans="1:8" x14ac:dyDescent="0.2">
      <c r="A159">
        <f t="shared" si="32"/>
        <v>158</v>
      </c>
      <c r="B159">
        <v>785836</v>
      </c>
      <c r="C159">
        <v>909796</v>
      </c>
      <c r="D159">
        <v>791704</v>
      </c>
      <c r="E159">
        <f t="shared" si="33"/>
        <v>158</v>
      </c>
      <c r="F159">
        <v>776124</v>
      </c>
      <c r="G159">
        <v>430564</v>
      </c>
      <c r="H159">
        <v>430376</v>
      </c>
    </row>
    <row r="160" spans="1:8" x14ac:dyDescent="0.2">
      <c r="A160">
        <f t="shared" si="32"/>
        <v>159</v>
      </c>
      <c r="B160">
        <v>785960</v>
      </c>
      <c r="C160">
        <v>791704</v>
      </c>
      <c r="D160">
        <v>788300</v>
      </c>
      <c r="E160">
        <f t="shared" si="33"/>
        <v>159</v>
      </c>
      <c r="F160">
        <v>606124</v>
      </c>
      <c r="G160">
        <v>430532</v>
      </c>
      <c r="H160">
        <v>430376</v>
      </c>
    </row>
    <row r="161" spans="1:8" x14ac:dyDescent="0.2">
      <c r="A161">
        <f t="shared" si="32"/>
        <v>160</v>
      </c>
      <c r="B161">
        <v>785960</v>
      </c>
      <c r="C161">
        <v>788300</v>
      </c>
      <c r="D161">
        <v>777096</v>
      </c>
      <c r="E161">
        <f t="shared" si="33"/>
        <v>160</v>
      </c>
      <c r="F161">
        <v>606124</v>
      </c>
      <c r="G161">
        <v>430564</v>
      </c>
      <c r="H161">
        <v>430408</v>
      </c>
    </row>
    <row r="162" spans="1:8" x14ac:dyDescent="0.2">
      <c r="A162">
        <f t="shared" si="32"/>
        <v>161</v>
      </c>
      <c r="B162">
        <v>785960</v>
      </c>
      <c r="C162">
        <v>777096</v>
      </c>
      <c r="D162">
        <v>776824</v>
      </c>
      <c r="E162">
        <f t="shared" si="33"/>
        <v>161</v>
      </c>
      <c r="F162">
        <v>530316</v>
      </c>
      <c r="G162">
        <v>430636</v>
      </c>
      <c r="H162">
        <v>430408</v>
      </c>
    </row>
    <row r="163" spans="1:8" x14ac:dyDescent="0.2">
      <c r="A163">
        <f t="shared" si="32"/>
        <v>162</v>
      </c>
      <c r="B163">
        <v>785960</v>
      </c>
      <c r="C163">
        <v>776824</v>
      </c>
      <c r="D163">
        <v>776824</v>
      </c>
      <c r="E163">
        <f t="shared" si="33"/>
        <v>162</v>
      </c>
      <c r="F163">
        <v>530408</v>
      </c>
      <c r="G163">
        <v>431264</v>
      </c>
      <c r="H163">
        <v>430408</v>
      </c>
    </row>
    <row r="164" spans="1:8" x14ac:dyDescent="0.2">
      <c r="A164">
        <f t="shared" si="32"/>
        <v>163</v>
      </c>
      <c r="B164">
        <v>785860</v>
      </c>
      <c r="C164">
        <v>776824</v>
      </c>
      <c r="D164">
        <v>776212</v>
      </c>
      <c r="E164">
        <f t="shared" si="33"/>
        <v>163</v>
      </c>
      <c r="F164">
        <v>430316</v>
      </c>
      <c r="G164">
        <v>431136</v>
      </c>
      <c r="H164">
        <v>430564</v>
      </c>
    </row>
    <row r="165" spans="1:8" x14ac:dyDescent="0.2">
      <c r="A165">
        <f t="shared" si="32"/>
        <v>164</v>
      </c>
      <c r="B165">
        <v>785860</v>
      </c>
      <c r="C165">
        <v>776212</v>
      </c>
      <c r="D165">
        <v>776124</v>
      </c>
      <c r="E165">
        <f t="shared" si="33"/>
        <v>164</v>
      </c>
      <c r="F165">
        <v>430284</v>
      </c>
      <c r="G165">
        <v>431136</v>
      </c>
      <c r="H165">
        <v>430532</v>
      </c>
    </row>
    <row r="166" spans="1:8" x14ac:dyDescent="0.2">
      <c r="A166">
        <f t="shared" si="32"/>
        <v>165</v>
      </c>
      <c r="B166">
        <v>785860</v>
      </c>
      <c r="C166">
        <v>776124</v>
      </c>
      <c r="D166">
        <v>776124</v>
      </c>
      <c r="E166">
        <f t="shared" si="33"/>
        <v>165</v>
      </c>
      <c r="F166">
        <v>430376</v>
      </c>
      <c r="G166">
        <v>431168</v>
      </c>
      <c r="H166">
        <v>430532</v>
      </c>
    </row>
    <row r="167" spans="1:8" x14ac:dyDescent="0.2">
      <c r="A167">
        <f t="shared" si="32"/>
        <v>166</v>
      </c>
      <c r="B167">
        <v>785860</v>
      </c>
      <c r="C167">
        <v>776124</v>
      </c>
      <c r="D167">
        <v>776124</v>
      </c>
      <c r="E167">
        <f t="shared" si="33"/>
        <v>166</v>
      </c>
      <c r="F167">
        <v>430376</v>
      </c>
      <c r="G167">
        <v>430756</v>
      </c>
      <c r="H167">
        <v>430176</v>
      </c>
    </row>
    <row r="168" spans="1:8" x14ac:dyDescent="0.2">
      <c r="A168">
        <f t="shared" si="32"/>
        <v>167</v>
      </c>
      <c r="B168">
        <v>785860</v>
      </c>
      <c r="C168">
        <v>776124</v>
      </c>
      <c r="D168">
        <v>776124</v>
      </c>
      <c r="E168">
        <f t="shared" si="33"/>
        <v>167</v>
      </c>
      <c r="F168">
        <v>430376</v>
      </c>
      <c r="G168">
        <v>430764</v>
      </c>
      <c r="H168">
        <v>430192</v>
      </c>
    </row>
    <row r="169" spans="1:8" x14ac:dyDescent="0.2">
      <c r="A169">
        <f t="shared" si="32"/>
        <v>168</v>
      </c>
      <c r="C169">
        <v>776124</v>
      </c>
      <c r="D169">
        <v>776124</v>
      </c>
      <c r="E169">
        <f t="shared" si="33"/>
        <v>168</v>
      </c>
      <c r="F169">
        <v>430408</v>
      </c>
      <c r="G169">
        <v>430764</v>
      </c>
      <c r="H169">
        <v>430192</v>
      </c>
    </row>
    <row r="170" spans="1:8" x14ac:dyDescent="0.2">
      <c r="F170" t="s">
        <v>91</v>
      </c>
      <c r="G170" t="s">
        <v>71</v>
      </c>
      <c r="H170" t="s">
        <v>92</v>
      </c>
    </row>
    <row r="171" spans="1:8" x14ac:dyDescent="0.2">
      <c r="E171" t="s">
        <v>90</v>
      </c>
      <c r="F171">
        <f>AVERAGE(F2:F169)</f>
        <v>807674.11904761905</v>
      </c>
      <c r="G171">
        <f t="shared" ref="G171:H171" si="34">AVERAGE(G2:G169)</f>
        <v>602523.02380952379</v>
      </c>
      <c r="H171">
        <f t="shared" si="34"/>
        <v>612219.35714285716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 solo</vt:lpstr>
      <vt:lpstr>Mist pi to pi</vt:lpstr>
      <vt:lpstr>Pi to Cloud</vt:lpstr>
      <vt:lpstr>Comparision</vt:lpstr>
      <vt:lpstr>Cpu</vt:lpstr>
      <vt:lpstr>Memory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2017-04-17T05:42:02Z</dcterms:created>
  <dcterms:modified xsi:type="dcterms:W3CDTF">2017-04-27T19:39:20Z</dcterms:modified>
</cp:coreProperties>
</file>