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handraMohanSingh\Desktop\24 feb 2025\13 mar 2025\excel template\"/>
    </mc:Choice>
  </mc:AlternateContent>
  <xr:revisionPtr revIDLastSave="0" documentId="13_ncr:1_{49C82FDC-5EDC-47DA-A77A-327EA68A8ACE}" xr6:coauthVersionLast="36" xr6:coauthVersionMax="47" xr10:uidLastSave="{00000000-0000-0000-0000-000000000000}"/>
  <bookViews>
    <workbookView xWindow="0" yWindow="0" windowWidth="15345" windowHeight="4470" xr2:uid="{0929BF42-6820-4BC9-8997-23B86D81874D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" i="5" l="1"/>
  <c r="X2" i="5"/>
  <c r="W2" i="5"/>
  <c r="Z2" i="5" s="1"/>
  <c r="V2" i="5"/>
  <c r="AA2" i="5" s="1"/>
</calcChain>
</file>

<file path=xl/sharedStrings.xml><?xml version="1.0" encoding="utf-8"?>
<sst xmlns="http://schemas.openxmlformats.org/spreadsheetml/2006/main" count="54" uniqueCount="48">
  <si>
    <t>orgempcode</t>
  </si>
  <si>
    <t>conveyance_allowance</t>
  </si>
  <si>
    <t>monthlyofferedpackage</t>
  </si>
  <si>
    <t>basic</t>
  </si>
  <si>
    <t>hra</t>
  </si>
  <si>
    <t>allowances</t>
  </si>
  <si>
    <t>gross</t>
  </si>
  <si>
    <t>epf_employer</t>
  </si>
  <si>
    <t>epf_employee</t>
  </si>
  <si>
    <t>esi_employer</t>
  </si>
  <si>
    <t>esi_employee</t>
  </si>
  <si>
    <t>salary_in_hand</t>
  </si>
  <si>
    <t>ctc</t>
  </si>
  <si>
    <t>salarydays</t>
  </si>
  <si>
    <t>pfcapapplied</t>
  </si>
  <si>
    <t>lwfapplicable</t>
  </si>
  <si>
    <t>location_type</t>
  </si>
  <si>
    <t>salarydaysopted</t>
  </si>
  <si>
    <t>minwagestatename</t>
  </si>
  <si>
    <t>effectivedate</t>
  </si>
  <si>
    <t>medical_allowance</t>
  </si>
  <si>
    <t>dateofjoining</t>
  </si>
  <si>
    <t>gratuity</t>
  </si>
  <si>
    <t>commission</t>
  </si>
  <si>
    <t>salarybonus</t>
  </si>
  <si>
    <t>transport_allowance</t>
  </si>
  <si>
    <t>travelling_allowance</t>
  </si>
  <si>
    <t>leave_encashment</t>
  </si>
  <si>
    <t>overtime_allowance</t>
  </si>
  <si>
    <t>notice_pay</t>
  </si>
  <si>
    <t>hold_salary_non_taxable</t>
  </si>
  <si>
    <t>children_education_allowance</t>
  </si>
  <si>
    <t>gratuityinhand</t>
  </si>
  <si>
    <t>pfapplicablecomponents</t>
  </si>
  <si>
    <t>edli_adminchargesincludeinctc</t>
  </si>
  <si>
    <t>esiappliedcomponents</t>
  </si>
  <si>
    <t>isgroupinsurance</t>
  </si>
  <si>
    <t>employeeinsuranceamount</t>
  </si>
  <si>
    <t>employerinsuranceamount</t>
  </si>
  <si>
    <t>Y</t>
  </si>
  <si>
    <t>Metro</t>
  </si>
  <si>
    <t>Delhi</t>
  </si>
  <si>
    <t>tpcode</t>
  </si>
  <si>
    <t>TP1889</t>
  </si>
  <si>
    <t>0</t>
  </si>
  <si>
    <t>employergratuity</t>
  </si>
  <si>
    <t>professionaltaxapplicable</t>
  </si>
  <si>
    <t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</si>
</sst>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DE7D-C6EF-4640-B6A8-C996DD578B30}">
  <dimension ref="A1:AP3"/>
  <sheetViews>
    <sheetView tabSelected="1" workbookViewId="0">
      <selection activeCell="A2" sqref="A2"/>
    </sheetView>
  </sheetViews>
  <sheetFormatPr defaultRowHeight="14.25"/>
  <cols>
    <col min="1" max="1" width="12" bestFit="1" customWidth="1"/>
    <col min="2" max="2" width="12" customWidth="1"/>
    <col min="3" max="3" width="21.75" bestFit="1" customWidth="1"/>
    <col min="4" max="4" width="22.125" bestFit="1" customWidth="1"/>
    <col min="5" max="5" width="5.875" bestFit="1" customWidth="1"/>
    <col min="6" max="6" width="11.125" bestFit="1" customWidth="1"/>
    <col min="7" max="7" width="21.75" bestFit="1" customWidth="1"/>
    <col min="8" max="8" width="17.875" bestFit="1" customWidth="1"/>
    <col min="9" max="9" width="12.75" bestFit="1" customWidth="1"/>
    <col min="10" max="10" width="13.125" bestFit="1" customWidth="1"/>
    <col min="11" max="11" width="12.625" bestFit="1" customWidth="1"/>
    <col min="12" max="12" width="12.875" bestFit="1" customWidth="1"/>
    <col min="13" max="13" width="14.625" bestFit="1" customWidth="1"/>
    <col min="14" max="14" width="6" bestFit="1" customWidth="1"/>
    <col min="15" max="15" width="10.625" bestFit="1" customWidth="1"/>
    <col min="16" max="16" width="12.75" bestFit="1" customWidth="1"/>
    <col min="17" max="17" width="13.125" bestFit="1" customWidth="1"/>
    <col min="18" max="18" width="12.125" bestFit="1" customWidth="1"/>
    <col min="19" max="19" width="12.75" bestFit="1" customWidth="1"/>
    <col min="20" max="21" width="12.75" customWidth="1"/>
    <col min="22" max="22" width="15.75" bestFit="1" customWidth="1"/>
    <col min="23" max="23" width="18.625" bestFit="1" customWidth="1"/>
    <col min="24" max="24" width="12.625" style="2" bestFit="1" customWidth="1"/>
    <col min="25" max="25" width="12.875" bestFit="1" customWidth="1"/>
    <col min="26" max="26" width="14.875" style="2" bestFit="1" customWidth="1"/>
    <col min="27" max="27" width="9.25" bestFit="1" customWidth="1"/>
    <col min="28" max="28" width="15.75" bestFit="1" customWidth="1"/>
    <col min="29" max="29" width="10.375" style="2" bestFit="1" customWidth="1"/>
    <col min="30" max="30" width="14.125" style="2" bestFit="1" customWidth="1"/>
    <col min="31" max="31" width="24.625" style="2" bestFit="1" customWidth="1"/>
    <col min="32" max="32" width="19.375" style="2" bestFit="1" customWidth="1"/>
    <col min="33" max="33" width="20.875" style="2" bestFit="1" customWidth="1"/>
    <col min="34" max="34" width="12.375" bestFit="1" customWidth="1"/>
    <col min="35" max="35" width="12.75" style="2" bestFit="1" customWidth="1"/>
    <col min="36" max="36" width="16" style="2" bestFit="1" customWidth="1"/>
    <col min="37" max="37" width="25.75" bestFit="1" customWidth="1"/>
    <col min="38" max="38" width="23.75" bestFit="1" customWidth="1"/>
    <col min="39" max="39" width="18.875" bestFit="1" customWidth="1"/>
    <col min="40" max="40" width="27.75" bestFit="1" customWidth="1"/>
    <col min="41" max="41" width="27.375" bestFit="1" customWidth="1"/>
    <col min="42" max="42" width="15.875" bestFit="1" customWidth="1"/>
  </cols>
  <sheetData>
    <row r="1" spans="1:42" ht="15">
      <c r="A1" t="s">
        <v>0</v>
      </c>
      <c r="B1" s="1" t="s">
        <v>42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20</v>
      </c>
      <c r="I1" t="s">
        <v>23</v>
      </c>
      <c r="J1" s="2" t="s">
        <v>24</v>
      </c>
      <c r="K1" s="2" t="s">
        <v>25</v>
      </c>
      <c r="L1" s="2" t="s">
        <v>26</v>
      </c>
      <c r="M1" t="s">
        <v>27</v>
      </c>
      <c r="N1" s="2" t="s">
        <v>28</v>
      </c>
      <c r="O1" t="s">
        <v>29</v>
      </c>
      <c r="P1" s="2" t="s">
        <v>30</v>
      </c>
      <c r="Q1" t="s">
        <v>31</v>
      </c>
      <c r="R1" s="2" t="s">
        <v>32</v>
      </c>
      <c r="S1" t="s">
        <v>6</v>
      </c>
      <c r="T1" t="s">
        <v>14</v>
      </c>
      <c r="U1" t="s">
        <v>34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17</v>
      </c>
      <c r="AC1" t="s">
        <v>13</v>
      </c>
      <c r="AD1" t="s">
        <v>15</v>
      </c>
      <c r="AE1" t="s">
        <v>46</v>
      </c>
      <c r="AF1" t="s">
        <v>16</v>
      </c>
      <c r="AG1" t="s">
        <v>18</v>
      </c>
      <c r="AH1" s="2" t="s">
        <v>19</v>
      </c>
      <c r="AI1" s="2" t="s">
        <v>21</v>
      </c>
      <c r="AJ1" s="2" t="s">
        <v>22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45</v>
      </c>
    </row>
    <row r="2" spans="1:42">
      <c r="B2" t="s">
        <v>43</v>
      </c>
      <c r="C2">
        <v>20000</v>
      </c>
      <c r="D2">
        <v>10000</v>
      </c>
      <c r="E2">
        <v>5000</v>
      </c>
      <c r="F2">
        <v>4000</v>
      </c>
      <c r="G2">
        <v>1000</v>
      </c>
      <c r="H2">
        <v>100</v>
      </c>
      <c r="I2">
        <v>0</v>
      </c>
      <c r="J2" s="2" t="s">
        <v>44</v>
      </c>
      <c r="K2" s="2">
        <v>0</v>
      </c>
      <c r="L2" s="2">
        <v>0</v>
      </c>
      <c r="M2">
        <v>0</v>
      </c>
      <c r="N2" s="2">
        <v>0</v>
      </c>
      <c r="O2">
        <v>0</v>
      </c>
      <c r="P2" s="2">
        <v>0</v>
      </c>
      <c r="Q2">
        <v>0</v>
      </c>
      <c r="R2" s="2">
        <v>0</v>
      </c>
      <c r="S2">
        <v>20000</v>
      </c>
      <c r="T2" t="s">
        <v>39</v>
      </c>
      <c r="U2" t="s">
        <v>39</v>
      </c>
      <c r="V2">
        <f>D2*13%</f>
        <v>1300</v>
      </c>
      <c r="W2">
        <f>D2*12%</f>
        <v>1200</v>
      </c>
      <c r="X2">
        <f>S2*3.25%</f>
        <v>650</v>
      </c>
      <c r="Y2">
        <f>S2*0.75%</f>
        <v>150</v>
      </c>
      <c r="Z2" s="2">
        <f>S2-W2-Y2-AN2-AJ2</f>
        <v>18250</v>
      </c>
      <c r="AA2">
        <f>S2+V2+X2+AO2</f>
        <v>22150</v>
      </c>
      <c r="AB2" t="s">
        <v>39</v>
      </c>
      <c r="AC2">
        <v>20</v>
      </c>
      <c r="AD2" t="s">
        <v>39</v>
      </c>
      <c r="AE2" t="s">
        <v>39</v>
      </c>
      <c r="AF2" t="s">
        <v>40</v>
      </c>
      <c r="AG2" t="s">
        <v>41</v>
      </c>
      <c r="AH2" s="4" t="s">
        <v>47</v>
      </c>
      <c r="AI2" s="4" t="s">
        <v>47</v>
      </c>
      <c r="AJ2" s="2">
        <v>100</v>
      </c>
      <c r="AK2">
        <v>10000</v>
      </c>
      <c r="AL2">
        <v>20000</v>
      </c>
      <c r="AM2" t="s">
        <v>39</v>
      </c>
      <c r="AN2">
        <v>300</v>
      </c>
      <c r="AO2">
        <v>200</v>
      </c>
      <c r="AP2">
        <v>100</v>
      </c>
    </row>
    <row r="3" spans="1:42">
      <c r="AH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Kumar</dc:creator>
  <cp:lastModifiedBy>Chandra Mohan Singh</cp:lastModifiedBy>
  <dcterms:created xsi:type="dcterms:W3CDTF">2025-03-11T05:56:25Z</dcterms:created>
  <dcterms:modified xsi:type="dcterms:W3CDTF">2025-03-13T06:54:14Z</dcterms:modified>
</cp:coreProperties>
</file>