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131"/>
  <workbookPr codeName="ThisWorkbook" defaultThemeVersion="124226"/>
  <mc:AlternateContent xmlns:mc="http://schemas.openxmlformats.org/markup-compatibility/2006">
    <mc:Choice Requires="x15">
      <x15ac:absPath xmlns:x15ac="http://schemas.microsoft.com/office/spreadsheetml/2010/11/ac" url="C:\Work\TierA\Dependencies\fr\"/>
    </mc:Choice>
  </mc:AlternateContent>
  <xr:revisionPtr revIDLastSave="0" documentId="13_ncr:1_{4D3998EE-6B04-4835-B441-3D8AEE572B56}" xr6:coauthVersionLast="47" xr6:coauthVersionMax="47" xr10:uidLastSave="{00000000-0000-0000-0000-000000000000}"/>
  <bookViews>
    <workbookView xWindow="-120" yWindow="-120" windowWidth="29040" windowHeight="15990" tabRatio="847" xr2:uid="{00000000-000D-0000-FFFF-FFFF00000000}"/>
  </bookViews>
  <sheets>
    <sheet name="Inch Drills, Taps, and Mills" sheetId="11" r:id="rId1"/>
    <sheet name="Metric Drills, Taps, and Mills" sheetId="12" r:id="rId2"/>
    <sheet name="Readme - Important Editing Info" sheetId="13" r:id="rId3"/>
  </sheets>
  <definedNames>
    <definedName name="_xlnm.Print_Area" localSheetId="0">'Inch Drills, Taps, and Mills'!$A$1:$H$615</definedName>
    <definedName name="_xlnm.Print_Area" localSheetId="1">'Metric Drills, Taps, and Mills'!$A$1:$H$516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89" i="11" l="1"/>
  <c r="J289" i="11" s="1"/>
  <c r="I468" i="11"/>
  <c r="I469" i="11"/>
  <c r="I470" i="11"/>
  <c r="I44" i="11"/>
  <c r="J44" i="11" s="1"/>
  <c r="I45" i="11"/>
  <c r="J45" i="11" s="1"/>
  <c r="I46" i="11"/>
  <c r="J46" i="11" s="1"/>
  <c r="I47" i="11"/>
  <c r="J47" i="11" s="1"/>
  <c r="I48" i="11"/>
  <c r="J48" i="11" s="1"/>
  <c r="I49" i="11"/>
  <c r="J49" i="11" s="1"/>
  <c r="I50" i="11"/>
  <c r="J50" i="11" s="1"/>
  <c r="I51" i="11"/>
  <c r="J51" i="11"/>
  <c r="I52" i="11"/>
  <c r="J52" i="11" s="1"/>
  <c r="I53" i="11"/>
  <c r="J53" i="11" s="1"/>
  <c r="I54" i="11"/>
  <c r="J54" i="11" s="1"/>
  <c r="I55" i="11"/>
  <c r="J55" i="11" s="1"/>
  <c r="I56" i="11"/>
  <c r="J56" i="11" s="1"/>
  <c r="I57" i="11"/>
  <c r="J57" i="11"/>
  <c r="I58" i="11"/>
  <c r="J58" i="11" s="1"/>
  <c r="I59" i="11"/>
  <c r="J59" i="11" s="1"/>
  <c r="I60" i="11"/>
  <c r="J60" i="11" s="1"/>
  <c r="I61" i="11"/>
  <c r="J61" i="11" s="1"/>
  <c r="I62" i="11"/>
  <c r="J62" i="11" s="1"/>
  <c r="I63" i="11"/>
  <c r="J63" i="11"/>
  <c r="I64" i="11"/>
  <c r="J64" i="11" s="1"/>
  <c r="I65" i="11"/>
  <c r="J65" i="11" s="1"/>
  <c r="I66" i="11"/>
  <c r="J66" i="11" s="1"/>
  <c r="I67" i="11"/>
  <c r="J67" i="11" s="1"/>
  <c r="I68" i="11"/>
  <c r="J68" i="11" s="1"/>
  <c r="I69" i="11"/>
  <c r="J69" i="11"/>
  <c r="I70" i="11"/>
  <c r="J70" i="11" s="1"/>
  <c r="I71" i="11"/>
  <c r="J71" i="11" s="1"/>
  <c r="I72" i="11"/>
  <c r="J72" i="11" s="1"/>
  <c r="I73" i="11"/>
  <c r="J73" i="11" s="1"/>
  <c r="I74" i="11"/>
  <c r="J74" i="11" s="1"/>
  <c r="I75" i="11"/>
  <c r="J75" i="11"/>
  <c r="I76" i="11"/>
  <c r="J76" i="11" s="1"/>
  <c r="I77" i="11"/>
  <c r="J77" i="11" s="1"/>
  <c r="I78" i="11"/>
  <c r="J78" i="11" s="1"/>
  <c r="I79" i="11"/>
  <c r="J79" i="11" s="1"/>
  <c r="I80" i="11"/>
  <c r="J80" i="11" s="1"/>
  <c r="I81" i="11"/>
  <c r="J81" i="11"/>
  <c r="I82" i="11"/>
  <c r="J82" i="11" s="1"/>
  <c r="I83" i="11"/>
  <c r="J83" i="11" s="1"/>
  <c r="I84" i="11"/>
  <c r="J84" i="11" s="1"/>
  <c r="I85" i="11"/>
  <c r="J85" i="11" s="1"/>
  <c r="I86" i="11"/>
  <c r="J86" i="11" s="1"/>
  <c r="I87" i="11"/>
  <c r="J87" i="11" s="1"/>
  <c r="I88" i="11"/>
  <c r="J88" i="11" s="1"/>
  <c r="I89" i="11"/>
  <c r="J89" i="11" s="1"/>
  <c r="I90" i="11"/>
  <c r="J90" i="11" s="1"/>
  <c r="I91" i="11"/>
  <c r="J91" i="11" s="1"/>
  <c r="I92" i="11"/>
  <c r="J92" i="11" s="1"/>
  <c r="I93" i="11"/>
  <c r="J93" i="11"/>
  <c r="I94" i="11"/>
  <c r="J94" i="11" s="1"/>
  <c r="I95" i="11"/>
  <c r="J95" i="11" s="1"/>
  <c r="I96" i="11"/>
  <c r="J96" i="11" s="1"/>
  <c r="I97" i="11"/>
  <c r="J97" i="11" s="1"/>
  <c r="I98" i="11"/>
  <c r="J98" i="11" s="1"/>
  <c r="I99" i="11"/>
  <c r="J99" i="11"/>
  <c r="I100" i="11"/>
  <c r="J100" i="11" s="1"/>
  <c r="I101" i="11"/>
  <c r="J101" i="11" s="1"/>
  <c r="I102" i="11"/>
  <c r="J102" i="11" s="1"/>
  <c r="I103" i="11"/>
  <c r="J103" i="11" s="1"/>
  <c r="I104" i="11"/>
  <c r="J104" i="11" s="1"/>
  <c r="I105" i="11"/>
  <c r="J105" i="11" s="1"/>
  <c r="I106" i="11"/>
  <c r="J106" i="11" s="1"/>
  <c r="I107" i="11"/>
  <c r="J107" i="11" s="1"/>
  <c r="I108" i="11"/>
  <c r="J108" i="11" s="1"/>
  <c r="I109" i="11"/>
  <c r="J109" i="11" s="1"/>
  <c r="I110" i="11"/>
  <c r="J110" i="11" s="1"/>
  <c r="I111" i="11"/>
  <c r="J111" i="11" s="1"/>
  <c r="I112" i="11"/>
  <c r="J112" i="11" s="1"/>
  <c r="I113" i="11"/>
  <c r="J113" i="11" s="1"/>
  <c r="I114" i="11"/>
  <c r="J114" i="11" s="1"/>
  <c r="I115" i="11"/>
  <c r="J115" i="11" s="1"/>
  <c r="I116" i="11"/>
  <c r="J116" i="11" s="1"/>
  <c r="I117" i="11"/>
  <c r="J117" i="11" s="1"/>
  <c r="I118" i="11"/>
  <c r="J118" i="11" s="1"/>
  <c r="I119" i="11"/>
  <c r="J119" i="11" s="1"/>
  <c r="I120" i="11"/>
  <c r="J120" i="11" s="1"/>
  <c r="I121" i="11"/>
  <c r="J121" i="11" s="1"/>
  <c r="I122" i="11"/>
  <c r="J122" i="11" s="1"/>
  <c r="I123" i="11"/>
  <c r="J123" i="11" s="1"/>
  <c r="I124" i="11"/>
  <c r="J124" i="11" s="1"/>
  <c r="I125" i="11"/>
  <c r="J125" i="11" s="1"/>
  <c r="I126" i="11"/>
  <c r="J126" i="11" s="1"/>
  <c r="I127" i="11"/>
  <c r="J127" i="11" s="1"/>
  <c r="I128" i="11"/>
  <c r="J128" i="11" s="1"/>
  <c r="I129" i="11"/>
  <c r="J129" i="11" s="1"/>
  <c r="I130" i="11"/>
  <c r="J130" i="11" s="1"/>
  <c r="I131" i="11"/>
  <c r="J131" i="11" s="1"/>
  <c r="I132" i="11"/>
  <c r="J132" i="11" s="1"/>
  <c r="I133" i="11"/>
  <c r="J133" i="11" s="1"/>
  <c r="I134" i="11"/>
  <c r="J134" i="11" s="1"/>
  <c r="I135" i="11"/>
  <c r="J135" i="11" s="1"/>
  <c r="I136" i="11"/>
  <c r="J136" i="11" s="1"/>
  <c r="I137" i="11"/>
  <c r="J137" i="11" s="1"/>
  <c r="I138" i="11"/>
  <c r="J138" i="11" s="1"/>
  <c r="I139" i="11"/>
  <c r="J139" i="11" s="1"/>
  <c r="I140" i="11"/>
  <c r="J140" i="11" s="1"/>
  <c r="I141" i="11"/>
  <c r="J141" i="11" s="1"/>
  <c r="I142" i="11"/>
  <c r="J142" i="11" s="1"/>
  <c r="I143" i="11"/>
  <c r="J143" i="11" s="1"/>
  <c r="I144" i="11"/>
  <c r="J144" i="11" s="1"/>
  <c r="I145" i="11"/>
  <c r="J145" i="11" s="1"/>
  <c r="I146" i="11"/>
  <c r="J146" i="11" s="1"/>
  <c r="I147" i="11"/>
  <c r="J147" i="11" s="1"/>
  <c r="I148" i="11"/>
  <c r="J148" i="11" s="1"/>
  <c r="I149" i="11"/>
  <c r="J149" i="11" s="1"/>
  <c r="I150" i="11"/>
  <c r="J150" i="11" s="1"/>
  <c r="I151" i="11"/>
  <c r="J151" i="11" s="1"/>
  <c r="I152" i="11"/>
  <c r="J152" i="11"/>
  <c r="I153" i="11"/>
  <c r="J153" i="11" s="1"/>
  <c r="I154" i="11"/>
  <c r="J154" i="11" s="1"/>
  <c r="I155" i="11"/>
  <c r="J155" i="11" s="1"/>
  <c r="I156" i="11"/>
  <c r="J156" i="11" s="1"/>
  <c r="I157" i="11"/>
  <c r="J157" i="11" s="1"/>
  <c r="I158" i="11"/>
  <c r="J158" i="11" s="1"/>
  <c r="I159" i="11"/>
  <c r="J159" i="11" s="1"/>
  <c r="I160" i="11"/>
  <c r="J160" i="11"/>
  <c r="I161" i="11"/>
  <c r="J161" i="11" s="1"/>
  <c r="I162" i="11"/>
  <c r="J162" i="11" s="1"/>
  <c r="I163" i="11"/>
  <c r="J163" i="11" s="1"/>
  <c r="I164" i="11"/>
  <c r="J164" i="11" s="1"/>
  <c r="I165" i="11"/>
  <c r="J165" i="11" s="1"/>
  <c r="I166" i="11"/>
  <c r="J166" i="11" s="1"/>
  <c r="I167" i="11"/>
  <c r="J167" i="11" s="1"/>
  <c r="I168" i="11"/>
  <c r="J168" i="11"/>
  <c r="I169" i="11"/>
  <c r="J169" i="11" s="1"/>
  <c r="I170" i="11"/>
  <c r="J170" i="11" s="1"/>
  <c r="I171" i="11"/>
  <c r="J171" i="11" s="1"/>
  <c r="I172" i="11"/>
  <c r="J172" i="11" s="1"/>
  <c r="I173" i="11"/>
  <c r="J173" i="11" s="1"/>
  <c r="I174" i="11"/>
  <c r="J174" i="11" s="1"/>
  <c r="I175" i="11"/>
  <c r="J175" i="11" s="1"/>
  <c r="I176" i="11"/>
  <c r="J176" i="11"/>
  <c r="I177" i="11"/>
  <c r="J177" i="11" s="1"/>
  <c r="I178" i="11"/>
  <c r="J178" i="11" s="1"/>
  <c r="I179" i="11"/>
  <c r="J179" i="11" s="1"/>
  <c r="I180" i="11"/>
  <c r="J180" i="11" s="1"/>
  <c r="I181" i="11"/>
  <c r="J181" i="11" s="1"/>
  <c r="I182" i="11"/>
  <c r="J182" i="11" s="1"/>
  <c r="I183" i="11"/>
  <c r="J183" i="11" s="1"/>
  <c r="I184" i="11"/>
  <c r="J184" i="11"/>
  <c r="I185" i="11"/>
  <c r="J185" i="11" s="1"/>
  <c r="I186" i="11"/>
  <c r="J186" i="11" s="1"/>
  <c r="I187" i="11"/>
  <c r="J187" i="11" s="1"/>
  <c r="I188" i="11"/>
  <c r="J188" i="11" s="1"/>
  <c r="I189" i="11"/>
  <c r="J189" i="11" s="1"/>
  <c r="I190" i="11"/>
  <c r="J190" i="11" s="1"/>
  <c r="I191" i="11"/>
  <c r="J191" i="11" s="1"/>
  <c r="I192" i="11"/>
  <c r="J192" i="11"/>
  <c r="I193" i="11"/>
  <c r="J193" i="11" s="1"/>
  <c r="I194" i="11"/>
  <c r="J194" i="11" s="1"/>
  <c r="I195" i="11"/>
  <c r="J195" i="11" s="1"/>
  <c r="I196" i="11"/>
  <c r="J196" i="11" s="1"/>
  <c r="I197" i="11"/>
  <c r="J197" i="11" s="1"/>
  <c r="I198" i="11"/>
  <c r="J198" i="11" s="1"/>
  <c r="I199" i="11"/>
  <c r="J199" i="11" s="1"/>
  <c r="I200" i="11"/>
  <c r="J200" i="11"/>
  <c r="I201" i="11"/>
  <c r="J201" i="11" s="1"/>
  <c r="I202" i="11"/>
  <c r="J202" i="11" s="1"/>
  <c r="I203" i="11"/>
  <c r="J203" i="11" s="1"/>
  <c r="I204" i="11"/>
  <c r="J204" i="11" s="1"/>
  <c r="I205" i="11"/>
  <c r="J205" i="11" s="1"/>
  <c r="I206" i="11"/>
  <c r="J206" i="11" s="1"/>
  <c r="I207" i="11"/>
  <c r="J207" i="11" s="1"/>
  <c r="I208" i="11"/>
  <c r="J208" i="11"/>
  <c r="I209" i="11"/>
  <c r="J209" i="11" s="1"/>
  <c r="I210" i="11"/>
  <c r="J210" i="11" s="1"/>
  <c r="I211" i="11"/>
  <c r="J211" i="11" s="1"/>
  <c r="I212" i="11"/>
  <c r="J212" i="11" s="1"/>
  <c r="I213" i="11"/>
  <c r="J213" i="11" s="1"/>
  <c r="I214" i="11"/>
  <c r="J214" i="11" s="1"/>
  <c r="I215" i="11"/>
  <c r="J215" i="11" s="1"/>
  <c r="I216" i="11"/>
  <c r="J216" i="11"/>
  <c r="I217" i="11"/>
  <c r="J217" i="11" s="1"/>
  <c r="I218" i="11"/>
  <c r="J218" i="11" s="1"/>
  <c r="I219" i="11"/>
  <c r="J219" i="11" s="1"/>
  <c r="I220" i="11"/>
  <c r="J220" i="11" s="1"/>
  <c r="I221" i="11"/>
  <c r="J221" i="11" s="1"/>
  <c r="I222" i="11"/>
  <c r="J222" i="11" s="1"/>
  <c r="I223" i="11"/>
  <c r="J223" i="11" s="1"/>
  <c r="I224" i="11"/>
  <c r="J224" i="11"/>
  <c r="I225" i="11"/>
  <c r="J225" i="11" s="1"/>
  <c r="I226" i="11"/>
  <c r="J226" i="11" s="1"/>
  <c r="I227" i="11"/>
  <c r="J227" i="11" s="1"/>
  <c r="I228" i="11"/>
  <c r="J228" i="11" s="1"/>
  <c r="I229" i="11"/>
  <c r="J229" i="11" s="1"/>
  <c r="I230" i="11"/>
  <c r="J230" i="11" s="1"/>
  <c r="I231" i="11"/>
  <c r="J231" i="11" s="1"/>
  <c r="I232" i="11"/>
  <c r="J232" i="11"/>
  <c r="I233" i="11"/>
  <c r="J233" i="11" s="1"/>
  <c r="I234" i="11"/>
  <c r="J234" i="11" s="1"/>
  <c r="I235" i="11"/>
  <c r="J235" i="11" s="1"/>
  <c r="I236" i="11"/>
  <c r="J236" i="11" s="1"/>
  <c r="I237" i="11"/>
  <c r="J237" i="11" s="1"/>
  <c r="I238" i="11"/>
  <c r="J238" i="11" s="1"/>
  <c r="I239" i="11"/>
  <c r="J239" i="11" s="1"/>
  <c r="I240" i="11"/>
  <c r="J240" i="11"/>
  <c r="I241" i="11"/>
  <c r="J241" i="11" s="1"/>
  <c r="I242" i="11"/>
  <c r="J242" i="11" s="1"/>
  <c r="I243" i="11"/>
  <c r="J243" i="11" s="1"/>
  <c r="I244" i="11"/>
  <c r="J244" i="11" s="1"/>
  <c r="I245" i="11"/>
  <c r="J245" i="11" s="1"/>
  <c r="I246" i="11"/>
  <c r="J246" i="11" s="1"/>
  <c r="I247" i="11"/>
  <c r="J247" i="11" s="1"/>
  <c r="I248" i="11"/>
  <c r="J248" i="11"/>
  <c r="I249" i="11"/>
  <c r="J249" i="11" s="1"/>
  <c r="I250" i="11"/>
  <c r="J250" i="11" s="1"/>
  <c r="I251" i="11"/>
  <c r="J251" i="11" s="1"/>
  <c r="I252" i="11"/>
  <c r="J252" i="11" s="1"/>
  <c r="I253" i="11"/>
  <c r="J253" i="11" s="1"/>
  <c r="I254" i="11"/>
  <c r="J254" i="11" s="1"/>
  <c r="I255" i="11"/>
  <c r="J255" i="11" s="1"/>
  <c r="I256" i="11"/>
  <c r="J256" i="11"/>
  <c r="I257" i="11"/>
  <c r="J257" i="11" s="1"/>
  <c r="I258" i="11"/>
  <c r="J258" i="11" s="1"/>
  <c r="I259" i="11"/>
  <c r="J259" i="11" s="1"/>
  <c r="I260" i="11"/>
  <c r="J260" i="11" s="1"/>
  <c r="I261" i="11"/>
  <c r="J261" i="11" s="1"/>
  <c r="I262" i="11"/>
  <c r="J262" i="11" s="1"/>
  <c r="I263" i="11"/>
  <c r="J263" i="11" s="1"/>
  <c r="I264" i="11"/>
  <c r="J264" i="11"/>
  <c r="I265" i="11"/>
  <c r="J265" i="11" s="1"/>
  <c r="I266" i="11"/>
  <c r="J266" i="11" s="1"/>
  <c r="I267" i="11"/>
  <c r="J267" i="11" s="1"/>
  <c r="I268" i="11"/>
  <c r="J268" i="11" s="1"/>
  <c r="I269" i="11"/>
  <c r="J269" i="11" s="1"/>
  <c r="I270" i="11"/>
  <c r="J270" i="11" s="1"/>
  <c r="I271" i="11"/>
  <c r="J271" i="11" s="1"/>
  <c r="I272" i="11"/>
  <c r="J272" i="11"/>
  <c r="I273" i="11"/>
  <c r="J273" i="11" s="1"/>
  <c r="I274" i="11"/>
  <c r="J274" i="11" s="1"/>
  <c r="I275" i="11"/>
  <c r="J275" i="11" s="1"/>
  <c r="I276" i="11"/>
  <c r="J276" i="11" s="1"/>
  <c r="I277" i="11"/>
  <c r="J277" i="11" s="1"/>
  <c r="I278" i="11"/>
  <c r="J278" i="11" s="1"/>
  <c r="I279" i="11"/>
  <c r="J279" i="11" s="1"/>
  <c r="I280" i="11"/>
  <c r="J280" i="11"/>
  <c r="I281" i="11"/>
  <c r="J281" i="11" s="1"/>
  <c r="I282" i="11"/>
  <c r="J282" i="11" s="1"/>
  <c r="I283" i="11"/>
  <c r="J283" i="11" s="1"/>
  <c r="I284" i="11"/>
  <c r="J284" i="11" s="1"/>
  <c r="I285" i="11"/>
  <c r="J285" i="11" s="1"/>
  <c r="I286" i="11"/>
  <c r="J286" i="11" s="1"/>
  <c r="I287" i="11"/>
  <c r="J287" i="11" s="1"/>
  <c r="I288" i="11"/>
  <c r="J288" i="11"/>
  <c r="I290" i="11"/>
  <c r="I291" i="11"/>
  <c r="I292" i="11"/>
  <c r="I293" i="11"/>
  <c r="I294" i="11"/>
  <c r="I295" i="11"/>
  <c r="I296" i="11"/>
  <c r="I297" i="11"/>
  <c r="I298" i="11"/>
  <c r="I299" i="11"/>
  <c r="I300" i="11"/>
  <c r="I301" i="11"/>
  <c r="I302" i="11"/>
  <c r="I303" i="11"/>
  <c r="I304" i="11"/>
  <c r="I305" i="11"/>
  <c r="I306" i="11"/>
  <c r="I307" i="11"/>
  <c r="I308" i="11"/>
  <c r="I309" i="11"/>
  <c r="I310" i="11"/>
  <c r="I311" i="11"/>
  <c r="I312" i="11"/>
  <c r="I313" i="11"/>
  <c r="I314" i="11"/>
  <c r="I315" i="11"/>
  <c r="I316" i="11"/>
  <c r="I317" i="11"/>
  <c r="I318" i="11"/>
  <c r="I319" i="11"/>
  <c r="I320" i="11"/>
  <c r="I321" i="11"/>
  <c r="I322" i="11"/>
  <c r="I323" i="11"/>
  <c r="I324" i="11"/>
  <c r="I325" i="11"/>
  <c r="I326" i="11"/>
  <c r="I327" i="11"/>
  <c r="I328" i="11"/>
  <c r="I329" i="11"/>
  <c r="I330" i="11"/>
  <c r="I331" i="11"/>
  <c r="I332" i="11"/>
  <c r="I333" i="11"/>
  <c r="I334" i="11"/>
  <c r="I335" i="11"/>
  <c r="I336" i="11"/>
  <c r="I337" i="11"/>
  <c r="I338" i="11"/>
  <c r="I339" i="11"/>
  <c r="I340" i="11"/>
  <c r="I341" i="11"/>
  <c r="I342" i="11"/>
  <c r="I343" i="11"/>
  <c r="I344" i="11"/>
  <c r="I345" i="11"/>
  <c r="I346" i="11"/>
  <c r="I347" i="11"/>
  <c r="I348" i="11"/>
  <c r="I349" i="11"/>
  <c r="I350" i="11"/>
  <c r="I351" i="11"/>
  <c r="I352" i="11"/>
  <c r="I353" i="11"/>
  <c r="I354" i="11"/>
  <c r="I355" i="11"/>
  <c r="I356" i="11"/>
  <c r="I357" i="11"/>
  <c r="I358" i="11"/>
  <c r="I359" i="11"/>
  <c r="I360" i="11"/>
  <c r="I361" i="11"/>
  <c r="I362" i="11"/>
  <c r="I363" i="11"/>
  <c r="I364" i="11"/>
  <c r="I365" i="11"/>
  <c r="I366" i="11"/>
  <c r="I367" i="11"/>
  <c r="I368" i="11"/>
  <c r="I369" i="11"/>
  <c r="I370" i="11"/>
  <c r="I371" i="11"/>
  <c r="I372" i="11"/>
  <c r="I373" i="11"/>
  <c r="I374" i="11"/>
  <c r="I375" i="11"/>
  <c r="I376" i="11"/>
  <c r="I377" i="11"/>
  <c r="I378" i="11"/>
  <c r="I379" i="11"/>
  <c r="I380" i="11"/>
  <c r="I381" i="11"/>
  <c r="I382" i="11"/>
  <c r="I383" i="11"/>
  <c r="I384" i="11"/>
  <c r="I385" i="11"/>
  <c r="I386" i="11"/>
  <c r="I387" i="11"/>
  <c r="I388" i="11"/>
  <c r="I389" i="11"/>
  <c r="I390" i="11"/>
  <c r="I391" i="11"/>
  <c r="I392" i="11"/>
  <c r="I393" i="11"/>
  <c r="I394" i="11"/>
  <c r="I395" i="11"/>
  <c r="I396" i="11"/>
  <c r="I397" i="11"/>
  <c r="I398" i="11"/>
  <c r="I399" i="11"/>
  <c r="I400" i="11"/>
  <c r="I401" i="11"/>
  <c r="I402" i="11"/>
  <c r="I403" i="11"/>
  <c r="I404" i="11"/>
  <c r="I405" i="11"/>
  <c r="I406" i="11"/>
  <c r="I407" i="11"/>
  <c r="I408" i="11"/>
  <c r="I409" i="11"/>
  <c r="I410" i="11"/>
  <c r="I411" i="11"/>
  <c r="I412" i="11"/>
  <c r="I413" i="11"/>
  <c r="I414" i="11"/>
  <c r="I415" i="11"/>
  <c r="I416" i="11"/>
  <c r="I417" i="11"/>
  <c r="I418" i="11"/>
  <c r="I419" i="11"/>
  <c r="I420" i="11"/>
  <c r="I421" i="11"/>
  <c r="I422" i="11"/>
  <c r="I423" i="11"/>
  <c r="I424" i="11"/>
  <c r="I425" i="11"/>
  <c r="I426" i="11"/>
  <c r="I427" i="11"/>
  <c r="I428" i="11"/>
  <c r="I429" i="11"/>
  <c r="I430" i="11"/>
  <c r="I431" i="11"/>
  <c r="I432" i="11"/>
  <c r="I433" i="11"/>
  <c r="I434" i="11"/>
  <c r="I435" i="11"/>
  <c r="I436" i="11"/>
  <c r="I437" i="11"/>
  <c r="I438" i="11"/>
  <c r="I439" i="11"/>
  <c r="I440" i="11"/>
  <c r="I441" i="11"/>
  <c r="I442" i="11"/>
  <c r="I443" i="11"/>
  <c r="I444" i="11"/>
  <c r="I445" i="11"/>
  <c r="I446" i="11"/>
  <c r="I447" i="11"/>
  <c r="I448" i="11"/>
  <c r="I449" i="11"/>
  <c r="I450" i="11"/>
  <c r="I451" i="11"/>
  <c r="I452" i="11"/>
  <c r="I453" i="11"/>
  <c r="I454" i="11"/>
  <c r="I455" i="11"/>
  <c r="I456" i="11"/>
  <c r="I457" i="11"/>
  <c r="I458" i="11"/>
  <c r="I459" i="11"/>
  <c r="I460" i="11"/>
  <c r="I461" i="11"/>
  <c r="I462" i="11"/>
  <c r="I463" i="11"/>
  <c r="I464" i="11"/>
  <c r="I465" i="11"/>
  <c r="I466" i="11"/>
  <c r="I467" i="11"/>
  <c r="I28" i="11"/>
  <c r="J28" i="11" s="1"/>
  <c r="I29" i="11"/>
  <c r="J29" i="11" s="1"/>
  <c r="I30" i="11"/>
  <c r="J30" i="11" s="1"/>
  <c r="I31" i="11"/>
  <c r="J31" i="11" s="1"/>
  <c r="I32" i="11"/>
  <c r="J32" i="11" s="1"/>
  <c r="I33" i="11"/>
  <c r="J33" i="11" s="1"/>
  <c r="I34" i="11"/>
  <c r="J34" i="11" s="1"/>
  <c r="I35" i="11"/>
  <c r="J35" i="11" s="1"/>
  <c r="I36" i="11"/>
  <c r="J36" i="11" s="1"/>
  <c r="I37" i="11"/>
  <c r="J37" i="11" s="1"/>
  <c r="I38" i="11"/>
  <c r="J38" i="11" s="1"/>
  <c r="I39" i="11"/>
  <c r="J39" i="11" s="1"/>
  <c r="I40" i="11"/>
  <c r="J40" i="11" s="1"/>
  <c r="I41" i="11"/>
  <c r="J41" i="11" s="1"/>
  <c r="I42" i="11"/>
  <c r="J42" i="11" s="1"/>
  <c r="I43" i="11"/>
  <c r="J43" i="11" s="1"/>
  <c r="I16" i="11"/>
  <c r="J16" i="11"/>
  <c r="I17" i="11"/>
  <c r="J17" i="11" s="1"/>
  <c r="I18" i="11"/>
  <c r="J18" i="11" s="1"/>
  <c r="I19" i="11"/>
  <c r="J19" i="11" s="1"/>
  <c r="I20" i="11"/>
  <c r="J20" i="11" s="1"/>
  <c r="I21" i="11"/>
  <c r="J21" i="11" s="1"/>
  <c r="I22" i="11"/>
  <c r="J22" i="11"/>
  <c r="I23" i="11"/>
  <c r="J23" i="11" s="1"/>
  <c r="I24" i="11"/>
  <c r="J24" i="11"/>
  <c r="I25" i="11"/>
  <c r="J25" i="11" s="1"/>
  <c r="I26" i="11"/>
  <c r="J26" i="11" s="1"/>
  <c r="I27" i="11"/>
  <c r="J27" i="11"/>
  <c r="I14" i="11"/>
  <c r="J14" i="11" s="1"/>
  <c r="I15" i="11"/>
  <c r="J15" i="11" s="1"/>
  <c r="I5" i="11"/>
  <c r="J5" i="11" s="1"/>
  <c r="I6" i="11"/>
  <c r="J6" i="11"/>
  <c r="I7" i="11"/>
  <c r="J7" i="11" s="1"/>
  <c r="I8" i="11"/>
  <c r="J8" i="11" s="1"/>
  <c r="I9" i="11"/>
  <c r="J9" i="11" s="1"/>
  <c r="I10" i="11"/>
  <c r="J10" i="11"/>
  <c r="I11" i="11"/>
  <c r="J11" i="11" s="1"/>
  <c r="I12" i="11"/>
  <c r="J12" i="11" s="1"/>
  <c r="I13" i="11"/>
  <c r="J13" i="11" s="1"/>
  <c r="I4" i="11"/>
  <c r="J4" i="11"/>
  <c r="I47" i="12"/>
  <c r="J47" i="12" s="1"/>
  <c r="I341" i="12"/>
  <c r="I342" i="12"/>
  <c r="I321" i="12"/>
  <c r="I322" i="12"/>
  <c r="I323" i="12"/>
  <c r="I324" i="12"/>
  <c r="I325" i="12"/>
  <c r="I326" i="12"/>
  <c r="I327" i="12"/>
  <c r="I328" i="12"/>
  <c r="I329" i="12"/>
  <c r="I330" i="12"/>
  <c r="I331" i="12"/>
  <c r="I332" i="12"/>
  <c r="I333" i="12"/>
  <c r="I334" i="12"/>
  <c r="I335" i="12"/>
  <c r="I336" i="12"/>
  <c r="I337" i="12"/>
  <c r="I338" i="12"/>
  <c r="I339" i="12"/>
  <c r="I340" i="12"/>
  <c r="I305" i="12"/>
  <c r="I306" i="12"/>
  <c r="I307" i="12"/>
  <c r="I308" i="12"/>
  <c r="I309" i="12"/>
  <c r="I310" i="12"/>
  <c r="I311" i="12"/>
  <c r="I312" i="12"/>
  <c r="I313" i="12"/>
  <c r="I314" i="12"/>
  <c r="I315" i="12"/>
  <c r="I316" i="12"/>
  <c r="I317" i="12"/>
  <c r="I318" i="12"/>
  <c r="I319" i="12"/>
  <c r="I320" i="12"/>
  <c r="I285" i="12"/>
  <c r="I286" i="12"/>
  <c r="I287" i="12"/>
  <c r="I288" i="12"/>
  <c r="I289" i="12"/>
  <c r="I290" i="12"/>
  <c r="I291" i="12"/>
  <c r="I292" i="12"/>
  <c r="I293" i="12"/>
  <c r="I294" i="12"/>
  <c r="I295" i="12"/>
  <c r="I296" i="12"/>
  <c r="I297" i="12"/>
  <c r="I298" i="12"/>
  <c r="I299" i="12"/>
  <c r="I300" i="12"/>
  <c r="I301" i="12"/>
  <c r="I302" i="12"/>
  <c r="I303" i="12"/>
  <c r="I304" i="12"/>
  <c r="I262" i="12"/>
  <c r="I263" i="12"/>
  <c r="I264" i="12"/>
  <c r="I265" i="12"/>
  <c r="I266" i="12"/>
  <c r="I267" i="12"/>
  <c r="I268" i="12"/>
  <c r="I269" i="12"/>
  <c r="I270" i="12"/>
  <c r="I271" i="12"/>
  <c r="I272" i="12"/>
  <c r="I273" i="12"/>
  <c r="I274" i="12"/>
  <c r="I275" i="12"/>
  <c r="I276" i="12"/>
  <c r="I277" i="12"/>
  <c r="I278" i="12"/>
  <c r="I279" i="12"/>
  <c r="I280" i="12"/>
  <c r="I281" i="12"/>
  <c r="I282" i="12"/>
  <c r="I283" i="12"/>
  <c r="I284" i="12"/>
  <c r="I240" i="12"/>
  <c r="I241" i="12"/>
  <c r="I242" i="12"/>
  <c r="I243" i="12"/>
  <c r="I244" i="12"/>
  <c r="I245" i="12"/>
  <c r="I246" i="12"/>
  <c r="I247" i="12"/>
  <c r="I248" i="12"/>
  <c r="I249" i="12"/>
  <c r="I250" i="12"/>
  <c r="I251" i="12"/>
  <c r="I252" i="12"/>
  <c r="I253" i="12"/>
  <c r="I254" i="12"/>
  <c r="I255" i="12"/>
  <c r="I256" i="12"/>
  <c r="I257" i="12"/>
  <c r="I258" i="12"/>
  <c r="I259" i="12"/>
  <c r="I260" i="12"/>
  <c r="I261" i="12"/>
  <c r="I217" i="12"/>
  <c r="I218" i="12"/>
  <c r="I219" i="12"/>
  <c r="I220" i="12"/>
  <c r="I221" i="12"/>
  <c r="I222" i="12"/>
  <c r="I223" i="12"/>
  <c r="I224" i="12"/>
  <c r="I225" i="12"/>
  <c r="I226" i="12"/>
  <c r="I227" i="12"/>
  <c r="I228" i="12"/>
  <c r="I229" i="12"/>
  <c r="I230" i="12"/>
  <c r="I231" i="12"/>
  <c r="I232" i="12"/>
  <c r="I233" i="12"/>
  <c r="I234" i="12"/>
  <c r="I235" i="12"/>
  <c r="I236" i="12"/>
  <c r="I237" i="12"/>
  <c r="I238" i="12"/>
  <c r="I239" i="12"/>
  <c r="I192" i="12"/>
  <c r="I193" i="12"/>
  <c r="I194" i="12"/>
  <c r="I195" i="12"/>
  <c r="I196" i="12"/>
  <c r="I197" i="12"/>
  <c r="I198" i="12"/>
  <c r="I199" i="12"/>
  <c r="I200" i="12"/>
  <c r="I201" i="12"/>
  <c r="I202" i="12"/>
  <c r="I203" i="12"/>
  <c r="I204" i="12"/>
  <c r="I205" i="12"/>
  <c r="I206" i="12"/>
  <c r="I207" i="12"/>
  <c r="I208" i="12"/>
  <c r="I209" i="12"/>
  <c r="I210" i="12"/>
  <c r="I211" i="12"/>
  <c r="I212" i="12"/>
  <c r="I213" i="12"/>
  <c r="I214" i="12"/>
  <c r="I215" i="12"/>
  <c r="I216" i="12"/>
  <c r="I170" i="12"/>
  <c r="I171" i="12"/>
  <c r="I172" i="12"/>
  <c r="I173" i="12"/>
  <c r="I174" i="12"/>
  <c r="I175" i="12"/>
  <c r="I176" i="12"/>
  <c r="I177" i="12"/>
  <c r="I178" i="12"/>
  <c r="I179" i="12"/>
  <c r="I180" i="12"/>
  <c r="I181" i="12"/>
  <c r="I182" i="12"/>
  <c r="I183" i="12"/>
  <c r="I184" i="12"/>
  <c r="I185" i="12"/>
  <c r="I186" i="12"/>
  <c r="I187" i="12"/>
  <c r="I188" i="12"/>
  <c r="I189" i="12"/>
  <c r="I190" i="12"/>
  <c r="I191" i="12"/>
  <c r="I150" i="12"/>
  <c r="I151" i="12"/>
  <c r="I152" i="12"/>
  <c r="I153" i="12"/>
  <c r="I154" i="12"/>
  <c r="I155" i="12"/>
  <c r="I156" i="12"/>
  <c r="I157" i="12"/>
  <c r="I158" i="12"/>
  <c r="I159" i="12"/>
  <c r="I160" i="12"/>
  <c r="I161" i="12"/>
  <c r="I162" i="12"/>
  <c r="I163" i="12"/>
  <c r="I164" i="12"/>
  <c r="I165" i="12"/>
  <c r="I166" i="12"/>
  <c r="I167" i="12"/>
  <c r="I168" i="12"/>
  <c r="I169" i="12"/>
  <c r="I136" i="12"/>
  <c r="I137" i="12"/>
  <c r="I138" i="12"/>
  <c r="I139" i="12"/>
  <c r="I140" i="12"/>
  <c r="I141" i="12"/>
  <c r="I142" i="12"/>
  <c r="I143" i="12"/>
  <c r="I144" i="12"/>
  <c r="I145" i="12"/>
  <c r="I146" i="12"/>
  <c r="I147" i="12"/>
  <c r="I148" i="12"/>
  <c r="I149" i="12"/>
  <c r="I112" i="12"/>
  <c r="J112" i="12"/>
  <c r="I113" i="12"/>
  <c r="J113" i="12" s="1"/>
  <c r="I114" i="12"/>
  <c r="J114" i="12" s="1"/>
  <c r="I115" i="12"/>
  <c r="J115" i="12" s="1"/>
  <c r="I116" i="12"/>
  <c r="J116" i="12"/>
  <c r="I117" i="12"/>
  <c r="J117" i="12" s="1"/>
  <c r="I118" i="12"/>
  <c r="J118" i="12" s="1"/>
  <c r="I119" i="12"/>
  <c r="J119" i="12" s="1"/>
  <c r="I120" i="12"/>
  <c r="J120" i="12"/>
  <c r="I121" i="12"/>
  <c r="J121" i="12" s="1"/>
  <c r="I122" i="12"/>
  <c r="J122" i="12" s="1"/>
  <c r="I123" i="12"/>
  <c r="J123" i="12" s="1"/>
  <c r="I124" i="12"/>
  <c r="J124" i="12"/>
  <c r="I125" i="12"/>
  <c r="J125" i="12" s="1"/>
  <c r="I126" i="12"/>
  <c r="J126" i="12" s="1"/>
  <c r="I127" i="12"/>
  <c r="J127" i="12" s="1"/>
  <c r="I128" i="12"/>
  <c r="J128" i="12"/>
  <c r="I129" i="12"/>
  <c r="J129" i="12" s="1"/>
  <c r="I130" i="12"/>
  <c r="J130" i="12" s="1"/>
  <c r="I131" i="12"/>
  <c r="J131" i="12" s="1"/>
  <c r="I132" i="12"/>
  <c r="J132" i="12"/>
  <c r="I133" i="12"/>
  <c r="J133" i="12" s="1"/>
  <c r="I134" i="12"/>
  <c r="J134" i="12" s="1"/>
  <c r="I135" i="12"/>
  <c r="I101" i="12"/>
  <c r="J101" i="12" s="1"/>
  <c r="I102" i="12"/>
  <c r="J102" i="12" s="1"/>
  <c r="I103" i="12"/>
  <c r="J103" i="12" s="1"/>
  <c r="I104" i="12"/>
  <c r="J104" i="12"/>
  <c r="I105" i="12"/>
  <c r="J105" i="12" s="1"/>
  <c r="I106" i="12"/>
  <c r="J106" i="12" s="1"/>
  <c r="I107" i="12"/>
  <c r="J107" i="12" s="1"/>
  <c r="I108" i="12"/>
  <c r="J108" i="12"/>
  <c r="I109" i="12"/>
  <c r="J109" i="12" s="1"/>
  <c r="I110" i="12"/>
  <c r="J110" i="12" s="1"/>
  <c r="I111" i="12"/>
  <c r="J111" i="12" s="1"/>
  <c r="I87" i="12"/>
  <c r="J87" i="12"/>
  <c r="I88" i="12"/>
  <c r="J88" i="12" s="1"/>
  <c r="I89" i="12"/>
  <c r="J89" i="12" s="1"/>
  <c r="I90" i="12"/>
  <c r="J90" i="12" s="1"/>
  <c r="I91" i="12"/>
  <c r="J91" i="12"/>
  <c r="I92" i="12"/>
  <c r="J92" i="12" s="1"/>
  <c r="I93" i="12"/>
  <c r="J93" i="12" s="1"/>
  <c r="I94" i="12"/>
  <c r="J94" i="12" s="1"/>
  <c r="I95" i="12"/>
  <c r="J95" i="12"/>
  <c r="I96" i="12"/>
  <c r="J96" i="12" s="1"/>
  <c r="I97" i="12"/>
  <c r="J97" i="12" s="1"/>
  <c r="I98" i="12"/>
  <c r="J98" i="12" s="1"/>
  <c r="I99" i="12"/>
  <c r="J99" i="12"/>
  <c r="I100" i="12"/>
  <c r="J100" i="12" s="1"/>
  <c r="I65" i="12"/>
  <c r="J65" i="12" s="1"/>
  <c r="I66" i="12"/>
  <c r="J66" i="12" s="1"/>
  <c r="I67" i="12"/>
  <c r="J67" i="12"/>
  <c r="I68" i="12"/>
  <c r="J68" i="12" s="1"/>
  <c r="I69" i="12"/>
  <c r="J69" i="12" s="1"/>
  <c r="I70" i="12"/>
  <c r="J70" i="12" s="1"/>
  <c r="I71" i="12"/>
  <c r="J71" i="12"/>
  <c r="I72" i="12"/>
  <c r="J72" i="12" s="1"/>
  <c r="I73" i="12"/>
  <c r="J73" i="12" s="1"/>
  <c r="I74" i="12"/>
  <c r="J74" i="12" s="1"/>
  <c r="I75" i="12"/>
  <c r="J75" i="12"/>
  <c r="I76" i="12"/>
  <c r="J76" i="12" s="1"/>
  <c r="I77" i="12"/>
  <c r="J77" i="12" s="1"/>
  <c r="I78" i="12"/>
  <c r="J78" i="12" s="1"/>
  <c r="I79" i="12"/>
  <c r="J79" i="12" s="1"/>
  <c r="I80" i="12"/>
  <c r="J80" i="12" s="1"/>
  <c r="I81" i="12"/>
  <c r="J81" i="12" s="1"/>
  <c r="I82" i="12"/>
  <c r="J82" i="12" s="1"/>
  <c r="I83" i="12"/>
  <c r="J83" i="12"/>
  <c r="I84" i="12"/>
  <c r="J84" i="12" s="1"/>
  <c r="I85" i="12"/>
  <c r="J85" i="12" s="1"/>
  <c r="I86" i="12"/>
  <c r="J86" i="12" s="1"/>
  <c r="I45" i="12"/>
  <c r="J45" i="12" s="1"/>
  <c r="I46" i="12"/>
  <c r="J46" i="12" s="1"/>
  <c r="I48" i="12"/>
  <c r="J48" i="12" s="1"/>
  <c r="I49" i="12"/>
  <c r="J49" i="12" s="1"/>
  <c r="I50" i="12"/>
  <c r="J50" i="12"/>
  <c r="I51" i="12"/>
  <c r="J51" i="12" s="1"/>
  <c r="I52" i="12"/>
  <c r="J52" i="12" s="1"/>
  <c r="I53" i="12"/>
  <c r="J53" i="12" s="1"/>
  <c r="I54" i="12"/>
  <c r="J54" i="12" s="1"/>
  <c r="I55" i="12"/>
  <c r="J55" i="12" s="1"/>
  <c r="I56" i="12"/>
  <c r="J56" i="12" s="1"/>
  <c r="I57" i="12"/>
  <c r="J57" i="12" s="1"/>
  <c r="I58" i="12"/>
  <c r="J58" i="12"/>
  <c r="I59" i="12"/>
  <c r="J59" i="12" s="1"/>
  <c r="I60" i="12"/>
  <c r="J60" i="12" s="1"/>
  <c r="I61" i="12"/>
  <c r="J61" i="12" s="1"/>
  <c r="I62" i="12"/>
  <c r="J62" i="12" s="1"/>
  <c r="I63" i="12"/>
  <c r="J63" i="12" s="1"/>
  <c r="I64" i="12"/>
  <c r="J64" i="12" s="1"/>
  <c r="I23" i="12"/>
  <c r="J23" i="12" s="1"/>
  <c r="I24" i="12"/>
  <c r="J24" i="12"/>
  <c r="I25" i="12"/>
  <c r="J25" i="12" s="1"/>
  <c r="I26" i="12"/>
  <c r="J26" i="12" s="1"/>
  <c r="I27" i="12"/>
  <c r="J27" i="12" s="1"/>
  <c r="I28" i="12"/>
  <c r="J28" i="12" s="1"/>
  <c r="I29" i="12"/>
  <c r="J29" i="12" s="1"/>
  <c r="I30" i="12"/>
  <c r="J30" i="12" s="1"/>
  <c r="I31" i="12"/>
  <c r="J31" i="12" s="1"/>
  <c r="I32" i="12"/>
  <c r="J32" i="12"/>
  <c r="I33" i="12"/>
  <c r="J33" i="12" s="1"/>
  <c r="I34" i="12"/>
  <c r="J34" i="12" s="1"/>
  <c r="I35" i="12"/>
  <c r="J35" i="12" s="1"/>
  <c r="I36" i="12"/>
  <c r="J36" i="12" s="1"/>
  <c r="I37" i="12"/>
  <c r="J37" i="12" s="1"/>
  <c r="I38" i="12"/>
  <c r="J38" i="12" s="1"/>
  <c r="I39" i="12"/>
  <c r="J39" i="12" s="1"/>
  <c r="I40" i="12"/>
  <c r="J40" i="12"/>
  <c r="I41" i="12"/>
  <c r="J41" i="12" s="1"/>
  <c r="I42" i="12"/>
  <c r="J42" i="12" s="1"/>
  <c r="I43" i="12"/>
  <c r="J43" i="12" s="1"/>
  <c r="I44" i="12"/>
  <c r="J44" i="12" s="1"/>
  <c r="I22" i="12"/>
  <c r="J22" i="12" s="1"/>
  <c r="I21" i="12"/>
  <c r="J21" i="12" s="1"/>
  <c r="I5" i="12"/>
  <c r="J5" i="12" s="1"/>
  <c r="I6" i="12"/>
  <c r="J6" i="12"/>
  <c r="I7" i="12"/>
  <c r="J7" i="12" s="1"/>
  <c r="I8" i="12"/>
  <c r="J8" i="12" s="1"/>
  <c r="I9" i="12"/>
  <c r="J9" i="12" s="1"/>
  <c r="I10" i="12"/>
  <c r="J10" i="12" s="1"/>
  <c r="I11" i="12"/>
  <c r="J11" i="12" s="1"/>
  <c r="I12" i="12"/>
  <c r="J12" i="12" s="1"/>
  <c r="I13" i="12"/>
  <c r="J13" i="12" s="1"/>
  <c r="I14" i="12"/>
  <c r="J14" i="12"/>
  <c r="I15" i="12"/>
  <c r="J15" i="12" s="1"/>
  <c r="I16" i="12"/>
  <c r="J16" i="12" s="1"/>
  <c r="I17" i="12"/>
  <c r="J17" i="12" s="1"/>
  <c r="I18" i="12"/>
  <c r="J18" i="12" s="1"/>
  <c r="I19" i="12"/>
  <c r="J19" i="12" s="1"/>
  <c r="I20" i="12"/>
  <c r="J20" i="12" s="1"/>
  <c r="I4" i="12"/>
  <c r="J4" i="1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Ken Erman</author>
  </authors>
  <commentList>
    <comment ref="A1" authorId="0" shapeId="0" xr:uid="{00000000-0006-0000-0000-000001000000}">
      <text>
        <r>
          <rPr>
            <sz val="10"/>
            <color indexed="81"/>
            <rFont val="Tahoma"/>
            <family val="2"/>
          </rPr>
          <t>A1 = Units
I=Inch
M=Metric</t>
        </r>
      </text>
    </comment>
    <comment ref="A3" authorId="0" shapeId="0" xr:uid="{00000000-0006-0000-0000-000002000000}">
      <text>
        <r>
          <rPr>
            <sz val="10"/>
            <color indexed="81"/>
            <rFont val="Tahoma"/>
            <charset val="1"/>
          </rPr>
          <t>D=Drill
T=Tap
M=Mill
R=Reamer
CS=Countersink</t>
        </r>
      </text>
    </comment>
    <comment ref="G3" authorId="0" shapeId="0" xr:uid="{00000000-0006-0000-0000-000003000000}">
      <text>
        <r>
          <rPr>
            <sz val="10"/>
            <color indexed="81"/>
            <rFont val="Tahoma"/>
            <family val="2"/>
          </rPr>
          <t xml:space="preserve">Y = Left-handed operation
Blank = Right-handed operation
</t>
        </r>
      </text>
    </comment>
    <comment ref="H3" authorId="0" shapeId="0" xr:uid="{00000000-0006-0000-0000-000004000000}">
      <text>
        <r>
          <rPr>
            <sz val="10"/>
            <color indexed="81"/>
            <rFont val="Tahoma"/>
            <family val="2"/>
          </rPr>
          <t>I=Inch
M=Metric</t>
        </r>
        <r>
          <rPr>
            <sz val="10"/>
            <color indexed="81"/>
            <rFont val="Tahoma"/>
            <charset val="1"/>
          </rPr>
          <t xml:space="preserve">
</t>
        </r>
      </text>
    </comment>
    <comment ref="I3" authorId="0" shapeId="0" xr:uid="{00000000-0006-0000-0000-000005000000}">
      <text>
        <r>
          <rPr>
            <sz val="10"/>
            <color indexed="81"/>
            <rFont val="Tahoma"/>
            <family val="2"/>
          </rPr>
          <t xml:space="preserve">.0059 - .0292 = dia*3 rounded 2 dec places
.031-.625 = dia*3 rounded to nearest .125
.6406 - 1.2187 = dia*3 rounded to nearest .25
Max = 4"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Ken Erman</author>
  </authors>
  <commentList>
    <comment ref="A1" authorId="0" shapeId="0" xr:uid="{00000000-0006-0000-0100-000001000000}">
      <text>
        <r>
          <rPr>
            <sz val="10"/>
            <color indexed="81"/>
            <rFont val="Tahoma"/>
            <family val="2"/>
          </rPr>
          <t>A1 = Units
I=Inch
M=Metric</t>
        </r>
        <r>
          <rPr>
            <sz val="10"/>
            <color indexed="81"/>
            <rFont val="Tahoma"/>
            <charset val="1"/>
          </rPr>
          <t xml:space="preserve">
</t>
        </r>
      </text>
    </comment>
    <comment ref="A3" authorId="0" shapeId="0" xr:uid="{00000000-0006-0000-0100-000002000000}">
      <text>
        <r>
          <rPr>
            <sz val="10"/>
            <color indexed="81"/>
            <rFont val="Tahoma"/>
            <charset val="1"/>
          </rPr>
          <t>D=Drill
T=Tap
M=Mill
R=Reamer
CS=Countersink</t>
        </r>
      </text>
    </comment>
    <comment ref="G3" authorId="0" shapeId="0" xr:uid="{00000000-0006-0000-0100-000003000000}">
      <text>
        <r>
          <rPr>
            <sz val="10"/>
            <color indexed="81"/>
            <rFont val="Tahoma"/>
            <charset val="1"/>
          </rPr>
          <t xml:space="preserve">Y = Left-handed operation
Blank = Right-handed operation
</t>
        </r>
      </text>
    </comment>
    <comment ref="H3" authorId="0" shapeId="0" xr:uid="{00000000-0006-0000-0100-000004000000}">
      <text>
        <r>
          <rPr>
            <sz val="10"/>
            <color indexed="81"/>
            <rFont val="Tahoma"/>
            <family val="2"/>
          </rPr>
          <t>I=Inch
M=Metric</t>
        </r>
        <r>
          <rPr>
            <sz val="10"/>
            <color indexed="81"/>
            <rFont val="Tahoma"/>
            <charset val="1"/>
          </rPr>
          <t xml:space="preserve">
</t>
        </r>
      </text>
    </comment>
    <comment ref="I3" authorId="0" shapeId="0" xr:uid="{00000000-0006-0000-0100-000005000000}">
      <text>
        <r>
          <rPr>
            <sz val="10"/>
            <color indexed="81"/>
            <rFont val="Tahoma"/>
            <charset val="1"/>
          </rPr>
          <t xml:space="preserve">.1 - .45 = dia x 3 rounded up to next #
.5 - 50mm = dia x5 rounded up to next #
Max length is 100mm
</t>
        </r>
      </text>
    </comment>
    <comment ref="J3" authorId="0" shapeId="0" xr:uid="{00000000-0006-0000-0100-000006000000}">
      <text>
        <r>
          <rPr>
            <b/>
            <sz val="10"/>
            <color indexed="81"/>
            <rFont val="Tahoma"/>
            <charset val="1"/>
          </rPr>
          <t>Ken Erman:</t>
        </r>
        <r>
          <rPr>
            <sz val="10"/>
            <color indexed="81"/>
            <rFont val="Tahoma"/>
            <charset val="1"/>
          </rPr>
          <t xml:space="preserve">
.1 - 4mm = Length x .25
Max length increment is 5mm</t>
        </r>
      </text>
    </comment>
  </commentList>
</comments>
</file>

<file path=xl/sharedStrings.xml><?xml version="1.0" encoding="utf-8"?>
<sst xmlns="http://schemas.openxmlformats.org/spreadsheetml/2006/main" count="3595" uniqueCount="606">
  <si>
    <t>Tap Drill</t>
  </si>
  <si>
    <t>Size</t>
  </si>
  <si>
    <t>5/16-18 UNC</t>
  </si>
  <si>
    <t>5/16-20 UN</t>
  </si>
  <si>
    <t>3/8-16 UNC</t>
  </si>
  <si>
    <t>M1.6x0.35</t>
  </si>
  <si>
    <t>M2x0.4</t>
  </si>
  <si>
    <t>TPI</t>
  </si>
  <si>
    <t>mm</t>
  </si>
  <si>
    <t>0-80 UNF</t>
  </si>
  <si>
    <t>1-64 UNC</t>
  </si>
  <si>
    <t>1-72 UNF</t>
  </si>
  <si>
    <t>2-56 UNC</t>
  </si>
  <si>
    <t>2-64 UNF</t>
  </si>
  <si>
    <t>3-48 UNC</t>
  </si>
  <si>
    <t>3-56 UNF</t>
  </si>
  <si>
    <t>4-40 UNC</t>
  </si>
  <si>
    <t>4-48 UNF</t>
  </si>
  <si>
    <t>5-40 UNC</t>
  </si>
  <si>
    <t>5-44 UNF</t>
  </si>
  <si>
    <t>6-32 UNC</t>
  </si>
  <si>
    <t>6-40 UNF</t>
  </si>
  <si>
    <t>8-32 UNC</t>
  </si>
  <si>
    <t>8-36 UNF</t>
  </si>
  <si>
    <t>10-24 UNC</t>
  </si>
  <si>
    <t>10-28 UNS</t>
  </si>
  <si>
    <t>10-32 UNF</t>
  </si>
  <si>
    <t>10-36 UNS</t>
  </si>
  <si>
    <t>10-40 UNS</t>
  </si>
  <si>
    <t>10-48 UNS</t>
  </si>
  <si>
    <t>10-56 UNS</t>
  </si>
  <si>
    <t>12-24 UNC</t>
  </si>
  <si>
    <t>12-28 UNF</t>
  </si>
  <si>
    <t>12-32 UNEF</t>
  </si>
  <si>
    <t>12-36 UNS</t>
  </si>
  <si>
    <t>12-40 UNS</t>
  </si>
  <si>
    <t>12-48 UNS</t>
  </si>
  <si>
    <t>12-56 UNS</t>
  </si>
  <si>
    <t>1/4-20 UNC</t>
  </si>
  <si>
    <t>1/4-24 UNS</t>
  </si>
  <si>
    <t>1/4-27 UNS</t>
  </si>
  <si>
    <t>1/4-28 UNF</t>
  </si>
  <si>
    <t>1/4-32 UNEF</t>
  </si>
  <si>
    <t>1/4-36 UNS</t>
  </si>
  <si>
    <t>1/4-40 UNS</t>
  </si>
  <si>
    <t>1/4-48 UNS</t>
  </si>
  <si>
    <t>1/4-56 UNS</t>
  </si>
  <si>
    <t>5/16-24 UNF</t>
  </si>
  <si>
    <t>5/16-27 UNS</t>
  </si>
  <si>
    <t>5/16-28 UN</t>
  </si>
  <si>
    <t>5/16-32 UNEF</t>
  </si>
  <si>
    <t>5/16-36 UNS</t>
  </si>
  <si>
    <t>5/16-40 UNS</t>
  </si>
  <si>
    <t>5/16-48 UNS</t>
  </si>
  <si>
    <t>3/8-18 UNS</t>
  </si>
  <si>
    <t>3/8-20 UN</t>
  </si>
  <si>
    <t>3/8-24 UNF</t>
  </si>
  <si>
    <t>3/8-27 UNS</t>
  </si>
  <si>
    <t>3/8-28 UN</t>
  </si>
  <si>
    <t>3/8-32 UNEF</t>
  </si>
  <si>
    <t>3/8-36 UNS</t>
  </si>
  <si>
    <t>3/8-40 UNS</t>
  </si>
  <si>
    <t>0.390-27 UNS</t>
  </si>
  <si>
    <t>7/16-14 UNC</t>
  </si>
  <si>
    <t>7/16-16 UN</t>
  </si>
  <si>
    <t>7/16-18 UNS</t>
  </si>
  <si>
    <t>7/16-20 UNF</t>
  </si>
  <si>
    <t>7/16-24 UNS</t>
  </si>
  <si>
    <t>7/16-27 UNS</t>
  </si>
  <si>
    <t>7/16-28 UNEF</t>
  </si>
  <si>
    <t>7/16-32 UN</t>
  </si>
  <si>
    <t>1/2-12 UNS</t>
  </si>
  <si>
    <t>1/2-13 UNC</t>
  </si>
  <si>
    <t>1/2-14 UNS</t>
  </si>
  <si>
    <t>1/2-16 UN</t>
  </si>
  <si>
    <t>1/2-18 UNS</t>
  </si>
  <si>
    <t>1/2-20 UNF</t>
  </si>
  <si>
    <t>1/2-24 UNS</t>
  </si>
  <si>
    <t>1/2-27 UNS</t>
  </si>
  <si>
    <t>1/2-28 UNEF</t>
  </si>
  <si>
    <t>1/2-32 UN</t>
  </si>
  <si>
    <t>9/16-12 UNC</t>
  </si>
  <si>
    <t>9/16-14 UNS</t>
  </si>
  <si>
    <t>9/16-16 UN</t>
  </si>
  <si>
    <t>9/16-18 UNF</t>
  </si>
  <si>
    <t>9/16-20 UN</t>
  </si>
  <si>
    <t>9/16-24 UNEF</t>
  </si>
  <si>
    <t>9/16-27 UNS</t>
  </si>
  <si>
    <t>9/16-28 UN</t>
  </si>
  <si>
    <t>9/16-32 UN</t>
  </si>
  <si>
    <t>5/8-11 UNC</t>
  </si>
  <si>
    <t>5/8-12 UN</t>
  </si>
  <si>
    <t>5/8-14 UNS</t>
  </si>
  <si>
    <t>5/8-16 UN</t>
  </si>
  <si>
    <t>5/8-18 UNF</t>
  </si>
  <si>
    <t>5/8-20 UN</t>
  </si>
  <si>
    <t>5/8-24 UNEF</t>
  </si>
  <si>
    <t>5/8-27 UNS</t>
  </si>
  <si>
    <t>5/8-28 UN</t>
  </si>
  <si>
    <t>5/8-32 UN</t>
  </si>
  <si>
    <t>11/16-12 UN</t>
  </si>
  <si>
    <t>11/16-16 UN</t>
  </si>
  <si>
    <t>11/16-20 UN</t>
  </si>
  <si>
    <t>11/16-24 UNEF</t>
  </si>
  <si>
    <t>11/16-28 UN</t>
  </si>
  <si>
    <t>11/16-32 UN</t>
  </si>
  <si>
    <t>3/4-10 UNC</t>
  </si>
  <si>
    <t>3/4-12 UN</t>
  </si>
  <si>
    <t>3/4-14 UNS</t>
  </si>
  <si>
    <t>3/4-16 UNF</t>
  </si>
  <si>
    <t>3/4-18 UNS</t>
  </si>
  <si>
    <t>3/4-20 UNEF</t>
  </si>
  <si>
    <t>3/4-24 UNS</t>
  </si>
  <si>
    <t>3/4-28 UN</t>
  </si>
  <si>
    <t>3/4-32 UN</t>
  </si>
  <si>
    <t>13/16-12 UN</t>
  </si>
  <si>
    <t>13/16-16 UN</t>
  </si>
  <si>
    <t>13/16-20 UNEF</t>
  </si>
  <si>
    <t>13/16-28 UN</t>
  </si>
  <si>
    <t>13/16-32 UN</t>
  </si>
  <si>
    <t>7/8-9 UNC</t>
  </si>
  <si>
    <t>7/8-10 UNS</t>
  </si>
  <si>
    <t>7/8-12 UN</t>
  </si>
  <si>
    <t>7/8-14 UNF</t>
  </si>
  <si>
    <t>7/8-16 UN</t>
  </si>
  <si>
    <t>7/8-18 UNS</t>
  </si>
  <si>
    <t>7/8-20 UNEF</t>
  </si>
  <si>
    <t>7/8-24 UNS</t>
  </si>
  <si>
    <t>7/8-27 UNS</t>
  </si>
  <si>
    <t>7/8-28 UN</t>
  </si>
  <si>
    <t>7/8-32 UN</t>
  </si>
  <si>
    <t>15/16-12 UN</t>
  </si>
  <si>
    <t>15/16-16 UN</t>
  </si>
  <si>
    <t>15/16-20 UNEF</t>
  </si>
  <si>
    <t>15/16-28 UN</t>
  </si>
  <si>
    <t>15/16-32 UN</t>
  </si>
  <si>
    <t>1-8 UNC</t>
  </si>
  <si>
    <t>1-10 UNS</t>
  </si>
  <si>
    <t>1-12 UNF</t>
  </si>
  <si>
    <t>1-14 UNS</t>
  </si>
  <si>
    <t>1-16 UN</t>
  </si>
  <si>
    <t>1-18 UNS</t>
  </si>
  <si>
    <t>1-20 UNEF</t>
  </si>
  <si>
    <t>1-24 UNS</t>
  </si>
  <si>
    <t>1-27 UNS</t>
  </si>
  <si>
    <t>1-28 UN</t>
  </si>
  <si>
    <t>1-32 UN</t>
  </si>
  <si>
    <t>1 1/16-18 UNEF</t>
  </si>
  <si>
    <t>1 1/16-20 UN</t>
  </si>
  <si>
    <t>1 1/16-28 UN</t>
  </si>
  <si>
    <t>1 1/8-7 UNC</t>
  </si>
  <si>
    <t>1 1/8-10 UNS</t>
  </si>
  <si>
    <t>1 1/8-12 UNF</t>
  </si>
  <si>
    <t>1 1/8-14 UNS</t>
  </si>
  <si>
    <t>1 1/8-16 UN</t>
  </si>
  <si>
    <t>1 1/8-18 UNEF</t>
  </si>
  <si>
    <t>1 1/8-20 UN</t>
  </si>
  <si>
    <t>1 1/8-24 UNS</t>
  </si>
  <si>
    <t>1 1/8-28 UN</t>
  </si>
  <si>
    <t>1 3/16-8 UN</t>
  </si>
  <si>
    <t>1 3/16-12 UN</t>
  </si>
  <si>
    <t>1 3/16-16 UN</t>
  </si>
  <si>
    <t>1 3/16-18 UNEF</t>
  </si>
  <si>
    <t>1 3/16-20 UN</t>
  </si>
  <si>
    <t>1 3/16-28 UN</t>
  </si>
  <si>
    <t>1 1/4-7 UNC</t>
  </si>
  <si>
    <t>1 1/4-10 UNS</t>
  </si>
  <si>
    <t>1 1/4-12 UNF</t>
  </si>
  <si>
    <t>1 1/4-14 UNS</t>
  </si>
  <si>
    <t>1 1/4-16 UN</t>
  </si>
  <si>
    <t>1 1/4-18 UNEF</t>
  </si>
  <si>
    <t>1 1/4-24 UNS</t>
  </si>
  <si>
    <t>1 1/4-28 UN</t>
  </si>
  <si>
    <t>1 5/16-8 UN</t>
  </si>
  <si>
    <t>1 5/16-12 UN</t>
  </si>
  <si>
    <t>1 5/16-16 UN</t>
  </si>
  <si>
    <t>1 5/16-18 UNEF</t>
  </si>
  <si>
    <t>1 5/16-20 UN</t>
  </si>
  <si>
    <t>1 5/16-28 UN</t>
  </si>
  <si>
    <t>1 3/8-6 UNC</t>
  </si>
  <si>
    <t>1 3/8-8 UN</t>
  </si>
  <si>
    <t>1 3/8-10 UNS</t>
  </si>
  <si>
    <t>1 3/8-12 UNF</t>
  </si>
  <si>
    <t>1 3/8-14 UNS</t>
  </si>
  <si>
    <t>1 3/8-16 UN</t>
  </si>
  <si>
    <t>1 3/8-18 UNEF</t>
  </si>
  <si>
    <t>1 3/8-20 UN</t>
  </si>
  <si>
    <t>1 3/8-24 UNS</t>
  </si>
  <si>
    <t>1 3/8-28 UN</t>
  </si>
  <si>
    <t>1 7/16-6 UN</t>
  </si>
  <si>
    <t>1 7/16-8 UN</t>
  </si>
  <si>
    <t>1 7/16-12 UN</t>
  </si>
  <si>
    <t>1 7/16-16 UN</t>
  </si>
  <si>
    <t>1 7/16-18 UNEF</t>
  </si>
  <si>
    <t>1 7/16-20 UN</t>
  </si>
  <si>
    <t>1 7/16-28 UN</t>
  </si>
  <si>
    <t>1 1/2-8 UN</t>
  </si>
  <si>
    <t>1 1/2-10 UNS</t>
  </si>
  <si>
    <t>1 1/2-12 UNF</t>
  </si>
  <si>
    <t>1 1/2-14 UNS</t>
  </si>
  <si>
    <t>1 1/2-16 UN</t>
  </si>
  <si>
    <t>1 1/2-18 UNEF</t>
  </si>
  <si>
    <t>1 1/2-20 UN</t>
  </si>
  <si>
    <t>1 1/2-24 UNS</t>
  </si>
  <si>
    <t>1 1/2-28 UN</t>
  </si>
  <si>
    <t>1 9/16-6 UN</t>
  </si>
  <si>
    <t>1 9/16-8 UN</t>
  </si>
  <si>
    <t>1 9/16-12 UN</t>
  </si>
  <si>
    <t>1 9/16-16 UN</t>
  </si>
  <si>
    <t>1 9/16-18 UNEF</t>
  </si>
  <si>
    <t>1 9/16-20 UN</t>
  </si>
  <si>
    <t>1 5/8-6 UN</t>
  </si>
  <si>
    <t>1 5/8-8 UN</t>
  </si>
  <si>
    <t>1 5/8-10 UNS</t>
  </si>
  <si>
    <t>1 5/8-12 UN</t>
  </si>
  <si>
    <t>1 5/8-14 UNS</t>
  </si>
  <si>
    <t>1 5/8-16 UN</t>
  </si>
  <si>
    <t>1 5/8-18 UNEF</t>
  </si>
  <si>
    <t>1 5/8-20 UN</t>
  </si>
  <si>
    <t>1 5/8-24 UNS</t>
  </si>
  <si>
    <t>1 11/16-6 UN</t>
  </si>
  <si>
    <t>1 11/16-8 UN</t>
  </si>
  <si>
    <t>1 11/16-12 UN</t>
  </si>
  <si>
    <t>1 11/16-16 UN</t>
  </si>
  <si>
    <t>1 11/16-18 UNEF</t>
  </si>
  <si>
    <t>1 11/16-20 UN</t>
  </si>
  <si>
    <t>1 3/4-5 UNC</t>
  </si>
  <si>
    <t>1 3/4-6 UN</t>
  </si>
  <si>
    <t>1 3/4-8 UN</t>
  </si>
  <si>
    <t>1 3/4-10 UNS</t>
  </si>
  <si>
    <t>1 3/4-12 UN</t>
  </si>
  <si>
    <t>1 3/4-14 UNS</t>
  </si>
  <si>
    <t>1 3/4-16 UN</t>
  </si>
  <si>
    <t>1 3/4-18 UNS</t>
  </si>
  <si>
    <t>1 3/4-20 UN</t>
  </si>
  <si>
    <t>1 13/16-6 UN</t>
  </si>
  <si>
    <t>1 13/16-8 UN</t>
  </si>
  <si>
    <t>1 13/16-12 UN</t>
  </si>
  <si>
    <t>1 13/16-16 UN</t>
  </si>
  <si>
    <t>1 13/16-20 UN</t>
  </si>
  <si>
    <t>1 7/8-6 UN</t>
  </si>
  <si>
    <t>1 7/8-8 UN</t>
  </si>
  <si>
    <t>1 7/8-10 UNS</t>
  </si>
  <si>
    <t>1 7/8-12 UN</t>
  </si>
  <si>
    <t>1 7/8-14 UNS</t>
  </si>
  <si>
    <t>1 7/8-16 UN</t>
  </si>
  <si>
    <t>1 7/8-18 UNS</t>
  </si>
  <si>
    <t>1 7/8-20 UN</t>
  </si>
  <si>
    <t>1 15/16-6 UN</t>
  </si>
  <si>
    <t>1 15/16-8 UN</t>
  </si>
  <si>
    <t>1 15/16-12 UN</t>
  </si>
  <si>
    <t>1 15/16-16 UN</t>
  </si>
  <si>
    <t>1 15/16-20 UN</t>
  </si>
  <si>
    <t>2-4.5 UNC</t>
  </si>
  <si>
    <t>2-6 UN</t>
  </si>
  <si>
    <t>2-8 UN</t>
  </si>
  <si>
    <t>2-10 UNS</t>
  </si>
  <si>
    <t>2-12 UN</t>
  </si>
  <si>
    <t>2-14 UNS</t>
  </si>
  <si>
    <t>2-16 UN</t>
  </si>
  <si>
    <t>2-18 UNS</t>
  </si>
  <si>
    <t>2-20 UN</t>
  </si>
  <si>
    <t>M2.5x0.45</t>
  </si>
  <si>
    <t>M3x0.5</t>
  </si>
  <si>
    <t>M3.5x0.6</t>
  </si>
  <si>
    <t>M4x0.7</t>
  </si>
  <si>
    <t>M5x0.8</t>
  </si>
  <si>
    <t>M6x1</t>
  </si>
  <si>
    <t>M8x1.25</t>
  </si>
  <si>
    <t>M8x1</t>
  </si>
  <si>
    <t>M10x1.5</t>
  </si>
  <si>
    <t>M10x1.25</t>
  </si>
  <si>
    <t>M10x0.75</t>
  </si>
  <si>
    <t>M12x1.75</t>
  </si>
  <si>
    <t>M12x1.5</t>
  </si>
  <si>
    <t>M12x1.25</t>
  </si>
  <si>
    <t>M12x1</t>
  </si>
  <si>
    <t>M14x2</t>
  </si>
  <si>
    <t>M14x1.5</t>
  </si>
  <si>
    <t>M15x1</t>
  </si>
  <si>
    <t>M16x2</t>
  </si>
  <si>
    <t>M16x1.5</t>
  </si>
  <si>
    <t>M17x1</t>
  </si>
  <si>
    <t>M18x1.5</t>
  </si>
  <si>
    <t>M20x2.5</t>
  </si>
  <si>
    <t>M20x1.5</t>
  </si>
  <si>
    <t>M20x1</t>
  </si>
  <si>
    <t>M22x2.5</t>
  </si>
  <si>
    <t>M22x1.5</t>
  </si>
  <si>
    <t>M24x3</t>
  </si>
  <si>
    <t>M24x2</t>
  </si>
  <si>
    <t>M25x1.5</t>
  </si>
  <si>
    <t>M27x3</t>
  </si>
  <si>
    <t>M27x2</t>
  </si>
  <si>
    <t>M30x3.5</t>
  </si>
  <si>
    <t>M30x2</t>
  </si>
  <si>
    <t>M30x1.5</t>
  </si>
  <si>
    <t>M33x2</t>
  </si>
  <si>
    <t>M35x1.5</t>
  </si>
  <si>
    <t>M36x4</t>
  </si>
  <si>
    <t>M36x2</t>
  </si>
  <si>
    <t>M39x2</t>
  </si>
  <si>
    <t>M40x1.5</t>
  </si>
  <si>
    <t>M42x4.5</t>
  </si>
  <si>
    <t>M42x2</t>
  </si>
  <si>
    <t>M45x1.5</t>
  </si>
  <si>
    <t>M48x5</t>
  </si>
  <si>
    <t>M48x2</t>
  </si>
  <si>
    <t>M50x1.5</t>
  </si>
  <si>
    <t>1 1/2-6 UNC</t>
  </si>
  <si>
    <t>M1x0.25</t>
  </si>
  <si>
    <t>M1x0.2</t>
  </si>
  <si>
    <t>M1.1x0.25</t>
  </si>
  <si>
    <t>M1.1x0.2</t>
  </si>
  <si>
    <t>M1.2x0.25</t>
  </si>
  <si>
    <t>M1.2x0.2</t>
  </si>
  <si>
    <t>M1.4x0.3</t>
  </si>
  <si>
    <t>M1.4x0.2</t>
  </si>
  <si>
    <t>M1.6x0.2</t>
  </si>
  <si>
    <t>M1.7x0.35</t>
  </si>
  <si>
    <t>M1.8x0.35</t>
  </si>
  <si>
    <t>M1.8x0.2</t>
  </si>
  <si>
    <t>M2x0.25</t>
  </si>
  <si>
    <t>M2.2x0.45</t>
  </si>
  <si>
    <t>M2.2x0.25</t>
  </si>
  <si>
    <t>M2.3x0.45</t>
  </si>
  <si>
    <t>M2.3x0.4</t>
  </si>
  <si>
    <t>M2.5x0.35</t>
  </si>
  <si>
    <t>M2.6x0.45</t>
  </si>
  <si>
    <t>M3x0.35</t>
  </si>
  <si>
    <t>M3.5x0.35</t>
  </si>
  <si>
    <t>M4x0.5</t>
  </si>
  <si>
    <t>M4.5x0.75</t>
  </si>
  <si>
    <t>M4.5x0.5</t>
  </si>
  <si>
    <t>M5x0.5</t>
  </si>
  <si>
    <t>M5.5x0.5</t>
  </si>
  <si>
    <t>M6x0.75</t>
  </si>
  <si>
    <t>M6x0.7</t>
  </si>
  <si>
    <t>M6x0.5</t>
  </si>
  <si>
    <t>M7x1</t>
  </si>
  <si>
    <t>M7x0.75</t>
  </si>
  <si>
    <t>M7x0.5</t>
  </si>
  <si>
    <t>M8x0.8</t>
  </si>
  <si>
    <t>M8x0.75</t>
  </si>
  <si>
    <t>M8x0.5</t>
  </si>
  <si>
    <t>M9x1.25</t>
  </si>
  <si>
    <t>M9x1</t>
  </si>
  <si>
    <t>M9x0.75</t>
  </si>
  <si>
    <t>M9x0.5</t>
  </si>
  <si>
    <t>M10x1.12</t>
  </si>
  <si>
    <t>M10x1</t>
  </si>
  <si>
    <t>M10x0.5</t>
  </si>
  <si>
    <t>M11x1.5</t>
  </si>
  <si>
    <t>M11x1</t>
  </si>
  <si>
    <t>M11x0.75</t>
  </si>
  <si>
    <t>M11x0.5</t>
  </si>
  <si>
    <t>M12x0.75</t>
  </si>
  <si>
    <t>M12x0.5</t>
  </si>
  <si>
    <t>M14x1.25</t>
  </si>
  <si>
    <t>M14x1</t>
  </si>
  <si>
    <t>M14x0.75</t>
  </si>
  <si>
    <t>M14x0.5</t>
  </si>
  <si>
    <t>M15x1.5</t>
  </si>
  <si>
    <t>M16x1.25</t>
  </si>
  <si>
    <t>M16x1</t>
  </si>
  <si>
    <t>M16x0.75</t>
  </si>
  <si>
    <t>M16x0.5</t>
  </si>
  <si>
    <t>M17x1.5</t>
  </si>
  <si>
    <t>M18x2.5</t>
  </si>
  <si>
    <t>M18x2</t>
  </si>
  <si>
    <t>M18x1.25</t>
  </si>
  <si>
    <t>M18x1</t>
  </si>
  <si>
    <t>M18x0.75</t>
  </si>
  <si>
    <t>M18x0.5</t>
  </si>
  <si>
    <t>M20x2</t>
  </si>
  <si>
    <t>M20x0.75</t>
  </si>
  <si>
    <t>M20x0.5</t>
  </si>
  <si>
    <t>M22x3</t>
  </si>
  <si>
    <t>M22x2</t>
  </si>
  <si>
    <t>M22x1</t>
  </si>
  <si>
    <t>M22x0.75</t>
  </si>
  <si>
    <t>M22x0.5</t>
  </si>
  <si>
    <t>M24x2.5</t>
  </si>
  <si>
    <t>M24x1.5</t>
  </si>
  <si>
    <t>M24x1</t>
  </si>
  <si>
    <t>M24x0.75</t>
  </si>
  <si>
    <t>M25x2</t>
  </si>
  <si>
    <t>M25x1</t>
  </si>
  <si>
    <t>M27x1.5</t>
  </si>
  <si>
    <t>M27x1</t>
  </si>
  <si>
    <t>M27x0.75</t>
  </si>
  <si>
    <t>M28x2</t>
  </si>
  <si>
    <t>M28x1.5</t>
  </si>
  <si>
    <t>M28x1</t>
  </si>
  <si>
    <t>M30x3</t>
  </si>
  <si>
    <t>M30x2.5</t>
  </si>
  <si>
    <t>M30x1</t>
  </si>
  <si>
    <t>M30x0.75</t>
  </si>
  <si>
    <t>M32x2</t>
  </si>
  <si>
    <t>M32x1.5</t>
  </si>
  <si>
    <t>M33x3.5</t>
  </si>
  <si>
    <t>M33x3</t>
  </si>
  <si>
    <t>M33x1.5</t>
  </si>
  <si>
    <t>M33x1</t>
  </si>
  <si>
    <t>M33x0.75</t>
  </si>
  <si>
    <t>M36x3</t>
  </si>
  <si>
    <t>M36x1.5</t>
  </si>
  <si>
    <t>M36x1</t>
  </si>
  <si>
    <t>M38x1.5</t>
  </si>
  <si>
    <t>M39x4</t>
  </si>
  <si>
    <t>M39x3</t>
  </si>
  <si>
    <t>M39x1.5</t>
  </si>
  <si>
    <t>M39x1</t>
  </si>
  <si>
    <t>M40x3</t>
  </si>
  <si>
    <t>M40x2.5</t>
  </si>
  <si>
    <t>M40x2</t>
  </si>
  <si>
    <t>M42x4</t>
  </si>
  <si>
    <t>M42x3</t>
  </si>
  <si>
    <t>M42x1.5</t>
  </si>
  <si>
    <t>M42x1</t>
  </si>
  <si>
    <t>M45x4.5</t>
  </si>
  <si>
    <t>M45x4</t>
  </si>
  <si>
    <t>M45x3</t>
  </si>
  <si>
    <t>M45x2</t>
  </si>
  <si>
    <t>M45x1</t>
  </si>
  <si>
    <t>M48x4</t>
  </si>
  <si>
    <t>M48x3</t>
  </si>
  <si>
    <t>M48x1.5</t>
  </si>
  <si>
    <t>M50x4</t>
  </si>
  <si>
    <t>M50x3</t>
  </si>
  <si>
    <t>M50x2</t>
  </si>
  <si>
    <t>ANSI Unified Screw Threads</t>
  </si>
  <si>
    <t>ANSI Metric M Profile</t>
  </si>
  <si>
    <t>Inch</t>
  </si>
  <si>
    <t>40-254 UNM</t>
  </si>
  <si>
    <t>45-254 UNM</t>
  </si>
  <si>
    <t>50-203 UNM</t>
  </si>
  <si>
    <t>55-203 UNM</t>
  </si>
  <si>
    <t>60-169 UNM</t>
  </si>
  <si>
    <t>70-145 UNM</t>
  </si>
  <si>
    <t>80-127 UNM</t>
  </si>
  <si>
    <t>90-113 UNM</t>
  </si>
  <si>
    <t>100-102 UNM</t>
  </si>
  <si>
    <t>110-102 UNM</t>
  </si>
  <si>
    <t>140-85 UNM</t>
  </si>
  <si>
    <t>0-72 UNF</t>
  </si>
  <si>
    <t>13/16-10 UNC</t>
  </si>
  <si>
    <t>15/16-9 UNC</t>
  </si>
  <si>
    <t>1 1/16-8 UNC</t>
  </si>
  <si>
    <t>1 1/16-16 UNC</t>
  </si>
  <si>
    <t>1 1/8-8 UNC</t>
  </si>
  <si>
    <t>1 1/4-8 UNC</t>
  </si>
  <si>
    <t>M0.25x0.075</t>
  </si>
  <si>
    <t>M0.35x0.09</t>
  </si>
  <si>
    <t>M0.45x0.1</t>
  </si>
  <si>
    <t>M0.55x0.125</t>
  </si>
  <si>
    <t>M26x1.5</t>
  </si>
  <si>
    <t>30-318 UNM</t>
  </si>
  <si>
    <t>35-282 UNM</t>
  </si>
  <si>
    <t>120-102 UNM</t>
  </si>
  <si>
    <t>1 1/8-8 UN</t>
  </si>
  <si>
    <t>1 1/4-8 UN</t>
  </si>
  <si>
    <t>1 1/16-8 UN</t>
  </si>
  <si>
    <t>M0.3x0.08</t>
  </si>
  <si>
    <t>M0.4x0.1</t>
  </si>
  <si>
    <t>M0.5x0.125</t>
  </si>
  <si>
    <t>M0.6x0.15</t>
  </si>
  <si>
    <t>M0.7x0.175</t>
  </si>
  <si>
    <t>M0.8x0.2</t>
  </si>
  <si>
    <t>M0.9x0.225</t>
  </si>
  <si>
    <t>1 1/16-12 UN</t>
  </si>
  <si>
    <t>Pitch</t>
  </si>
  <si>
    <t>Type</t>
  </si>
  <si>
    <t>T</t>
  </si>
  <si>
    <t>D</t>
  </si>
  <si>
    <t>M</t>
  </si>
  <si>
    <t>Designation</t>
  </si>
  <si>
    <t>I</t>
  </si>
  <si>
    <t>Required size</t>
  </si>
  <si>
    <t>47</t>
  </si>
  <si>
    <t>46</t>
  </si>
  <si>
    <t>45</t>
  </si>
  <si>
    <t>44</t>
  </si>
  <si>
    <t>41</t>
  </si>
  <si>
    <t>40</t>
  </si>
  <si>
    <t>30</t>
  </si>
  <si>
    <t>29</t>
  </si>
  <si>
    <t>28</t>
  </si>
  <si>
    <t>27</t>
  </si>
  <si>
    <t>26</t>
  </si>
  <si>
    <t>25</t>
  </si>
  <si>
    <t>A</t>
  </si>
  <si>
    <t>B</t>
  </si>
  <si>
    <t>C</t>
  </si>
  <si>
    <t>E</t>
  </si>
  <si>
    <t>F</t>
  </si>
  <si>
    <t>G</t>
  </si>
  <si>
    <t>H</t>
  </si>
  <si>
    <t>J</t>
  </si>
  <si>
    <t>K</t>
  </si>
  <si>
    <t>L</t>
  </si>
  <si>
    <t>N</t>
  </si>
  <si>
    <t>O</t>
  </si>
  <si>
    <t>P</t>
  </si>
  <si>
    <t>Q</t>
  </si>
  <si>
    <t>R</t>
  </si>
  <si>
    <t>S</t>
  </si>
  <si>
    <t>U</t>
  </si>
  <si>
    <t>V</t>
  </si>
  <si>
    <t>W</t>
  </si>
  <si>
    <t>X</t>
  </si>
  <si>
    <t>Y</t>
  </si>
  <si>
    <t>Z</t>
  </si>
  <si>
    <t>Suffix</t>
  </si>
  <si>
    <t>ANSI Unified Screw Threads, Drills, and Mills</t>
  </si>
  <si>
    <t xml:space="preserve"> Suffix</t>
  </si>
  <si>
    <t xml:space="preserve"> Designation</t>
  </si>
  <si>
    <t xml:space="preserve">Type </t>
  </si>
  <si>
    <t>Metric Drills, Taps, and Mills</t>
  </si>
  <si>
    <t>CCW</t>
  </si>
  <si>
    <t>Units</t>
  </si>
  <si>
    <t>CS</t>
  </si>
  <si>
    <t xml:space="preserve"> 1/64 </t>
  </si>
  <si>
    <t xml:space="preserve"> 1/32 </t>
  </si>
  <si>
    <t xml:space="preserve"> 3/64 </t>
  </si>
  <si>
    <t xml:space="preserve">  (#0) </t>
  </si>
  <si>
    <t xml:space="preserve"> 1/16 </t>
  </si>
  <si>
    <t xml:space="preserve">  (#1) </t>
  </si>
  <si>
    <t xml:space="preserve"> 5/64 </t>
  </si>
  <si>
    <t xml:space="preserve">  (#2) </t>
  </si>
  <si>
    <t xml:space="preserve"> 3/32 </t>
  </si>
  <si>
    <t xml:space="preserve">  (#3) </t>
  </si>
  <si>
    <t xml:space="preserve"> 7/64 </t>
  </si>
  <si>
    <t xml:space="preserve">  (#4) </t>
  </si>
  <si>
    <t xml:space="preserve">  (#5) </t>
  </si>
  <si>
    <t xml:space="preserve">  (#6) </t>
  </si>
  <si>
    <t xml:space="preserve"> 1/8 </t>
  </si>
  <si>
    <t xml:space="preserve"> 5/32 </t>
  </si>
  <si>
    <t xml:space="preserve">  (#8) </t>
  </si>
  <si>
    <t xml:space="preserve"> 11/64 </t>
  </si>
  <si>
    <t xml:space="preserve"> 3/16 </t>
  </si>
  <si>
    <t xml:space="preserve">  (#10) </t>
  </si>
  <si>
    <t xml:space="preserve"> 13/64 </t>
  </si>
  <si>
    <t xml:space="preserve">  (#12) </t>
  </si>
  <si>
    <t xml:space="preserve"> 7/32 </t>
  </si>
  <si>
    <t xml:space="preserve"> 15/64 </t>
  </si>
  <si>
    <t xml:space="preserve"> 1/4 </t>
  </si>
  <si>
    <t xml:space="preserve"> 17/64 </t>
  </si>
  <si>
    <t xml:space="preserve"> 9/32 </t>
  </si>
  <si>
    <t xml:space="preserve"> 19/64 </t>
  </si>
  <si>
    <t xml:space="preserve"> 5/16 </t>
  </si>
  <si>
    <t xml:space="preserve"> 21/64 </t>
  </si>
  <si>
    <t xml:space="preserve"> 11/32 </t>
  </si>
  <si>
    <t xml:space="preserve"> 23/64 </t>
  </si>
  <si>
    <t xml:space="preserve"> 3/8 </t>
  </si>
  <si>
    <t xml:space="preserve"> 25/64 </t>
  </si>
  <si>
    <t xml:space="preserve"> 13/32 </t>
  </si>
  <si>
    <t xml:space="preserve"> 27/64 </t>
  </si>
  <si>
    <t xml:space="preserve"> 7/16 </t>
  </si>
  <si>
    <t xml:space="preserve"> 29/64 </t>
  </si>
  <si>
    <t xml:space="preserve"> 15/32 </t>
  </si>
  <si>
    <t xml:space="preserve"> 31/64 </t>
  </si>
  <si>
    <t xml:space="preserve"> 1/2 </t>
  </si>
  <si>
    <t xml:space="preserve"> 33/64 </t>
  </si>
  <si>
    <t xml:space="preserve"> 17/32 </t>
  </si>
  <si>
    <t xml:space="preserve"> 35/64 </t>
  </si>
  <si>
    <t xml:space="preserve"> 9/16 </t>
  </si>
  <si>
    <t xml:space="preserve"> 37/64 </t>
  </si>
  <si>
    <t xml:space="preserve"> 19/32 </t>
  </si>
  <si>
    <t xml:space="preserve"> 39/64 </t>
  </si>
  <si>
    <t xml:space="preserve"> 5/8 </t>
  </si>
  <si>
    <t xml:space="preserve"> 41/64 </t>
  </si>
  <si>
    <t xml:space="preserve"> 21/32 </t>
  </si>
  <si>
    <t xml:space="preserve"> 43/64 </t>
  </si>
  <si>
    <t xml:space="preserve"> 11/16 </t>
  </si>
  <si>
    <t xml:space="preserve"> 45/64 </t>
  </si>
  <si>
    <t xml:space="preserve"> 23/32 </t>
  </si>
  <si>
    <t xml:space="preserve"> 47/64 </t>
  </si>
  <si>
    <t xml:space="preserve"> 3/4 </t>
  </si>
  <si>
    <t xml:space="preserve"> 49/64 </t>
  </si>
  <si>
    <t xml:space="preserve"> 25/32 </t>
  </si>
  <si>
    <t xml:space="preserve"> 51/64 </t>
  </si>
  <si>
    <t xml:space="preserve"> 13/16 </t>
  </si>
  <si>
    <t xml:space="preserve"> 53/64 </t>
  </si>
  <si>
    <t xml:space="preserve"> 27/32 </t>
  </si>
  <si>
    <t xml:space="preserve"> 55/64 </t>
  </si>
  <si>
    <t xml:space="preserve"> 7/8 </t>
  </si>
  <si>
    <t xml:space="preserve"> 57/64 </t>
  </si>
  <si>
    <t xml:space="preserve"> 29/32 </t>
  </si>
  <si>
    <t xml:space="preserve"> 59/64 </t>
  </si>
  <si>
    <t xml:space="preserve"> 15/16 </t>
  </si>
  <si>
    <t xml:space="preserve"> 61/64 </t>
  </si>
  <si>
    <t xml:space="preserve"> 31/32 </t>
  </si>
  <si>
    <t xml:space="preserve"> 63/64 </t>
  </si>
  <si>
    <t>Flute Length</t>
  </si>
  <si>
    <t>Length increment</t>
  </si>
  <si>
    <t>Length Increment</t>
  </si>
  <si>
    <t>Readme - Important Editing Information</t>
  </si>
  <si>
    <t xml:space="preserve">If you are editing this file and intend to use it in a mixed environment with systems running Office 2003, 2007, and/or 2010 the file should be edited in Excel 2010 and then saved to an Office 2003 (XLS) format.  </t>
  </si>
  <si>
    <t>If you are only running in an Office 2010 environment you can save the file in an Office 2010 (XLSX) format and it will work fine.</t>
  </si>
  <si>
    <t>It has come to our attention that there are issues with saving this file to an Office 2003 (XLS) format from Office 2007 and getting it to run in Office 2010.</t>
  </si>
  <si>
    <t>Saving the file to a 2003 format from Office 2007 will cause it not to run in Office 2010. saving the file to an Office 2003 format (XLS) from Office 2010 will work on systems running Office 2007 and 2010.</t>
  </si>
  <si>
    <t>Foret</t>
  </si>
  <si>
    <t>Fraise</t>
  </si>
  <si>
    <t>Alésoir</t>
  </si>
  <si>
    <t>Noyage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</si>
</sst>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
  </numFmts>
  <fonts count="15" x14ac:knownFonts="1">
    <font>
      <sz val="10"/>
      <name val="Arial"/>
      <family val="2"/>
    </font>
    <font>
      <sz val="14"/>
      <name val="Arial"/>
      <family val="2"/>
    </font>
    <font>
      <b/>
      <sz val="14"/>
      <name val="Arial"/>
      <family val="2"/>
    </font>
    <font>
      <b/>
      <sz val="12"/>
      <name val="Arial"/>
      <family val="2"/>
    </font>
    <font>
      <i/>
      <sz val="10"/>
      <name val="Arial"/>
      <family val="2"/>
    </font>
    <font>
      <b/>
      <sz val="10"/>
      <name val="Arial"/>
      <family val="2"/>
    </font>
    <font>
      <sz val="10"/>
      <name val="Arial"/>
      <family val="2"/>
    </font>
    <font>
      <sz val="10"/>
      <name val="Arial"/>
      <family val="2"/>
      <charset val="238"/>
    </font>
    <font>
      <b/>
      <sz val="12"/>
      <color indexed="8"/>
      <name val="Arial"/>
      <family val="2"/>
    </font>
    <font>
      <i/>
      <sz val="10"/>
      <color indexed="8"/>
      <name val="Arial"/>
      <family val="2"/>
    </font>
    <font>
      <sz val="10"/>
      <color indexed="8"/>
      <name val="Arial"/>
      <family val="2"/>
    </font>
    <font>
      <sz val="10"/>
      <color indexed="81"/>
      <name val="Tahoma"/>
      <charset val="1"/>
    </font>
    <font>
      <sz val="20"/>
      <name val="Arial"/>
      <family val="2"/>
    </font>
    <font>
      <sz val="10"/>
      <color indexed="81"/>
      <name val="Tahoma"/>
      <family val="2"/>
    </font>
    <font>
      <b/>
      <sz val="10"/>
      <color indexed="81"/>
      <name val="Tahoma"/>
      <charset val="1"/>
    </font>
  </fonts>
  <fills count="5">
    <fill>
      <patternFill patternType="none"/>
    </fill>
    <fill>
      <patternFill patternType="gray125"/>
    </fill>
    <fill>
      <patternFill patternType="solid">
        <fgColor indexed="26"/>
        <bgColor indexed="64"/>
      </patternFill>
    </fill>
    <fill>
      <patternFill patternType="solid">
        <fgColor indexed="42"/>
        <bgColor indexed="64"/>
      </patternFill>
    </fill>
    <fill>
      <patternFill patternType="solid">
        <fgColor rgb="FFFFFFCC"/>
        <bgColor indexed="64"/>
      </patternFill>
    </fill>
  </fills>
  <borders count="9">
    <border>
      <left/>
      <right/>
      <top/>
      <bottom/>
      <diagonal/>
    </border>
    <border>
      <left/>
      <right/>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medium">
        <color indexed="64"/>
      </bottom>
      <diagonal/>
    </border>
    <border>
      <left/>
      <right style="medium">
        <color indexed="64"/>
      </right>
      <top style="medium">
        <color indexed="64"/>
      </top>
      <bottom style="thin">
        <color indexed="64"/>
      </bottom>
      <diagonal/>
    </border>
    <border>
      <left/>
      <right style="medium">
        <color indexed="64"/>
      </right>
      <top style="medium">
        <color indexed="64"/>
      </top>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7" fillId="0" borderId="0"/>
  </cellStyleXfs>
  <cellXfs count="60">
    <xf numFmtId="0" fontId="0" fillId="0" borderId="0" xfId="0"/>
    <xf numFmtId="0" fontId="1" fillId="0" borderId="0" xfId="0" applyFont="1"/>
    <xf numFmtId="0" fontId="3" fillId="0" borderId="0" xfId="0" applyFont="1" applyBorder="1"/>
    <xf numFmtId="0" fontId="6" fillId="0" borderId="0" xfId="0" applyFont="1"/>
    <xf numFmtId="0" fontId="6" fillId="0" borderId="0" xfId="0" applyFont="1" applyBorder="1"/>
    <xf numFmtId="49" fontId="6" fillId="0" borderId="0" xfId="0" applyNumberFormat="1" applyFont="1"/>
    <xf numFmtId="164" fontId="6" fillId="0" borderId="0" xfId="0" applyNumberFormat="1" applyFont="1"/>
    <xf numFmtId="164" fontId="6" fillId="0" borderId="0" xfId="0" applyNumberFormat="1" applyFont="1" applyBorder="1" applyAlignment="1">
      <alignment horizontal="right"/>
    </xf>
    <xf numFmtId="0" fontId="6" fillId="0" borderId="0" xfId="0" applyFont="1" applyAlignment="1"/>
    <xf numFmtId="0" fontId="5" fillId="0" borderId="0" xfId="0" applyFont="1"/>
    <xf numFmtId="0" fontId="6" fillId="0" borderId="0" xfId="0" applyFont="1" applyAlignment="1">
      <alignment horizontal="left"/>
    </xf>
    <xf numFmtId="0" fontId="6" fillId="0" borderId="0" xfId="0" applyFont="1" applyFill="1"/>
    <xf numFmtId="0" fontId="6" fillId="0" borderId="0" xfId="0" applyNumberFormat="1" applyFont="1"/>
    <xf numFmtId="0" fontId="1" fillId="0" borderId="0" xfId="0" applyFont="1" applyBorder="1"/>
    <xf numFmtId="165" fontId="10" fillId="0" borderId="0" xfId="0" applyNumberFormat="1" applyFont="1" applyBorder="1" applyAlignment="1">
      <alignment horizontal="right"/>
    </xf>
    <xf numFmtId="0" fontId="10" fillId="0" borderId="0" xfId="0" applyFont="1" applyBorder="1" applyAlignment="1"/>
    <xf numFmtId="165" fontId="10" fillId="0" borderId="0" xfId="0" applyNumberFormat="1" applyFont="1" applyBorder="1" applyAlignment="1"/>
    <xf numFmtId="0" fontId="10" fillId="0" borderId="0" xfId="0" applyFont="1"/>
    <xf numFmtId="0" fontId="4" fillId="2" borderId="1" xfId="0" applyFont="1" applyFill="1" applyBorder="1"/>
    <xf numFmtId="0" fontId="8" fillId="2" borderId="2" xfId="0" applyFont="1" applyFill="1" applyBorder="1"/>
    <xf numFmtId="164" fontId="4" fillId="2" borderId="3" xfId="0" applyNumberFormat="1" applyFont="1" applyFill="1" applyBorder="1" applyAlignment="1">
      <alignment horizontal="center"/>
    </xf>
    <xf numFmtId="0" fontId="0" fillId="0" borderId="0" xfId="0" applyNumberFormat="1" applyFont="1"/>
    <xf numFmtId="0" fontId="0" fillId="0" borderId="0" xfId="0" applyAlignment="1">
      <alignment horizontal="left"/>
    </xf>
    <xf numFmtId="0" fontId="12" fillId="0" borderId="0" xfId="0" applyFont="1" applyAlignment="1">
      <alignment horizontal="center" vertical="center"/>
    </xf>
    <xf numFmtId="0" fontId="9" fillId="2" borderId="3" xfId="0" applyFont="1" applyFill="1" applyBorder="1" applyAlignment="1">
      <alignment horizontal="center" wrapText="1"/>
    </xf>
    <xf numFmtId="164" fontId="0" fillId="0" borderId="0" xfId="0" applyNumberFormat="1" applyFont="1"/>
    <xf numFmtId="165" fontId="0" fillId="0" borderId="0" xfId="0" applyNumberFormat="1" applyFont="1"/>
    <xf numFmtId="49" fontId="0" fillId="0" borderId="0" xfId="0" applyNumberFormat="1"/>
    <xf numFmtId="49" fontId="1" fillId="0" borderId="0" xfId="0" applyNumberFormat="1" applyFont="1" applyBorder="1" applyAlignment="1">
      <alignment horizontal="center"/>
    </xf>
    <xf numFmtId="49" fontId="4" fillId="2" borderId="1" xfId="0" applyNumberFormat="1" applyFont="1" applyFill="1" applyBorder="1" applyAlignment="1">
      <alignment horizontal="center" wrapText="1"/>
    </xf>
    <xf numFmtId="49" fontId="6" fillId="0" borderId="0" xfId="0" applyNumberFormat="1" applyFont="1" applyAlignment="1">
      <alignment horizontal="center"/>
    </xf>
    <xf numFmtId="49" fontId="0" fillId="0" borderId="0" xfId="0" applyNumberFormat="1" applyFont="1" applyAlignment="1">
      <alignment horizontal="center"/>
    </xf>
    <xf numFmtId="49" fontId="0" fillId="0" borderId="0" xfId="0" applyNumberFormat="1" applyAlignment="1">
      <alignment horizontal="center"/>
    </xf>
    <xf numFmtId="0" fontId="0" fillId="0" borderId="0" xfId="0" applyNumberFormat="1" applyAlignment="1">
      <alignment horizontal="center"/>
    </xf>
    <xf numFmtId="0" fontId="2" fillId="0" borderId="4" xfId="0" applyFont="1" applyFill="1" applyBorder="1" applyAlignment="1">
      <alignment horizontal="center"/>
    </xf>
    <xf numFmtId="164" fontId="2" fillId="0" borderId="5" xfId="0" applyNumberFormat="1" applyFont="1" applyFill="1" applyBorder="1" applyAlignment="1">
      <alignment horizontal="center"/>
    </xf>
    <xf numFmtId="0" fontId="6" fillId="0" borderId="0" xfId="0" applyFont="1" applyAlignment="1">
      <alignment horizontal="center"/>
    </xf>
    <xf numFmtId="0" fontId="6" fillId="0" borderId="0" xfId="0" applyNumberFormat="1" applyFont="1" applyAlignment="1">
      <alignment horizontal="center"/>
    </xf>
    <xf numFmtId="0" fontId="4" fillId="2" borderId="1" xfId="0" applyFont="1" applyFill="1" applyBorder="1" applyAlignment="1">
      <alignment horizontal="center"/>
    </xf>
    <xf numFmtId="0" fontId="4" fillId="2" borderId="1" xfId="0" applyFont="1" applyFill="1" applyBorder="1" applyAlignment="1">
      <alignment horizontal="center" wrapText="1"/>
    </xf>
    <xf numFmtId="0" fontId="0" fillId="0" borderId="0" xfId="0" applyAlignment="1">
      <alignment horizontal="center"/>
    </xf>
    <xf numFmtId="0" fontId="0" fillId="0" borderId="0" xfId="0" applyFont="1" applyFill="1" applyBorder="1"/>
    <xf numFmtId="0" fontId="0" fillId="0" borderId="0" xfId="0" applyFont="1"/>
    <xf numFmtId="49" fontId="1" fillId="0" borderId="0" xfId="0" applyNumberFormat="1" applyFont="1"/>
    <xf numFmtId="49" fontId="4" fillId="2" borderId="1" xfId="0" applyNumberFormat="1" applyFont="1" applyFill="1" applyBorder="1" applyAlignment="1">
      <alignment wrapText="1"/>
    </xf>
    <xf numFmtId="49" fontId="6" fillId="0" borderId="0" xfId="0" applyNumberFormat="1" applyFont="1" applyBorder="1"/>
    <xf numFmtId="49" fontId="5" fillId="0" borderId="0" xfId="0" applyNumberFormat="1" applyFont="1"/>
    <xf numFmtId="49" fontId="4" fillId="2" borderId="1" xfId="0" applyNumberFormat="1" applyFont="1" applyFill="1" applyBorder="1"/>
    <xf numFmtId="0" fontId="4" fillId="4" borderId="6" xfId="0" applyFont="1" applyFill="1" applyBorder="1"/>
    <xf numFmtId="0" fontId="4" fillId="4" borderId="0" xfId="0" applyFont="1" applyFill="1" applyAlignment="1">
      <alignment wrapText="1"/>
    </xf>
    <xf numFmtId="164" fontId="5" fillId="0" borderId="0" xfId="0" applyNumberFormat="1" applyFont="1" applyFill="1" applyBorder="1"/>
    <xf numFmtId="0" fontId="0" fillId="0" borderId="0" xfId="0" applyAlignment="1">
      <alignment wrapText="1"/>
    </xf>
    <xf numFmtId="0" fontId="3" fillId="0" borderId="0" xfId="0" applyFont="1" applyAlignment="1">
      <alignment wrapText="1"/>
    </xf>
    <xf numFmtId="0" fontId="1" fillId="3" borderId="7" xfId="0" applyFont="1" applyFill="1" applyBorder="1" applyAlignment="1">
      <alignment horizontal="center" vertical="center" wrapText="1"/>
    </xf>
    <xf numFmtId="0" fontId="1" fillId="3" borderId="8" xfId="0" applyFont="1" applyFill="1" applyBorder="1" applyAlignment="1">
      <alignment horizontal="center" vertical="center" wrapText="1"/>
    </xf>
    <xf numFmtId="49" fontId="6" fillId="0" borderId="0" xfId="0" applyNumberFormat="1" applyFont="1" applyAlignment="1">
      <alignment vertical="center" wrapText="1"/>
    </xf>
    <xf numFmtId="49" fontId="0" fillId="0" borderId="0" xfId="0" applyNumberFormat="1" applyAlignment="1">
      <alignment vertical="center" wrapText="1"/>
    </xf>
    <xf numFmtId="0" fontId="6" fillId="0" borderId="0" xfId="0" quotePrefix="1" applyFont="1" applyAlignment="1">
      <alignment horizontal="left"/>
    </xf>
    <xf numFmtId="49" fontId="6" fillId="0" borderId="0" xfId="0" quotePrefix="1" applyNumberFormat="1" applyFont="1"/>
    <xf numFmtId="0" fontId="6" fillId="0" borderId="0" xfId="0" quotePrefix="1" applyFont="1"/>
  </cellXfs>
  <cellStyles count="2">
    <cellStyle name="Normal" xfId="0" builtinId="0"/>
    <cellStyle name="normálne_Hárok1"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P814"/>
  <sheetViews>
    <sheetView tabSelected="1" zoomScale="160" zoomScaleNormal="160" workbookViewId="0">
      <pane ySplit="3" topLeftCell="A4" activePane="bottomLeft" state="frozenSplit"/>
      <selection pane="bottomLeft" activeCell="A4" sqref="A4"/>
    </sheetView>
  </sheetViews>
  <sheetFormatPr defaultRowHeight="12.75" x14ac:dyDescent="0.2"/>
  <cols>
    <col min="1" max="1" width="9.140625" style="3"/>
    <col min="2" max="2" width="10.5703125" style="3" customWidth="1"/>
    <col min="3" max="3" width="8.28515625" style="30" customWidth="1"/>
    <col min="4" max="4" width="20.7109375" style="3" customWidth="1"/>
    <col min="5" max="5" width="7.85546875" customWidth="1"/>
    <col min="6" max="6" width="10.5703125" style="17" customWidth="1"/>
    <col min="7" max="7" width="9.140625" style="36"/>
    <col min="8" max="8" width="10" style="36" customWidth="1"/>
    <col min="9" max="9" width="9.140625" style="3"/>
    <col min="10" max="10" width="10" style="3" customWidth="1"/>
    <col min="11" max="41" width="9.140625" style="3"/>
    <col min="42" max="42" width="9.140625" style="3" hidden="1" customWidth="1"/>
    <col min="43" max="16384" width="9.140625" style="3"/>
  </cols>
  <sheetData>
    <row r="1" spans="1:42" ht="39.950000000000003" customHeight="1" x14ac:dyDescent="0.25">
      <c r="A1" s="23" t="s">
        <v>477</v>
      </c>
      <c r="B1" s="1"/>
      <c r="C1" s="53" t="s">
        <v>514</v>
      </c>
      <c r="D1" s="54"/>
      <c r="F1" s="34"/>
      <c r="AP1" s="3" t="s">
        <v>431</v>
      </c>
    </row>
    <row r="2" spans="1:42" ht="18" x14ac:dyDescent="0.25">
      <c r="B2" s="13"/>
      <c r="C2" s="28"/>
      <c r="D2" s="2"/>
      <c r="F2" s="19" t="s">
        <v>0</v>
      </c>
      <c r="AP2" s="3" t="s">
        <v>433</v>
      </c>
    </row>
    <row r="3" spans="1:42" ht="26.25" thickBot="1" x14ac:dyDescent="0.25">
      <c r="A3" s="18" t="s">
        <v>472</v>
      </c>
      <c r="B3" s="18" t="s">
        <v>1</v>
      </c>
      <c r="C3" s="29" t="s">
        <v>513</v>
      </c>
      <c r="D3" s="18" t="s">
        <v>476</v>
      </c>
      <c r="E3" s="18" t="s">
        <v>7</v>
      </c>
      <c r="F3" s="24" t="s">
        <v>478</v>
      </c>
      <c r="G3" s="38" t="s">
        <v>519</v>
      </c>
      <c r="H3" s="29" t="s">
        <v>520</v>
      </c>
      <c r="I3" s="49" t="s">
        <v>594</v>
      </c>
      <c r="J3" s="49" t="s">
        <v>596</v>
      </c>
    </row>
    <row r="4" spans="1:42" x14ac:dyDescent="0.2">
      <c r="A4" t="s">
        <v>474</v>
      </c>
      <c r="B4" s="12">
        <v>5.8999999999999999E-3</v>
      </c>
      <c r="C4" s="30">
        <v>97</v>
      </c>
      <c r="D4" s="22" t="s">
        <v>602</v>
      </c>
      <c r="F4" s="14"/>
      <c r="H4" s="33" t="s">
        <v>477</v>
      </c>
      <c r="I4" s="12">
        <f>ROUNDUP((+B4*3),2)</f>
        <v>0.02</v>
      </c>
      <c r="J4">
        <f>MROUND((+I4*0.25),0.0025)</f>
        <v>5.0000000000000001E-3</v>
      </c>
    </row>
    <row r="5" spans="1:42" x14ac:dyDescent="0.2">
      <c r="A5" t="s">
        <v>474</v>
      </c>
      <c r="B5" s="12">
        <v>6.3E-3</v>
      </c>
      <c r="C5" s="30">
        <v>96</v>
      </c>
      <c r="D5" s="22" t="s">
        <v>602</v>
      </c>
      <c r="F5" s="14"/>
      <c r="H5" s="33" t="s">
        <v>477</v>
      </c>
      <c r="I5" s="12">
        <f t="shared" ref="I5:I43" si="0">ROUNDUP((+B5*3),2)</f>
        <v>0.02</v>
      </c>
      <c r="J5">
        <f>MROUND((+I5*0.25),0.0025)</f>
        <v>5.0000000000000001E-3</v>
      </c>
    </row>
    <row r="6" spans="1:42" x14ac:dyDescent="0.2">
      <c r="A6" t="s">
        <v>474</v>
      </c>
      <c r="B6" s="12">
        <v>6.7000000000000002E-3</v>
      </c>
      <c r="C6" s="30">
        <v>95</v>
      </c>
      <c r="D6" s="10" t="s">
        <v>602</v>
      </c>
      <c r="F6" s="14"/>
      <c r="H6" s="33" t="s">
        <v>477</v>
      </c>
      <c r="I6" s="12">
        <f t="shared" si="0"/>
        <v>0.03</v>
      </c>
      <c r="J6">
        <f>MROUND((+I6*0.25),0.0025)</f>
        <v>7.4999999999999997E-3</v>
      </c>
    </row>
    <row r="7" spans="1:42" x14ac:dyDescent="0.2">
      <c r="A7" t="s">
        <v>474</v>
      </c>
      <c r="B7" s="21">
        <v>7.1000000000000004E-3</v>
      </c>
      <c r="C7" s="31">
        <v>94</v>
      </c>
      <c r="D7" s="10" t="s">
        <v>602</v>
      </c>
      <c r="F7" s="14"/>
      <c r="H7" s="33" t="s">
        <v>477</v>
      </c>
      <c r="I7" s="12">
        <f t="shared" si="0"/>
        <v>0.03</v>
      </c>
      <c r="J7">
        <f t="shared" ref="J7:J14" si="1">MROUND((+I7*0.25),0.0125)</f>
        <v>1.2500000000000001E-2</v>
      </c>
    </row>
    <row r="8" spans="1:42" x14ac:dyDescent="0.2">
      <c r="A8" t="s">
        <v>474</v>
      </c>
      <c r="B8" s="21">
        <v>7.4999999999999997E-3</v>
      </c>
      <c r="C8" s="31">
        <v>93</v>
      </c>
      <c r="D8" s="10" t="s">
        <v>602</v>
      </c>
      <c r="F8" s="14"/>
      <c r="H8" s="33" t="s">
        <v>477</v>
      </c>
      <c r="I8" s="12">
        <f t="shared" si="0"/>
        <v>0.03</v>
      </c>
      <c r="J8">
        <f t="shared" si="1"/>
        <v>1.2500000000000001E-2</v>
      </c>
    </row>
    <row r="9" spans="1:42" x14ac:dyDescent="0.2">
      <c r="A9" t="s">
        <v>474</v>
      </c>
      <c r="B9" s="21">
        <v>7.9000000000000008E-3</v>
      </c>
      <c r="C9" s="31">
        <v>92</v>
      </c>
      <c r="D9" s="10" t="s">
        <v>602</v>
      </c>
      <c r="F9" s="14"/>
      <c r="H9" s="33" t="s">
        <v>477</v>
      </c>
      <c r="I9" s="12">
        <f t="shared" si="0"/>
        <v>0.03</v>
      </c>
      <c r="J9">
        <f t="shared" si="1"/>
        <v>1.2500000000000001E-2</v>
      </c>
    </row>
    <row r="10" spans="1:42" x14ac:dyDescent="0.2">
      <c r="A10" t="s">
        <v>474</v>
      </c>
      <c r="B10" s="21">
        <v>8.3000000000000001E-3</v>
      </c>
      <c r="C10" s="31">
        <v>91</v>
      </c>
      <c r="D10" s="10" t="s">
        <v>602</v>
      </c>
      <c r="F10" s="14"/>
      <c r="H10" s="33" t="s">
        <v>477</v>
      </c>
      <c r="I10" s="12">
        <f t="shared" si="0"/>
        <v>0.03</v>
      </c>
      <c r="J10">
        <f t="shared" si="1"/>
        <v>1.2500000000000001E-2</v>
      </c>
    </row>
    <row r="11" spans="1:42" x14ac:dyDescent="0.2">
      <c r="A11" t="s">
        <v>474</v>
      </c>
      <c r="B11" s="21">
        <v>8.6999999999999994E-3</v>
      </c>
      <c r="C11" s="31">
        <v>90</v>
      </c>
      <c r="D11" s="10" t="s">
        <v>602</v>
      </c>
      <c r="F11" s="14"/>
      <c r="H11" s="33" t="s">
        <v>477</v>
      </c>
      <c r="I11" s="12">
        <f t="shared" si="0"/>
        <v>0.03</v>
      </c>
      <c r="J11">
        <f t="shared" si="1"/>
        <v>1.2500000000000001E-2</v>
      </c>
    </row>
    <row r="12" spans="1:42" x14ac:dyDescent="0.2">
      <c r="A12" t="s">
        <v>474</v>
      </c>
      <c r="B12" s="21">
        <v>9.1000000000000004E-3</v>
      </c>
      <c r="C12" s="31">
        <v>89</v>
      </c>
      <c r="D12" s="10" t="s">
        <v>602</v>
      </c>
      <c r="F12" s="14"/>
      <c r="H12" s="33" t="s">
        <v>477</v>
      </c>
      <c r="I12" s="12">
        <f t="shared" si="0"/>
        <v>0.03</v>
      </c>
      <c r="J12">
        <f t="shared" si="1"/>
        <v>1.2500000000000001E-2</v>
      </c>
    </row>
    <row r="13" spans="1:42" x14ac:dyDescent="0.2">
      <c r="A13" t="s">
        <v>474</v>
      </c>
      <c r="B13" s="21">
        <v>9.4999999999999998E-3</v>
      </c>
      <c r="C13" s="31">
        <v>88</v>
      </c>
      <c r="D13" s="10" t="s">
        <v>602</v>
      </c>
      <c r="F13" s="14"/>
      <c r="H13" s="33" t="s">
        <v>477</v>
      </c>
      <c r="I13" s="12">
        <f t="shared" si="0"/>
        <v>0.03</v>
      </c>
      <c r="J13">
        <f t="shared" si="1"/>
        <v>1.2500000000000001E-2</v>
      </c>
    </row>
    <row r="14" spans="1:42" x14ac:dyDescent="0.2">
      <c r="A14" t="s">
        <v>474</v>
      </c>
      <c r="B14" s="21">
        <v>0.01</v>
      </c>
      <c r="C14" s="31">
        <v>87</v>
      </c>
      <c r="D14" s="10" t="s">
        <v>602</v>
      </c>
      <c r="F14" s="14"/>
      <c r="H14" s="33" t="s">
        <v>477</v>
      </c>
      <c r="I14" s="12">
        <f t="shared" si="0"/>
        <v>0.03</v>
      </c>
      <c r="J14">
        <f t="shared" si="1"/>
        <v>1.2500000000000001E-2</v>
      </c>
    </row>
    <row r="15" spans="1:42" x14ac:dyDescent="0.2">
      <c r="A15" t="s">
        <v>475</v>
      </c>
      <c r="B15" s="21">
        <v>0.01</v>
      </c>
      <c r="C15" s="31"/>
      <c r="D15" s="22" t="s">
        <v>603</v>
      </c>
      <c r="F15" s="14"/>
      <c r="H15" s="33" t="s">
        <v>477</v>
      </c>
      <c r="I15" s="12">
        <f t="shared" si="0"/>
        <v>0.03</v>
      </c>
      <c r="J15">
        <f t="shared" ref="J15:J25" si="2">MROUND((+I15*0.25),0.0125)</f>
        <v>1.2500000000000001E-2</v>
      </c>
    </row>
    <row r="16" spans="1:42" x14ac:dyDescent="0.2">
      <c r="A16" t="s">
        <v>474</v>
      </c>
      <c r="B16" s="21">
        <v>1.0500000000000001E-2</v>
      </c>
      <c r="C16" s="31">
        <v>86</v>
      </c>
      <c r="D16" s="10" t="s">
        <v>602</v>
      </c>
      <c r="F16" s="14"/>
      <c r="H16" s="33" t="s">
        <v>477</v>
      </c>
      <c r="I16" s="12">
        <f t="shared" si="0"/>
        <v>0.04</v>
      </c>
      <c r="J16">
        <f t="shared" si="2"/>
        <v>1.2500000000000001E-2</v>
      </c>
    </row>
    <row r="17" spans="1:10" x14ac:dyDescent="0.2">
      <c r="A17" t="s">
        <v>474</v>
      </c>
      <c r="B17" s="26">
        <v>1.0999999999999999E-2</v>
      </c>
      <c r="C17" s="31">
        <v>85</v>
      </c>
      <c r="D17" s="10" t="s">
        <v>602</v>
      </c>
      <c r="F17" s="14"/>
      <c r="H17" s="33" t="s">
        <v>477</v>
      </c>
      <c r="I17" s="12">
        <f t="shared" si="0"/>
        <v>0.04</v>
      </c>
      <c r="J17">
        <f t="shared" si="2"/>
        <v>1.2500000000000001E-2</v>
      </c>
    </row>
    <row r="18" spans="1:10" x14ac:dyDescent="0.2">
      <c r="A18" t="s">
        <v>474</v>
      </c>
      <c r="B18" s="21">
        <v>1.15E-2</v>
      </c>
      <c r="C18" s="31">
        <v>84</v>
      </c>
      <c r="D18" s="10" t="s">
        <v>602</v>
      </c>
      <c r="F18" s="14"/>
      <c r="H18" s="33" t="s">
        <v>477</v>
      </c>
      <c r="I18" s="12">
        <f t="shared" si="0"/>
        <v>0.04</v>
      </c>
      <c r="J18">
        <f t="shared" si="2"/>
        <v>1.2500000000000001E-2</v>
      </c>
    </row>
    <row r="19" spans="1:10" x14ac:dyDescent="0.2">
      <c r="A19" t="s">
        <v>473</v>
      </c>
      <c r="B19" s="12">
        <v>1.18E-2</v>
      </c>
      <c r="D19" s="57" t="s">
        <v>457</v>
      </c>
      <c r="E19">
        <v>318</v>
      </c>
      <c r="F19" s="14">
        <v>8.3000000000000001E-3</v>
      </c>
      <c r="H19" s="33" t="s">
        <v>477</v>
      </c>
      <c r="I19" s="12">
        <f t="shared" si="0"/>
        <v>0.04</v>
      </c>
      <c r="J19">
        <f t="shared" si="2"/>
        <v>1.2500000000000001E-2</v>
      </c>
    </row>
    <row r="20" spans="1:10" x14ac:dyDescent="0.2">
      <c r="A20" t="s">
        <v>474</v>
      </c>
      <c r="B20" s="26">
        <v>1.2E-2</v>
      </c>
      <c r="C20" s="31">
        <v>83</v>
      </c>
      <c r="D20" s="22" t="s">
        <v>602</v>
      </c>
      <c r="F20" s="14"/>
      <c r="H20" s="33" t="s">
        <v>477</v>
      </c>
      <c r="I20" s="12">
        <f t="shared" si="0"/>
        <v>0.04</v>
      </c>
      <c r="J20">
        <f t="shared" si="2"/>
        <v>1.2500000000000001E-2</v>
      </c>
    </row>
    <row r="21" spans="1:10" x14ac:dyDescent="0.2">
      <c r="A21" t="s">
        <v>474</v>
      </c>
      <c r="B21" s="21">
        <v>1.2500000000000001E-2</v>
      </c>
      <c r="C21" s="31">
        <v>82</v>
      </c>
      <c r="D21" s="22" t="s">
        <v>602</v>
      </c>
      <c r="F21" s="14"/>
      <c r="H21" s="33" t="s">
        <v>477</v>
      </c>
      <c r="I21" s="12">
        <f t="shared" si="0"/>
        <v>0.04</v>
      </c>
      <c r="J21">
        <f t="shared" si="2"/>
        <v>1.2500000000000001E-2</v>
      </c>
    </row>
    <row r="22" spans="1:10" x14ac:dyDescent="0.2">
      <c r="A22" t="s">
        <v>474</v>
      </c>
      <c r="B22" s="26">
        <v>1.2999999999999999E-2</v>
      </c>
      <c r="C22" s="31">
        <v>81</v>
      </c>
      <c r="D22" s="22" t="s">
        <v>602</v>
      </c>
      <c r="F22" s="14"/>
      <c r="H22" s="33" t="s">
        <v>477</v>
      </c>
      <c r="I22" s="12">
        <f t="shared" si="0"/>
        <v>0.04</v>
      </c>
      <c r="J22">
        <f t="shared" si="2"/>
        <v>1.2500000000000001E-2</v>
      </c>
    </row>
    <row r="23" spans="1:10" x14ac:dyDescent="0.2">
      <c r="A23" t="s">
        <v>474</v>
      </c>
      <c r="B23" s="25">
        <v>1.35E-2</v>
      </c>
      <c r="C23" s="31">
        <v>80</v>
      </c>
      <c r="D23" s="22" t="s">
        <v>602</v>
      </c>
      <c r="F23" s="14"/>
      <c r="H23" s="33" t="s">
        <v>477</v>
      </c>
      <c r="I23" s="12">
        <f t="shared" si="0"/>
        <v>0.05</v>
      </c>
      <c r="J23">
        <f t="shared" si="2"/>
        <v>1.2500000000000001E-2</v>
      </c>
    </row>
    <row r="24" spans="1:10" x14ac:dyDescent="0.2">
      <c r="A24" t="s">
        <v>473</v>
      </c>
      <c r="B24" s="12">
        <v>1.38E-2</v>
      </c>
      <c r="D24" s="57" t="s">
        <v>458</v>
      </c>
      <c r="E24">
        <v>282</v>
      </c>
      <c r="F24" s="14">
        <v>9.5999999999999992E-3</v>
      </c>
      <c r="H24" s="33" t="s">
        <v>477</v>
      </c>
      <c r="I24" s="12">
        <f t="shared" si="0"/>
        <v>0.05</v>
      </c>
      <c r="J24">
        <f t="shared" si="2"/>
        <v>1.2500000000000001E-2</v>
      </c>
    </row>
    <row r="25" spans="1:10" x14ac:dyDescent="0.2">
      <c r="A25" t="s">
        <v>474</v>
      </c>
      <c r="B25" s="12">
        <v>1.4500000000000001E-2</v>
      </c>
      <c r="C25" s="31">
        <v>79</v>
      </c>
      <c r="D25" s="22" t="s">
        <v>602</v>
      </c>
      <c r="F25" s="14"/>
      <c r="H25" s="33" t="s">
        <v>477</v>
      </c>
      <c r="I25" s="12">
        <f t="shared" si="0"/>
        <v>0.05</v>
      </c>
      <c r="J25">
        <f t="shared" si="2"/>
        <v>1.2500000000000001E-2</v>
      </c>
    </row>
    <row r="26" spans="1:10" x14ac:dyDescent="0.2">
      <c r="A26" t="s">
        <v>474</v>
      </c>
      <c r="B26" s="21">
        <v>1.5599999999999999E-2</v>
      </c>
      <c r="C26" s="32" t="s">
        <v>522</v>
      </c>
      <c r="D26" s="22" t="s">
        <v>602</v>
      </c>
      <c r="F26" s="14"/>
      <c r="H26" s="33" t="s">
        <v>477</v>
      </c>
      <c r="I26" s="12">
        <f t="shared" si="0"/>
        <v>0.05</v>
      </c>
      <c r="J26">
        <f t="shared" ref="J26:J35" si="3">MROUND((+I26*0.25),0.0125)</f>
        <v>1.2500000000000001E-2</v>
      </c>
    </row>
    <row r="27" spans="1:10" x14ac:dyDescent="0.2">
      <c r="A27" t="s">
        <v>475</v>
      </c>
      <c r="B27" s="21">
        <v>1.5599999999999999E-2</v>
      </c>
      <c r="C27" s="32" t="s">
        <v>522</v>
      </c>
      <c r="D27" s="22" t="s">
        <v>603</v>
      </c>
      <c r="F27" s="14"/>
      <c r="H27" s="33" t="s">
        <v>477</v>
      </c>
      <c r="I27" s="12">
        <f t="shared" si="0"/>
        <v>0.05</v>
      </c>
      <c r="J27">
        <f t="shared" si="3"/>
        <v>1.2500000000000001E-2</v>
      </c>
    </row>
    <row r="28" spans="1:10" x14ac:dyDescent="0.2">
      <c r="A28" t="s">
        <v>473</v>
      </c>
      <c r="B28" s="12">
        <v>1.5699999999999999E-2</v>
      </c>
      <c r="D28" s="57" t="s">
        <v>434</v>
      </c>
      <c r="E28">
        <v>254</v>
      </c>
      <c r="F28" s="14">
        <v>1.0999999999999999E-2</v>
      </c>
      <c r="H28" s="33" t="s">
        <v>477</v>
      </c>
      <c r="I28" s="12">
        <f t="shared" si="0"/>
        <v>0.05</v>
      </c>
      <c r="J28">
        <f t="shared" si="3"/>
        <v>1.2500000000000001E-2</v>
      </c>
    </row>
    <row r="29" spans="1:10" x14ac:dyDescent="0.2">
      <c r="A29" t="s">
        <v>474</v>
      </c>
      <c r="B29" s="26">
        <v>1.6E-2</v>
      </c>
      <c r="C29" s="30">
        <v>78</v>
      </c>
      <c r="D29" s="22" t="s">
        <v>602</v>
      </c>
      <c r="F29" s="14"/>
      <c r="H29" s="33" t="s">
        <v>477</v>
      </c>
      <c r="I29" s="12">
        <f t="shared" si="0"/>
        <v>0.05</v>
      </c>
      <c r="J29">
        <f t="shared" si="3"/>
        <v>1.2500000000000001E-2</v>
      </c>
    </row>
    <row r="30" spans="1:10" x14ac:dyDescent="0.2">
      <c r="A30" t="s">
        <v>473</v>
      </c>
      <c r="B30" s="12">
        <v>1.77E-2</v>
      </c>
      <c r="D30" s="57" t="s">
        <v>435</v>
      </c>
      <c r="E30">
        <v>254</v>
      </c>
      <c r="F30" s="14">
        <v>1.24E-2</v>
      </c>
      <c r="H30" s="33" t="s">
        <v>477</v>
      </c>
      <c r="I30" s="12">
        <f t="shared" si="0"/>
        <v>6.0000000000000005E-2</v>
      </c>
      <c r="J30">
        <f t="shared" si="3"/>
        <v>1.2500000000000001E-2</v>
      </c>
    </row>
    <row r="31" spans="1:10" x14ac:dyDescent="0.2">
      <c r="A31" t="s">
        <v>474</v>
      </c>
      <c r="B31" s="26">
        <v>1.7999999999999999E-2</v>
      </c>
      <c r="C31" s="30">
        <v>77</v>
      </c>
      <c r="D31" s="22" t="s">
        <v>602</v>
      </c>
      <c r="F31" s="14"/>
      <c r="H31" s="33" t="s">
        <v>477</v>
      </c>
      <c r="I31" s="12">
        <f t="shared" si="0"/>
        <v>6.0000000000000005E-2</v>
      </c>
      <c r="J31">
        <f t="shared" si="3"/>
        <v>1.2500000000000001E-2</v>
      </c>
    </row>
    <row r="32" spans="1:10" x14ac:dyDescent="0.2">
      <c r="A32" t="s">
        <v>473</v>
      </c>
      <c r="B32" s="12">
        <v>1.9699999999999999E-2</v>
      </c>
      <c r="D32" s="57" t="s">
        <v>436</v>
      </c>
      <c r="E32">
        <v>203</v>
      </c>
      <c r="F32" s="14">
        <v>1.38E-2</v>
      </c>
      <c r="H32" s="33" t="s">
        <v>477</v>
      </c>
      <c r="I32" s="12">
        <f t="shared" si="0"/>
        <v>6.0000000000000005E-2</v>
      </c>
      <c r="J32">
        <f t="shared" si="3"/>
        <v>1.2500000000000001E-2</v>
      </c>
    </row>
    <row r="33" spans="1:10" x14ac:dyDescent="0.2">
      <c r="A33" t="s">
        <v>474</v>
      </c>
      <c r="B33" s="26">
        <v>0.02</v>
      </c>
      <c r="C33" s="30">
        <v>76</v>
      </c>
      <c r="D33" s="22" t="s">
        <v>602</v>
      </c>
      <c r="F33" s="14"/>
      <c r="H33" s="33" t="s">
        <v>477</v>
      </c>
      <c r="I33" s="12">
        <f t="shared" si="0"/>
        <v>0.06</v>
      </c>
      <c r="J33">
        <f t="shared" si="3"/>
        <v>1.2500000000000001E-2</v>
      </c>
    </row>
    <row r="34" spans="1:10" x14ac:dyDescent="0.2">
      <c r="A34" t="s">
        <v>474</v>
      </c>
      <c r="B34" s="26">
        <v>2.1000000000000001E-2</v>
      </c>
      <c r="C34" s="31">
        <v>75</v>
      </c>
      <c r="D34" s="22" t="s">
        <v>602</v>
      </c>
      <c r="F34" s="14"/>
      <c r="H34" s="33" t="s">
        <v>477</v>
      </c>
      <c r="I34" s="12">
        <f t="shared" si="0"/>
        <v>6.9999999999999993E-2</v>
      </c>
      <c r="J34">
        <f t="shared" si="3"/>
        <v>1.2500000000000001E-2</v>
      </c>
    </row>
    <row r="35" spans="1:10" s="8" customFormat="1" x14ac:dyDescent="0.2">
      <c r="A35" t="s">
        <v>473</v>
      </c>
      <c r="B35" s="12">
        <v>2.1700000000000001E-2</v>
      </c>
      <c r="C35" s="30"/>
      <c r="D35" s="57" t="s">
        <v>437</v>
      </c>
      <c r="E35">
        <v>203</v>
      </c>
      <c r="F35" s="16">
        <v>1.4999999999999999E-2</v>
      </c>
      <c r="G35" s="36"/>
      <c r="H35" s="33" t="s">
        <v>477</v>
      </c>
      <c r="I35" s="12">
        <f t="shared" si="0"/>
        <v>6.9999999999999993E-2</v>
      </c>
      <c r="J35">
        <f t="shared" si="3"/>
        <v>1.2500000000000001E-2</v>
      </c>
    </row>
    <row r="36" spans="1:10" s="8" customFormat="1" x14ac:dyDescent="0.2">
      <c r="A36" t="s">
        <v>474</v>
      </c>
      <c r="B36" s="21">
        <v>2.2499999999999999E-2</v>
      </c>
      <c r="C36" s="30">
        <v>74</v>
      </c>
      <c r="D36" s="22" t="s">
        <v>602</v>
      </c>
      <c r="E36"/>
      <c r="F36" s="16"/>
      <c r="G36" s="36"/>
      <c r="H36" s="33" t="s">
        <v>477</v>
      </c>
      <c r="I36" s="12">
        <f t="shared" si="0"/>
        <v>6.9999999999999993E-2</v>
      </c>
      <c r="J36">
        <f t="shared" ref="J36:J42" si="4">MROUND((+I36*0.25),0.0125)</f>
        <v>1.2500000000000001E-2</v>
      </c>
    </row>
    <row r="37" spans="1:10" s="8" customFormat="1" x14ac:dyDescent="0.2">
      <c r="A37" t="s">
        <v>473</v>
      </c>
      <c r="B37" s="12">
        <v>2.3599999999999999E-2</v>
      </c>
      <c r="C37" s="30"/>
      <c r="D37" s="57" t="s">
        <v>438</v>
      </c>
      <c r="E37">
        <v>169</v>
      </c>
      <c r="F37" s="16">
        <v>1.6500000000000001E-2</v>
      </c>
      <c r="G37" s="36"/>
      <c r="H37" s="33" t="s">
        <v>477</v>
      </c>
      <c r="I37" s="12">
        <f t="shared" si="0"/>
        <v>0.08</v>
      </c>
      <c r="J37">
        <f t="shared" si="4"/>
        <v>2.5000000000000001E-2</v>
      </c>
    </row>
    <row r="38" spans="1:10" s="8" customFormat="1" x14ac:dyDescent="0.2">
      <c r="A38" t="s">
        <v>474</v>
      </c>
      <c r="B38" s="21">
        <v>2.4E-2</v>
      </c>
      <c r="C38" s="30">
        <v>73</v>
      </c>
      <c r="D38" s="22" t="s">
        <v>602</v>
      </c>
      <c r="E38"/>
      <c r="F38" s="16"/>
      <c r="G38" s="36"/>
      <c r="H38" s="33" t="s">
        <v>477</v>
      </c>
      <c r="I38" s="12">
        <f t="shared" si="0"/>
        <v>0.08</v>
      </c>
      <c r="J38">
        <f t="shared" si="4"/>
        <v>2.5000000000000001E-2</v>
      </c>
    </row>
    <row r="39" spans="1:10" s="8" customFormat="1" x14ac:dyDescent="0.2">
      <c r="A39" t="s">
        <v>474</v>
      </c>
      <c r="B39" s="21">
        <v>2.5000000000000001E-2</v>
      </c>
      <c r="C39" s="30">
        <v>72</v>
      </c>
      <c r="D39" s="22" t="s">
        <v>602</v>
      </c>
      <c r="E39"/>
      <c r="F39" s="16"/>
      <c r="G39" s="36"/>
      <c r="H39" s="33" t="s">
        <v>477</v>
      </c>
      <c r="I39" s="12">
        <f t="shared" si="0"/>
        <v>0.08</v>
      </c>
      <c r="J39">
        <f t="shared" si="4"/>
        <v>2.5000000000000001E-2</v>
      </c>
    </row>
    <row r="40" spans="1:10" s="8" customFormat="1" x14ac:dyDescent="0.2">
      <c r="A40" t="s">
        <v>474</v>
      </c>
      <c r="B40" s="21">
        <v>2.5999999999999999E-2</v>
      </c>
      <c r="C40" s="31">
        <v>71</v>
      </c>
      <c r="D40" s="22" t="s">
        <v>602</v>
      </c>
      <c r="E40"/>
      <c r="F40" s="16"/>
      <c r="G40" s="36"/>
      <c r="H40" s="33" t="s">
        <v>477</v>
      </c>
      <c r="I40" s="12">
        <f t="shared" si="0"/>
        <v>0.08</v>
      </c>
      <c r="J40">
        <f t="shared" si="4"/>
        <v>2.5000000000000001E-2</v>
      </c>
    </row>
    <row r="41" spans="1:10" s="8" customFormat="1" x14ac:dyDescent="0.2">
      <c r="A41" t="s">
        <v>473</v>
      </c>
      <c r="B41" s="12">
        <v>2.76E-2</v>
      </c>
      <c r="C41" s="30"/>
      <c r="D41" s="57" t="s">
        <v>439</v>
      </c>
      <c r="E41">
        <v>145</v>
      </c>
      <c r="F41" s="16">
        <v>1.9699999999999999E-2</v>
      </c>
      <c r="G41" s="36"/>
      <c r="H41" s="33" t="s">
        <v>477</v>
      </c>
      <c r="I41" s="12">
        <f t="shared" si="0"/>
        <v>0.09</v>
      </c>
      <c r="J41">
        <f t="shared" si="4"/>
        <v>2.5000000000000001E-2</v>
      </c>
    </row>
    <row r="42" spans="1:10" s="8" customFormat="1" x14ac:dyDescent="0.2">
      <c r="A42" t="s">
        <v>474</v>
      </c>
      <c r="B42" s="21">
        <v>2.8000000000000001E-2</v>
      </c>
      <c r="C42" s="31">
        <v>70</v>
      </c>
      <c r="D42" s="22" t="s">
        <v>602</v>
      </c>
      <c r="E42"/>
      <c r="F42" s="16"/>
      <c r="G42" s="36"/>
      <c r="H42" s="33" t="s">
        <v>477</v>
      </c>
      <c r="I42" s="12">
        <f t="shared" si="0"/>
        <v>0.09</v>
      </c>
      <c r="J42">
        <f t="shared" si="4"/>
        <v>2.5000000000000001E-2</v>
      </c>
    </row>
    <row r="43" spans="1:10" s="8" customFormat="1" x14ac:dyDescent="0.2">
      <c r="A43" t="s">
        <v>474</v>
      </c>
      <c r="B43" s="21">
        <v>2.92E-2</v>
      </c>
      <c r="C43" s="31">
        <v>69</v>
      </c>
      <c r="D43" s="22" t="s">
        <v>602</v>
      </c>
      <c r="E43"/>
      <c r="F43" s="16"/>
      <c r="G43" s="36"/>
      <c r="H43" s="33" t="s">
        <v>477</v>
      </c>
      <c r="I43" s="12">
        <f t="shared" si="0"/>
        <v>0.09</v>
      </c>
      <c r="J43">
        <f>MROUND((+I43*0.25),0.0125)</f>
        <v>2.5000000000000001E-2</v>
      </c>
    </row>
    <row r="44" spans="1:10" s="8" customFormat="1" x14ac:dyDescent="0.2">
      <c r="A44" t="s">
        <v>474</v>
      </c>
      <c r="B44" s="21">
        <v>3.1E-2</v>
      </c>
      <c r="C44" s="31">
        <v>68</v>
      </c>
      <c r="D44" s="22" t="s">
        <v>602</v>
      </c>
      <c r="E44"/>
      <c r="F44" s="16"/>
      <c r="G44" s="36"/>
      <c r="H44" s="33" t="s">
        <v>477</v>
      </c>
      <c r="I44" s="12">
        <f t="shared" ref="I44:I107" si="5">MROUND((+B44*3),0.125)</f>
        <v>0.125</v>
      </c>
      <c r="J44">
        <f t="shared" ref="J44:J71" si="6">MROUND((+I44*0.25),0.03125)</f>
        <v>3.125E-2</v>
      </c>
    </row>
    <row r="45" spans="1:10" s="8" customFormat="1" x14ac:dyDescent="0.2">
      <c r="A45" t="s">
        <v>474</v>
      </c>
      <c r="B45" s="21">
        <v>3.1199999999999999E-2</v>
      </c>
      <c r="C45" s="32" t="s">
        <v>523</v>
      </c>
      <c r="D45" s="22" t="s">
        <v>602</v>
      </c>
      <c r="E45"/>
      <c r="F45" s="16"/>
      <c r="G45" s="36"/>
      <c r="H45" s="33" t="s">
        <v>477</v>
      </c>
      <c r="I45" s="12">
        <f t="shared" si="5"/>
        <v>0.125</v>
      </c>
      <c r="J45">
        <f t="shared" si="6"/>
        <v>3.125E-2</v>
      </c>
    </row>
    <row r="46" spans="1:10" s="8" customFormat="1" x14ac:dyDescent="0.2">
      <c r="A46" t="s">
        <v>475</v>
      </c>
      <c r="B46" s="21">
        <v>3.1199999999999999E-2</v>
      </c>
      <c r="C46" s="32" t="s">
        <v>523</v>
      </c>
      <c r="D46" s="22" t="s">
        <v>603</v>
      </c>
      <c r="E46"/>
      <c r="F46" s="16"/>
      <c r="G46" s="36"/>
      <c r="H46" s="33" t="s">
        <v>477</v>
      </c>
      <c r="I46" s="12">
        <f t="shared" si="5"/>
        <v>0.125</v>
      </c>
      <c r="J46">
        <f t="shared" si="6"/>
        <v>3.125E-2</v>
      </c>
    </row>
    <row r="47" spans="1:10" s="8" customFormat="1" x14ac:dyDescent="0.2">
      <c r="A47" t="s">
        <v>473</v>
      </c>
      <c r="B47" s="12">
        <v>3.15E-2</v>
      </c>
      <c r="C47" s="30"/>
      <c r="D47" s="57" t="s">
        <v>440</v>
      </c>
      <c r="E47">
        <v>127</v>
      </c>
      <c r="F47" s="16">
        <v>2.1999999999999999E-2</v>
      </c>
      <c r="G47" s="36"/>
      <c r="H47" s="33" t="s">
        <v>477</v>
      </c>
      <c r="I47" s="12">
        <f t="shared" si="5"/>
        <v>0.125</v>
      </c>
      <c r="J47">
        <f t="shared" si="6"/>
        <v>3.125E-2</v>
      </c>
    </row>
    <row r="48" spans="1:10" s="8" customFormat="1" x14ac:dyDescent="0.2">
      <c r="A48" t="s">
        <v>474</v>
      </c>
      <c r="B48" s="21">
        <v>3.2000000000000001E-2</v>
      </c>
      <c r="C48" s="30">
        <v>67</v>
      </c>
      <c r="D48" s="22" t="s">
        <v>602</v>
      </c>
      <c r="E48"/>
      <c r="F48" s="16"/>
      <c r="G48" s="36"/>
      <c r="H48" s="33" t="s">
        <v>477</v>
      </c>
      <c r="I48" s="12">
        <f t="shared" si="5"/>
        <v>0.125</v>
      </c>
      <c r="J48">
        <f t="shared" si="6"/>
        <v>3.125E-2</v>
      </c>
    </row>
    <row r="49" spans="1:10" s="8" customFormat="1" x14ac:dyDescent="0.2">
      <c r="A49" t="s">
        <v>474</v>
      </c>
      <c r="B49" s="21">
        <v>3.3000000000000002E-2</v>
      </c>
      <c r="C49" s="30">
        <v>66</v>
      </c>
      <c r="D49" s="22" t="s">
        <v>602</v>
      </c>
      <c r="E49"/>
      <c r="F49" s="16"/>
      <c r="G49" s="36"/>
      <c r="H49" s="33" t="s">
        <v>477</v>
      </c>
      <c r="I49" s="12">
        <f t="shared" si="5"/>
        <v>0.125</v>
      </c>
      <c r="J49">
        <f t="shared" si="6"/>
        <v>3.125E-2</v>
      </c>
    </row>
    <row r="50" spans="1:10" s="8" customFormat="1" x14ac:dyDescent="0.2">
      <c r="A50" t="s">
        <v>474</v>
      </c>
      <c r="B50" s="21">
        <v>3.5000000000000003E-2</v>
      </c>
      <c r="C50" s="30">
        <v>65</v>
      </c>
      <c r="D50" s="22" t="s">
        <v>602</v>
      </c>
      <c r="E50"/>
      <c r="F50" s="15"/>
      <c r="G50" s="36"/>
      <c r="H50" s="33" t="s">
        <v>477</v>
      </c>
      <c r="I50" s="12">
        <f t="shared" si="5"/>
        <v>0.125</v>
      </c>
      <c r="J50">
        <f t="shared" si="6"/>
        <v>3.125E-2</v>
      </c>
    </row>
    <row r="51" spans="1:10" s="8" customFormat="1" x14ac:dyDescent="0.2">
      <c r="A51" t="s">
        <v>475</v>
      </c>
      <c r="B51" s="21">
        <v>3.5000000000000003E-2</v>
      </c>
      <c r="C51" s="30"/>
      <c r="D51" s="22" t="s">
        <v>603</v>
      </c>
      <c r="E51"/>
      <c r="F51" s="15"/>
      <c r="G51" s="36"/>
      <c r="H51" s="33" t="s">
        <v>477</v>
      </c>
      <c r="I51" s="12">
        <f t="shared" si="5"/>
        <v>0.125</v>
      </c>
      <c r="J51">
        <f t="shared" si="6"/>
        <v>3.125E-2</v>
      </c>
    </row>
    <row r="52" spans="1:10" s="8" customFormat="1" x14ac:dyDescent="0.2">
      <c r="A52" t="s">
        <v>473</v>
      </c>
      <c r="B52" s="12">
        <v>3.5400000000000001E-2</v>
      </c>
      <c r="C52" s="30"/>
      <c r="D52" s="57" t="s">
        <v>441</v>
      </c>
      <c r="E52">
        <v>113</v>
      </c>
      <c r="F52" s="16">
        <v>2.4799999999999999E-2</v>
      </c>
      <c r="G52" s="36"/>
      <c r="H52" s="33" t="s">
        <v>477</v>
      </c>
      <c r="I52" s="12">
        <f t="shared" si="5"/>
        <v>0.125</v>
      </c>
      <c r="J52">
        <f t="shared" si="6"/>
        <v>3.125E-2</v>
      </c>
    </row>
    <row r="53" spans="1:10" s="8" customFormat="1" x14ac:dyDescent="0.2">
      <c r="A53" t="s">
        <v>474</v>
      </c>
      <c r="B53" s="21">
        <v>3.5999999999999997E-2</v>
      </c>
      <c r="C53" s="30">
        <v>64</v>
      </c>
      <c r="D53" s="22" t="s">
        <v>602</v>
      </c>
      <c r="E53"/>
      <c r="F53" s="16"/>
      <c r="G53" s="36"/>
      <c r="H53" s="33" t="s">
        <v>477</v>
      </c>
      <c r="I53" s="12">
        <f t="shared" si="5"/>
        <v>0.125</v>
      </c>
      <c r="J53">
        <f t="shared" si="6"/>
        <v>3.125E-2</v>
      </c>
    </row>
    <row r="54" spans="1:10" s="8" customFormat="1" x14ac:dyDescent="0.2">
      <c r="A54" t="s">
        <v>474</v>
      </c>
      <c r="B54" s="21">
        <v>3.6999999999999998E-2</v>
      </c>
      <c r="C54" s="30">
        <v>63</v>
      </c>
      <c r="D54" s="22" t="s">
        <v>602</v>
      </c>
      <c r="E54"/>
      <c r="F54" s="16"/>
      <c r="G54" s="36"/>
      <c r="H54" s="33" t="s">
        <v>477</v>
      </c>
      <c r="I54" s="12">
        <f t="shared" si="5"/>
        <v>0.125</v>
      </c>
      <c r="J54">
        <f t="shared" si="6"/>
        <v>3.125E-2</v>
      </c>
    </row>
    <row r="55" spans="1:10" s="8" customFormat="1" x14ac:dyDescent="0.2">
      <c r="A55" t="s">
        <v>474</v>
      </c>
      <c r="B55" s="21">
        <v>3.7999999999999999E-2</v>
      </c>
      <c r="C55" s="31">
        <v>62</v>
      </c>
      <c r="D55" s="22" t="s">
        <v>602</v>
      </c>
      <c r="E55"/>
      <c r="F55" s="16"/>
      <c r="G55" s="36"/>
      <c r="H55" s="33" t="s">
        <v>477</v>
      </c>
      <c r="I55" s="12">
        <f t="shared" si="5"/>
        <v>0.125</v>
      </c>
      <c r="J55">
        <f t="shared" si="6"/>
        <v>3.125E-2</v>
      </c>
    </row>
    <row r="56" spans="1:10" s="8" customFormat="1" x14ac:dyDescent="0.2">
      <c r="A56" t="s">
        <v>474</v>
      </c>
      <c r="B56" s="21">
        <v>3.9E-2</v>
      </c>
      <c r="C56" s="31">
        <v>61</v>
      </c>
      <c r="D56" s="22" t="s">
        <v>602</v>
      </c>
      <c r="E56"/>
      <c r="F56" s="16"/>
      <c r="G56" s="36"/>
      <c r="H56" s="33" t="s">
        <v>477</v>
      </c>
      <c r="I56" s="12">
        <f t="shared" si="5"/>
        <v>0.125</v>
      </c>
      <c r="J56">
        <f t="shared" si="6"/>
        <v>3.125E-2</v>
      </c>
    </row>
    <row r="57" spans="1:10" s="8" customFormat="1" x14ac:dyDescent="0.2">
      <c r="A57" t="s">
        <v>473</v>
      </c>
      <c r="B57" s="12">
        <v>3.9399999999999998E-2</v>
      </c>
      <c r="C57" s="30"/>
      <c r="D57" s="57" t="s">
        <v>442</v>
      </c>
      <c r="E57">
        <v>102</v>
      </c>
      <c r="F57" s="16">
        <v>2.76E-2</v>
      </c>
      <c r="G57" s="36"/>
      <c r="H57" s="33" t="s">
        <v>477</v>
      </c>
      <c r="I57" s="12">
        <f t="shared" si="5"/>
        <v>0.125</v>
      </c>
      <c r="J57">
        <f t="shared" si="6"/>
        <v>3.125E-2</v>
      </c>
    </row>
    <row r="58" spans="1:10" s="8" customFormat="1" x14ac:dyDescent="0.2">
      <c r="A58" t="s">
        <v>474</v>
      </c>
      <c r="B58" s="21">
        <v>0.04</v>
      </c>
      <c r="C58" s="31">
        <v>60</v>
      </c>
      <c r="D58" s="22" t="s">
        <v>602</v>
      </c>
      <c r="E58"/>
      <c r="F58" s="16"/>
      <c r="G58" s="36"/>
      <c r="H58" s="33" t="s">
        <v>477</v>
      </c>
      <c r="I58" s="12">
        <f t="shared" si="5"/>
        <v>0.125</v>
      </c>
      <c r="J58">
        <f t="shared" si="6"/>
        <v>3.125E-2</v>
      </c>
    </row>
    <row r="59" spans="1:10" s="8" customFormat="1" x14ac:dyDescent="0.2">
      <c r="A59" t="s">
        <v>474</v>
      </c>
      <c r="B59" s="21">
        <v>4.1000000000000002E-2</v>
      </c>
      <c r="C59" s="31">
        <v>59</v>
      </c>
      <c r="D59" s="22" t="s">
        <v>602</v>
      </c>
      <c r="E59"/>
      <c r="F59" s="16"/>
      <c r="G59" s="36"/>
      <c r="H59" s="33" t="s">
        <v>477</v>
      </c>
      <c r="I59" s="12">
        <f t="shared" si="5"/>
        <v>0.125</v>
      </c>
      <c r="J59">
        <f t="shared" si="6"/>
        <v>3.125E-2</v>
      </c>
    </row>
    <row r="60" spans="1:10" s="8" customFormat="1" x14ac:dyDescent="0.2">
      <c r="A60" t="s">
        <v>474</v>
      </c>
      <c r="B60" s="21">
        <v>4.2000000000000003E-2</v>
      </c>
      <c r="C60" s="31">
        <v>58</v>
      </c>
      <c r="D60" s="22" t="s">
        <v>602</v>
      </c>
      <c r="E60"/>
      <c r="F60" s="16"/>
      <c r="G60" s="36"/>
      <c r="H60" s="33" t="s">
        <v>477</v>
      </c>
      <c r="I60" s="12">
        <f t="shared" si="5"/>
        <v>0.125</v>
      </c>
      <c r="J60">
        <f t="shared" si="6"/>
        <v>3.125E-2</v>
      </c>
    </row>
    <row r="61" spans="1:10" s="8" customFormat="1" x14ac:dyDescent="0.2">
      <c r="A61" t="s">
        <v>474</v>
      </c>
      <c r="B61" s="21">
        <v>4.2999999999999997E-2</v>
      </c>
      <c r="C61" s="31">
        <v>57</v>
      </c>
      <c r="D61" s="22" t="s">
        <v>602</v>
      </c>
      <c r="E61"/>
      <c r="F61" s="16"/>
      <c r="G61" s="36"/>
      <c r="H61" s="33" t="s">
        <v>477</v>
      </c>
      <c r="I61" s="12">
        <f t="shared" si="5"/>
        <v>0.125</v>
      </c>
      <c r="J61">
        <f t="shared" si="6"/>
        <v>3.125E-2</v>
      </c>
    </row>
    <row r="62" spans="1:10" s="8" customFormat="1" x14ac:dyDescent="0.2">
      <c r="A62" t="s">
        <v>473</v>
      </c>
      <c r="B62" s="12">
        <v>4.3299999999999998E-2</v>
      </c>
      <c r="C62" s="30"/>
      <c r="D62" s="57" t="s">
        <v>443</v>
      </c>
      <c r="E62">
        <v>102</v>
      </c>
      <c r="F62" s="16">
        <v>3.15E-2</v>
      </c>
      <c r="G62" s="36"/>
      <c r="H62" s="33" t="s">
        <v>477</v>
      </c>
      <c r="I62" s="12">
        <f t="shared" si="5"/>
        <v>0.125</v>
      </c>
      <c r="J62">
        <f t="shared" si="6"/>
        <v>3.125E-2</v>
      </c>
    </row>
    <row r="63" spans="1:10" s="8" customFormat="1" x14ac:dyDescent="0.2">
      <c r="A63" t="s">
        <v>474</v>
      </c>
      <c r="B63" s="21">
        <v>4.5600000000000002E-2</v>
      </c>
      <c r="C63" s="31">
        <v>56</v>
      </c>
      <c r="D63" s="22" t="s">
        <v>602</v>
      </c>
      <c r="E63"/>
      <c r="F63" s="16"/>
      <c r="G63" s="36"/>
      <c r="H63" s="33" t="s">
        <v>477</v>
      </c>
      <c r="I63" s="12">
        <f t="shared" si="5"/>
        <v>0.125</v>
      </c>
      <c r="J63">
        <f t="shared" si="6"/>
        <v>3.125E-2</v>
      </c>
    </row>
    <row r="64" spans="1:10" s="8" customFormat="1" x14ac:dyDescent="0.2">
      <c r="A64" t="s">
        <v>474</v>
      </c>
      <c r="B64" s="21">
        <v>4.6899999999999997E-2</v>
      </c>
      <c r="C64" s="32" t="s">
        <v>524</v>
      </c>
      <c r="D64" s="22" t="s">
        <v>602</v>
      </c>
      <c r="E64"/>
      <c r="F64" s="16"/>
      <c r="G64" s="36"/>
      <c r="H64" s="33" t="s">
        <v>477</v>
      </c>
      <c r="I64" s="12">
        <f t="shared" si="5"/>
        <v>0.125</v>
      </c>
      <c r="J64">
        <f t="shared" si="6"/>
        <v>3.125E-2</v>
      </c>
    </row>
    <row r="65" spans="1:10" s="8" customFormat="1" x14ac:dyDescent="0.2">
      <c r="A65" t="s">
        <v>475</v>
      </c>
      <c r="B65" s="21">
        <v>4.6899999999999997E-2</v>
      </c>
      <c r="C65" s="32" t="s">
        <v>524</v>
      </c>
      <c r="D65" s="22" t="s">
        <v>603</v>
      </c>
      <c r="E65"/>
      <c r="F65" s="16"/>
      <c r="G65" s="36"/>
      <c r="H65" s="33" t="s">
        <v>477</v>
      </c>
      <c r="I65" s="12">
        <f t="shared" si="5"/>
        <v>0.125</v>
      </c>
      <c r="J65">
        <f t="shared" si="6"/>
        <v>3.125E-2</v>
      </c>
    </row>
    <row r="66" spans="1:10" s="8" customFormat="1" x14ac:dyDescent="0.2">
      <c r="A66" t="s">
        <v>473</v>
      </c>
      <c r="B66" s="12">
        <v>4.7199999999999999E-2</v>
      </c>
      <c r="C66" s="30"/>
      <c r="D66" s="57" t="s">
        <v>459</v>
      </c>
      <c r="E66">
        <v>102</v>
      </c>
      <c r="F66" s="16">
        <v>3.5400000000000001E-2</v>
      </c>
      <c r="G66" s="36"/>
      <c r="H66" s="33" t="s">
        <v>477</v>
      </c>
      <c r="I66" s="12">
        <f t="shared" si="5"/>
        <v>0.125</v>
      </c>
      <c r="J66">
        <f t="shared" si="6"/>
        <v>3.125E-2</v>
      </c>
    </row>
    <row r="67" spans="1:10" s="8" customFormat="1" x14ac:dyDescent="0.2">
      <c r="A67" t="s">
        <v>474</v>
      </c>
      <c r="B67" s="21">
        <v>5.1999999999999998E-2</v>
      </c>
      <c r="C67" s="30">
        <v>55</v>
      </c>
      <c r="D67" s="22" t="s">
        <v>602</v>
      </c>
      <c r="E67"/>
      <c r="F67" s="16"/>
      <c r="G67" s="36"/>
      <c r="H67" s="33" t="s">
        <v>477</v>
      </c>
      <c r="I67" s="12">
        <f t="shared" si="5"/>
        <v>0.125</v>
      </c>
      <c r="J67">
        <f t="shared" si="6"/>
        <v>3.125E-2</v>
      </c>
    </row>
    <row r="68" spans="1:10" s="8" customFormat="1" x14ac:dyDescent="0.2">
      <c r="A68" t="s">
        <v>474</v>
      </c>
      <c r="B68" s="21">
        <v>5.5E-2</v>
      </c>
      <c r="C68" s="30">
        <v>54</v>
      </c>
      <c r="D68" s="22" t="s">
        <v>602</v>
      </c>
      <c r="E68"/>
      <c r="F68" s="16"/>
      <c r="G68" s="36"/>
      <c r="H68" s="33" t="s">
        <v>477</v>
      </c>
      <c r="I68" s="12">
        <f t="shared" si="5"/>
        <v>0.125</v>
      </c>
      <c r="J68">
        <f t="shared" si="6"/>
        <v>3.125E-2</v>
      </c>
    </row>
    <row r="69" spans="1:10" s="8" customFormat="1" x14ac:dyDescent="0.2">
      <c r="A69" t="s">
        <v>473</v>
      </c>
      <c r="B69" s="12">
        <v>5.5100000000000003E-2</v>
      </c>
      <c r="C69" s="30"/>
      <c r="D69" s="57" t="s">
        <v>444</v>
      </c>
      <c r="E69">
        <v>85</v>
      </c>
      <c r="F69" s="16">
        <v>3.8600000000000002E-2</v>
      </c>
      <c r="G69" s="36"/>
      <c r="H69" s="33" t="s">
        <v>477</v>
      </c>
      <c r="I69" s="12">
        <f t="shared" si="5"/>
        <v>0.125</v>
      </c>
      <c r="J69">
        <f t="shared" si="6"/>
        <v>3.125E-2</v>
      </c>
    </row>
    <row r="70" spans="1:10" s="8" customFormat="1" x14ac:dyDescent="0.2">
      <c r="A70" t="s">
        <v>474</v>
      </c>
      <c r="B70" s="21">
        <v>5.9499999999999997E-2</v>
      </c>
      <c r="C70" s="30">
        <v>53</v>
      </c>
      <c r="D70" s="22" t="s">
        <v>602</v>
      </c>
      <c r="E70"/>
      <c r="F70" s="16"/>
      <c r="G70" s="36"/>
      <c r="H70" s="33" t="s">
        <v>477</v>
      </c>
      <c r="I70" s="12">
        <f t="shared" si="5"/>
        <v>0.125</v>
      </c>
      <c r="J70">
        <f t="shared" si="6"/>
        <v>3.125E-2</v>
      </c>
    </row>
    <row r="71" spans="1:10" x14ac:dyDescent="0.2">
      <c r="A71" t="s">
        <v>473</v>
      </c>
      <c r="B71" s="12">
        <v>0.06</v>
      </c>
      <c r="C71" s="30" t="s">
        <v>525</v>
      </c>
      <c r="D71" s="58" t="s">
        <v>9</v>
      </c>
      <c r="E71">
        <v>80</v>
      </c>
      <c r="F71" s="17">
        <v>4.6899999999999997E-2</v>
      </c>
      <c r="H71" s="33" t="s">
        <v>477</v>
      </c>
      <c r="I71" s="12">
        <f t="shared" si="5"/>
        <v>0.125</v>
      </c>
      <c r="J71">
        <f t="shared" si="6"/>
        <v>3.125E-2</v>
      </c>
    </row>
    <row r="72" spans="1:10" x14ac:dyDescent="0.2">
      <c r="A72" t="s">
        <v>473</v>
      </c>
      <c r="B72" s="12">
        <v>0.06</v>
      </c>
      <c r="C72" s="30" t="s">
        <v>525</v>
      </c>
      <c r="D72" s="59" t="s">
        <v>445</v>
      </c>
      <c r="E72">
        <v>72</v>
      </c>
      <c r="F72" s="17">
        <v>4.65E-2</v>
      </c>
      <c r="H72" s="33" t="s">
        <v>477</v>
      </c>
      <c r="I72" s="12">
        <f t="shared" si="5"/>
        <v>0.125</v>
      </c>
      <c r="J72">
        <f>MROUND((+I72*0.25),0.03125)</f>
        <v>3.125E-2</v>
      </c>
    </row>
    <row r="73" spans="1:10" x14ac:dyDescent="0.2">
      <c r="A73" t="s">
        <v>474</v>
      </c>
      <c r="B73" s="21">
        <v>6.25E-2</v>
      </c>
      <c r="C73" s="32" t="s">
        <v>526</v>
      </c>
      <c r="D73" t="s">
        <v>602</v>
      </c>
      <c r="H73" s="33" t="s">
        <v>477</v>
      </c>
      <c r="I73" s="12">
        <f t="shared" si="5"/>
        <v>0.25</v>
      </c>
      <c r="J73">
        <f>MROUND((+I73*0.25),0.0625)</f>
        <v>6.25E-2</v>
      </c>
    </row>
    <row r="74" spans="1:10" x14ac:dyDescent="0.2">
      <c r="A74" t="s">
        <v>475</v>
      </c>
      <c r="B74" s="21">
        <v>6.25E-2</v>
      </c>
      <c r="C74" s="32" t="s">
        <v>526</v>
      </c>
      <c r="D74" t="s">
        <v>603</v>
      </c>
      <c r="H74" s="33" t="s">
        <v>477</v>
      </c>
      <c r="I74" s="12">
        <f t="shared" si="5"/>
        <v>0.25</v>
      </c>
      <c r="J74">
        <f t="shared" ref="J74:J98" si="7">MROUND((+I74*0.25),0.0625)</f>
        <v>6.25E-2</v>
      </c>
    </row>
    <row r="75" spans="1:10" x14ac:dyDescent="0.2">
      <c r="A75" t="s">
        <v>474</v>
      </c>
      <c r="B75" s="21">
        <v>6.3500000000000001E-2</v>
      </c>
      <c r="C75" s="32">
        <v>52</v>
      </c>
      <c r="D75" t="s">
        <v>602</v>
      </c>
      <c r="H75" s="33" t="s">
        <v>477</v>
      </c>
      <c r="I75" s="12">
        <f t="shared" si="5"/>
        <v>0.25</v>
      </c>
      <c r="J75">
        <f t="shared" si="7"/>
        <v>6.25E-2</v>
      </c>
    </row>
    <row r="76" spans="1:10" x14ac:dyDescent="0.2">
      <c r="A76" t="s">
        <v>474</v>
      </c>
      <c r="B76" s="21">
        <v>6.7000000000000004E-2</v>
      </c>
      <c r="C76" s="32">
        <v>51</v>
      </c>
      <c r="D76" t="s">
        <v>602</v>
      </c>
      <c r="H76" s="33" t="s">
        <v>477</v>
      </c>
      <c r="I76" s="12">
        <f t="shared" si="5"/>
        <v>0.25</v>
      </c>
      <c r="J76">
        <f t="shared" si="7"/>
        <v>6.25E-2</v>
      </c>
    </row>
    <row r="77" spans="1:10" x14ac:dyDescent="0.2">
      <c r="A77" t="s">
        <v>474</v>
      </c>
      <c r="B77" s="21">
        <v>7.0000000000000007E-2</v>
      </c>
      <c r="C77" s="32">
        <v>50</v>
      </c>
      <c r="D77" t="s">
        <v>602</v>
      </c>
      <c r="H77" s="33" t="s">
        <v>477</v>
      </c>
      <c r="I77" s="12">
        <f t="shared" si="5"/>
        <v>0.25</v>
      </c>
      <c r="J77">
        <f t="shared" si="7"/>
        <v>6.25E-2</v>
      </c>
    </row>
    <row r="78" spans="1:10" x14ac:dyDescent="0.2">
      <c r="A78" t="s">
        <v>474</v>
      </c>
      <c r="B78" s="21">
        <v>7.2999999999999995E-2</v>
      </c>
      <c r="C78" s="32">
        <v>49</v>
      </c>
      <c r="D78" t="s">
        <v>602</v>
      </c>
      <c r="H78" s="33" t="s">
        <v>477</v>
      </c>
      <c r="I78" s="12">
        <f t="shared" si="5"/>
        <v>0.25</v>
      </c>
      <c r="J78">
        <f t="shared" si="7"/>
        <v>6.25E-2</v>
      </c>
    </row>
    <row r="79" spans="1:10" x14ac:dyDescent="0.2">
      <c r="A79" t="s">
        <v>473</v>
      </c>
      <c r="B79" s="12">
        <v>7.2999999999999995E-2</v>
      </c>
      <c r="C79" s="30" t="s">
        <v>527</v>
      </c>
      <c r="D79" s="58" t="s">
        <v>10</v>
      </c>
      <c r="E79">
        <v>64</v>
      </c>
      <c r="F79" s="17">
        <v>5.9499999999999997E-2</v>
      </c>
      <c r="H79" s="33" t="s">
        <v>477</v>
      </c>
      <c r="I79" s="12">
        <f t="shared" si="5"/>
        <v>0.25</v>
      </c>
      <c r="J79">
        <f t="shared" si="7"/>
        <v>6.25E-2</v>
      </c>
    </row>
    <row r="80" spans="1:10" x14ac:dyDescent="0.2">
      <c r="A80" t="s">
        <v>473</v>
      </c>
      <c r="B80" s="12">
        <v>7.2999999999999995E-2</v>
      </c>
      <c r="C80" s="30" t="s">
        <v>527</v>
      </c>
      <c r="D80" s="58" t="s">
        <v>11</v>
      </c>
      <c r="E80">
        <v>72</v>
      </c>
      <c r="F80" s="17">
        <v>5.9499999999999997E-2</v>
      </c>
      <c r="H80" s="33" t="s">
        <v>477</v>
      </c>
      <c r="I80" s="12">
        <f t="shared" si="5"/>
        <v>0.25</v>
      </c>
      <c r="J80">
        <f t="shared" si="7"/>
        <v>6.25E-2</v>
      </c>
    </row>
    <row r="81" spans="1:10" x14ac:dyDescent="0.2">
      <c r="A81" t="s">
        <v>474</v>
      </c>
      <c r="B81" s="21">
        <v>7.5999999999999998E-2</v>
      </c>
      <c r="C81" s="30">
        <v>48</v>
      </c>
      <c r="D81" s="27" t="s">
        <v>602</v>
      </c>
      <c r="H81" s="33" t="s">
        <v>477</v>
      </c>
      <c r="I81" s="12">
        <f t="shared" si="5"/>
        <v>0.25</v>
      </c>
      <c r="J81">
        <f t="shared" si="7"/>
        <v>6.25E-2</v>
      </c>
    </row>
    <row r="82" spans="1:10" x14ac:dyDescent="0.2">
      <c r="A82" t="s">
        <v>474</v>
      </c>
      <c r="B82" s="21">
        <v>7.8100000000000003E-2</v>
      </c>
      <c r="C82" s="32" t="s">
        <v>528</v>
      </c>
      <c r="D82" s="27" t="s">
        <v>602</v>
      </c>
      <c r="H82" s="33" t="s">
        <v>477</v>
      </c>
      <c r="I82" s="12">
        <f t="shared" si="5"/>
        <v>0.25</v>
      </c>
      <c r="J82">
        <f t="shared" si="7"/>
        <v>6.25E-2</v>
      </c>
    </row>
    <row r="83" spans="1:10" x14ac:dyDescent="0.2">
      <c r="A83" t="s">
        <v>475</v>
      </c>
      <c r="B83" s="21">
        <v>7.8100000000000003E-2</v>
      </c>
      <c r="C83" s="32" t="s">
        <v>528</v>
      </c>
      <c r="D83" s="27" t="s">
        <v>603</v>
      </c>
      <c r="H83" s="33" t="s">
        <v>477</v>
      </c>
      <c r="I83" s="12">
        <f t="shared" si="5"/>
        <v>0.25</v>
      </c>
      <c r="J83">
        <f t="shared" si="7"/>
        <v>6.25E-2</v>
      </c>
    </row>
    <row r="84" spans="1:10" x14ac:dyDescent="0.2">
      <c r="A84" t="s">
        <v>474</v>
      </c>
      <c r="B84" s="21">
        <v>7.85E-2</v>
      </c>
      <c r="C84" s="32" t="s">
        <v>479</v>
      </c>
      <c r="D84" s="27" t="s">
        <v>602</v>
      </c>
      <c r="H84" s="33" t="s">
        <v>477</v>
      </c>
      <c r="I84" s="12">
        <f t="shared" si="5"/>
        <v>0.25</v>
      </c>
      <c r="J84">
        <f t="shared" si="7"/>
        <v>6.25E-2</v>
      </c>
    </row>
    <row r="85" spans="1:10" x14ac:dyDescent="0.2">
      <c r="A85" t="s">
        <v>474</v>
      </c>
      <c r="B85" s="21">
        <v>8.1000000000000003E-2</v>
      </c>
      <c r="C85" s="32" t="s">
        <v>480</v>
      </c>
      <c r="D85" s="27" t="s">
        <v>602</v>
      </c>
      <c r="H85" s="33" t="s">
        <v>477</v>
      </c>
      <c r="I85" s="12">
        <f t="shared" si="5"/>
        <v>0.25</v>
      </c>
      <c r="J85">
        <f t="shared" si="7"/>
        <v>6.25E-2</v>
      </c>
    </row>
    <row r="86" spans="1:10" x14ac:dyDescent="0.2">
      <c r="A86" t="s">
        <v>474</v>
      </c>
      <c r="B86" s="21">
        <v>8.2000000000000003E-2</v>
      </c>
      <c r="C86" s="32" t="s">
        <v>481</v>
      </c>
      <c r="D86" s="27" t="s">
        <v>602</v>
      </c>
      <c r="H86" s="33" t="s">
        <v>477</v>
      </c>
      <c r="I86" s="12">
        <f t="shared" si="5"/>
        <v>0.25</v>
      </c>
      <c r="J86">
        <f t="shared" si="7"/>
        <v>6.25E-2</v>
      </c>
    </row>
    <row r="87" spans="1:10" x14ac:dyDescent="0.2">
      <c r="A87" t="s">
        <v>474</v>
      </c>
      <c r="B87" s="21">
        <v>8.5999999999999993E-2</v>
      </c>
      <c r="C87" s="32" t="s">
        <v>482</v>
      </c>
      <c r="D87" s="27" t="s">
        <v>602</v>
      </c>
      <c r="H87" s="33" t="s">
        <v>477</v>
      </c>
      <c r="I87" s="12">
        <f t="shared" si="5"/>
        <v>0.25</v>
      </c>
      <c r="J87">
        <f t="shared" si="7"/>
        <v>6.25E-2</v>
      </c>
    </row>
    <row r="88" spans="1:10" x14ac:dyDescent="0.2">
      <c r="A88" t="s">
        <v>473</v>
      </c>
      <c r="B88" s="12">
        <v>8.5999999999999993E-2</v>
      </c>
      <c r="C88" s="30" t="s">
        <v>529</v>
      </c>
      <c r="D88" s="58" t="s">
        <v>12</v>
      </c>
      <c r="E88">
        <v>56</v>
      </c>
      <c r="F88" s="17">
        <v>7.0000000000000007E-2</v>
      </c>
      <c r="H88" s="33" t="s">
        <v>477</v>
      </c>
      <c r="I88" s="12">
        <f t="shared" si="5"/>
        <v>0.25</v>
      </c>
      <c r="J88">
        <f t="shared" si="7"/>
        <v>6.25E-2</v>
      </c>
    </row>
    <row r="89" spans="1:10" x14ac:dyDescent="0.2">
      <c r="A89" t="s">
        <v>473</v>
      </c>
      <c r="B89" s="12">
        <v>8.5999999999999993E-2</v>
      </c>
      <c r="C89" s="30" t="s">
        <v>529</v>
      </c>
      <c r="D89" s="58" t="s">
        <v>13</v>
      </c>
      <c r="E89">
        <v>64</v>
      </c>
      <c r="F89" s="17">
        <v>7.0000000000000007E-2</v>
      </c>
      <c r="H89" s="33" t="s">
        <v>477</v>
      </c>
      <c r="I89" s="12">
        <f t="shared" si="5"/>
        <v>0.25</v>
      </c>
      <c r="J89">
        <f t="shared" si="7"/>
        <v>6.25E-2</v>
      </c>
    </row>
    <row r="90" spans="1:10" x14ac:dyDescent="0.2">
      <c r="A90" t="s">
        <v>474</v>
      </c>
      <c r="B90" s="21">
        <v>8.8999999999999996E-2</v>
      </c>
      <c r="C90" s="30">
        <v>43</v>
      </c>
      <c r="D90" s="27" t="s">
        <v>602</v>
      </c>
      <c r="H90" s="33" t="s">
        <v>477</v>
      </c>
      <c r="I90" s="12">
        <f t="shared" si="5"/>
        <v>0.25</v>
      </c>
      <c r="J90">
        <f t="shared" si="7"/>
        <v>6.25E-2</v>
      </c>
    </row>
    <row r="91" spans="1:10" x14ac:dyDescent="0.2">
      <c r="A91" t="s">
        <v>474</v>
      </c>
      <c r="B91" s="21">
        <v>9.35E-2</v>
      </c>
      <c r="C91" s="30">
        <v>42</v>
      </c>
      <c r="D91" s="27" t="s">
        <v>602</v>
      </c>
      <c r="H91" s="33" t="s">
        <v>477</v>
      </c>
      <c r="I91" s="12">
        <f t="shared" si="5"/>
        <v>0.25</v>
      </c>
      <c r="J91">
        <f t="shared" si="7"/>
        <v>6.25E-2</v>
      </c>
    </row>
    <row r="92" spans="1:10" x14ac:dyDescent="0.2">
      <c r="A92" t="s">
        <v>474</v>
      </c>
      <c r="B92" s="21">
        <v>9.3799999999999994E-2</v>
      </c>
      <c r="C92" s="32" t="s">
        <v>530</v>
      </c>
      <c r="D92" s="27" t="s">
        <v>602</v>
      </c>
      <c r="H92" s="33" t="s">
        <v>477</v>
      </c>
      <c r="I92" s="12">
        <f t="shared" si="5"/>
        <v>0.25</v>
      </c>
      <c r="J92">
        <f t="shared" si="7"/>
        <v>6.25E-2</v>
      </c>
    </row>
    <row r="93" spans="1:10" x14ac:dyDescent="0.2">
      <c r="A93" t="s">
        <v>474</v>
      </c>
      <c r="B93" s="21">
        <v>9.6000000000000002E-2</v>
      </c>
      <c r="C93" s="32" t="s">
        <v>483</v>
      </c>
      <c r="D93" s="27" t="s">
        <v>602</v>
      </c>
      <c r="H93" s="33" t="s">
        <v>477</v>
      </c>
      <c r="I93" s="12">
        <f t="shared" si="5"/>
        <v>0.25</v>
      </c>
      <c r="J93">
        <f t="shared" si="7"/>
        <v>6.25E-2</v>
      </c>
    </row>
    <row r="94" spans="1:10" x14ac:dyDescent="0.2">
      <c r="A94" t="s">
        <v>474</v>
      </c>
      <c r="B94" s="21">
        <v>9.8000000000000004E-2</v>
      </c>
      <c r="C94" s="32" t="s">
        <v>484</v>
      </c>
      <c r="D94" s="27" t="s">
        <v>602</v>
      </c>
      <c r="H94" s="33" t="s">
        <v>477</v>
      </c>
      <c r="I94" s="12">
        <f t="shared" si="5"/>
        <v>0.25</v>
      </c>
      <c r="J94">
        <f t="shared" si="7"/>
        <v>6.25E-2</v>
      </c>
    </row>
    <row r="95" spans="1:10" x14ac:dyDescent="0.2">
      <c r="A95" t="s">
        <v>473</v>
      </c>
      <c r="B95" s="12">
        <v>9.9000000000000005E-2</v>
      </c>
      <c r="C95" s="30" t="s">
        <v>531</v>
      </c>
      <c r="D95" s="58" t="s">
        <v>14</v>
      </c>
      <c r="E95">
        <v>48</v>
      </c>
      <c r="F95" s="17">
        <v>7.85E-2</v>
      </c>
      <c r="H95" s="33" t="s">
        <v>477</v>
      </c>
      <c r="I95" s="12">
        <f t="shared" si="5"/>
        <v>0.25</v>
      </c>
      <c r="J95">
        <f t="shared" si="7"/>
        <v>6.25E-2</v>
      </c>
    </row>
    <row r="96" spans="1:10" x14ac:dyDescent="0.2">
      <c r="A96" t="s">
        <v>473</v>
      </c>
      <c r="B96" s="12">
        <v>9.9000000000000005E-2</v>
      </c>
      <c r="C96" s="30" t="s">
        <v>531</v>
      </c>
      <c r="D96" s="58" t="s">
        <v>15</v>
      </c>
      <c r="E96">
        <v>56</v>
      </c>
      <c r="F96" s="17">
        <v>8.2000000000000003E-2</v>
      </c>
      <c r="H96" s="33" t="s">
        <v>477</v>
      </c>
      <c r="I96" s="12">
        <f t="shared" si="5"/>
        <v>0.25</v>
      </c>
      <c r="J96">
        <f t="shared" si="7"/>
        <v>6.25E-2</v>
      </c>
    </row>
    <row r="97" spans="1:10" x14ac:dyDescent="0.2">
      <c r="A97" t="s">
        <v>474</v>
      </c>
      <c r="B97" s="21">
        <v>9.9500000000000005E-2</v>
      </c>
      <c r="C97" s="30">
        <v>39</v>
      </c>
      <c r="D97" s="27" t="s">
        <v>602</v>
      </c>
      <c r="H97" s="33" t="s">
        <v>477</v>
      </c>
      <c r="I97" s="12">
        <f t="shared" si="5"/>
        <v>0.25</v>
      </c>
      <c r="J97">
        <f t="shared" si="7"/>
        <v>6.25E-2</v>
      </c>
    </row>
    <row r="98" spans="1:10" x14ac:dyDescent="0.2">
      <c r="A98" t="s">
        <v>474</v>
      </c>
      <c r="B98" s="21">
        <v>0.10150000000000001</v>
      </c>
      <c r="C98" s="30">
        <v>38</v>
      </c>
      <c r="D98" s="27" t="s">
        <v>602</v>
      </c>
      <c r="H98" s="33" t="s">
        <v>477</v>
      </c>
      <c r="I98" s="12">
        <f t="shared" si="5"/>
        <v>0.25</v>
      </c>
      <c r="J98">
        <f t="shared" si="7"/>
        <v>6.25E-2</v>
      </c>
    </row>
    <row r="99" spans="1:10" x14ac:dyDescent="0.2">
      <c r="A99" t="s">
        <v>474</v>
      </c>
      <c r="B99" s="21">
        <v>0.104</v>
      </c>
      <c r="C99" s="30">
        <v>37</v>
      </c>
      <c r="D99" s="27" t="s">
        <v>602</v>
      </c>
      <c r="H99" s="33" t="s">
        <v>477</v>
      </c>
      <c r="I99" s="12">
        <f t="shared" si="5"/>
        <v>0.25</v>
      </c>
      <c r="J99">
        <f>MROUND((+I99*0.25),0.0625)</f>
        <v>6.25E-2</v>
      </c>
    </row>
    <row r="100" spans="1:10" x14ac:dyDescent="0.2">
      <c r="A100" t="s">
        <v>474</v>
      </c>
      <c r="B100" s="21">
        <v>0.1065</v>
      </c>
      <c r="C100" s="31">
        <v>36</v>
      </c>
      <c r="D100" s="27" t="s">
        <v>602</v>
      </c>
      <c r="H100" s="33" t="s">
        <v>477</v>
      </c>
      <c r="I100" s="12">
        <f t="shared" si="5"/>
        <v>0.375</v>
      </c>
      <c r="J100">
        <f t="shared" ref="J100:J140" si="8">MROUND((+I100*0.2),0.125)</f>
        <v>0.125</v>
      </c>
    </row>
    <row r="101" spans="1:10" x14ac:dyDescent="0.2">
      <c r="A101" t="s">
        <v>474</v>
      </c>
      <c r="B101" s="21">
        <v>0.1094</v>
      </c>
      <c r="C101" s="32" t="s">
        <v>532</v>
      </c>
      <c r="D101" s="27" t="s">
        <v>602</v>
      </c>
      <c r="H101" s="33" t="s">
        <v>477</v>
      </c>
      <c r="I101" s="12">
        <f t="shared" si="5"/>
        <v>0.375</v>
      </c>
      <c r="J101">
        <f t="shared" si="8"/>
        <v>0.125</v>
      </c>
    </row>
    <row r="102" spans="1:10" x14ac:dyDescent="0.2">
      <c r="A102" t="s">
        <v>475</v>
      </c>
      <c r="B102" s="21">
        <v>0.1094</v>
      </c>
      <c r="C102" s="32" t="s">
        <v>532</v>
      </c>
      <c r="D102" s="27" t="s">
        <v>603</v>
      </c>
      <c r="H102" s="33" t="s">
        <v>477</v>
      </c>
      <c r="I102" s="12">
        <f t="shared" si="5"/>
        <v>0.375</v>
      </c>
      <c r="J102">
        <f t="shared" si="8"/>
        <v>0.125</v>
      </c>
    </row>
    <row r="103" spans="1:10" x14ac:dyDescent="0.2">
      <c r="A103" t="s">
        <v>474</v>
      </c>
      <c r="B103" s="21">
        <v>0.11</v>
      </c>
      <c r="C103" s="31">
        <v>35</v>
      </c>
      <c r="D103" s="27" t="s">
        <v>602</v>
      </c>
      <c r="H103" s="33" t="s">
        <v>477</v>
      </c>
      <c r="I103" s="12">
        <f t="shared" si="5"/>
        <v>0.375</v>
      </c>
      <c r="J103">
        <f t="shared" si="8"/>
        <v>0.125</v>
      </c>
    </row>
    <row r="104" spans="1:10" x14ac:dyDescent="0.2">
      <c r="A104" t="s">
        <v>474</v>
      </c>
      <c r="B104" s="21">
        <v>0.111</v>
      </c>
      <c r="C104" s="31">
        <v>34</v>
      </c>
      <c r="D104" s="27" t="s">
        <v>602</v>
      </c>
      <c r="H104" s="33" t="s">
        <v>477</v>
      </c>
      <c r="I104" s="12">
        <f t="shared" si="5"/>
        <v>0.375</v>
      </c>
      <c r="J104">
        <f t="shared" si="8"/>
        <v>0.125</v>
      </c>
    </row>
    <row r="105" spans="1:10" x14ac:dyDescent="0.2">
      <c r="A105" t="s">
        <v>473</v>
      </c>
      <c r="B105" s="12">
        <v>0.112</v>
      </c>
      <c r="C105" s="30" t="s">
        <v>533</v>
      </c>
      <c r="D105" s="58" t="s">
        <v>16</v>
      </c>
      <c r="E105">
        <v>40</v>
      </c>
      <c r="F105" s="17">
        <v>8.8999999999999996E-2</v>
      </c>
      <c r="H105" s="33" t="s">
        <v>477</v>
      </c>
      <c r="I105" s="12">
        <f t="shared" si="5"/>
        <v>0.375</v>
      </c>
      <c r="J105">
        <f t="shared" si="8"/>
        <v>0.125</v>
      </c>
    </row>
    <row r="106" spans="1:10" x14ac:dyDescent="0.2">
      <c r="A106" t="s">
        <v>473</v>
      </c>
      <c r="B106" s="12">
        <v>0.112</v>
      </c>
      <c r="C106" s="30" t="s">
        <v>533</v>
      </c>
      <c r="D106" s="58" t="s">
        <v>17</v>
      </c>
      <c r="E106">
        <v>48</v>
      </c>
      <c r="F106" s="17">
        <v>9.35E-2</v>
      </c>
      <c r="H106" s="33" t="s">
        <v>477</v>
      </c>
      <c r="I106" s="12">
        <f t="shared" si="5"/>
        <v>0.375</v>
      </c>
      <c r="J106">
        <f t="shared" si="8"/>
        <v>0.125</v>
      </c>
    </row>
    <row r="107" spans="1:10" x14ac:dyDescent="0.2">
      <c r="A107" t="s">
        <v>473</v>
      </c>
      <c r="B107" s="12">
        <v>0.125</v>
      </c>
      <c r="C107" s="30" t="s">
        <v>534</v>
      </c>
      <c r="D107" s="58" t="s">
        <v>18</v>
      </c>
      <c r="E107">
        <v>40</v>
      </c>
      <c r="F107" s="17">
        <v>0.10150000000000001</v>
      </c>
      <c r="H107" s="33" t="s">
        <v>477</v>
      </c>
      <c r="I107" s="12">
        <f t="shared" si="5"/>
        <v>0.375</v>
      </c>
      <c r="J107">
        <f t="shared" si="8"/>
        <v>0.125</v>
      </c>
    </row>
    <row r="108" spans="1:10" x14ac:dyDescent="0.2">
      <c r="A108" t="s">
        <v>473</v>
      </c>
      <c r="B108" s="12">
        <v>0.125</v>
      </c>
      <c r="C108" s="30" t="s">
        <v>534</v>
      </c>
      <c r="D108" s="58" t="s">
        <v>19</v>
      </c>
      <c r="E108">
        <v>44</v>
      </c>
      <c r="F108" s="17">
        <v>0.104</v>
      </c>
      <c r="H108" s="33" t="s">
        <v>477</v>
      </c>
      <c r="I108" s="12">
        <f t="shared" ref="I108:I171" si="9">MROUND((+B108*3),0.125)</f>
        <v>0.375</v>
      </c>
      <c r="J108">
        <f t="shared" si="8"/>
        <v>0.125</v>
      </c>
    </row>
    <row r="109" spans="1:10" x14ac:dyDescent="0.2">
      <c r="A109" t="s">
        <v>474</v>
      </c>
      <c r="B109" s="21">
        <v>0.113</v>
      </c>
      <c r="C109" s="30">
        <v>33</v>
      </c>
      <c r="D109" s="27" t="s">
        <v>602</v>
      </c>
      <c r="H109" s="33" t="s">
        <v>477</v>
      </c>
      <c r="I109" s="12">
        <f t="shared" si="9"/>
        <v>0.375</v>
      </c>
      <c r="J109">
        <f t="shared" si="8"/>
        <v>0.125</v>
      </c>
    </row>
    <row r="110" spans="1:10" x14ac:dyDescent="0.2">
      <c r="A110" t="s">
        <v>473</v>
      </c>
      <c r="B110" s="12">
        <v>0.13800000000000001</v>
      </c>
      <c r="C110" s="30" t="s">
        <v>535</v>
      </c>
      <c r="D110" s="58" t="s">
        <v>20</v>
      </c>
      <c r="E110">
        <v>32</v>
      </c>
      <c r="F110" s="17">
        <v>0.1065</v>
      </c>
      <c r="H110" s="33" t="s">
        <v>477</v>
      </c>
      <c r="I110" s="12">
        <f t="shared" si="9"/>
        <v>0.375</v>
      </c>
      <c r="J110">
        <f t="shared" si="8"/>
        <v>0.125</v>
      </c>
    </row>
    <row r="111" spans="1:10" x14ac:dyDescent="0.2">
      <c r="A111" t="s">
        <v>473</v>
      </c>
      <c r="B111" s="12">
        <v>0.13800000000000001</v>
      </c>
      <c r="C111" s="30" t="s">
        <v>535</v>
      </c>
      <c r="D111" s="58" t="s">
        <v>21</v>
      </c>
      <c r="E111">
        <v>40</v>
      </c>
      <c r="F111" s="17">
        <v>0.113</v>
      </c>
      <c r="H111" s="33" t="s">
        <v>477</v>
      </c>
      <c r="I111" s="12">
        <f t="shared" si="9"/>
        <v>0.375</v>
      </c>
      <c r="J111">
        <f t="shared" si="8"/>
        <v>0.125</v>
      </c>
    </row>
    <row r="112" spans="1:10" x14ac:dyDescent="0.2">
      <c r="A112" t="s">
        <v>474</v>
      </c>
      <c r="B112" s="21">
        <v>0.11600000000000001</v>
      </c>
      <c r="C112" s="30">
        <v>32</v>
      </c>
      <c r="D112" s="27" t="s">
        <v>602</v>
      </c>
      <c r="H112" s="33" t="s">
        <v>477</v>
      </c>
      <c r="I112" s="12">
        <f t="shared" si="9"/>
        <v>0.375</v>
      </c>
      <c r="J112">
        <f t="shared" si="8"/>
        <v>0.125</v>
      </c>
    </row>
    <row r="113" spans="1:10" x14ac:dyDescent="0.2">
      <c r="A113" t="s">
        <v>474</v>
      </c>
      <c r="B113" s="21">
        <v>0.12</v>
      </c>
      <c r="C113" s="30">
        <v>31</v>
      </c>
      <c r="D113" s="27" t="s">
        <v>602</v>
      </c>
      <c r="H113" s="33" t="s">
        <v>477</v>
      </c>
      <c r="I113" s="12">
        <f t="shared" si="9"/>
        <v>0.375</v>
      </c>
      <c r="J113">
        <f t="shared" si="8"/>
        <v>0.125</v>
      </c>
    </row>
    <row r="114" spans="1:10" x14ac:dyDescent="0.2">
      <c r="A114" t="s">
        <v>474</v>
      </c>
      <c r="B114" s="21">
        <v>0.125</v>
      </c>
      <c r="C114" s="32" t="s">
        <v>536</v>
      </c>
      <c r="D114" s="27" t="s">
        <v>602</v>
      </c>
      <c r="H114" s="33" t="s">
        <v>477</v>
      </c>
      <c r="I114" s="12">
        <f t="shared" si="9"/>
        <v>0.375</v>
      </c>
      <c r="J114">
        <f t="shared" si="8"/>
        <v>0.125</v>
      </c>
    </row>
    <row r="115" spans="1:10" x14ac:dyDescent="0.2">
      <c r="A115" t="s">
        <v>475</v>
      </c>
      <c r="B115" s="21">
        <v>0.125</v>
      </c>
      <c r="C115" s="32" t="s">
        <v>536</v>
      </c>
      <c r="D115" s="27" t="s">
        <v>603</v>
      </c>
      <c r="H115" s="33" t="s">
        <v>477</v>
      </c>
      <c r="I115" s="12">
        <f t="shared" si="9"/>
        <v>0.375</v>
      </c>
      <c r="J115">
        <f t="shared" si="8"/>
        <v>0.125</v>
      </c>
    </row>
    <row r="116" spans="1:10" x14ac:dyDescent="0.2">
      <c r="A116" t="s">
        <v>505</v>
      </c>
      <c r="B116" s="21">
        <v>0.125</v>
      </c>
      <c r="C116" s="32" t="s">
        <v>536</v>
      </c>
      <c r="D116" s="27" t="s">
        <v>604</v>
      </c>
      <c r="F116" s="17">
        <v>0.11</v>
      </c>
      <c r="H116" s="33" t="s">
        <v>477</v>
      </c>
      <c r="I116" s="12">
        <f t="shared" si="9"/>
        <v>0.375</v>
      </c>
      <c r="J116">
        <f t="shared" si="8"/>
        <v>0.125</v>
      </c>
    </row>
    <row r="117" spans="1:10" x14ac:dyDescent="0.2">
      <c r="A117" t="s">
        <v>521</v>
      </c>
      <c r="B117" s="21">
        <v>0.125</v>
      </c>
      <c r="C117" s="32" t="s">
        <v>536</v>
      </c>
      <c r="D117" s="27" t="s">
        <v>605</v>
      </c>
      <c r="H117" s="33" t="s">
        <v>477</v>
      </c>
      <c r="I117" s="12">
        <f t="shared" si="9"/>
        <v>0.375</v>
      </c>
      <c r="J117">
        <f t="shared" si="8"/>
        <v>0.125</v>
      </c>
    </row>
    <row r="118" spans="1:10" x14ac:dyDescent="0.2">
      <c r="A118" t="s">
        <v>474</v>
      </c>
      <c r="B118" s="21">
        <v>0.1285</v>
      </c>
      <c r="C118" s="32" t="s">
        <v>485</v>
      </c>
      <c r="D118" s="27" t="s">
        <v>602</v>
      </c>
      <c r="H118" s="33" t="s">
        <v>477</v>
      </c>
      <c r="I118" s="12">
        <f t="shared" si="9"/>
        <v>0.375</v>
      </c>
      <c r="J118">
        <f t="shared" si="8"/>
        <v>0.125</v>
      </c>
    </row>
    <row r="119" spans="1:10" x14ac:dyDescent="0.2">
      <c r="A119" t="s">
        <v>474</v>
      </c>
      <c r="B119" s="21">
        <v>0.13600000000000001</v>
      </c>
      <c r="C119" s="32" t="s">
        <v>486</v>
      </c>
      <c r="D119" s="27" t="s">
        <v>602</v>
      </c>
      <c r="H119" s="33" t="s">
        <v>477</v>
      </c>
      <c r="I119" s="12">
        <f t="shared" si="9"/>
        <v>0.375</v>
      </c>
      <c r="J119">
        <f t="shared" si="8"/>
        <v>0.125</v>
      </c>
    </row>
    <row r="120" spans="1:10" x14ac:dyDescent="0.2">
      <c r="A120" t="s">
        <v>474</v>
      </c>
      <c r="B120" s="21">
        <v>0.14050000000000001</v>
      </c>
      <c r="C120" s="32" t="s">
        <v>487</v>
      </c>
      <c r="D120" s="27" t="s">
        <v>602</v>
      </c>
      <c r="H120" s="33" t="s">
        <v>477</v>
      </c>
      <c r="I120" s="12">
        <f t="shared" si="9"/>
        <v>0.375</v>
      </c>
      <c r="J120">
        <f t="shared" si="8"/>
        <v>0.125</v>
      </c>
    </row>
    <row r="121" spans="1:10" x14ac:dyDescent="0.2">
      <c r="A121" t="s">
        <v>474</v>
      </c>
      <c r="B121" s="21">
        <v>0.14399999999999999</v>
      </c>
      <c r="C121" s="32" t="s">
        <v>488</v>
      </c>
      <c r="D121" s="27" t="s">
        <v>602</v>
      </c>
      <c r="H121" s="33" t="s">
        <v>477</v>
      </c>
      <c r="I121" s="12">
        <f t="shared" si="9"/>
        <v>0.375</v>
      </c>
      <c r="J121">
        <f t="shared" si="8"/>
        <v>0.125</v>
      </c>
    </row>
    <row r="122" spans="1:10" x14ac:dyDescent="0.2">
      <c r="A122" t="s">
        <v>474</v>
      </c>
      <c r="B122" s="21">
        <v>0.14699999999999999</v>
      </c>
      <c r="C122" s="32" t="s">
        <v>489</v>
      </c>
      <c r="D122" s="27" t="s">
        <v>602</v>
      </c>
      <c r="H122" s="33" t="s">
        <v>477</v>
      </c>
      <c r="I122" s="12">
        <f t="shared" si="9"/>
        <v>0.5</v>
      </c>
      <c r="J122">
        <f t="shared" si="8"/>
        <v>0.125</v>
      </c>
    </row>
    <row r="123" spans="1:10" x14ac:dyDescent="0.2">
      <c r="A123" t="s">
        <v>474</v>
      </c>
      <c r="B123" s="21">
        <v>0.14949999999999999</v>
      </c>
      <c r="C123" s="32" t="s">
        <v>490</v>
      </c>
      <c r="D123" s="27" t="s">
        <v>602</v>
      </c>
      <c r="H123" s="33" t="s">
        <v>477</v>
      </c>
      <c r="I123" s="12">
        <f t="shared" si="9"/>
        <v>0.5</v>
      </c>
      <c r="J123">
        <f t="shared" si="8"/>
        <v>0.125</v>
      </c>
    </row>
    <row r="124" spans="1:10" x14ac:dyDescent="0.2">
      <c r="A124" t="s">
        <v>474</v>
      </c>
      <c r="B124" s="21">
        <v>0.152</v>
      </c>
      <c r="C124" s="32">
        <v>24</v>
      </c>
      <c r="D124" s="27" t="s">
        <v>602</v>
      </c>
      <c r="H124" s="33" t="s">
        <v>477</v>
      </c>
      <c r="I124" s="12">
        <f t="shared" si="9"/>
        <v>0.5</v>
      </c>
      <c r="J124">
        <f t="shared" si="8"/>
        <v>0.125</v>
      </c>
    </row>
    <row r="125" spans="1:10" x14ac:dyDescent="0.2">
      <c r="A125" t="s">
        <v>474</v>
      </c>
      <c r="B125" s="21">
        <v>0.154</v>
      </c>
      <c r="C125" s="32">
        <v>23</v>
      </c>
      <c r="D125" s="27" t="s">
        <v>602</v>
      </c>
      <c r="H125" s="33" t="s">
        <v>477</v>
      </c>
      <c r="I125" s="12">
        <f t="shared" si="9"/>
        <v>0.5</v>
      </c>
      <c r="J125">
        <f t="shared" si="8"/>
        <v>0.125</v>
      </c>
    </row>
    <row r="126" spans="1:10" x14ac:dyDescent="0.2">
      <c r="A126" t="s">
        <v>474</v>
      </c>
      <c r="B126" s="21">
        <v>0.15620000000000001</v>
      </c>
      <c r="C126" s="32" t="s">
        <v>537</v>
      </c>
      <c r="D126" s="27" t="s">
        <v>602</v>
      </c>
      <c r="H126" s="33" t="s">
        <v>477</v>
      </c>
      <c r="I126" s="12">
        <f t="shared" si="9"/>
        <v>0.5</v>
      </c>
      <c r="J126">
        <f t="shared" si="8"/>
        <v>0.125</v>
      </c>
    </row>
    <row r="127" spans="1:10" x14ac:dyDescent="0.2">
      <c r="A127" t="s">
        <v>475</v>
      </c>
      <c r="B127" s="21">
        <v>0.15620000000000001</v>
      </c>
      <c r="C127" s="32" t="s">
        <v>537</v>
      </c>
      <c r="D127" s="27" t="s">
        <v>603</v>
      </c>
      <c r="H127" s="33" t="s">
        <v>477</v>
      </c>
      <c r="I127" s="12">
        <f t="shared" si="9"/>
        <v>0.5</v>
      </c>
      <c r="J127">
        <f t="shared" si="8"/>
        <v>0.125</v>
      </c>
    </row>
    <row r="128" spans="1:10" x14ac:dyDescent="0.2">
      <c r="A128" t="s">
        <v>473</v>
      </c>
      <c r="B128" s="12">
        <v>0.16400000000000001</v>
      </c>
      <c r="C128" s="30" t="s">
        <v>538</v>
      </c>
      <c r="D128" s="58" t="s">
        <v>22</v>
      </c>
      <c r="E128">
        <v>32</v>
      </c>
      <c r="F128" s="17">
        <v>0.13600000000000001</v>
      </c>
      <c r="H128" s="33" t="s">
        <v>477</v>
      </c>
      <c r="I128" s="12">
        <f t="shared" si="9"/>
        <v>0.5</v>
      </c>
      <c r="J128">
        <f t="shared" si="8"/>
        <v>0.125</v>
      </c>
    </row>
    <row r="129" spans="1:10" x14ac:dyDescent="0.2">
      <c r="A129" t="s">
        <v>473</v>
      </c>
      <c r="B129" s="12">
        <v>0.16400000000000001</v>
      </c>
      <c r="C129" s="30" t="s">
        <v>538</v>
      </c>
      <c r="D129" s="58" t="s">
        <v>23</v>
      </c>
      <c r="E129">
        <v>36</v>
      </c>
      <c r="F129" s="17">
        <v>0.13600000000000001</v>
      </c>
      <c r="H129" s="33" t="s">
        <v>477</v>
      </c>
      <c r="I129" s="12">
        <f t="shared" si="9"/>
        <v>0.5</v>
      </c>
      <c r="J129">
        <f t="shared" si="8"/>
        <v>0.125</v>
      </c>
    </row>
    <row r="130" spans="1:10" x14ac:dyDescent="0.2">
      <c r="A130" t="s">
        <v>474</v>
      </c>
      <c r="B130" s="21">
        <v>0.157</v>
      </c>
      <c r="C130" s="30">
        <v>22</v>
      </c>
      <c r="D130" s="27" t="s">
        <v>602</v>
      </c>
      <c r="H130" s="33" t="s">
        <v>477</v>
      </c>
      <c r="I130" s="12">
        <f t="shared" si="9"/>
        <v>0.5</v>
      </c>
      <c r="J130">
        <f t="shared" si="8"/>
        <v>0.125</v>
      </c>
    </row>
    <row r="131" spans="1:10" x14ac:dyDescent="0.2">
      <c r="A131" t="s">
        <v>474</v>
      </c>
      <c r="B131" s="21">
        <v>0.159</v>
      </c>
      <c r="C131" s="30">
        <v>21</v>
      </c>
      <c r="D131" s="27" t="s">
        <v>602</v>
      </c>
      <c r="H131" s="33" t="s">
        <v>477</v>
      </c>
      <c r="I131" s="12">
        <f t="shared" si="9"/>
        <v>0.5</v>
      </c>
      <c r="J131">
        <f t="shared" si="8"/>
        <v>0.125</v>
      </c>
    </row>
    <row r="132" spans="1:10" x14ac:dyDescent="0.2">
      <c r="A132" t="s">
        <v>474</v>
      </c>
      <c r="B132" s="21">
        <v>0.161</v>
      </c>
      <c r="C132" s="30">
        <v>20</v>
      </c>
      <c r="D132" s="27" t="s">
        <v>602</v>
      </c>
      <c r="H132" s="33" t="s">
        <v>477</v>
      </c>
      <c r="I132" s="12">
        <f t="shared" si="9"/>
        <v>0.5</v>
      </c>
      <c r="J132">
        <f t="shared" si="8"/>
        <v>0.125</v>
      </c>
    </row>
    <row r="133" spans="1:10" x14ac:dyDescent="0.2">
      <c r="A133" t="s">
        <v>474</v>
      </c>
      <c r="B133" s="21">
        <v>0.16600000000000001</v>
      </c>
      <c r="C133" s="31">
        <v>19</v>
      </c>
      <c r="D133" s="27" t="s">
        <v>602</v>
      </c>
      <c r="H133" s="33" t="s">
        <v>477</v>
      </c>
      <c r="I133" s="12">
        <f t="shared" si="9"/>
        <v>0.5</v>
      </c>
      <c r="J133">
        <f t="shared" si="8"/>
        <v>0.125</v>
      </c>
    </row>
    <row r="134" spans="1:10" x14ac:dyDescent="0.2">
      <c r="A134" t="s">
        <v>474</v>
      </c>
      <c r="B134" s="21">
        <v>0.16950000000000001</v>
      </c>
      <c r="C134" s="31">
        <v>18</v>
      </c>
      <c r="D134" s="27" t="s">
        <v>602</v>
      </c>
      <c r="H134" s="33" t="s">
        <v>477</v>
      </c>
      <c r="I134" s="12">
        <f t="shared" si="9"/>
        <v>0.5</v>
      </c>
      <c r="J134">
        <f t="shared" si="8"/>
        <v>0.125</v>
      </c>
    </row>
    <row r="135" spans="1:10" x14ac:dyDescent="0.2">
      <c r="A135" t="s">
        <v>474</v>
      </c>
      <c r="B135" s="21">
        <v>0.1719</v>
      </c>
      <c r="C135" s="32" t="s">
        <v>539</v>
      </c>
      <c r="D135" s="27" t="s">
        <v>602</v>
      </c>
      <c r="H135" s="33" t="s">
        <v>477</v>
      </c>
      <c r="I135" s="12">
        <f t="shared" si="9"/>
        <v>0.5</v>
      </c>
      <c r="J135">
        <f t="shared" si="8"/>
        <v>0.125</v>
      </c>
    </row>
    <row r="136" spans="1:10" x14ac:dyDescent="0.2">
      <c r="A136" t="s">
        <v>475</v>
      </c>
      <c r="B136" s="21">
        <v>0.1719</v>
      </c>
      <c r="C136" s="32" t="s">
        <v>539</v>
      </c>
      <c r="D136" s="27" t="s">
        <v>603</v>
      </c>
      <c r="H136" s="33" t="s">
        <v>477</v>
      </c>
      <c r="I136" s="12">
        <f t="shared" si="9"/>
        <v>0.5</v>
      </c>
      <c r="J136">
        <f t="shared" si="8"/>
        <v>0.125</v>
      </c>
    </row>
    <row r="137" spans="1:10" x14ac:dyDescent="0.2">
      <c r="A137" t="s">
        <v>474</v>
      </c>
      <c r="B137" s="21">
        <v>0.17299999999999999</v>
      </c>
      <c r="C137" s="32">
        <v>17</v>
      </c>
      <c r="D137" s="27" t="s">
        <v>602</v>
      </c>
      <c r="H137" s="33" t="s">
        <v>477</v>
      </c>
      <c r="I137" s="12">
        <f t="shared" si="9"/>
        <v>0.5</v>
      </c>
      <c r="J137">
        <f t="shared" si="8"/>
        <v>0.125</v>
      </c>
    </row>
    <row r="138" spans="1:10" x14ac:dyDescent="0.2">
      <c r="A138" t="s">
        <v>474</v>
      </c>
      <c r="B138" s="21">
        <v>0.17699999999999999</v>
      </c>
      <c r="C138" s="32">
        <v>16</v>
      </c>
      <c r="D138" s="27" t="s">
        <v>602</v>
      </c>
      <c r="H138" s="33" t="s">
        <v>477</v>
      </c>
      <c r="I138" s="12">
        <f t="shared" si="9"/>
        <v>0.5</v>
      </c>
      <c r="J138">
        <f t="shared" si="8"/>
        <v>0.125</v>
      </c>
    </row>
    <row r="139" spans="1:10" x14ac:dyDescent="0.2">
      <c r="A139" t="s">
        <v>474</v>
      </c>
      <c r="B139" s="21">
        <v>0.18</v>
      </c>
      <c r="C139" s="32">
        <v>15</v>
      </c>
      <c r="D139" s="27" t="s">
        <v>602</v>
      </c>
      <c r="H139" s="33" t="s">
        <v>477</v>
      </c>
      <c r="I139" s="12">
        <f t="shared" si="9"/>
        <v>0.5</v>
      </c>
      <c r="J139">
        <f t="shared" si="8"/>
        <v>0.125</v>
      </c>
    </row>
    <row r="140" spans="1:10" x14ac:dyDescent="0.2">
      <c r="A140" t="s">
        <v>474</v>
      </c>
      <c r="B140" s="21">
        <v>0.182</v>
      </c>
      <c r="C140" s="32">
        <v>14</v>
      </c>
      <c r="D140" s="27" t="s">
        <v>602</v>
      </c>
      <c r="H140" s="33" t="s">
        <v>477</v>
      </c>
      <c r="I140" s="12">
        <f t="shared" si="9"/>
        <v>0.5</v>
      </c>
      <c r="J140">
        <f t="shared" si="8"/>
        <v>0.125</v>
      </c>
    </row>
    <row r="141" spans="1:10" x14ac:dyDescent="0.2">
      <c r="A141" t="s">
        <v>474</v>
      </c>
      <c r="B141" s="21">
        <v>0.185</v>
      </c>
      <c r="C141" s="32">
        <v>13</v>
      </c>
      <c r="D141" s="27" t="s">
        <v>602</v>
      </c>
      <c r="H141" s="33" t="s">
        <v>477</v>
      </c>
      <c r="I141" s="12">
        <f t="shared" si="9"/>
        <v>0.5</v>
      </c>
      <c r="J141">
        <f t="shared" ref="J141:J174" si="10">MROUND((+I141*0.2),0.125)</f>
        <v>0.125</v>
      </c>
    </row>
    <row r="142" spans="1:10" x14ac:dyDescent="0.2">
      <c r="A142" t="s">
        <v>474</v>
      </c>
      <c r="B142" s="21">
        <v>0.1875</v>
      </c>
      <c r="C142" s="32" t="s">
        <v>540</v>
      </c>
      <c r="D142" s="27" t="s">
        <v>602</v>
      </c>
      <c r="H142" s="33" t="s">
        <v>477</v>
      </c>
      <c r="I142" s="12">
        <f t="shared" si="9"/>
        <v>0.625</v>
      </c>
      <c r="J142">
        <f t="shared" si="10"/>
        <v>0.125</v>
      </c>
    </row>
    <row r="143" spans="1:10" x14ac:dyDescent="0.2">
      <c r="A143" t="s">
        <v>475</v>
      </c>
      <c r="B143" s="21">
        <v>0.1875</v>
      </c>
      <c r="C143" s="32" t="s">
        <v>540</v>
      </c>
      <c r="D143" s="27" t="s">
        <v>603</v>
      </c>
      <c r="H143" s="33" t="s">
        <v>477</v>
      </c>
      <c r="I143" s="12">
        <f t="shared" si="9"/>
        <v>0.625</v>
      </c>
      <c r="J143">
        <f t="shared" si="10"/>
        <v>0.125</v>
      </c>
    </row>
    <row r="144" spans="1:10" x14ac:dyDescent="0.2">
      <c r="A144" t="s">
        <v>505</v>
      </c>
      <c r="B144" s="21">
        <v>0.1875</v>
      </c>
      <c r="C144" s="32" t="s">
        <v>540</v>
      </c>
      <c r="D144" s="27" t="s">
        <v>604</v>
      </c>
      <c r="F144" s="17">
        <v>0.17299999999999999</v>
      </c>
      <c r="H144" s="33" t="s">
        <v>477</v>
      </c>
      <c r="I144" s="12">
        <f t="shared" si="9"/>
        <v>0.625</v>
      </c>
      <c r="J144">
        <f t="shared" si="10"/>
        <v>0.125</v>
      </c>
    </row>
    <row r="145" spans="1:10" x14ac:dyDescent="0.2">
      <c r="A145" t="s">
        <v>474</v>
      </c>
      <c r="B145" s="21">
        <v>0.189</v>
      </c>
      <c r="C145" s="32">
        <v>12</v>
      </c>
      <c r="D145" s="27" t="s">
        <v>602</v>
      </c>
      <c r="H145" s="33" t="s">
        <v>477</v>
      </c>
      <c r="I145" s="12">
        <f t="shared" si="9"/>
        <v>0.625</v>
      </c>
      <c r="J145">
        <f t="shared" si="10"/>
        <v>0.125</v>
      </c>
    </row>
    <row r="146" spans="1:10" x14ac:dyDescent="0.2">
      <c r="A146" t="s">
        <v>473</v>
      </c>
      <c r="B146" s="12">
        <v>0.19</v>
      </c>
      <c r="C146" s="30" t="s">
        <v>541</v>
      </c>
      <c r="D146" s="58" t="s">
        <v>24</v>
      </c>
      <c r="E146">
        <v>24</v>
      </c>
      <c r="F146" s="17">
        <v>0.14949999999999999</v>
      </c>
      <c r="H146" s="33" t="s">
        <v>477</v>
      </c>
      <c r="I146" s="12">
        <f t="shared" si="9"/>
        <v>0.625</v>
      </c>
      <c r="J146">
        <f t="shared" si="10"/>
        <v>0.125</v>
      </c>
    </row>
    <row r="147" spans="1:10" x14ac:dyDescent="0.2">
      <c r="A147" t="s">
        <v>473</v>
      </c>
      <c r="B147" s="12">
        <v>0.19</v>
      </c>
      <c r="C147" s="30" t="s">
        <v>541</v>
      </c>
      <c r="D147" s="58" t="s">
        <v>25</v>
      </c>
      <c r="E147">
        <v>28</v>
      </c>
      <c r="F147" s="17">
        <v>0.152</v>
      </c>
      <c r="H147" s="33" t="s">
        <v>477</v>
      </c>
      <c r="I147" s="12">
        <f t="shared" si="9"/>
        <v>0.625</v>
      </c>
      <c r="J147">
        <f t="shared" si="10"/>
        <v>0.125</v>
      </c>
    </row>
    <row r="148" spans="1:10" x14ac:dyDescent="0.2">
      <c r="A148" t="s">
        <v>473</v>
      </c>
      <c r="B148" s="12">
        <v>0.19</v>
      </c>
      <c r="C148" s="30" t="s">
        <v>541</v>
      </c>
      <c r="D148" s="58" t="s">
        <v>26</v>
      </c>
      <c r="E148">
        <v>32</v>
      </c>
      <c r="F148" s="17">
        <v>0.159</v>
      </c>
      <c r="H148" s="33" t="s">
        <v>477</v>
      </c>
      <c r="I148" s="12">
        <f t="shared" si="9"/>
        <v>0.625</v>
      </c>
      <c r="J148">
        <f t="shared" si="10"/>
        <v>0.125</v>
      </c>
    </row>
    <row r="149" spans="1:10" x14ac:dyDescent="0.2">
      <c r="A149" t="s">
        <v>473</v>
      </c>
      <c r="B149" s="12">
        <v>0.19</v>
      </c>
      <c r="C149" s="30" t="s">
        <v>541</v>
      </c>
      <c r="D149" s="58" t="s">
        <v>27</v>
      </c>
      <c r="E149">
        <v>36</v>
      </c>
      <c r="F149" s="17">
        <v>0.159</v>
      </c>
      <c r="H149" s="33" t="s">
        <v>477</v>
      </c>
      <c r="I149" s="12">
        <f t="shared" si="9"/>
        <v>0.625</v>
      </c>
      <c r="J149">
        <f t="shared" si="10"/>
        <v>0.125</v>
      </c>
    </row>
    <row r="150" spans="1:10" x14ac:dyDescent="0.2">
      <c r="A150" t="s">
        <v>473</v>
      </c>
      <c r="B150" s="12">
        <v>0.19</v>
      </c>
      <c r="C150" s="30" t="s">
        <v>541</v>
      </c>
      <c r="D150" s="58" t="s">
        <v>28</v>
      </c>
      <c r="E150">
        <v>40</v>
      </c>
      <c r="F150" s="17">
        <v>0.161</v>
      </c>
      <c r="H150" s="33" t="s">
        <v>477</v>
      </c>
      <c r="I150" s="12">
        <f t="shared" si="9"/>
        <v>0.625</v>
      </c>
      <c r="J150">
        <f t="shared" si="10"/>
        <v>0.125</v>
      </c>
    </row>
    <row r="151" spans="1:10" x14ac:dyDescent="0.2">
      <c r="A151" t="s">
        <v>473</v>
      </c>
      <c r="B151" s="12">
        <v>0.19</v>
      </c>
      <c r="C151" s="30" t="s">
        <v>541</v>
      </c>
      <c r="D151" s="58" t="s">
        <v>29</v>
      </c>
      <c r="E151">
        <v>48</v>
      </c>
      <c r="F151" s="17">
        <v>0.16600000000000001</v>
      </c>
      <c r="H151" s="33" t="s">
        <v>477</v>
      </c>
      <c r="I151" s="12">
        <f t="shared" si="9"/>
        <v>0.625</v>
      </c>
      <c r="J151">
        <f t="shared" si="10"/>
        <v>0.125</v>
      </c>
    </row>
    <row r="152" spans="1:10" x14ac:dyDescent="0.2">
      <c r="A152" t="s">
        <v>473</v>
      </c>
      <c r="B152" s="12">
        <v>0.19</v>
      </c>
      <c r="C152" s="30" t="s">
        <v>541</v>
      </c>
      <c r="D152" s="58" t="s">
        <v>30</v>
      </c>
      <c r="E152">
        <v>56</v>
      </c>
      <c r="F152" s="17">
        <v>0.16950000000000001</v>
      </c>
      <c r="H152" s="33" t="s">
        <v>477</v>
      </c>
      <c r="I152" s="12">
        <f t="shared" si="9"/>
        <v>0.625</v>
      </c>
      <c r="J152">
        <f t="shared" si="10"/>
        <v>0.125</v>
      </c>
    </row>
    <row r="153" spans="1:10" x14ac:dyDescent="0.2">
      <c r="A153" t="s">
        <v>474</v>
      </c>
      <c r="B153" s="21">
        <v>0.191</v>
      </c>
      <c r="C153" s="30">
        <v>11</v>
      </c>
      <c r="D153" s="27" t="s">
        <v>602</v>
      </c>
      <c r="H153" s="33" t="s">
        <v>477</v>
      </c>
      <c r="I153" s="12">
        <f t="shared" si="9"/>
        <v>0.625</v>
      </c>
      <c r="J153">
        <f t="shared" si="10"/>
        <v>0.125</v>
      </c>
    </row>
    <row r="154" spans="1:10" x14ac:dyDescent="0.2">
      <c r="A154" t="s">
        <v>474</v>
      </c>
      <c r="B154" s="21">
        <v>0.19350000000000001</v>
      </c>
      <c r="C154" s="30">
        <v>10</v>
      </c>
      <c r="D154" s="27" t="s">
        <v>602</v>
      </c>
      <c r="H154" s="33" t="s">
        <v>477</v>
      </c>
      <c r="I154" s="12">
        <f t="shared" si="9"/>
        <v>0.625</v>
      </c>
      <c r="J154">
        <f t="shared" si="10"/>
        <v>0.125</v>
      </c>
    </row>
    <row r="155" spans="1:10" x14ac:dyDescent="0.2">
      <c r="A155" t="s">
        <v>474</v>
      </c>
      <c r="B155" s="21">
        <v>0.19600000000000001</v>
      </c>
      <c r="C155" s="30">
        <v>9</v>
      </c>
      <c r="D155" s="27" t="s">
        <v>602</v>
      </c>
      <c r="H155" s="33" t="s">
        <v>477</v>
      </c>
      <c r="I155" s="12">
        <f t="shared" si="9"/>
        <v>0.625</v>
      </c>
      <c r="J155">
        <f t="shared" si="10"/>
        <v>0.125</v>
      </c>
    </row>
    <row r="156" spans="1:10" x14ac:dyDescent="0.2">
      <c r="A156" t="s">
        <v>474</v>
      </c>
      <c r="B156" s="21">
        <v>0.19900000000000001</v>
      </c>
      <c r="C156" s="31">
        <v>8</v>
      </c>
      <c r="D156" s="27" t="s">
        <v>602</v>
      </c>
      <c r="H156" s="33" t="s">
        <v>477</v>
      </c>
      <c r="I156" s="12">
        <f t="shared" si="9"/>
        <v>0.625</v>
      </c>
      <c r="J156">
        <f t="shared" si="10"/>
        <v>0.125</v>
      </c>
    </row>
    <row r="157" spans="1:10" x14ac:dyDescent="0.2">
      <c r="A157" t="s">
        <v>474</v>
      </c>
      <c r="B157" s="21">
        <v>0.20100000000000001</v>
      </c>
      <c r="C157" s="31">
        <v>7</v>
      </c>
      <c r="D157" s="27" t="s">
        <v>602</v>
      </c>
      <c r="H157" s="33" t="s">
        <v>477</v>
      </c>
      <c r="I157" s="12">
        <f t="shared" si="9"/>
        <v>0.625</v>
      </c>
      <c r="J157">
        <f t="shared" si="10"/>
        <v>0.125</v>
      </c>
    </row>
    <row r="158" spans="1:10" x14ac:dyDescent="0.2">
      <c r="A158" t="s">
        <v>474</v>
      </c>
      <c r="B158" s="21">
        <v>0.2031</v>
      </c>
      <c r="C158" s="32" t="s">
        <v>542</v>
      </c>
      <c r="D158" s="27" t="s">
        <v>602</v>
      </c>
      <c r="H158" s="33" t="s">
        <v>477</v>
      </c>
      <c r="I158" s="12">
        <f t="shared" si="9"/>
        <v>0.625</v>
      </c>
      <c r="J158">
        <f t="shared" si="10"/>
        <v>0.125</v>
      </c>
    </row>
    <row r="159" spans="1:10" x14ac:dyDescent="0.2">
      <c r="A159" t="s">
        <v>475</v>
      </c>
      <c r="B159" s="21">
        <v>0.2031</v>
      </c>
      <c r="C159" s="32" t="s">
        <v>542</v>
      </c>
      <c r="D159" s="27" t="s">
        <v>603</v>
      </c>
      <c r="H159" s="33" t="s">
        <v>477</v>
      </c>
      <c r="I159" s="12">
        <f t="shared" si="9"/>
        <v>0.625</v>
      </c>
      <c r="J159">
        <f t="shared" si="10"/>
        <v>0.125</v>
      </c>
    </row>
    <row r="160" spans="1:10" x14ac:dyDescent="0.2">
      <c r="A160" t="s">
        <v>474</v>
      </c>
      <c r="B160" s="21">
        <v>0.20399999999999999</v>
      </c>
      <c r="C160" s="32">
        <v>6</v>
      </c>
      <c r="D160" s="27" t="s">
        <v>602</v>
      </c>
      <c r="H160" s="33" t="s">
        <v>477</v>
      </c>
      <c r="I160" s="12">
        <f t="shared" si="9"/>
        <v>0.625</v>
      </c>
      <c r="J160">
        <f t="shared" si="10"/>
        <v>0.125</v>
      </c>
    </row>
    <row r="161" spans="1:10" x14ac:dyDescent="0.2">
      <c r="A161" t="s">
        <v>474</v>
      </c>
      <c r="B161" s="21">
        <v>0.20549999999999999</v>
      </c>
      <c r="C161" s="32">
        <v>5</v>
      </c>
      <c r="D161" s="27" t="s">
        <v>602</v>
      </c>
      <c r="H161" s="33" t="s">
        <v>477</v>
      </c>
      <c r="I161" s="12">
        <f t="shared" si="9"/>
        <v>0.625</v>
      </c>
      <c r="J161">
        <f t="shared" si="10"/>
        <v>0.125</v>
      </c>
    </row>
    <row r="162" spans="1:10" x14ac:dyDescent="0.2">
      <c r="A162" t="s">
        <v>474</v>
      </c>
      <c r="B162" s="21">
        <v>0.20899999999999999</v>
      </c>
      <c r="C162" s="32">
        <v>4</v>
      </c>
      <c r="D162" s="27" t="s">
        <v>602</v>
      </c>
      <c r="H162" s="33" t="s">
        <v>477</v>
      </c>
      <c r="I162" s="12">
        <f t="shared" si="9"/>
        <v>0.625</v>
      </c>
      <c r="J162">
        <f t="shared" si="10"/>
        <v>0.125</v>
      </c>
    </row>
    <row r="163" spans="1:10" x14ac:dyDescent="0.2">
      <c r="A163" t="s">
        <v>474</v>
      </c>
      <c r="B163" s="21">
        <v>0.21299999999999999</v>
      </c>
      <c r="C163" s="32">
        <v>3</v>
      </c>
      <c r="D163" s="27" t="s">
        <v>602</v>
      </c>
      <c r="H163" s="33" t="s">
        <v>477</v>
      </c>
      <c r="I163" s="12">
        <f t="shared" si="9"/>
        <v>0.625</v>
      </c>
      <c r="J163">
        <f t="shared" si="10"/>
        <v>0.125</v>
      </c>
    </row>
    <row r="164" spans="1:10" x14ac:dyDescent="0.2">
      <c r="A164" t="s">
        <v>473</v>
      </c>
      <c r="B164" s="12">
        <v>0.216</v>
      </c>
      <c r="C164" s="30" t="s">
        <v>543</v>
      </c>
      <c r="D164" s="58" t="s">
        <v>31</v>
      </c>
      <c r="E164">
        <v>24</v>
      </c>
      <c r="F164" s="17">
        <v>0.17699999999999999</v>
      </c>
      <c r="H164" s="33" t="s">
        <v>477</v>
      </c>
      <c r="I164" s="12">
        <f t="shared" si="9"/>
        <v>0.625</v>
      </c>
      <c r="J164">
        <f t="shared" si="10"/>
        <v>0.125</v>
      </c>
    </row>
    <row r="165" spans="1:10" x14ac:dyDescent="0.2">
      <c r="A165" t="s">
        <v>473</v>
      </c>
      <c r="B165" s="12">
        <v>0.216</v>
      </c>
      <c r="C165" s="30" t="s">
        <v>543</v>
      </c>
      <c r="D165" s="58" t="s">
        <v>32</v>
      </c>
      <c r="E165">
        <v>28</v>
      </c>
      <c r="F165" s="17">
        <v>0.182</v>
      </c>
      <c r="H165" s="33" t="s">
        <v>477</v>
      </c>
      <c r="I165" s="12">
        <f t="shared" si="9"/>
        <v>0.625</v>
      </c>
      <c r="J165">
        <f t="shared" si="10"/>
        <v>0.125</v>
      </c>
    </row>
    <row r="166" spans="1:10" x14ac:dyDescent="0.2">
      <c r="A166" t="s">
        <v>473</v>
      </c>
      <c r="B166" s="12">
        <v>0.216</v>
      </c>
      <c r="C166" s="30" t="s">
        <v>543</v>
      </c>
      <c r="D166" s="58" t="s">
        <v>33</v>
      </c>
      <c r="E166">
        <v>32</v>
      </c>
      <c r="F166" s="17">
        <v>0.18</v>
      </c>
      <c r="H166" s="33" t="s">
        <v>477</v>
      </c>
      <c r="I166" s="12">
        <f t="shared" si="9"/>
        <v>0.625</v>
      </c>
      <c r="J166">
        <f t="shared" si="10"/>
        <v>0.125</v>
      </c>
    </row>
    <row r="167" spans="1:10" x14ac:dyDescent="0.2">
      <c r="A167" t="s">
        <v>473</v>
      </c>
      <c r="B167" s="12">
        <v>0.216</v>
      </c>
      <c r="C167" s="30" t="s">
        <v>543</v>
      </c>
      <c r="D167" s="58" t="s">
        <v>34</v>
      </c>
      <c r="E167">
        <v>36</v>
      </c>
      <c r="F167" s="17">
        <v>0.189</v>
      </c>
      <c r="H167" s="33" t="s">
        <v>477</v>
      </c>
      <c r="I167" s="12">
        <f t="shared" si="9"/>
        <v>0.625</v>
      </c>
      <c r="J167">
        <f t="shared" si="10"/>
        <v>0.125</v>
      </c>
    </row>
    <row r="168" spans="1:10" x14ac:dyDescent="0.2">
      <c r="A168" t="s">
        <v>473</v>
      </c>
      <c r="B168" s="12">
        <v>0.216</v>
      </c>
      <c r="C168" s="30" t="s">
        <v>543</v>
      </c>
      <c r="D168" s="58" t="s">
        <v>35</v>
      </c>
      <c r="E168">
        <v>40</v>
      </c>
      <c r="F168" s="17">
        <v>0.191</v>
      </c>
      <c r="H168" s="33" t="s">
        <v>477</v>
      </c>
      <c r="I168" s="12">
        <f t="shared" si="9"/>
        <v>0.625</v>
      </c>
      <c r="J168">
        <f t="shared" si="10"/>
        <v>0.125</v>
      </c>
    </row>
    <row r="169" spans="1:10" x14ac:dyDescent="0.2">
      <c r="A169" t="s">
        <v>473</v>
      </c>
      <c r="B169" s="12">
        <v>0.216</v>
      </c>
      <c r="C169" s="30" t="s">
        <v>543</v>
      </c>
      <c r="D169" s="58" t="s">
        <v>36</v>
      </c>
      <c r="E169">
        <v>48</v>
      </c>
      <c r="F169" s="17">
        <v>0.19600000000000001</v>
      </c>
      <c r="H169" s="33" t="s">
        <v>477</v>
      </c>
      <c r="I169" s="12">
        <f t="shared" si="9"/>
        <v>0.625</v>
      </c>
      <c r="J169">
        <f t="shared" si="10"/>
        <v>0.125</v>
      </c>
    </row>
    <row r="170" spans="1:10" x14ac:dyDescent="0.2">
      <c r="A170" t="s">
        <v>473</v>
      </c>
      <c r="B170" s="12">
        <v>0.216</v>
      </c>
      <c r="C170" s="30" t="s">
        <v>543</v>
      </c>
      <c r="D170" s="58" t="s">
        <v>37</v>
      </c>
      <c r="E170">
        <v>56</v>
      </c>
      <c r="F170" s="17">
        <v>0.19600000000000001</v>
      </c>
      <c r="H170" s="33" t="s">
        <v>477</v>
      </c>
      <c r="I170" s="12">
        <f t="shared" si="9"/>
        <v>0.625</v>
      </c>
      <c r="J170">
        <f t="shared" si="10"/>
        <v>0.125</v>
      </c>
    </row>
    <row r="171" spans="1:10" x14ac:dyDescent="0.2">
      <c r="A171" t="s">
        <v>474</v>
      </c>
      <c r="B171" s="21">
        <v>0.21879999999999999</v>
      </c>
      <c r="C171" s="32" t="s">
        <v>544</v>
      </c>
      <c r="D171" s="27" t="s">
        <v>602</v>
      </c>
      <c r="H171" s="33" t="s">
        <v>477</v>
      </c>
      <c r="I171" s="12">
        <f t="shared" si="9"/>
        <v>0.625</v>
      </c>
      <c r="J171">
        <f t="shared" si="10"/>
        <v>0.125</v>
      </c>
    </row>
    <row r="172" spans="1:10" x14ac:dyDescent="0.2">
      <c r="A172" t="s">
        <v>475</v>
      </c>
      <c r="B172" s="21">
        <v>0.21879999999999999</v>
      </c>
      <c r="C172" s="32" t="s">
        <v>544</v>
      </c>
      <c r="D172" s="27" t="s">
        <v>603</v>
      </c>
      <c r="H172" s="33" t="s">
        <v>477</v>
      </c>
      <c r="I172" s="12">
        <f t="shared" ref="I172:I208" si="11">MROUND((+B172*3),0.125)</f>
        <v>0.625</v>
      </c>
      <c r="J172">
        <f t="shared" si="10"/>
        <v>0.125</v>
      </c>
    </row>
    <row r="173" spans="1:10" x14ac:dyDescent="0.2">
      <c r="A173" t="s">
        <v>474</v>
      </c>
      <c r="B173" s="21">
        <v>0.221</v>
      </c>
      <c r="C173" s="32">
        <v>2</v>
      </c>
      <c r="D173" s="27" t="s">
        <v>602</v>
      </c>
      <c r="H173" s="33" t="s">
        <v>477</v>
      </c>
      <c r="I173" s="12">
        <f t="shared" si="11"/>
        <v>0.625</v>
      </c>
      <c r="J173">
        <f t="shared" si="10"/>
        <v>0.125</v>
      </c>
    </row>
    <row r="174" spans="1:10" x14ac:dyDescent="0.2">
      <c r="A174" t="s">
        <v>474</v>
      </c>
      <c r="B174" s="21">
        <v>0.22800000000000001</v>
      </c>
      <c r="C174" s="32">
        <v>1</v>
      </c>
      <c r="D174" s="27" t="s">
        <v>602</v>
      </c>
      <c r="H174" s="33" t="s">
        <v>477</v>
      </c>
      <c r="I174" s="12">
        <f t="shared" si="11"/>
        <v>0.625</v>
      </c>
      <c r="J174">
        <f t="shared" si="10"/>
        <v>0.125</v>
      </c>
    </row>
    <row r="175" spans="1:10" x14ac:dyDescent="0.2">
      <c r="A175" t="s">
        <v>474</v>
      </c>
      <c r="B175" s="21">
        <v>0.23400000000000001</v>
      </c>
      <c r="C175" s="32" t="s">
        <v>491</v>
      </c>
      <c r="D175" s="27" t="s">
        <v>602</v>
      </c>
      <c r="H175" s="33" t="s">
        <v>477</v>
      </c>
      <c r="I175" s="12">
        <f t="shared" si="11"/>
        <v>0.75</v>
      </c>
      <c r="J175">
        <f t="shared" ref="J175:J185" si="12">MROUND((+I175*0.2),0.125)</f>
        <v>0.125</v>
      </c>
    </row>
    <row r="176" spans="1:10" x14ac:dyDescent="0.2">
      <c r="A176" t="s">
        <v>474</v>
      </c>
      <c r="B176" s="21">
        <v>0.2344</v>
      </c>
      <c r="C176" s="32" t="s">
        <v>545</v>
      </c>
      <c r="D176" s="27" t="s">
        <v>602</v>
      </c>
      <c r="H176" s="33" t="s">
        <v>477</v>
      </c>
      <c r="I176" s="12">
        <f t="shared" si="11"/>
        <v>0.75</v>
      </c>
      <c r="J176">
        <f t="shared" si="12"/>
        <v>0.125</v>
      </c>
    </row>
    <row r="177" spans="1:10" x14ac:dyDescent="0.2">
      <c r="A177" t="s">
        <v>475</v>
      </c>
      <c r="B177" s="21">
        <v>0.2344</v>
      </c>
      <c r="C177" s="32" t="s">
        <v>545</v>
      </c>
      <c r="D177" s="27" t="s">
        <v>603</v>
      </c>
      <c r="H177" s="33" t="s">
        <v>477</v>
      </c>
      <c r="I177" s="12">
        <f t="shared" si="11"/>
        <v>0.75</v>
      </c>
      <c r="J177">
        <f t="shared" si="12"/>
        <v>0.125</v>
      </c>
    </row>
    <row r="178" spans="1:10" x14ac:dyDescent="0.2">
      <c r="A178" t="s">
        <v>474</v>
      </c>
      <c r="B178" s="21">
        <v>0.23799999999999999</v>
      </c>
      <c r="C178" s="32" t="s">
        <v>492</v>
      </c>
      <c r="D178" s="27" t="s">
        <v>602</v>
      </c>
      <c r="H178" s="33" t="s">
        <v>477</v>
      </c>
      <c r="I178" s="12">
        <f t="shared" si="11"/>
        <v>0.75</v>
      </c>
      <c r="J178">
        <f t="shared" si="12"/>
        <v>0.125</v>
      </c>
    </row>
    <row r="179" spans="1:10" x14ac:dyDescent="0.2">
      <c r="A179" t="s">
        <v>474</v>
      </c>
      <c r="B179" s="21">
        <v>0.24199999999999999</v>
      </c>
      <c r="C179" s="32" t="s">
        <v>493</v>
      </c>
      <c r="D179" s="27" t="s">
        <v>602</v>
      </c>
      <c r="H179" s="33" t="s">
        <v>477</v>
      </c>
      <c r="I179" s="12">
        <f t="shared" si="11"/>
        <v>0.75</v>
      </c>
      <c r="J179">
        <f t="shared" si="12"/>
        <v>0.125</v>
      </c>
    </row>
    <row r="180" spans="1:10" x14ac:dyDescent="0.2">
      <c r="A180" t="s">
        <v>474</v>
      </c>
      <c r="B180" s="21">
        <v>0.246</v>
      </c>
      <c r="C180" s="32" t="s">
        <v>474</v>
      </c>
      <c r="D180" s="27" t="s">
        <v>602</v>
      </c>
      <c r="H180" s="33" t="s">
        <v>477</v>
      </c>
      <c r="I180" s="12">
        <f t="shared" si="11"/>
        <v>0.75</v>
      </c>
      <c r="J180">
        <f t="shared" si="12"/>
        <v>0.125</v>
      </c>
    </row>
    <row r="181" spans="1:10" x14ac:dyDescent="0.2">
      <c r="A181" t="s">
        <v>474</v>
      </c>
      <c r="B181" s="21">
        <v>0.25</v>
      </c>
      <c r="C181" s="32" t="s">
        <v>494</v>
      </c>
      <c r="D181" s="27" t="s">
        <v>602</v>
      </c>
      <c r="H181" s="33" t="s">
        <v>477</v>
      </c>
      <c r="I181" s="12">
        <f t="shared" si="11"/>
        <v>0.75</v>
      </c>
      <c r="J181">
        <f t="shared" si="12"/>
        <v>0.125</v>
      </c>
    </row>
    <row r="182" spans="1:10" x14ac:dyDescent="0.2">
      <c r="A182" t="s">
        <v>474</v>
      </c>
      <c r="B182" s="21">
        <v>0.25</v>
      </c>
      <c r="C182" s="32" t="s">
        <v>546</v>
      </c>
      <c r="D182" s="27" t="s">
        <v>602</v>
      </c>
      <c r="H182" s="33" t="s">
        <v>477</v>
      </c>
      <c r="I182" s="12">
        <f t="shared" si="11"/>
        <v>0.75</v>
      </c>
      <c r="J182">
        <f t="shared" si="12"/>
        <v>0.125</v>
      </c>
    </row>
    <row r="183" spans="1:10" x14ac:dyDescent="0.2">
      <c r="A183" t="s">
        <v>475</v>
      </c>
      <c r="B183" s="21">
        <v>0.25</v>
      </c>
      <c r="C183" s="32" t="s">
        <v>546</v>
      </c>
      <c r="D183" s="27" t="s">
        <v>603</v>
      </c>
      <c r="F183" s="17">
        <v>0.3125</v>
      </c>
      <c r="H183" s="33" t="s">
        <v>477</v>
      </c>
      <c r="I183" s="12">
        <f t="shared" si="11"/>
        <v>0.75</v>
      </c>
      <c r="J183">
        <f t="shared" si="12"/>
        <v>0.125</v>
      </c>
    </row>
    <row r="184" spans="1:10" x14ac:dyDescent="0.2">
      <c r="A184" t="s">
        <v>505</v>
      </c>
      <c r="B184" s="21">
        <v>0.25</v>
      </c>
      <c r="C184" s="32" t="s">
        <v>546</v>
      </c>
      <c r="D184" s="27" t="s">
        <v>604</v>
      </c>
      <c r="F184" s="17">
        <v>0.2344</v>
      </c>
      <c r="H184" s="33" t="s">
        <v>477</v>
      </c>
      <c r="I184" s="12">
        <f t="shared" si="11"/>
        <v>0.75</v>
      </c>
      <c r="J184">
        <f t="shared" si="12"/>
        <v>0.125</v>
      </c>
    </row>
    <row r="185" spans="1:10" x14ac:dyDescent="0.2">
      <c r="A185" t="s">
        <v>521</v>
      </c>
      <c r="B185" s="21">
        <v>0.25</v>
      </c>
      <c r="C185" s="32" t="s">
        <v>546</v>
      </c>
      <c r="D185" s="27" t="s">
        <v>605</v>
      </c>
      <c r="H185" s="33" t="s">
        <v>477</v>
      </c>
      <c r="I185" s="12">
        <f t="shared" si="11"/>
        <v>0.75</v>
      </c>
      <c r="J185">
        <f t="shared" si="12"/>
        <v>0.125</v>
      </c>
    </row>
    <row r="186" spans="1:10" x14ac:dyDescent="0.2">
      <c r="A186" t="s">
        <v>473</v>
      </c>
      <c r="B186" s="12">
        <v>0.25</v>
      </c>
      <c r="D186" s="58" t="s">
        <v>38</v>
      </c>
      <c r="E186">
        <v>20</v>
      </c>
      <c r="F186" s="17">
        <v>0.20100000000000001</v>
      </c>
      <c r="H186" s="33" t="s">
        <v>477</v>
      </c>
      <c r="I186" s="12">
        <f t="shared" si="11"/>
        <v>0.75</v>
      </c>
      <c r="J186">
        <f t="shared" ref="J186:J198" si="13">MROUND((+I186*0.2),0.125)</f>
        <v>0.125</v>
      </c>
    </row>
    <row r="187" spans="1:10" x14ac:dyDescent="0.2">
      <c r="A187" t="s">
        <v>473</v>
      </c>
      <c r="B187" s="12">
        <v>0.25</v>
      </c>
      <c r="D187" s="58" t="s">
        <v>39</v>
      </c>
      <c r="E187">
        <v>24</v>
      </c>
      <c r="F187" s="17">
        <v>0.20899999999999999</v>
      </c>
      <c r="H187" s="33" t="s">
        <v>477</v>
      </c>
      <c r="I187" s="12">
        <f t="shared" si="11"/>
        <v>0.75</v>
      </c>
      <c r="J187">
        <f t="shared" si="13"/>
        <v>0.125</v>
      </c>
    </row>
    <row r="188" spans="1:10" x14ac:dyDescent="0.2">
      <c r="A188" t="s">
        <v>473</v>
      </c>
      <c r="B188" s="12">
        <v>0.25</v>
      </c>
      <c r="D188" s="58" t="s">
        <v>40</v>
      </c>
      <c r="E188">
        <v>27</v>
      </c>
      <c r="F188" s="17">
        <v>0.21299999999999999</v>
      </c>
      <c r="H188" s="33" t="s">
        <v>477</v>
      </c>
      <c r="I188" s="12">
        <f t="shared" si="11"/>
        <v>0.75</v>
      </c>
      <c r="J188">
        <f t="shared" si="13"/>
        <v>0.125</v>
      </c>
    </row>
    <row r="189" spans="1:10" x14ac:dyDescent="0.2">
      <c r="A189" t="s">
        <v>473</v>
      </c>
      <c r="B189" s="12">
        <v>0.25</v>
      </c>
      <c r="D189" s="58" t="s">
        <v>41</v>
      </c>
      <c r="E189">
        <v>28</v>
      </c>
      <c r="F189" s="17">
        <v>0.21299999999999999</v>
      </c>
      <c r="H189" s="33" t="s">
        <v>477</v>
      </c>
      <c r="I189" s="12">
        <f t="shared" si="11"/>
        <v>0.75</v>
      </c>
      <c r="J189">
        <f t="shared" si="13"/>
        <v>0.125</v>
      </c>
    </row>
    <row r="190" spans="1:10" x14ac:dyDescent="0.2">
      <c r="A190" t="s">
        <v>473</v>
      </c>
      <c r="B190" s="12">
        <v>0.25</v>
      </c>
      <c r="D190" s="58" t="s">
        <v>42</v>
      </c>
      <c r="E190">
        <v>32</v>
      </c>
      <c r="F190" s="17">
        <v>0.21870000000000001</v>
      </c>
      <c r="H190" s="33" t="s">
        <v>477</v>
      </c>
      <c r="I190" s="12">
        <f t="shared" si="11"/>
        <v>0.75</v>
      </c>
      <c r="J190">
        <f t="shared" si="13"/>
        <v>0.125</v>
      </c>
    </row>
    <row r="191" spans="1:10" x14ac:dyDescent="0.2">
      <c r="A191" t="s">
        <v>473</v>
      </c>
      <c r="B191" s="12">
        <v>0.25</v>
      </c>
      <c r="D191" s="58" t="s">
        <v>43</v>
      </c>
      <c r="E191">
        <v>36</v>
      </c>
      <c r="F191" s="17">
        <v>0.221</v>
      </c>
      <c r="H191" s="33" t="s">
        <v>477</v>
      </c>
      <c r="I191" s="12">
        <f t="shared" si="11"/>
        <v>0.75</v>
      </c>
      <c r="J191">
        <f t="shared" si="13"/>
        <v>0.125</v>
      </c>
    </row>
    <row r="192" spans="1:10" x14ac:dyDescent="0.2">
      <c r="A192" t="s">
        <v>473</v>
      </c>
      <c r="B192" s="12">
        <v>0.25</v>
      </c>
      <c r="D192" s="58" t="s">
        <v>44</v>
      </c>
      <c r="E192">
        <v>40</v>
      </c>
      <c r="F192" s="17">
        <v>0.22800000000000001</v>
      </c>
      <c r="H192" s="33" t="s">
        <v>477</v>
      </c>
      <c r="I192" s="12">
        <f t="shared" si="11"/>
        <v>0.75</v>
      </c>
      <c r="J192">
        <f t="shared" si="13"/>
        <v>0.125</v>
      </c>
    </row>
    <row r="193" spans="1:10" x14ac:dyDescent="0.2">
      <c r="A193" t="s">
        <v>473</v>
      </c>
      <c r="B193" s="12">
        <v>0.25</v>
      </c>
      <c r="D193" s="58" t="s">
        <v>45</v>
      </c>
      <c r="E193">
        <v>48</v>
      </c>
      <c r="F193" s="17">
        <v>0.22800000000000001</v>
      </c>
      <c r="H193" s="33" t="s">
        <v>477</v>
      </c>
      <c r="I193" s="12">
        <f t="shared" si="11"/>
        <v>0.75</v>
      </c>
      <c r="J193">
        <f t="shared" si="13"/>
        <v>0.125</v>
      </c>
    </row>
    <row r="194" spans="1:10" x14ac:dyDescent="0.2">
      <c r="A194" t="s">
        <v>473</v>
      </c>
      <c r="B194" s="12">
        <v>0.25</v>
      </c>
      <c r="D194" s="58" t="s">
        <v>46</v>
      </c>
      <c r="E194">
        <v>56</v>
      </c>
      <c r="F194" s="17">
        <v>0.23400000000000001</v>
      </c>
      <c r="H194" s="33" t="s">
        <v>477</v>
      </c>
      <c r="I194" s="12">
        <f t="shared" si="11"/>
        <v>0.75</v>
      </c>
      <c r="J194">
        <f t="shared" si="13"/>
        <v>0.125</v>
      </c>
    </row>
    <row r="195" spans="1:10" x14ac:dyDescent="0.2">
      <c r="A195" t="s">
        <v>474</v>
      </c>
      <c r="B195" s="21">
        <v>0.25700000000000001</v>
      </c>
      <c r="C195" s="32" t="s">
        <v>495</v>
      </c>
      <c r="D195" s="27" t="s">
        <v>602</v>
      </c>
      <c r="H195" s="33" t="s">
        <v>477</v>
      </c>
      <c r="I195" s="12">
        <f t="shared" si="11"/>
        <v>0.75</v>
      </c>
      <c r="J195">
        <f t="shared" si="13"/>
        <v>0.125</v>
      </c>
    </row>
    <row r="196" spans="1:10" x14ac:dyDescent="0.2">
      <c r="A196" t="s">
        <v>474</v>
      </c>
      <c r="B196" s="21">
        <v>0.26100000000000001</v>
      </c>
      <c r="C196" s="32" t="s">
        <v>496</v>
      </c>
      <c r="D196" s="27" t="s">
        <v>602</v>
      </c>
      <c r="H196" s="33" t="s">
        <v>477</v>
      </c>
      <c r="I196" s="12">
        <f t="shared" si="11"/>
        <v>0.75</v>
      </c>
      <c r="J196">
        <f t="shared" si="13"/>
        <v>0.125</v>
      </c>
    </row>
    <row r="197" spans="1:10" x14ac:dyDescent="0.2">
      <c r="A197" t="s">
        <v>474</v>
      </c>
      <c r="B197" s="21">
        <v>0.2656</v>
      </c>
      <c r="C197" s="32" t="s">
        <v>547</v>
      </c>
      <c r="D197" s="27" t="s">
        <v>602</v>
      </c>
      <c r="H197" s="33" t="s">
        <v>477</v>
      </c>
      <c r="I197" s="12">
        <f t="shared" si="11"/>
        <v>0.75</v>
      </c>
      <c r="J197">
        <f t="shared" si="13"/>
        <v>0.125</v>
      </c>
    </row>
    <row r="198" spans="1:10" x14ac:dyDescent="0.2">
      <c r="A198" t="s">
        <v>475</v>
      </c>
      <c r="B198" s="21">
        <v>0.2656</v>
      </c>
      <c r="C198" s="32" t="s">
        <v>547</v>
      </c>
      <c r="D198" s="27" t="s">
        <v>603</v>
      </c>
      <c r="F198" s="17">
        <v>0.3125</v>
      </c>
      <c r="H198" s="33" t="s">
        <v>477</v>
      </c>
      <c r="I198" s="12">
        <f t="shared" si="11"/>
        <v>0.75</v>
      </c>
      <c r="J198">
        <f t="shared" si="13"/>
        <v>0.125</v>
      </c>
    </row>
    <row r="199" spans="1:10" x14ac:dyDescent="0.2">
      <c r="A199" t="s">
        <v>474</v>
      </c>
      <c r="B199" s="21">
        <v>0.26600000000000001</v>
      </c>
      <c r="C199" s="32" t="s">
        <v>497</v>
      </c>
      <c r="D199" s="27" t="s">
        <v>602</v>
      </c>
      <c r="H199" s="33" t="s">
        <v>477</v>
      </c>
      <c r="I199" s="12">
        <f t="shared" si="11"/>
        <v>0.75</v>
      </c>
      <c r="J199">
        <f t="shared" ref="J199:J208" si="14">MROUND((+I199*0.2),0.125)</f>
        <v>0.125</v>
      </c>
    </row>
    <row r="200" spans="1:10" x14ac:dyDescent="0.2">
      <c r="A200" t="s">
        <v>474</v>
      </c>
      <c r="B200" s="21">
        <v>0.27200000000000002</v>
      </c>
      <c r="C200" s="32" t="s">
        <v>477</v>
      </c>
      <c r="D200" s="27" t="s">
        <v>602</v>
      </c>
      <c r="H200" s="33" t="s">
        <v>477</v>
      </c>
      <c r="I200" s="12">
        <f t="shared" si="11"/>
        <v>0.875</v>
      </c>
      <c r="J200">
        <f t="shared" si="14"/>
        <v>0.125</v>
      </c>
    </row>
    <row r="201" spans="1:10" x14ac:dyDescent="0.2">
      <c r="A201" t="s">
        <v>474</v>
      </c>
      <c r="B201" s="21">
        <v>0.27700000000000002</v>
      </c>
      <c r="C201" s="32" t="s">
        <v>498</v>
      </c>
      <c r="D201" s="27" t="s">
        <v>602</v>
      </c>
      <c r="H201" s="33" t="s">
        <v>477</v>
      </c>
      <c r="I201" s="12">
        <f t="shared" si="11"/>
        <v>0.875</v>
      </c>
      <c r="J201">
        <f t="shared" si="14"/>
        <v>0.125</v>
      </c>
    </row>
    <row r="202" spans="1:10" x14ac:dyDescent="0.2">
      <c r="A202" t="s">
        <v>474</v>
      </c>
      <c r="B202" s="21">
        <v>0.28100000000000003</v>
      </c>
      <c r="C202" s="32" t="s">
        <v>499</v>
      </c>
      <c r="D202" s="27" t="s">
        <v>602</v>
      </c>
      <c r="H202" s="33" t="s">
        <v>477</v>
      </c>
      <c r="I202" s="12">
        <f t="shared" si="11"/>
        <v>0.875</v>
      </c>
      <c r="J202">
        <f t="shared" si="14"/>
        <v>0.125</v>
      </c>
    </row>
    <row r="203" spans="1:10" x14ac:dyDescent="0.2">
      <c r="A203" t="s">
        <v>474</v>
      </c>
      <c r="B203" s="21">
        <v>0.28120000000000001</v>
      </c>
      <c r="C203" s="32" t="s">
        <v>548</v>
      </c>
      <c r="D203" s="27" t="s">
        <v>602</v>
      </c>
      <c r="H203" s="33" t="s">
        <v>477</v>
      </c>
      <c r="I203" s="12">
        <f t="shared" si="11"/>
        <v>0.875</v>
      </c>
      <c r="J203">
        <f t="shared" si="14"/>
        <v>0.125</v>
      </c>
    </row>
    <row r="204" spans="1:10" x14ac:dyDescent="0.2">
      <c r="A204" t="s">
        <v>475</v>
      </c>
      <c r="B204" s="21">
        <v>0.28120000000000001</v>
      </c>
      <c r="C204" s="32" t="s">
        <v>548</v>
      </c>
      <c r="D204" s="27" t="s">
        <v>603</v>
      </c>
      <c r="F204" s="17">
        <v>0.3125</v>
      </c>
      <c r="H204" s="33" t="s">
        <v>477</v>
      </c>
      <c r="I204" s="12">
        <f t="shared" si="11"/>
        <v>0.875</v>
      </c>
      <c r="J204">
        <f t="shared" si="14"/>
        <v>0.125</v>
      </c>
    </row>
    <row r="205" spans="1:10" x14ac:dyDescent="0.2">
      <c r="A205" t="s">
        <v>474</v>
      </c>
      <c r="B205" s="21">
        <v>0.28999999999999998</v>
      </c>
      <c r="C205" s="32" t="s">
        <v>500</v>
      </c>
      <c r="D205" s="27" t="s">
        <v>602</v>
      </c>
      <c r="H205" s="33" t="s">
        <v>477</v>
      </c>
      <c r="I205" s="12">
        <f t="shared" si="11"/>
        <v>0.875</v>
      </c>
      <c r="J205">
        <f t="shared" si="14"/>
        <v>0.125</v>
      </c>
    </row>
    <row r="206" spans="1:10" x14ac:dyDescent="0.2">
      <c r="A206" t="s">
        <v>474</v>
      </c>
      <c r="B206" s="21">
        <v>0.29499999999999998</v>
      </c>
      <c r="C206" s="32" t="s">
        <v>475</v>
      </c>
      <c r="D206" s="27" t="s">
        <v>602</v>
      </c>
      <c r="H206" s="33" t="s">
        <v>477</v>
      </c>
      <c r="I206" s="12">
        <f t="shared" si="11"/>
        <v>0.875</v>
      </c>
      <c r="J206">
        <f t="shared" si="14"/>
        <v>0.125</v>
      </c>
    </row>
    <row r="207" spans="1:10" x14ac:dyDescent="0.2">
      <c r="A207" t="s">
        <v>474</v>
      </c>
      <c r="B207" s="21">
        <v>0.2969</v>
      </c>
      <c r="C207" s="32" t="s">
        <v>549</v>
      </c>
      <c r="D207" s="27" t="s">
        <v>602</v>
      </c>
      <c r="H207" s="33" t="s">
        <v>477</v>
      </c>
      <c r="I207" s="12">
        <f t="shared" si="11"/>
        <v>0.875</v>
      </c>
      <c r="J207">
        <f t="shared" si="14"/>
        <v>0.125</v>
      </c>
    </row>
    <row r="208" spans="1:10" x14ac:dyDescent="0.2">
      <c r="A208" t="s">
        <v>475</v>
      </c>
      <c r="B208" s="21">
        <v>0.2969</v>
      </c>
      <c r="C208" s="32" t="s">
        <v>549</v>
      </c>
      <c r="D208" s="27" t="s">
        <v>603</v>
      </c>
      <c r="F208" s="17">
        <v>0.3125</v>
      </c>
      <c r="H208" s="33" t="s">
        <v>477</v>
      </c>
      <c r="I208" s="12">
        <f t="shared" si="11"/>
        <v>0.875</v>
      </c>
      <c r="J208">
        <f t="shared" si="14"/>
        <v>0.125</v>
      </c>
    </row>
    <row r="209" spans="1:10" x14ac:dyDescent="0.2">
      <c r="A209" t="s">
        <v>474</v>
      </c>
      <c r="B209" s="21">
        <v>0.30199999999999999</v>
      </c>
      <c r="C209" s="32" t="s">
        <v>501</v>
      </c>
      <c r="D209" s="27" t="s">
        <v>602</v>
      </c>
      <c r="H209" s="33" t="s">
        <v>477</v>
      </c>
      <c r="I209" s="12">
        <f t="shared" ref="I209:I270" si="15">MROUND((+B209*3),0.125)</f>
        <v>0.875</v>
      </c>
      <c r="J209">
        <f t="shared" ref="J209:J229" si="16">MROUND((+I209*0.2),0.125)</f>
        <v>0.125</v>
      </c>
    </row>
    <row r="210" spans="1:10" x14ac:dyDescent="0.2">
      <c r="A210" t="s">
        <v>474</v>
      </c>
      <c r="B210" s="21">
        <v>0.3125</v>
      </c>
      <c r="C210" s="32" t="s">
        <v>550</v>
      </c>
      <c r="D210" s="27" t="s">
        <v>602</v>
      </c>
      <c r="H210" s="33" t="s">
        <v>477</v>
      </c>
      <c r="I210" s="12">
        <f t="shared" si="15"/>
        <v>1</v>
      </c>
      <c r="J210">
        <f t="shared" si="16"/>
        <v>0.25</v>
      </c>
    </row>
    <row r="211" spans="1:10" x14ac:dyDescent="0.2">
      <c r="A211" t="s">
        <v>475</v>
      </c>
      <c r="B211" s="21">
        <v>0.3125</v>
      </c>
      <c r="C211" s="32" t="s">
        <v>550</v>
      </c>
      <c r="D211" s="27" t="s">
        <v>603</v>
      </c>
      <c r="F211" s="17">
        <v>0.375</v>
      </c>
      <c r="H211" s="33" t="s">
        <v>477</v>
      </c>
      <c r="I211" s="12">
        <f t="shared" si="15"/>
        <v>1</v>
      </c>
      <c r="J211">
        <f t="shared" si="16"/>
        <v>0.25</v>
      </c>
    </row>
    <row r="212" spans="1:10" x14ac:dyDescent="0.2">
      <c r="A212" t="s">
        <v>505</v>
      </c>
      <c r="B212" s="21">
        <v>0.3125</v>
      </c>
      <c r="C212" s="32" t="s">
        <v>550</v>
      </c>
      <c r="D212" s="27" t="s">
        <v>604</v>
      </c>
      <c r="F212" s="17">
        <v>0.2969</v>
      </c>
      <c r="H212" s="33" t="s">
        <v>477</v>
      </c>
      <c r="I212" s="12">
        <f t="shared" si="15"/>
        <v>1</v>
      </c>
      <c r="J212">
        <f t="shared" si="16"/>
        <v>0.25</v>
      </c>
    </row>
    <row r="213" spans="1:10" x14ac:dyDescent="0.2">
      <c r="A213" t="s">
        <v>473</v>
      </c>
      <c r="B213" s="12">
        <v>0.3125</v>
      </c>
      <c r="D213" s="58" t="s">
        <v>2</v>
      </c>
      <c r="E213">
        <v>18</v>
      </c>
      <c r="F213" s="17">
        <v>0.25700000000000001</v>
      </c>
      <c r="H213" s="33" t="s">
        <v>477</v>
      </c>
      <c r="I213" s="12">
        <f t="shared" si="15"/>
        <v>1</v>
      </c>
      <c r="J213">
        <f t="shared" si="16"/>
        <v>0.25</v>
      </c>
    </row>
    <row r="214" spans="1:10" x14ac:dyDescent="0.2">
      <c r="A214" t="s">
        <v>473</v>
      </c>
      <c r="B214" s="12">
        <v>0.3125</v>
      </c>
      <c r="D214" s="58" t="s">
        <v>3</v>
      </c>
      <c r="E214">
        <v>20</v>
      </c>
      <c r="F214" s="17">
        <v>0.2656</v>
      </c>
      <c r="H214" s="33" t="s">
        <v>477</v>
      </c>
      <c r="I214" s="12">
        <f t="shared" si="15"/>
        <v>1</v>
      </c>
      <c r="J214">
        <f t="shared" si="16"/>
        <v>0.25</v>
      </c>
    </row>
    <row r="215" spans="1:10" x14ac:dyDescent="0.2">
      <c r="A215" t="s">
        <v>473</v>
      </c>
      <c r="B215" s="12">
        <v>0.3125</v>
      </c>
      <c r="D215" s="58" t="s">
        <v>47</v>
      </c>
      <c r="E215">
        <v>24</v>
      </c>
      <c r="F215" s="17">
        <v>0.27200000000000002</v>
      </c>
      <c r="H215" s="33" t="s">
        <v>477</v>
      </c>
      <c r="I215" s="12">
        <f t="shared" si="15"/>
        <v>1</v>
      </c>
      <c r="J215">
        <f t="shared" si="16"/>
        <v>0.25</v>
      </c>
    </row>
    <row r="216" spans="1:10" x14ac:dyDescent="0.2">
      <c r="A216" t="s">
        <v>473</v>
      </c>
      <c r="B216" s="12">
        <v>0.3125</v>
      </c>
      <c r="D216" s="58" t="s">
        <v>48</v>
      </c>
      <c r="E216">
        <v>27</v>
      </c>
      <c r="F216" s="17">
        <v>0.27700000000000002</v>
      </c>
      <c r="H216" s="33" t="s">
        <v>477</v>
      </c>
      <c r="I216" s="12">
        <f t="shared" si="15"/>
        <v>1</v>
      </c>
      <c r="J216">
        <f t="shared" si="16"/>
        <v>0.25</v>
      </c>
    </row>
    <row r="217" spans="1:10" x14ac:dyDescent="0.2">
      <c r="A217" t="s">
        <v>473</v>
      </c>
      <c r="B217" s="12">
        <v>0.3125</v>
      </c>
      <c r="D217" s="58" t="s">
        <v>49</v>
      </c>
      <c r="E217">
        <v>28</v>
      </c>
      <c r="F217" s="17">
        <v>0.27700000000000002</v>
      </c>
      <c r="H217" s="33" t="s">
        <v>477</v>
      </c>
      <c r="I217" s="12">
        <f t="shared" si="15"/>
        <v>1</v>
      </c>
      <c r="J217">
        <f t="shared" si="16"/>
        <v>0.25</v>
      </c>
    </row>
    <row r="218" spans="1:10" x14ac:dyDescent="0.2">
      <c r="A218" t="s">
        <v>473</v>
      </c>
      <c r="B218" s="12">
        <v>0.3125</v>
      </c>
      <c r="D218" s="58" t="s">
        <v>50</v>
      </c>
      <c r="E218">
        <v>32</v>
      </c>
      <c r="F218" s="17">
        <v>0.28120000000000001</v>
      </c>
      <c r="H218" s="33" t="s">
        <v>477</v>
      </c>
      <c r="I218" s="12">
        <f t="shared" si="15"/>
        <v>1</v>
      </c>
      <c r="J218">
        <f t="shared" si="16"/>
        <v>0.25</v>
      </c>
    </row>
    <row r="219" spans="1:10" x14ac:dyDescent="0.2">
      <c r="A219" t="s">
        <v>473</v>
      </c>
      <c r="B219" s="12">
        <v>0.3125</v>
      </c>
      <c r="D219" s="58" t="s">
        <v>51</v>
      </c>
      <c r="E219">
        <v>36</v>
      </c>
      <c r="F219" s="17">
        <v>0.28120000000000001</v>
      </c>
      <c r="H219" s="33" t="s">
        <v>477</v>
      </c>
      <c r="I219" s="12">
        <f t="shared" si="15"/>
        <v>1</v>
      </c>
      <c r="J219">
        <f t="shared" si="16"/>
        <v>0.25</v>
      </c>
    </row>
    <row r="220" spans="1:10" x14ac:dyDescent="0.2">
      <c r="A220" t="s">
        <v>473</v>
      </c>
      <c r="B220" s="12">
        <v>0.3125</v>
      </c>
      <c r="D220" s="58" t="s">
        <v>52</v>
      </c>
      <c r="E220">
        <v>40</v>
      </c>
      <c r="F220" s="17">
        <v>0.28999999999999998</v>
      </c>
      <c r="H220" s="33" t="s">
        <v>477</v>
      </c>
      <c r="I220" s="12">
        <f t="shared" si="15"/>
        <v>1</v>
      </c>
      <c r="J220">
        <f t="shared" si="16"/>
        <v>0.25</v>
      </c>
    </row>
    <row r="221" spans="1:10" x14ac:dyDescent="0.2">
      <c r="A221" t="s">
        <v>473</v>
      </c>
      <c r="B221" s="12">
        <v>0.3125</v>
      </c>
      <c r="D221" s="58" t="s">
        <v>53</v>
      </c>
      <c r="E221">
        <v>48</v>
      </c>
      <c r="F221" s="17">
        <v>0.28999999999999998</v>
      </c>
      <c r="H221" s="33" t="s">
        <v>477</v>
      </c>
      <c r="I221" s="12">
        <f t="shared" si="15"/>
        <v>1</v>
      </c>
      <c r="J221">
        <f t="shared" si="16"/>
        <v>0.25</v>
      </c>
    </row>
    <row r="222" spans="1:10" x14ac:dyDescent="0.2">
      <c r="A222" t="s">
        <v>474</v>
      </c>
      <c r="B222" s="21">
        <v>0.316</v>
      </c>
      <c r="C222" s="32" t="s">
        <v>502</v>
      </c>
      <c r="D222" s="27" t="s">
        <v>602</v>
      </c>
      <c r="H222" s="33" t="s">
        <v>477</v>
      </c>
      <c r="I222" s="12">
        <f t="shared" si="15"/>
        <v>1</v>
      </c>
      <c r="J222">
        <f t="shared" si="16"/>
        <v>0.25</v>
      </c>
    </row>
    <row r="223" spans="1:10" x14ac:dyDescent="0.2">
      <c r="A223" t="s">
        <v>474</v>
      </c>
      <c r="B223" s="21">
        <v>0.32200000000000001</v>
      </c>
      <c r="C223" s="32" t="s">
        <v>503</v>
      </c>
      <c r="D223" s="27" t="s">
        <v>602</v>
      </c>
      <c r="H223" s="33" t="s">
        <v>477</v>
      </c>
      <c r="I223" s="12">
        <f t="shared" si="15"/>
        <v>1</v>
      </c>
      <c r="J223">
        <f t="shared" si="16"/>
        <v>0.25</v>
      </c>
    </row>
    <row r="224" spans="1:10" x14ac:dyDescent="0.2">
      <c r="A224" t="s">
        <v>474</v>
      </c>
      <c r="B224" s="21">
        <v>0.3281</v>
      </c>
      <c r="C224" s="32" t="s">
        <v>551</v>
      </c>
      <c r="D224" s="27" t="s">
        <v>602</v>
      </c>
      <c r="H224" s="33" t="s">
        <v>477</v>
      </c>
      <c r="I224" s="12">
        <f t="shared" si="15"/>
        <v>1</v>
      </c>
      <c r="J224">
        <f t="shared" si="16"/>
        <v>0.25</v>
      </c>
    </row>
    <row r="225" spans="1:10" x14ac:dyDescent="0.2">
      <c r="A225" t="s">
        <v>474</v>
      </c>
      <c r="B225" s="21">
        <v>0.33200000000000002</v>
      </c>
      <c r="C225" s="32" t="s">
        <v>504</v>
      </c>
      <c r="D225" s="27" t="s">
        <v>602</v>
      </c>
      <c r="H225" s="33" t="s">
        <v>477</v>
      </c>
      <c r="I225" s="12">
        <f t="shared" si="15"/>
        <v>1</v>
      </c>
      <c r="J225">
        <f t="shared" si="16"/>
        <v>0.25</v>
      </c>
    </row>
    <row r="226" spans="1:10" x14ac:dyDescent="0.2">
      <c r="A226" t="s">
        <v>474</v>
      </c>
      <c r="B226" s="21">
        <v>0.33900000000000002</v>
      </c>
      <c r="C226" s="32" t="s">
        <v>505</v>
      </c>
      <c r="D226" s="27" t="s">
        <v>602</v>
      </c>
      <c r="H226" s="33" t="s">
        <v>477</v>
      </c>
      <c r="I226" s="12">
        <f t="shared" si="15"/>
        <v>1</v>
      </c>
      <c r="J226">
        <f t="shared" si="16"/>
        <v>0.25</v>
      </c>
    </row>
    <row r="227" spans="1:10" x14ac:dyDescent="0.2">
      <c r="A227" t="s">
        <v>474</v>
      </c>
      <c r="B227" s="21">
        <v>0.34379999999999999</v>
      </c>
      <c r="C227" s="32" t="s">
        <v>552</v>
      </c>
      <c r="D227" s="27" t="s">
        <v>602</v>
      </c>
      <c r="H227" s="33" t="s">
        <v>477</v>
      </c>
      <c r="I227" s="12">
        <f t="shared" si="15"/>
        <v>1</v>
      </c>
      <c r="J227">
        <f t="shared" si="16"/>
        <v>0.25</v>
      </c>
    </row>
    <row r="228" spans="1:10" x14ac:dyDescent="0.2">
      <c r="A228" t="s">
        <v>475</v>
      </c>
      <c r="B228" s="21">
        <v>0.34379999999999999</v>
      </c>
      <c r="C228" s="32" t="s">
        <v>552</v>
      </c>
      <c r="D228" s="27" t="s">
        <v>603</v>
      </c>
      <c r="F228" s="17">
        <v>0.375</v>
      </c>
      <c r="H228" s="33" t="s">
        <v>477</v>
      </c>
      <c r="I228" s="12">
        <f t="shared" si="15"/>
        <v>1</v>
      </c>
      <c r="J228">
        <f t="shared" si="16"/>
        <v>0.25</v>
      </c>
    </row>
    <row r="229" spans="1:10" x14ac:dyDescent="0.2">
      <c r="A229" t="s">
        <v>474</v>
      </c>
      <c r="B229" s="21">
        <v>0.34799999999999998</v>
      </c>
      <c r="C229" s="32" t="s">
        <v>506</v>
      </c>
      <c r="D229" s="27" t="s">
        <v>602</v>
      </c>
      <c r="H229" s="33" t="s">
        <v>477</v>
      </c>
      <c r="I229" s="12">
        <f t="shared" si="15"/>
        <v>1</v>
      </c>
      <c r="J229">
        <f t="shared" si="16"/>
        <v>0.25</v>
      </c>
    </row>
    <row r="230" spans="1:10" x14ac:dyDescent="0.2">
      <c r="A230" t="s">
        <v>474</v>
      </c>
      <c r="B230" s="21">
        <v>0.35799999999999998</v>
      </c>
      <c r="C230" s="32" t="s">
        <v>473</v>
      </c>
      <c r="D230" s="27" t="s">
        <v>602</v>
      </c>
      <c r="H230" s="33" t="s">
        <v>477</v>
      </c>
      <c r="I230" s="12">
        <f t="shared" si="15"/>
        <v>1.125</v>
      </c>
      <c r="J230">
        <f t="shared" ref="J230:J256" si="17">MROUND((+I230*0.2),0.125)</f>
        <v>0.25</v>
      </c>
    </row>
    <row r="231" spans="1:10" x14ac:dyDescent="0.2">
      <c r="A231" t="s">
        <v>474</v>
      </c>
      <c r="B231" s="21">
        <v>0.3594</v>
      </c>
      <c r="C231" s="32" t="s">
        <v>553</v>
      </c>
      <c r="D231" s="27" t="s">
        <v>602</v>
      </c>
      <c r="H231" s="33" t="s">
        <v>477</v>
      </c>
      <c r="I231" s="12">
        <f t="shared" si="15"/>
        <v>1.125</v>
      </c>
      <c r="J231">
        <f t="shared" si="17"/>
        <v>0.25</v>
      </c>
    </row>
    <row r="232" spans="1:10" x14ac:dyDescent="0.2">
      <c r="A232" t="s">
        <v>475</v>
      </c>
      <c r="B232" s="21">
        <v>0.3594</v>
      </c>
      <c r="C232" s="32" t="s">
        <v>553</v>
      </c>
      <c r="D232" s="27" t="s">
        <v>603</v>
      </c>
      <c r="F232" s="17">
        <v>0.375</v>
      </c>
      <c r="H232" s="33" t="s">
        <v>477</v>
      </c>
      <c r="I232" s="12">
        <f t="shared" si="15"/>
        <v>1.125</v>
      </c>
      <c r="J232">
        <f t="shared" si="17"/>
        <v>0.25</v>
      </c>
    </row>
    <row r="233" spans="1:10" x14ac:dyDescent="0.2">
      <c r="A233" t="s">
        <v>474</v>
      </c>
      <c r="B233" s="21">
        <v>0.36799999999999999</v>
      </c>
      <c r="C233" s="32" t="s">
        <v>507</v>
      </c>
      <c r="D233" s="27" t="s">
        <v>602</v>
      </c>
      <c r="H233" s="33" t="s">
        <v>477</v>
      </c>
      <c r="I233" s="12">
        <f t="shared" si="15"/>
        <v>1.125</v>
      </c>
      <c r="J233">
        <f t="shared" si="17"/>
        <v>0.25</v>
      </c>
    </row>
    <row r="234" spans="1:10" x14ac:dyDescent="0.2">
      <c r="A234" t="s">
        <v>474</v>
      </c>
      <c r="B234" s="21">
        <v>0.375</v>
      </c>
      <c r="C234" s="32" t="s">
        <v>554</v>
      </c>
      <c r="D234" s="27" t="s">
        <v>602</v>
      </c>
      <c r="H234" s="33" t="s">
        <v>477</v>
      </c>
      <c r="I234" s="12">
        <f t="shared" si="15"/>
        <v>1.125</v>
      </c>
      <c r="J234">
        <f t="shared" si="17"/>
        <v>0.25</v>
      </c>
    </row>
    <row r="235" spans="1:10" x14ac:dyDescent="0.2">
      <c r="A235" t="s">
        <v>475</v>
      </c>
      <c r="B235" s="21">
        <v>0.375</v>
      </c>
      <c r="C235" s="32" t="s">
        <v>554</v>
      </c>
      <c r="D235" s="27" t="s">
        <v>603</v>
      </c>
      <c r="F235" s="17">
        <v>0.4375</v>
      </c>
      <c r="H235" s="33" t="s">
        <v>477</v>
      </c>
      <c r="I235" s="12">
        <f t="shared" si="15"/>
        <v>1.125</v>
      </c>
      <c r="J235">
        <f t="shared" si="17"/>
        <v>0.25</v>
      </c>
    </row>
    <row r="236" spans="1:10" x14ac:dyDescent="0.2">
      <c r="A236" t="s">
        <v>521</v>
      </c>
      <c r="B236" s="21">
        <v>0.375</v>
      </c>
      <c r="C236" s="32" t="s">
        <v>554</v>
      </c>
      <c r="D236" s="27" t="s">
        <v>605</v>
      </c>
      <c r="H236" s="33" t="s">
        <v>477</v>
      </c>
      <c r="I236" s="12">
        <f t="shared" si="15"/>
        <v>1.125</v>
      </c>
      <c r="J236">
        <f t="shared" si="17"/>
        <v>0.25</v>
      </c>
    </row>
    <row r="237" spans="1:10" x14ac:dyDescent="0.2">
      <c r="A237" t="s">
        <v>473</v>
      </c>
      <c r="B237" s="12">
        <v>0.375</v>
      </c>
      <c r="D237" s="58" t="s">
        <v>4</v>
      </c>
      <c r="E237">
        <v>16</v>
      </c>
      <c r="F237" s="17">
        <v>0.3125</v>
      </c>
      <c r="H237" s="33" t="s">
        <v>477</v>
      </c>
      <c r="I237" s="12">
        <f t="shared" si="15"/>
        <v>1.125</v>
      </c>
      <c r="J237">
        <f t="shared" si="17"/>
        <v>0.25</v>
      </c>
    </row>
    <row r="238" spans="1:10" x14ac:dyDescent="0.2">
      <c r="A238" t="s">
        <v>473</v>
      </c>
      <c r="B238" s="12">
        <v>0.375</v>
      </c>
      <c r="D238" s="58" t="s">
        <v>54</v>
      </c>
      <c r="E238">
        <v>18</v>
      </c>
      <c r="F238" s="17">
        <v>0.316</v>
      </c>
      <c r="H238" s="33" t="s">
        <v>477</v>
      </c>
      <c r="I238" s="12">
        <f t="shared" si="15"/>
        <v>1.125</v>
      </c>
      <c r="J238">
        <f t="shared" si="17"/>
        <v>0.25</v>
      </c>
    </row>
    <row r="239" spans="1:10" x14ac:dyDescent="0.2">
      <c r="A239" t="s">
        <v>473</v>
      </c>
      <c r="B239" s="12">
        <v>0.375</v>
      </c>
      <c r="D239" s="58" t="s">
        <v>55</v>
      </c>
      <c r="E239">
        <v>20</v>
      </c>
      <c r="F239" s="17">
        <v>0.3281</v>
      </c>
      <c r="H239" s="33" t="s">
        <v>477</v>
      </c>
      <c r="I239" s="12">
        <f t="shared" si="15"/>
        <v>1.125</v>
      </c>
      <c r="J239">
        <f t="shared" si="17"/>
        <v>0.25</v>
      </c>
    </row>
    <row r="240" spans="1:10" x14ac:dyDescent="0.2">
      <c r="A240" t="s">
        <v>473</v>
      </c>
      <c r="B240" s="12">
        <v>0.375</v>
      </c>
      <c r="D240" s="58" t="s">
        <v>56</v>
      </c>
      <c r="E240">
        <v>24</v>
      </c>
      <c r="F240" s="17">
        <v>0.33200000000000002</v>
      </c>
      <c r="H240" s="33" t="s">
        <v>477</v>
      </c>
      <c r="I240" s="12">
        <f t="shared" si="15"/>
        <v>1.125</v>
      </c>
      <c r="J240">
        <f t="shared" si="17"/>
        <v>0.25</v>
      </c>
    </row>
    <row r="241" spans="1:10" x14ac:dyDescent="0.2">
      <c r="A241" t="s">
        <v>473</v>
      </c>
      <c r="B241" s="12">
        <v>0.375</v>
      </c>
      <c r="D241" s="58" t="s">
        <v>57</v>
      </c>
      <c r="E241">
        <v>27</v>
      </c>
      <c r="F241" s="17">
        <v>0.33900000000000002</v>
      </c>
      <c r="H241" s="33" t="s">
        <v>477</v>
      </c>
      <c r="I241" s="12">
        <f t="shared" si="15"/>
        <v>1.125</v>
      </c>
      <c r="J241">
        <f t="shared" si="17"/>
        <v>0.25</v>
      </c>
    </row>
    <row r="242" spans="1:10" x14ac:dyDescent="0.2">
      <c r="A242" t="s">
        <v>473</v>
      </c>
      <c r="B242" s="12">
        <v>0.375</v>
      </c>
      <c r="D242" s="58" t="s">
        <v>58</v>
      </c>
      <c r="E242">
        <v>28</v>
      </c>
      <c r="F242" s="17">
        <v>0.33900000000000002</v>
      </c>
      <c r="H242" s="33" t="s">
        <v>477</v>
      </c>
      <c r="I242" s="12">
        <f t="shared" si="15"/>
        <v>1.125</v>
      </c>
      <c r="J242">
        <f t="shared" si="17"/>
        <v>0.25</v>
      </c>
    </row>
    <row r="243" spans="1:10" x14ac:dyDescent="0.2">
      <c r="A243" t="s">
        <v>473</v>
      </c>
      <c r="B243" s="12">
        <v>0.375</v>
      </c>
      <c r="D243" s="58" t="s">
        <v>59</v>
      </c>
      <c r="E243">
        <v>32</v>
      </c>
      <c r="F243" s="17">
        <v>0.34799999999999998</v>
      </c>
      <c r="H243" s="33" t="s">
        <v>477</v>
      </c>
      <c r="I243" s="12">
        <f t="shared" si="15"/>
        <v>1.125</v>
      </c>
      <c r="J243">
        <f t="shared" si="17"/>
        <v>0.25</v>
      </c>
    </row>
    <row r="244" spans="1:10" x14ac:dyDescent="0.2">
      <c r="A244" t="s">
        <v>473</v>
      </c>
      <c r="B244" s="12">
        <v>0.375</v>
      </c>
      <c r="D244" s="58" t="s">
        <v>60</v>
      </c>
      <c r="E244">
        <v>36</v>
      </c>
      <c r="F244" s="17">
        <v>0.34799999999999998</v>
      </c>
      <c r="H244" s="33" t="s">
        <v>477</v>
      </c>
      <c r="I244" s="12">
        <f t="shared" si="15"/>
        <v>1.125</v>
      </c>
      <c r="J244">
        <f t="shared" si="17"/>
        <v>0.25</v>
      </c>
    </row>
    <row r="245" spans="1:10" x14ac:dyDescent="0.2">
      <c r="A245" t="s">
        <v>473</v>
      </c>
      <c r="B245" s="12">
        <v>0.375</v>
      </c>
      <c r="D245" s="58" t="s">
        <v>61</v>
      </c>
      <c r="E245">
        <v>40</v>
      </c>
      <c r="F245" s="17">
        <v>0.34799999999999998</v>
      </c>
      <c r="H245" s="33" t="s">
        <v>477</v>
      </c>
      <c r="I245" s="12">
        <f t="shared" si="15"/>
        <v>1.125</v>
      </c>
      <c r="J245">
        <f t="shared" si="17"/>
        <v>0.25</v>
      </c>
    </row>
    <row r="246" spans="1:10" x14ac:dyDescent="0.2">
      <c r="A246" t="s">
        <v>474</v>
      </c>
      <c r="B246" s="21">
        <v>0.377</v>
      </c>
      <c r="C246" s="32" t="s">
        <v>508</v>
      </c>
      <c r="D246" s="27" t="s">
        <v>602</v>
      </c>
      <c r="H246" s="33" t="s">
        <v>477</v>
      </c>
      <c r="I246" s="12">
        <f t="shared" si="15"/>
        <v>1.125</v>
      </c>
      <c r="J246">
        <f t="shared" si="17"/>
        <v>0.25</v>
      </c>
    </row>
    <row r="247" spans="1:10" x14ac:dyDescent="0.2">
      <c r="A247" t="s">
        <v>474</v>
      </c>
      <c r="B247" s="21">
        <v>0.38600000000000001</v>
      </c>
      <c r="C247" s="32" t="s">
        <v>509</v>
      </c>
      <c r="D247" s="27" t="s">
        <v>602</v>
      </c>
      <c r="H247" s="33" t="s">
        <v>477</v>
      </c>
      <c r="I247" s="12">
        <f t="shared" si="15"/>
        <v>1.125</v>
      </c>
      <c r="J247">
        <f t="shared" si="17"/>
        <v>0.25</v>
      </c>
    </row>
    <row r="248" spans="1:10" x14ac:dyDescent="0.2">
      <c r="A248" t="s">
        <v>473</v>
      </c>
      <c r="B248" s="12">
        <v>0.39</v>
      </c>
      <c r="D248" s="58" t="s">
        <v>62</v>
      </c>
      <c r="E248">
        <v>27</v>
      </c>
      <c r="F248" s="17">
        <v>0.34799999999999998</v>
      </c>
      <c r="H248" s="33" t="s">
        <v>477</v>
      </c>
      <c r="I248" s="12">
        <f t="shared" si="15"/>
        <v>1.125</v>
      </c>
      <c r="J248">
        <f t="shared" si="17"/>
        <v>0.25</v>
      </c>
    </row>
    <row r="249" spans="1:10" x14ac:dyDescent="0.2">
      <c r="A249" t="s">
        <v>474</v>
      </c>
      <c r="B249" s="21">
        <v>0.3906</v>
      </c>
      <c r="C249" s="32" t="s">
        <v>555</v>
      </c>
      <c r="D249" s="27" t="s">
        <v>602</v>
      </c>
      <c r="H249" s="33" t="s">
        <v>477</v>
      </c>
      <c r="I249" s="12">
        <f t="shared" si="15"/>
        <v>1.125</v>
      </c>
      <c r="J249">
        <f t="shared" si="17"/>
        <v>0.25</v>
      </c>
    </row>
    <row r="250" spans="1:10" x14ac:dyDescent="0.2">
      <c r="A250" t="s">
        <v>475</v>
      </c>
      <c r="B250" s="21">
        <v>0.3906</v>
      </c>
      <c r="C250" s="32" t="s">
        <v>555</v>
      </c>
      <c r="D250" s="27" t="s">
        <v>603</v>
      </c>
      <c r="F250" s="17">
        <v>0.4375</v>
      </c>
      <c r="H250" s="33" t="s">
        <v>477</v>
      </c>
      <c r="I250" s="12">
        <f t="shared" si="15"/>
        <v>1.125</v>
      </c>
      <c r="J250">
        <f t="shared" si="17"/>
        <v>0.25</v>
      </c>
    </row>
    <row r="251" spans="1:10" x14ac:dyDescent="0.2">
      <c r="A251" t="s">
        <v>474</v>
      </c>
      <c r="B251" s="21">
        <v>0.39700000000000002</v>
      </c>
      <c r="C251" s="32" t="s">
        <v>510</v>
      </c>
      <c r="D251" s="27" t="s">
        <v>602</v>
      </c>
      <c r="H251" s="33" t="s">
        <v>477</v>
      </c>
      <c r="I251" s="12">
        <f t="shared" si="15"/>
        <v>1.25</v>
      </c>
      <c r="J251">
        <f t="shared" si="17"/>
        <v>0.25</v>
      </c>
    </row>
    <row r="252" spans="1:10" x14ac:dyDescent="0.2">
      <c r="A252" t="s">
        <v>474</v>
      </c>
      <c r="B252" s="21">
        <v>0.40400000000000003</v>
      </c>
      <c r="C252" s="32" t="s">
        <v>511</v>
      </c>
      <c r="D252" s="27" t="s">
        <v>602</v>
      </c>
      <c r="H252" s="33" t="s">
        <v>477</v>
      </c>
      <c r="I252" s="12">
        <f t="shared" si="15"/>
        <v>1.25</v>
      </c>
      <c r="J252">
        <f t="shared" si="17"/>
        <v>0.25</v>
      </c>
    </row>
    <row r="253" spans="1:10" x14ac:dyDescent="0.2">
      <c r="A253" t="s">
        <v>474</v>
      </c>
      <c r="B253" s="21">
        <v>0.40620000000000001</v>
      </c>
      <c r="C253" s="32" t="s">
        <v>556</v>
      </c>
      <c r="D253" s="27" t="s">
        <v>602</v>
      </c>
      <c r="H253" s="33" t="s">
        <v>477</v>
      </c>
      <c r="I253" s="12">
        <f t="shared" si="15"/>
        <v>1.25</v>
      </c>
      <c r="J253">
        <f t="shared" si="17"/>
        <v>0.25</v>
      </c>
    </row>
    <row r="254" spans="1:10" x14ac:dyDescent="0.2">
      <c r="A254" t="s">
        <v>475</v>
      </c>
      <c r="B254" s="21">
        <v>0.40620000000000001</v>
      </c>
      <c r="C254" s="32" t="s">
        <v>556</v>
      </c>
      <c r="D254" s="27" t="s">
        <v>603</v>
      </c>
      <c r="F254" s="17">
        <v>0.4375</v>
      </c>
      <c r="H254" s="33" t="s">
        <v>477</v>
      </c>
      <c r="I254" s="12">
        <f t="shared" si="15"/>
        <v>1.25</v>
      </c>
      <c r="J254">
        <f t="shared" si="17"/>
        <v>0.25</v>
      </c>
    </row>
    <row r="255" spans="1:10" x14ac:dyDescent="0.2">
      <c r="A255" t="s">
        <v>474</v>
      </c>
      <c r="B255" s="21">
        <v>0.41299999999999998</v>
      </c>
      <c r="C255" s="32" t="s">
        <v>512</v>
      </c>
      <c r="D255" s="27" t="s">
        <v>602</v>
      </c>
      <c r="H255" s="33" t="s">
        <v>477</v>
      </c>
      <c r="I255" s="12">
        <f t="shared" si="15"/>
        <v>1.25</v>
      </c>
      <c r="J255">
        <f t="shared" si="17"/>
        <v>0.25</v>
      </c>
    </row>
    <row r="256" spans="1:10" x14ac:dyDescent="0.2">
      <c r="A256" t="s">
        <v>474</v>
      </c>
      <c r="B256" s="21">
        <v>0.4219</v>
      </c>
      <c r="C256" s="32" t="s">
        <v>557</v>
      </c>
      <c r="D256" s="27" t="s">
        <v>602</v>
      </c>
      <c r="H256" s="33" t="s">
        <v>477</v>
      </c>
      <c r="I256" s="12">
        <f t="shared" si="15"/>
        <v>1.25</v>
      </c>
      <c r="J256">
        <f t="shared" si="17"/>
        <v>0.25</v>
      </c>
    </row>
    <row r="257" spans="1:10" x14ac:dyDescent="0.2">
      <c r="A257" t="s">
        <v>475</v>
      </c>
      <c r="B257" s="21">
        <v>0.4219</v>
      </c>
      <c r="C257" s="32" t="s">
        <v>557</v>
      </c>
      <c r="D257" s="27" t="s">
        <v>603</v>
      </c>
      <c r="F257" s="17">
        <v>0.4375</v>
      </c>
      <c r="H257" s="33" t="s">
        <v>477</v>
      </c>
      <c r="I257" s="12">
        <f t="shared" si="15"/>
        <v>1.25</v>
      </c>
      <c r="J257">
        <f t="shared" ref="J257:J268" si="18">MROUND((+I257*0.2),0.125)</f>
        <v>0.25</v>
      </c>
    </row>
    <row r="258" spans="1:10" x14ac:dyDescent="0.2">
      <c r="A258" t="s">
        <v>474</v>
      </c>
      <c r="B258" s="21">
        <v>0.4375</v>
      </c>
      <c r="C258" s="32" t="s">
        <v>558</v>
      </c>
      <c r="D258" s="27" t="s">
        <v>602</v>
      </c>
      <c r="H258" s="33" t="s">
        <v>477</v>
      </c>
      <c r="I258" s="12">
        <f t="shared" si="15"/>
        <v>1.375</v>
      </c>
      <c r="J258">
        <f t="shared" si="18"/>
        <v>0.25</v>
      </c>
    </row>
    <row r="259" spans="1:10" x14ac:dyDescent="0.2">
      <c r="A259" t="s">
        <v>475</v>
      </c>
      <c r="B259" s="21">
        <v>0.4375</v>
      </c>
      <c r="C259" s="32" t="s">
        <v>558</v>
      </c>
      <c r="D259" s="27" t="s">
        <v>603</v>
      </c>
      <c r="F259" s="17">
        <v>0.5</v>
      </c>
      <c r="H259" s="33" t="s">
        <v>477</v>
      </c>
      <c r="I259" s="12">
        <f t="shared" si="15"/>
        <v>1.375</v>
      </c>
      <c r="J259">
        <f t="shared" si="18"/>
        <v>0.25</v>
      </c>
    </row>
    <row r="260" spans="1:10" x14ac:dyDescent="0.2">
      <c r="A260" t="s">
        <v>505</v>
      </c>
      <c r="B260" s="21">
        <v>0.4375</v>
      </c>
      <c r="C260" s="32" t="s">
        <v>558</v>
      </c>
      <c r="D260" s="27" t="s">
        <v>604</v>
      </c>
      <c r="F260" s="17">
        <v>0.4219</v>
      </c>
      <c r="H260" s="33" t="s">
        <v>477</v>
      </c>
      <c r="I260" s="12">
        <f t="shared" si="15"/>
        <v>1.375</v>
      </c>
      <c r="J260">
        <f t="shared" si="18"/>
        <v>0.25</v>
      </c>
    </row>
    <row r="261" spans="1:10" x14ac:dyDescent="0.2">
      <c r="A261" t="s">
        <v>473</v>
      </c>
      <c r="B261" s="12">
        <v>0.4375</v>
      </c>
      <c r="D261" s="58" t="s">
        <v>63</v>
      </c>
      <c r="E261">
        <v>14</v>
      </c>
      <c r="F261" s="17">
        <v>0.36799999999999999</v>
      </c>
      <c r="H261" s="33" t="s">
        <v>477</v>
      </c>
      <c r="I261" s="12">
        <f t="shared" si="15"/>
        <v>1.375</v>
      </c>
      <c r="J261">
        <f t="shared" si="18"/>
        <v>0.25</v>
      </c>
    </row>
    <row r="262" spans="1:10" x14ac:dyDescent="0.2">
      <c r="A262" t="s">
        <v>473</v>
      </c>
      <c r="B262" s="12">
        <v>0.4375</v>
      </c>
      <c r="D262" s="58" t="s">
        <v>64</v>
      </c>
      <c r="E262">
        <v>16</v>
      </c>
      <c r="F262" s="17">
        <v>0.377</v>
      </c>
      <c r="H262" s="33" t="s">
        <v>477</v>
      </c>
      <c r="I262" s="12">
        <f t="shared" si="15"/>
        <v>1.375</v>
      </c>
      <c r="J262">
        <f t="shared" si="18"/>
        <v>0.25</v>
      </c>
    </row>
    <row r="263" spans="1:10" x14ac:dyDescent="0.2">
      <c r="A263" t="s">
        <v>473</v>
      </c>
      <c r="B263" s="12">
        <v>0.4375</v>
      </c>
      <c r="D263" s="58" t="s">
        <v>65</v>
      </c>
      <c r="E263">
        <v>18</v>
      </c>
      <c r="F263" s="17">
        <v>0.38600000000000001</v>
      </c>
      <c r="H263" s="33" t="s">
        <v>477</v>
      </c>
      <c r="I263" s="12">
        <f t="shared" si="15"/>
        <v>1.375</v>
      </c>
      <c r="J263">
        <f t="shared" si="18"/>
        <v>0.25</v>
      </c>
    </row>
    <row r="264" spans="1:10" x14ac:dyDescent="0.2">
      <c r="A264" t="s">
        <v>473</v>
      </c>
      <c r="B264" s="12">
        <v>0.4375</v>
      </c>
      <c r="D264" s="58" t="s">
        <v>66</v>
      </c>
      <c r="E264">
        <v>20</v>
      </c>
      <c r="F264" s="17">
        <v>0.3906</v>
      </c>
      <c r="H264" s="33" t="s">
        <v>477</v>
      </c>
      <c r="I264" s="12">
        <f t="shared" si="15"/>
        <v>1.375</v>
      </c>
      <c r="J264">
        <f t="shared" si="18"/>
        <v>0.25</v>
      </c>
    </row>
    <row r="265" spans="1:10" x14ac:dyDescent="0.2">
      <c r="A265" t="s">
        <v>473</v>
      </c>
      <c r="B265" s="12">
        <v>0.4375</v>
      </c>
      <c r="D265" s="58" t="s">
        <v>67</v>
      </c>
      <c r="E265">
        <v>24</v>
      </c>
      <c r="F265" s="17">
        <v>0.39700000000000002</v>
      </c>
      <c r="H265" s="33" t="s">
        <v>477</v>
      </c>
      <c r="I265" s="12">
        <f t="shared" si="15"/>
        <v>1.375</v>
      </c>
      <c r="J265">
        <f t="shared" si="18"/>
        <v>0.25</v>
      </c>
    </row>
    <row r="266" spans="1:10" x14ac:dyDescent="0.2">
      <c r="A266" t="s">
        <v>473</v>
      </c>
      <c r="B266" s="12">
        <v>0.4375</v>
      </c>
      <c r="D266" s="58" t="s">
        <v>68</v>
      </c>
      <c r="E266">
        <v>27</v>
      </c>
      <c r="F266" s="17">
        <v>0.40400000000000003</v>
      </c>
      <c r="H266" s="33" t="s">
        <v>477</v>
      </c>
      <c r="I266" s="12">
        <f t="shared" si="15"/>
        <v>1.375</v>
      </c>
      <c r="J266">
        <f t="shared" si="18"/>
        <v>0.25</v>
      </c>
    </row>
    <row r="267" spans="1:10" x14ac:dyDescent="0.2">
      <c r="A267" t="s">
        <v>473</v>
      </c>
      <c r="B267" s="12">
        <v>0.4375</v>
      </c>
      <c r="D267" s="58" t="s">
        <v>69</v>
      </c>
      <c r="E267">
        <v>28</v>
      </c>
      <c r="F267" s="17">
        <v>0.40400000000000003</v>
      </c>
      <c r="H267" s="33" t="s">
        <v>477</v>
      </c>
      <c r="I267" s="12">
        <f t="shared" si="15"/>
        <v>1.375</v>
      </c>
      <c r="J267">
        <f t="shared" si="18"/>
        <v>0.25</v>
      </c>
    </row>
    <row r="268" spans="1:10" x14ac:dyDescent="0.2">
      <c r="A268" t="s">
        <v>473</v>
      </c>
      <c r="B268" s="12">
        <v>0.4375</v>
      </c>
      <c r="D268" s="58" t="s">
        <v>70</v>
      </c>
      <c r="E268">
        <v>32</v>
      </c>
      <c r="F268" s="17">
        <v>0.40400000000000003</v>
      </c>
      <c r="H268" s="33" t="s">
        <v>477</v>
      </c>
      <c r="I268" s="12">
        <f t="shared" si="15"/>
        <v>1.375</v>
      </c>
      <c r="J268">
        <f t="shared" si="18"/>
        <v>0.25</v>
      </c>
    </row>
    <row r="269" spans="1:10" x14ac:dyDescent="0.2">
      <c r="A269" t="s">
        <v>474</v>
      </c>
      <c r="B269" s="21">
        <v>0.4531</v>
      </c>
      <c r="C269" s="32" t="s">
        <v>559</v>
      </c>
      <c r="D269" s="27" t="s">
        <v>602</v>
      </c>
      <c r="H269" s="33" t="s">
        <v>477</v>
      </c>
      <c r="I269" s="12">
        <f t="shared" si="15"/>
        <v>1.375</v>
      </c>
      <c r="J269">
        <f>MROUND((+I269*0.2),0.125)</f>
        <v>0.25</v>
      </c>
    </row>
    <row r="270" spans="1:10" x14ac:dyDescent="0.2">
      <c r="A270" t="s">
        <v>475</v>
      </c>
      <c r="B270" s="21">
        <v>0.4531</v>
      </c>
      <c r="C270" s="32" t="s">
        <v>559</v>
      </c>
      <c r="D270" s="27" t="s">
        <v>603</v>
      </c>
      <c r="F270" s="17">
        <v>0.5</v>
      </c>
      <c r="H270" s="33" t="s">
        <v>477</v>
      </c>
      <c r="I270" s="12">
        <f t="shared" si="15"/>
        <v>1.375</v>
      </c>
      <c r="J270">
        <f t="shared" ref="J270:J289" si="19">MROUND((+I270*0.2),0.125)</f>
        <v>0.25</v>
      </c>
    </row>
    <row r="271" spans="1:10" x14ac:dyDescent="0.2">
      <c r="A271" t="s">
        <v>474</v>
      </c>
      <c r="B271" s="21">
        <v>0.46879999999999999</v>
      </c>
      <c r="C271" s="32" t="s">
        <v>560</v>
      </c>
      <c r="D271" s="27" t="s">
        <v>602</v>
      </c>
      <c r="H271" s="33" t="s">
        <v>477</v>
      </c>
      <c r="I271" s="12">
        <f t="shared" ref="I271:I319" si="20">MROUND((+B271*3),0.125)</f>
        <v>1.375</v>
      </c>
      <c r="J271">
        <f t="shared" si="19"/>
        <v>0.25</v>
      </c>
    </row>
    <row r="272" spans="1:10" x14ac:dyDescent="0.2">
      <c r="A272" t="s">
        <v>475</v>
      </c>
      <c r="B272" s="21">
        <v>0.46879999999999999</v>
      </c>
      <c r="C272" s="32" t="s">
        <v>560</v>
      </c>
      <c r="D272" s="27" t="s">
        <v>603</v>
      </c>
      <c r="F272" s="17">
        <v>0.5</v>
      </c>
      <c r="H272" s="33" t="s">
        <v>477</v>
      </c>
      <c r="I272" s="12">
        <f t="shared" si="20"/>
        <v>1.375</v>
      </c>
      <c r="J272">
        <f t="shared" si="19"/>
        <v>0.25</v>
      </c>
    </row>
    <row r="273" spans="1:10" x14ac:dyDescent="0.2">
      <c r="A273" t="s">
        <v>474</v>
      </c>
      <c r="B273" s="21">
        <v>0.4844</v>
      </c>
      <c r="C273" s="32" t="s">
        <v>561</v>
      </c>
      <c r="D273" s="27" t="s">
        <v>602</v>
      </c>
      <c r="H273" s="33" t="s">
        <v>477</v>
      </c>
      <c r="I273" s="12">
        <f t="shared" si="20"/>
        <v>1.5</v>
      </c>
      <c r="J273">
        <f t="shared" si="19"/>
        <v>0.25</v>
      </c>
    </row>
    <row r="274" spans="1:10" x14ac:dyDescent="0.2">
      <c r="A274" t="s">
        <v>475</v>
      </c>
      <c r="B274" s="21">
        <v>0.4844</v>
      </c>
      <c r="C274" s="32" t="s">
        <v>561</v>
      </c>
      <c r="D274" s="27" t="s">
        <v>603</v>
      </c>
      <c r="F274" s="17">
        <v>0.5</v>
      </c>
      <c r="H274" s="33" t="s">
        <v>477</v>
      </c>
      <c r="I274" s="12">
        <f t="shared" si="20"/>
        <v>1.5</v>
      </c>
      <c r="J274">
        <f t="shared" si="19"/>
        <v>0.25</v>
      </c>
    </row>
    <row r="275" spans="1:10" x14ac:dyDescent="0.2">
      <c r="A275" t="s">
        <v>474</v>
      </c>
      <c r="B275" s="21">
        <v>0.5</v>
      </c>
      <c r="C275" s="32" t="s">
        <v>562</v>
      </c>
      <c r="D275" s="27" t="s">
        <v>602</v>
      </c>
      <c r="H275" s="33" t="s">
        <v>477</v>
      </c>
      <c r="I275" s="12">
        <f t="shared" si="20"/>
        <v>1.5</v>
      </c>
      <c r="J275">
        <f t="shared" si="19"/>
        <v>0.25</v>
      </c>
    </row>
    <row r="276" spans="1:10" x14ac:dyDescent="0.2">
      <c r="A276" t="s">
        <v>475</v>
      </c>
      <c r="B276" s="21">
        <v>0.5</v>
      </c>
      <c r="C276" s="32" t="s">
        <v>562</v>
      </c>
      <c r="D276" s="27" t="s">
        <v>603</v>
      </c>
      <c r="F276" s="17">
        <v>0.5625</v>
      </c>
      <c r="H276" s="33" t="s">
        <v>477</v>
      </c>
      <c r="I276" s="12">
        <f t="shared" si="20"/>
        <v>1.5</v>
      </c>
      <c r="J276">
        <f t="shared" si="19"/>
        <v>0.25</v>
      </c>
    </row>
    <row r="277" spans="1:10" x14ac:dyDescent="0.2">
      <c r="A277" t="s">
        <v>505</v>
      </c>
      <c r="B277" s="21">
        <v>0.5</v>
      </c>
      <c r="C277" s="32" t="s">
        <v>562</v>
      </c>
      <c r="D277" s="27" t="s">
        <v>604</v>
      </c>
      <c r="F277" s="17">
        <v>0.4844</v>
      </c>
      <c r="H277" s="33" t="s">
        <v>477</v>
      </c>
      <c r="I277" s="12">
        <f t="shared" si="20"/>
        <v>1.5</v>
      </c>
      <c r="J277">
        <f t="shared" si="19"/>
        <v>0.25</v>
      </c>
    </row>
    <row r="278" spans="1:10" x14ac:dyDescent="0.2">
      <c r="A278" t="s">
        <v>521</v>
      </c>
      <c r="B278" s="21">
        <v>0.5</v>
      </c>
      <c r="C278" s="32" t="s">
        <v>562</v>
      </c>
      <c r="D278" s="27" t="s">
        <v>605</v>
      </c>
      <c r="H278" s="33" t="s">
        <v>477</v>
      </c>
      <c r="I278" s="12">
        <f t="shared" si="20"/>
        <v>1.5</v>
      </c>
      <c r="J278">
        <f t="shared" si="19"/>
        <v>0.25</v>
      </c>
    </row>
    <row r="279" spans="1:10" x14ac:dyDescent="0.2">
      <c r="A279" t="s">
        <v>473</v>
      </c>
      <c r="B279" s="12">
        <v>0.5</v>
      </c>
      <c r="D279" s="58" t="s">
        <v>72</v>
      </c>
      <c r="E279">
        <v>13</v>
      </c>
      <c r="F279" s="17">
        <v>0.4219</v>
      </c>
      <c r="H279" s="33" t="s">
        <v>477</v>
      </c>
      <c r="I279" s="12">
        <f t="shared" si="20"/>
        <v>1.5</v>
      </c>
      <c r="J279">
        <f t="shared" si="19"/>
        <v>0.25</v>
      </c>
    </row>
    <row r="280" spans="1:10" x14ac:dyDescent="0.2">
      <c r="A280" t="s">
        <v>473</v>
      </c>
      <c r="B280" s="12">
        <v>0.5</v>
      </c>
      <c r="D280" s="58" t="s">
        <v>71</v>
      </c>
      <c r="E280">
        <v>12</v>
      </c>
      <c r="F280" s="17">
        <v>0.4219</v>
      </c>
      <c r="H280" s="33" t="s">
        <v>477</v>
      </c>
      <c r="I280" s="12">
        <f t="shared" si="20"/>
        <v>1.5</v>
      </c>
      <c r="J280">
        <f t="shared" si="19"/>
        <v>0.25</v>
      </c>
    </row>
    <row r="281" spans="1:10" x14ac:dyDescent="0.2">
      <c r="A281" t="s">
        <v>473</v>
      </c>
      <c r="B281" s="12">
        <v>0.5</v>
      </c>
      <c r="D281" s="58" t="s">
        <v>73</v>
      </c>
      <c r="E281">
        <v>14</v>
      </c>
      <c r="F281" s="17">
        <v>0.4219</v>
      </c>
      <c r="H281" s="33" t="s">
        <v>477</v>
      </c>
      <c r="I281" s="12">
        <f t="shared" si="20"/>
        <v>1.5</v>
      </c>
      <c r="J281">
        <f t="shared" si="19"/>
        <v>0.25</v>
      </c>
    </row>
    <row r="282" spans="1:10" x14ac:dyDescent="0.2">
      <c r="A282" t="s">
        <v>473</v>
      </c>
      <c r="B282" s="12">
        <v>0.5</v>
      </c>
      <c r="D282" s="58" t="s">
        <v>74</v>
      </c>
      <c r="E282">
        <v>16</v>
      </c>
      <c r="F282" s="17">
        <v>0.4375</v>
      </c>
      <c r="H282" s="33" t="s">
        <v>477</v>
      </c>
      <c r="I282" s="12">
        <f t="shared" si="20"/>
        <v>1.5</v>
      </c>
      <c r="J282">
        <f t="shared" si="19"/>
        <v>0.25</v>
      </c>
    </row>
    <row r="283" spans="1:10" x14ac:dyDescent="0.2">
      <c r="A283" t="s">
        <v>473</v>
      </c>
      <c r="B283" s="12">
        <v>0.5</v>
      </c>
      <c r="D283" s="58" t="s">
        <v>75</v>
      </c>
      <c r="E283">
        <v>18</v>
      </c>
      <c r="F283" s="17">
        <v>0.4375</v>
      </c>
      <c r="H283" s="33" t="s">
        <v>477</v>
      </c>
      <c r="I283" s="12">
        <f t="shared" si="20"/>
        <v>1.5</v>
      </c>
      <c r="J283">
        <f t="shared" si="19"/>
        <v>0.25</v>
      </c>
    </row>
    <row r="284" spans="1:10" x14ac:dyDescent="0.2">
      <c r="A284" t="s">
        <v>473</v>
      </c>
      <c r="B284" s="12">
        <v>0.5</v>
      </c>
      <c r="D284" s="58" t="s">
        <v>76</v>
      </c>
      <c r="E284">
        <v>20</v>
      </c>
      <c r="F284" s="17">
        <v>0.4531</v>
      </c>
      <c r="H284" s="33" t="s">
        <v>477</v>
      </c>
      <c r="I284" s="12">
        <f t="shared" si="20"/>
        <v>1.5</v>
      </c>
      <c r="J284">
        <f t="shared" si="19"/>
        <v>0.25</v>
      </c>
    </row>
    <row r="285" spans="1:10" x14ac:dyDescent="0.2">
      <c r="A285" t="s">
        <v>473</v>
      </c>
      <c r="B285" s="12">
        <v>0.5</v>
      </c>
      <c r="D285" s="58" t="s">
        <v>77</v>
      </c>
      <c r="E285">
        <v>24</v>
      </c>
      <c r="F285" s="17">
        <v>0.4531</v>
      </c>
      <c r="H285" s="33" t="s">
        <v>477</v>
      </c>
      <c r="I285" s="12">
        <f t="shared" si="20"/>
        <v>1.5</v>
      </c>
      <c r="J285">
        <f t="shared" si="19"/>
        <v>0.25</v>
      </c>
    </row>
    <row r="286" spans="1:10" x14ac:dyDescent="0.2">
      <c r="A286" t="s">
        <v>473</v>
      </c>
      <c r="B286" s="12">
        <v>0.5</v>
      </c>
      <c r="D286" s="58" t="s">
        <v>78</v>
      </c>
      <c r="E286">
        <v>27</v>
      </c>
      <c r="F286" s="17">
        <v>0.46870000000000001</v>
      </c>
      <c r="H286" s="33" t="s">
        <v>477</v>
      </c>
      <c r="I286" s="12">
        <f t="shared" si="20"/>
        <v>1.5</v>
      </c>
      <c r="J286">
        <f t="shared" si="19"/>
        <v>0.25</v>
      </c>
    </row>
    <row r="287" spans="1:10" x14ac:dyDescent="0.2">
      <c r="A287" t="s">
        <v>473</v>
      </c>
      <c r="B287" s="12">
        <v>0.5</v>
      </c>
      <c r="D287" s="58" t="s">
        <v>79</v>
      </c>
      <c r="E287">
        <v>28</v>
      </c>
      <c r="F287" s="17">
        <v>0.46870000000000001</v>
      </c>
      <c r="H287" s="33" t="s">
        <v>477</v>
      </c>
      <c r="I287" s="12">
        <f t="shared" si="20"/>
        <v>1.5</v>
      </c>
      <c r="J287">
        <f t="shared" si="19"/>
        <v>0.25</v>
      </c>
    </row>
    <row r="288" spans="1:10" x14ac:dyDescent="0.2">
      <c r="A288" t="s">
        <v>473</v>
      </c>
      <c r="B288" s="12">
        <v>0.5</v>
      </c>
      <c r="D288" s="58" t="s">
        <v>80</v>
      </c>
      <c r="E288">
        <v>32</v>
      </c>
      <c r="F288" s="17">
        <v>0.46870000000000001</v>
      </c>
      <c r="H288" s="33" t="s">
        <v>477</v>
      </c>
      <c r="I288" s="12">
        <f t="shared" si="20"/>
        <v>1.5</v>
      </c>
      <c r="J288">
        <f t="shared" si="19"/>
        <v>0.25</v>
      </c>
    </row>
    <row r="289" spans="1:10" x14ac:dyDescent="0.2">
      <c r="A289" t="s">
        <v>474</v>
      </c>
      <c r="B289" s="21">
        <v>0.51559999999999995</v>
      </c>
      <c r="C289" s="32" t="s">
        <v>563</v>
      </c>
      <c r="D289" s="27" t="s">
        <v>602</v>
      </c>
      <c r="H289" s="33" t="s">
        <v>477</v>
      </c>
      <c r="I289" s="12">
        <f t="shared" si="20"/>
        <v>1.5</v>
      </c>
      <c r="J289">
        <f t="shared" si="19"/>
        <v>0.25</v>
      </c>
    </row>
    <row r="290" spans="1:10" x14ac:dyDescent="0.2">
      <c r="A290" t="s">
        <v>474</v>
      </c>
      <c r="B290" s="21">
        <v>0.53120000000000001</v>
      </c>
      <c r="C290" s="32" t="s">
        <v>564</v>
      </c>
      <c r="D290" s="27" t="s">
        <v>602</v>
      </c>
      <c r="H290" s="33" t="s">
        <v>477</v>
      </c>
      <c r="I290" s="12">
        <f t="shared" si="20"/>
        <v>1.625</v>
      </c>
      <c r="J290">
        <v>0.25</v>
      </c>
    </row>
    <row r="291" spans="1:10" x14ac:dyDescent="0.2">
      <c r="A291" t="s">
        <v>474</v>
      </c>
      <c r="B291" s="21">
        <v>0.54690000000000005</v>
      </c>
      <c r="C291" s="32" t="s">
        <v>565</v>
      </c>
      <c r="D291" s="27" t="s">
        <v>602</v>
      </c>
      <c r="H291" s="33" t="s">
        <v>477</v>
      </c>
      <c r="I291" s="12">
        <f t="shared" si="20"/>
        <v>1.625</v>
      </c>
      <c r="J291">
        <v>0.25</v>
      </c>
    </row>
    <row r="292" spans="1:10" x14ac:dyDescent="0.2">
      <c r="A292" t="s">
        <v>474</v>
      </c>
      <c r="B292" s="21">
        <v>0.5625</v>
      </c>
      <c r="C292" s="32" t="s">
        <v>566</v>
      </c>
      <c r="D292" s="27" t="s">
        <v>602</v>
      </c>
      <c r="H292" s="33" t="s">
        <v>477</v>
      </c>
      <c r="I292" s="12">
        <f t="shared" si="20"/>
        <v>1.75</v>
      </c>
      <c r="J292">
        <v>0.25</v>
      </c>
    </row>
    <row r="293" spans="1:10" x14ac:dyDescent="0.2">
      <c r="A293" t="s">
        <v>475</v>
      </c>
      <c r="B293" s="21">
        <v>0.5625</v>
      </c>
      <c r="C293" s="32" t="s">
        <v>566</v>
      </c>
      <c r="D293" s="27" t="s">
        <v>603</v>
      </c>
      <c r="F293" s="17">
        <v>0.625</v>
      </c>
      <c r="H293" s="33" t="s">
        <v>477</v>
      </c>
      <c r="I293" s="12">
        <f t="shared" si="20"/>
        <v>1.75</v>
      </c>
      <c r="J293">
        <v>0.25</v>
      </c>
    </row>
    <row r="294" spans="1:10" x14ac:dyDescent="0.2">
      <c r="A294" t="s">
        <v>505</v>
      </c>
      <c r="B294" s="21">
        <v>0.5625</v>
      </c>
      <c r="C294" s="32" t="s">
        <v>566</v>
      </c>
      <c r="D294" s="27" t="s">
        <v>604</v>
      </c>
      <c r="F294" s="17">
        <v>0.54690000000000005</v>
      </c>
      <c r="H294" s="33" t="s">
        <v>477</v>
      </c>
      <c r="I294" s="12">
        <f t="shared" si="20"/>
        <v>1.75</v>
      </c>
      <c r="J294">
        <v>0.25</v>
      </c>
    </row>
    <row r="295" spans="1:10" x14ac:dyDescent="0.2">
      <c r="A295" t="s">
        <v>473</v>
      </c>
      <c r="B295" s="12">
        <v>0.5625</v>
      </c>
      <c r="D295" s="58" t="s">
        <v>81</v>
      </c>
      <c r="E295">
        <v>12</v>
      </c>
      <c r="F295" s="17">
        <v>0.4844</v>
      </c>
      <c r="H295" s="33" t="s">
        <v>477</v>
      </c>
      <c r="I295" s="12">
        <f t="shared" si="20"/>
        <v>1.75</v>
      </c>
      <c r="J295">
        <v>0.25</v>
      </c>
    </row>
    <row r="296" spans="1:10" x14ac:dyDescent="0.2">
      <c r="A296" t="s">
        <v>473</v>
      </c>
      <c r="B296" s="12">
        <v>0.5625</v>
      </c>
      <c r="D296" s="58" t="s">
        <v>82</v>
      </c>
      <c r="E296">
        <v>14</v>
      </c>
      <c r="F296" s="17">
        <v>0.4844</v>
      </c>
      <c r="H296" s="33" t="s">
        <v>477</v>
      </c>
      <c r="I296" s="12">
        <f t="shared" si="20"/>
        <v>1.75</v>
      </c>
      <c r="J296">
        <v>0.25</v>
      </c>
    </row>
    <row r="297" spans="1:10" x14ac:dyDescent="0.2">
      <c r="A297" t="s">
        <v>473</v>
      </c>
      <c r="B297" s="12">
        <v>0.5625</v>
      </c>
      <c r="D297" s="58" t="s">
        <v>83</v>
      </c>
      <c r="E297">
        <v>16</v>
      </c>
      <c r="F297" s="17">
        <v>0.5</v>
      </c>
      <c r="H297" s="33" t="s">
        <v>477</v>
      </c>
      <c r="I297" s="12">
        <f t="shared" si="20"/>
        <v>1.75</v>
      </c>
      <c r="J297">
        <v>0.25</v>
      </c>
    </row>
    <row r="298" spans="1:10" x14ac:dyDescent="0.2">
      <c r="A298" t="s">
        <v>473</v>
      </c>
      <c r="B298" s="12">
        <v>0.5625</v>
      </c>
      <c r="D298" s="58" t="s">
        <v>84</v>
      </c>
      <c r="E298">
        <v>18</v>
      </c>
      <c r="F298" s="17">
        <v>0.51559999999999995</v>
      </c>
      <c r="H298" s="33" t="s">
        <v>477</v>
      </c>
      <c r="I298" s="12">
        <f t="shared" si="20"/>
        <v>1.75</v>
      </c>
      <c r="J298">
        <v>0.25</v>
      </c>
    </row>
    <row r="299" spans="1:10" x14ac:dyDescent="0.2">
      <c r="A299" t="s">
        <v>473</v>
      </c>
      <c r="B299" s="12">
        <v>0.5625</v>
      </c>
      <c r="D299" s="58" t="s">
        <v>85</v>
      </c>
      <c r="E299">
        <v>20</v>
      </c>
      <c r="F299" s="17">
        <v>0.51559999999999995</v>
      </c>
      <c r="H299" s="33" t="s">
        <v>477</v>
      </c>
      <c r="I299" s="12">
        <f t="shared" si="20"/>
        <v>1.75</v>
      </c>
      <c r="J299">
        <v>0.25</v>
      </c>
    </row>
    <row r="300" spans="1:10" x14ac:dyDescent="0.2">
      <c r="A300" t="s">
        <v>473</v>
      </c>
      <c r="B300" s="12">
        <v>0.5625</v>
      </c>
      <c r="D300" s="58" t="s">
        <v>86</v>
      </c>
      <c r="E300">
        <v>24</v>
      </c>
      <c r="F300" s="17">
        <v>0.51559999999999995</v>
      </c>
      <c r="H300" s="33" t="s">
        <v>477</v>
      </c>
      <c r="I300" s="12">
        <f t="shared" si="20"/>
        <v>1.75</v>
      </c>
      <c r="J300">
        <v>0.25</v>
      </c>
    </row>
    <row r="301" spans="1:10" x14ac:dyDescent="0.2">
      <c r="A301" t="s">
        <v>473</v>
      </c>
      <c r="B301" s="12">
        <v>0.5625</v>
      </c>
      <c r="D301" s="58" t="s">
        <v>87</v>
      </c>
      <c r="E301">
        <v>27</v>
      </c>
      <c r="F301" s="17">
        <v>0.53120000000000001</v>
      </c>
      <c r="H301" s="33" t="s">
        <v>477</v>
      </c>
      <c r="I301" s="12">
        <f t="shared" si="20"/>
        <v>1.75</v>
      </c>
      <c r="J301">
        <v>0.25</v>
      </c>
    </row>
    <row r="302" spans="1:10" x14ac:dyDescent="0.2">
      <c r="A302" t="s">
        <v>473</v>
      </c>
      <c r="B302" s="12">
        <v>0.5625</v>
      </c>
      <c r="D302" s="58" t="s">
        <v>88</v>
      </c>
      <c r="E302">
        <v>28</v>
      </c>
      <c r="F302" s="17">
        <v>0.53120000000000001</v>
      </c>
      <c r="H302" s="33" t="s">
        <v>477</v>
      </c>
      <c r="I302" s="12">
        <f t="shared" si="20"/>
        <v>1.75</v>
      </c>
      <c r="J302">
        <v>0.25</v>
      </c>
    </row>
    <row r="303" spans="1:10" x14ac:dyDescent="0.2">
      <c r="A303" t="s">
        <v>473</v>
      </c>
      <c r="B303" s="12">
        <v>0.5625</v>
      </c>
      <c r="D303" s="58" t="s">
        <v>89</v>
      </c>
      <c r="E303">
        <v>32</v>
      </c>
      <c r="F303" s="17">
        <v>0.53120000000000001</v>
      </c>
      <c r="H303" s="33" t="s">
        <v>477</v>
      </c>
      <c r="I303" s="12">
        <f t="shared" si="20"/>
        <v>1.75</v>
      </c>
      <c r="J303">
        <v>0.25</v>
      </c>
    </row>
    <row r="304" spans="1:10" x14ac:dyDescent="0.2">
      <c r="A304" t="s">
        <v>474</v>
      </c>
      <c r="B304" s="21">
        <v>0.57809999999999995</v>
      </c>
      <c r="C304" s="32" t="s">
        <v>567</v>
      </c>
      <c r="D304" s="27" t="s">
        <v>602</v>
      </c>
      <c r="H304" s="33" t="s">
        <v>477</v>
      </c>
      <c r="I304" s="12">
        <f t="shared" si="20"/>
        <v>1.75</v>
      </c>
      <c r="J304">
        <v>0.25</v>
      </c>
    </row>
    <row r="305" spans="1:10" x14ac:dyDescent="0.2">
      <c r="A305" t="s">
        <v>474</v>
      </c>
      <c r="B305" s="21">
        <v>0.59379999999999999</v>
      </c>
      <c r="C305" s="32" t="s">
        <v>568</v>
      </c>
      <c r="D305" s="27" t="s">
        <v>602</v>
      </c>
      <c r="H305" s="33" t="s">
        <v>477</v>
      </c>
      <c r="I305" s="12">
        <f t="shared" si="20"/>
        <v>1.75</v>
      </c>
      <c r="J305">
        <v>0.25</v>
      </c>
    </row>
    <row r="306" spans="1:10" x14ac:dyDescent="0.2">
      <c r="A306" t="s">
        <v>474</v>
      </c>
      <c r="B306" s="21">
        <v>0.60940000000000005</v>
      </c>
      <c r="C306" s="32" t="s">
        <v>569</v>
      </c>
      <c r="D306" s="27" t="s">
        <v>602</v>
      </c>
      <c r="H306" s="33" t="s">
        <v>477</v>
      </c>
      <c r="I306" s="12">
        <f t="shared" si="20"/>
        <v>1.875</v>
      </c>
      <c r="J306">
        <v>0.25</v>
      </c>
    </row>
    <row r="307" spans="1:10" x14ac:dyDescent="0.2">
      <c r="A307" t="s">
        <v>474</v>
      </c>
      <c r="B307" s="21">
        <v>0.625</v>
      </c>
      <c r="C307" s="32" t="s">
        <v>570</v>
      </c>
      <c r="D307" s="27" t="s">
        <v>602</v>
      </c>
      <c r="H307" s="33" t="s">
        <v>477</v>
      </c>
      <c r="I307" s="12">
        <f t="shared" si="20"/>
        <v>1.875</v>
      </c>
      <c r="J307">
        <v>0.25</v>
      </c>
    </row>
    <row r="308" spans="1:10" x14ac:dyDescent="0.2">
      <c r="A308" t="s">
        <v>475</v>
      </c>
      <c r="B308" s="21">
        <v>0.625</v>
      </c>
      <c r="C308" s="32" t="s">
        <v>570</v>
      </c>
      <c r="D308" s="27" t="s">
        <v>603</v>
      </c>
      <c r="F308" s="17">
        <v>0.75</v>
      </c>
      <c r="H308" s="33" t="s">
        <v>477</v>
      </c>
      <c r="I308" s="12">
        <f t="shared" si="20"/>
        <v>1.875</v>
      </c>
      <c r="J308">
        <v>0.25</v>
      </c>
    </row>
    <row r="309" spans="1:10" x14ac:dyDescent="0.2">
      <c r="A309" t="s">
        <v>505</v>
      </c>
      <c r="B309" s="21">
        <v>0.625</v>
      </c>
      <c r="C309" s="32" t="s">
        <v>570</v>
      </c>
      <c r="D309" s="27" t="s">
        <v>604</v>
      </c>
      <c r="F309" s="17">
        <v>0.60940000000000005</v>
      </c>
      <c r="H309" s="33" t="s">
        <v>477</v>
      </c>
      <c r="I309" s="12">
        <f t="shared" si="20"/>
        <v>1.875</v>
      </c>
      <c r="J309">
        <v>0.25</v>
      </c>
    </row>
    <row r="310" spans="1:10" x14ac:dyDescent="0.2">
      <c r="A310" t="s">
        <v>521</v>
      </c>
      <c r="B310" s="21">
        <v>0.625</v>
      </c>
      <c r="C310" s="32" t="s">
        <v>570</v>
      </c>
      <c r="D310" s="27" t="s">
        <v>605</v>
      </c>
      <c r="H310" s="33" t="s">
        <v>477</v>
      </c>
      <c r="I310" s="12">
        <f t="shared" si="20"/>
        <v>1.875</v>
      </c>
      <c r="J310">
        <v>0.25</v>
      </c>
    </row>
    <row r="311" spans="1:10" x14ac:dyDescent="0.2">
      <c r="A311" t="s">
        <v>473</v>
      </c>
      <c r="B311" s="12">
        <v>0.625</v>
      </c>
      <c r="D311" s="58" t="s">
        <v>90</v>
      </c>
      <c r="E311">
        <v>11</v>
      </c>
      <c r="F311" s="17">
        <v>0.53120000000000001</v>
      </c>
      <c r="H311" s="33" t="s">
        <v>477</v>
      </c>
      <c r="I311" s="12">
        <f t="shared" si="20"/>
        <v>1.875</v>
      </c>
      <c r="J311">
        <v>0.25</v>
      </c>
    </row>
    <row r="312" spans="1:10" x14ac:dyDescent="0.2">
      <c r="A312" t="s">
        <v>473</v>
      </c>
      <c r="B312" s="12">
        <v>0.625</v>
      </c>
      <c r="D312" s="58" t="s">
        <v>91</v>
      </c>
      <c r="E312">
        <v>12</v>
      </c>
      <c r="F312" s="17">
        <v>0.54690000000000005</v>
      </c>
      <c r="H312" s="33" t="s">
        <v>477</v>
      </c>
      <c r="I312" s="12">
        <f t="shared" si="20"/>
        <v>1.875</v>
      </c>
      <c r="J312">
        <v>0.25</v>
      </c>
    </row>
    <row r="313" spans="1:10" x14ac:dyDescent="0.2">
      <c r="A313" t="s">
        <v>473</v>
      </c>
      <c r="B313" s="12">
        <v>0.625</v>
      </c>
      <c r="D313" s="58" t="s">
        <v>92</v>
      </c>
      <c r="E313">
        <v>14</v>
      </c>
      <c r="F313" s="17">
        <v>0.54690000000000005</v>
      </c>
      <c r="H313" s="33" t="s">
        <v>477</v>
      </c>
      <c r="I313" s="12">
        <f t="shared" si="20"/>
        <v>1.875</v>
      </c>
      <c r="J313">
        <v>0.25</v>
      </c>
    </row>
    <row r="314" spans="1:10" x14ac:dyDescent="0.2">
      <c r="A314" t="s">
        <v>473</v>
      </c>
      <c r="B314" s="12">
        <v>0.625</v>
      </c>
      <c r="D314" s="58" t="s">
        <v>93</v>
      </c>
      <c r="E314">
        <v>16</v>
      </c>
      <c r="F314" s="17">
        <v>0.5625</v>
      </c>
      <c r="H314" s="33" t="s">
        <v>477</v>
      </c>
      <c r="I314" s="12">
        <f t="shared" si="20"/>
        <v>1.875</v>
      </c>
      <c r="J314">
        <v>0.25</v>
      </c>
    </row>
    <row r="315" spans="1:10" x14ac:dyDescent="0.2">
      <c r="A315" t="s">
        <v>473</v>
      </c>
      <c r="B315" s="12">
        <v>0.625</v>
      </c>
      <c r="D315" s="58" t="s">
        <v>94</v>
      </c>
      <c r="E315">
        <v>18</v>
      </c>
      <c r="F315" s="17">
        <v>0.57809999999999995</v>
      </c>
      <c r="H315" s="33" t="s">
        <v>477</v>
      </c>
      <c r="I315" s="12">
        <f t="shared" si="20"/>
        <v>1.875</v>
      </c>
      <c r="J315">
        <v>0.25</v>
      </c>
    </row>
    <row r="316" spans="1:10" x14ac:dyDescent="0.2">
      <c r="A316" t="s">
        <v>473</v>
      </c>
      <c r="B316" s="12">
        <v>0.625</v>
      </c>
      <c r="D316" s="58" t="s">
        <v>95</v>
      </c>
      <c r="E316">
        <v>20</v>
      </c>
      <c r="F316" s="17">
        <v>0.57809999999999995</v>
      </c>
      <c r="H316" s="33" t="s">
        <v>477</v>
      </c>
      <c r="I316" s="12">
        <f t="shared" si="20"/>
        <v>1.875</v>
      </c>
      <c r="J316">
        <v>0.25</v>
      </c>
    </row>
    <row r="317" spans="1:10" x14ac:dyDescent="0.2">
      <c r="A317" t="s">
        <v>473</v>
      </c>
      <c r="B317" s="12">
        <v>0.625</v>
      </c>
      <c r="D317" s="58" t="s">
        <v>96</v>
      </c>
      <c r="E317">
        <v>24</v>
      </c>
      <c r="F317" s="17">
        <v>0.57809999999999995</v>
      </c>
      <c r="H317" s="33" t="s">
        <v>477</v>
      </c>
      <c r="I317" s="12">
        <f t="shared" si="20"/>
        <v>1.875</v>
      </c>
      <c r="J317">
        <v>0.25</v>
      </c>
    </row>
    <row r="318" spans="1:10" x14ac:dyDescent="0.2">
      <c r="A318" t="s">
        <v>473</v>
      </c>
      <c r="B318" s="12">
        <v>0.625</v>
      </c>
      <c r="D318" s="58" t="s">
        <v>97</v>
      </c>
      <c r="E318">
        <v>27</v>
      </c>
      <c r="F318" s="17">
        <v>0.59370000000000001</v>
      </c>
      <c r="H318" s="33" t="s">
        <v>477</v>
      </c>
      <c r="I318" s="12">
        <f t="shared" si="20"/>
        <v>1.875</v>
      </c>
      <c r="J318">
        <v>0.25</v>
      </c>
    </row>
    <row r="319" spans="1:10" x14ac:dyDescent="0.2">
      <c r="A319" t="s">
        <v>473</v>
      </c>
      <c r="B319" s="12">
        <v>0.625</v>
      </c>
      <c r="D319" s="58" t="s">
        <v>98</v>
      </c>
      <c r="E319">
        <v>28</v>
      </c>
      <c r="F319" s="17">
        <v>0.59370000000000001</v>
      </c>
      <c r="H319" s="33" t="s">
        <v>477</v>
      </c>
      <c r="I319" s="12">
        <f t="shared" si="20"/>
        <v>1.875</v>
      </c>
      <c r="J319">
        <v>0.25</v>
      </c>
    </row>
    <row r="320" spans="1:10" x14ac:dyDescent="0.2">
      <c r="A320" t="s">
        <v>473</v>
      </c>
      <c r="B320" s="12">
        <v>0.625</v>
      </c>
      <c r="D320" s="58" t="s">
        <v>99</v>
      </c>
      <c r="E320">
        <v>32</v>
      </c>
      <c r="F320" s="17">
        <v>0.59370000000000001</v>
      </c>
      <c r="H320" s="33" t="s">
        <v>477</v>
      </c>
      <c r="I320" s="12">
        <f>MROUND((+B320*3),0.125)</f>
        <v>1.875</v>
      </c>
      <c r="J320">
        <v>0.25</v>
      </c>
    </row>
    <row r="321" spans="1:10" x14ac:dyDescent="0.2">
      <c r="A321" t="s">
        <v>474</v>
      </c>
      <c r="B321" s="21">
        <v>0.64059999999999995</v>
      </c>
      <c r="C321" s="32" t="s">
        <v>571</v>
      </c>
      <c r="D321" s="27" t="s">
        <v>602</v>
      </c>
      <c r="H321" s="33" t="s">
        <v>477</v>
      </c>
      <c r="I321" s="12">
        <f t="shared" ref="I321:I377" si="21">MROUND((+B321*3),0.25)</f>
        <v>2</v>
      </c>
      <c r="J321">
        <v>0.25</v>
      </c>
    </row>
    <row r="322" spans="1:10" x14ac:dyDescent="0.2">
      <c r="A322" t="s">
        <v>474</v>
      </c>
      <c r="B322" s="21">
        <v>0.65620000000000001</v>
      </c>
      <c r="C322" s="32" t="s">
        <v>572</v>
      </c>
      <c r="D322" s="27" t="s">
        <v>602</v>
      </c>
      <c r="H322" s="33" t="s">
        <v>477</v>
      </c>
      <c r="I322" s="12">
        <f t="shared" si="21"/>
        <v>2</v>
      </c>
      <c r="J322">
        <v>0.25</v>
      </c>
    </row>
    <row r="323" spans="1:10" x14ac:dyDescent="0.2">
      <c r="A323" t="s">
        <v>474</v>
      </c>
      <c r="B323" s="21">
        <v>0.67190000000000005</v>
      </c>
      <c r="C323" s="32" t="s">
        <v>573</v>
      </c>
      <c r="D323" s="27" t="s">
        <v>602</v>
      </c>
      <c r="H323" s="33" t="s">
        <v>477</v>
      </c>
      <c r="I323" s="12">
        <f t="shared" si="21"/>
        <v>2</v>
      </c>
      <c r="J323">
        <v>0.25</v>
      </c>
    </row>
    <row r="324" spans="1:10" x14ac:dyDescent="0.2">
      <c r="A324" t="s">
        <v>474</v>
      </c>
      <c r="B324" s="21">
        <v>0.6875</v>
      </c>
      <c r="C324" s="32" t="s">
        <v>574</v>
      </c>
      <c r="D324" s="27" t="s">
        <v>602</v>
      </c>
      <c r="H324" s="33" t="s">
        <v>477</v>
      </c>
      <c r="I324" s="12">
        <f t="shared" si="21"/>
        <v>2</v>
      </c>
      <c r="J324">
        <v>0.25</v>
      </c>
    </row>
    <row r="325" spans="1:10" x14ac:dyDescent="0.2">
      <c r="A325" t="s">
        <v>475</v>
      </c>
      <c r="B325" s="21">
        <v>0.6875</v>
      </c>
      <c r="C325" s="32" t="s">
        <v>574</v>
      </c>
      <c r="D325" s="27" t="s">
        <v>603</v>
      </c>
      <c r="F325" s="17">
        <v>0.75</v>
      </c>
      <c r="H325" s="33" t="s">
        <v>477</v>
      </c>
      <c r="I325" s="12">
        <f t="shared" si="21"/>
        <v>2</v>
      </c>
      <c r="J325">
        <v>0.25</v>
      </c>
    </row>
    <row r="326" spans="1:10" x14ac:dyDescent="0.2">
      <c r="A326" t="s">
        <v>505</v>
      </c>
      <c r="B326" s="21">
        <v>0.6875</v>
      </c>
      <c r="C326" s="32" t="s">
        <v>574</v>
      </c>
      <c r="D326" s="27" t="s">
        <v>604</v>
      </c>
      <c r="F326" s="17">
        <v>0.67190000000000005</v>
      </c>
      <c r="H326" s="33" t="s">
        <v>477</v>
      </c>
      <c r="I326" s="12">
        <f t="shared" si="21"/>
        <v>2</v>
      </c>
      <c r="J326">
        <v>0.25</v>
      </c>
    </row>
    <row r="327" spans="1:10" x14ac:dyDescent="0.2">
      <c r="A327" t="s">
        <v>473</v>
      </c>
      <c r="B327" s="12">
        <v>0.6875</v>
      </c>
      <c r="D327" s="58" t="s">
        <v>100</v>
      </c>
      <c r="E327">
        <v>12</v>
      </c>
      <c r="F327" s="17">
        <v>0.60929999999999995</v>
      </c>
      <c r="H327" s="33" t="s">
        <v>477</v>
      </c>
      <c r="I327" s="12">
        <f t="shared" si="21"/>
        <v>2</v>
      </c>
      <c r="J327">
        <v>0.25</v>
      </c>
    </row>
    <row r="328" spans="1:10" x14ac:dyDescent="0.2">
      <c r="A328" t="s">
        <v>473</v>
      </c>
      <c r="B328" s="12">
        <v>0.6875</v>
      </c>
      <c r="D328" s="58" t="s">
        <v>101</v>
      </c>
      <c r="E328">
        <v>16</v>
      </c>
      <c r="F328" s="17">
        <v>0.625</v>
      </c>
      <c r="H328" s="33" t="s">
        <v>477</v>
      </c>
      <c r="I328" s="12">
        <f t="shared" si="21"/>
        <v>2</v>
      </c>
      <c r="J328">
        <v>0.25</v>
      </c>
    </row>
    <row r="329" spans="1:10" x14ac:dyDescent="0.2">
      <c r="A329" t="s">
        <v>473</v>
      </c>
      <c r="B329" s="12">
        <v>0.6875</v>
      </c>
      <c r="D329" s="58" t="s">
        <v>102</v>
      </c>
      <c r="E329">
        <v>20</v>
      </c>
      <c r="F329" s="17">
        <v>0.64059999999999995</v>
      </c>
      <c r="H329" s="33" t="s">
        <v>477</v>
      </c>
      <c r="I329" s="12">
        <f t="shared" si="21"/>
        <v>2</v>
      </c>
      <c r="J329">
        <v>0.25</v>
      </c>
    </row>
    <row r="330" spans="1:10" x14ac:dyDescent="0.2">
      <c r="A330" t="s">
        <v>473</v>
      </c>
      <c r="B330" s="12">
        <v>0.6875</v>
      </c>
      <c r="D330" s="58" t="s">
        <v>103</v>
      </c>
      <c r="E330">
        <v>24</v>
      </c>
      <c r="F330" s="17">
        <v>0.64059999999999995</v>
      </c>
      <c r="H330" s="33" t="s">
        <v>477</v>
      </c>
      <c r="I330" s="12">
        <f t="shared" si="21"/>
        <v>2</v>
      </c>
      <c r="J330">
        <v>0.25</v>
      </c>
    </row>
    <row r="331" spans="1:10" x14ac:dyDescent="0.2">
      <c r="A331" t="s">
        <v>473</v>
      </c>
      <c r="B331" s="12">
        <v>0.6875</v>
      </c>
      <c r="D331" s="58" t="s">
        <v>104</v>
      </c>
      <c r="E331">
        <v>28</v>
      </c>
      <c r="F331" s="17">
        <v>0.65620000000000001</v>
      </c>
      <c r="H331" s="33" t="s">
        <v>477</v>
      </c>
      <c r="I331" s="12">
        <f t="shared" si="21"/>
        <v>2</v>
      </c>
      <c r="J331">
        <v>0.25</v>
      </c>
    </row>
    <row r="332" spans="1:10" x14ac:dyDescent="0.2">
      <c r="A332" t="s">
        <v>473</v>
      </c>
      <c r="B332" s="12">
        <v>0.6875</v>
      </c>
      <c r="D332" s="58" t="s">
        <v>105</v>
      </c>
      <c r="E332">
        <v>32</v>
      </c>
      <c r="F332" s="17">
        <v>0.65620000000000001</v>
      </c>
      <c r="H332" s="33" t="s">
        <v>477</v>
      </c>
      <c r="I332" s="12">
        <f t="shared" si="21"/>
        <v>2</v>
      </c>
      <c r="J332">
        <v>0.25</v>
      </c>
    </row>
    <row r="333" spans="1:10" x14ac:dyDescent="0.2">
      <c r="A333" t="s">
        <v>474</v>
      </c>
      <c r="B333" s="21">
        <v>0.70309999999999995</v>
      </c>
      <c r="C333" s="32" t="s">
        <v>575</v>
      </c>
      <c r="D333" s="27" t="s">
        <v>602</v>
      </c>
      <c r="H333" s="33" t="s">
        <v>477</v>
      </c>
      <c r="I333" s="12">
        <f t="shared" si="21"/>
        <v>2</v>
      </c>
      <c r="J333">
        <v>0.25</v>
      </c>
    </row>
    <row r="334" spans="1:10" x14ac:dyDescent="0.2">
      <c r="A334" t="s">
        <v>474</v>
      </c>
      <c r="B334" s="21">
        <v>0.71879999999999999</v>
      </c>
      <c r="C334" s="32" t="s">
        <v>576</v>
      </c>
      <c r="D334" s="27" t="s">
        <v>602</v>
      </c>
      <c r="H334" s="33" t="s">
        <v>477</v>
      </c>
      <c r="I334" s="12">
        <f t="shared" si="21"/>
        <v>2.25</v>
      </c>
      <c r="J334">
        <v>0.25</v>
      </c>
    </row>
    <row r="335" spans="1:10" x14ac:dyDescent="0.2">
      <c r="A335" t="s">
        <v>474</v>
      </c>
      <c r="B335" s="21">
        <v>0.73440000000000005</v>
      </c>
      <c r="C335" s="32" t="s">
        <v>577</v>
      </c>
      <c r="D335" s="27" t="s">
        <v>602</v>
      </c>
      <c r="H335" s="33" t="s">
        <v>477</v>
      </c>
      <c r="I335" s="12">
        <f t="shared" si="21"/>
        <v>2.25</v>
      </c>
      <c r="J335">
        <v>0.25</v>
      </c>
    </row>
    <row r="336" spans="1:10" x14ac:dyDescent="0.2">
      <c r="A336" t="s">
        <v>474</v>
      </c>
      <c r="B336" s="21">
        <v>0.75</v>
      </c>
      <c r="C336" s="32" t="s">
        <v>578</v>
      </c>
      <c r="D336" s="27" t="s">
        <v>602</v>
      </c>
      <c r="H336" s="33" t="s">
        <v>477</v>
      </c>
      <c r="I336" s="12">
        <f t="shared" si="21"/>
        <v>2.25</v>
      </c>
      <c r="J336">
        <v>0.25</v>
      </c>
    </row>
    <row r="337" spans="1:10" x14ac:dyDescent="0.2">
      <c r="A337" t="s">
        <v>475</v>
      </c>
      <c r="B337" s="21">
        <v>0.75</v>
      </c>
      <c r="C337" s="32" t="s">
        <v>578</v>
      </c>
      <c r="D337" s="27" t="s">
        <v>603</v>
      </c>
      <c r="F337" s="17">
        <v>0.875</v>
      </c>
      <c r="H337" s="33" t="s">
        <v>477</v>
      </c>
      <c r="I337" s="12">
        <f t="shared" si="21"/>
        <v>2.25</v>
      </c>
      <c r="J337">
        <v>0.25</v>
      </c>
    </row>
    <row r="338" spans="1:10" x14ac:dyDescent="0.2">
      <c r="A338" t="s">
        <v>505</v>
      </c>
      <c r="B338" s="21">
        <v>0.75</v>
      </c>
      <c r="C338" s="32" t="s">
        <v>578</v>
      </c>
      <c r="D338" s="27" t="s">
        <v>604</v>
      </c>
      <c r="F338" s="17">
        <v>0.73440000000000005</v>
      </c>
      <c r="H338" s="33" t="s">
        <v>477</v>
      </c>
      <c r="I338" s="12">
        <f t="shared" si="21"/>
        <v>2.25</v>
      </c>
      <c r="J338">
        <v>0.25</v>
      </c>
    </row>
    <row r="339" spans="1:10" x14ac:dyDescent="0.2">
      <c r="A339" t="s">
        <v>521</v>
      </c>
      <c r="B339" s="21">
        <v>0.75</v>
      </c>
      <c r="C339" s="32" t="s">
        <v>578</v>
      </c>
      <c r="D339" s="27" t="s">
        <v>605</v>
      </c>
      <c r="H339" s="33" t="s">
        <v>477</v>
      </c>
      <c r="I339" s="12">
        <f t="shared" si="21"/>
        <v>2.25</v>
      </c>
      <c r="J339">
        <v>0.25</v>
      </c>
    </row>
    <row r="340" spans="1:10" x14ac:dyDescent="0.2">
      <c r="A340" t="s">
        <v>473</v>
      </c>
      <c r="B340" s="12">
        <v>0.75</v>
      </c>
      <c r="D340" s="58" t="s">
        <v>106</v>
      </c>
      <c r="E340">
        <v>10</v>
      </c>
      <c r="F340" s="17">
        <v>0.65620000000000001</v>
      </c>
      <c r="H340" s="33" t="s">
        <v>477</v>
      </c>
      <c r="I340" s="12">
        <f t="shared" si="21"/>
        <v>2.25</v>
      </c>
      <c r="J340">
        <v>0.25</v>
      </c>
    </row>
    <row r="341" spans="1:10" x14ac:dyDescent="0.2">
      <c r="A341" t="s">
        <v>473</v>
      </c>
      <c r="B341" s="12">
        <v>0.75</v>
      </c>
      <c r="D341" s="58" t="s">
        <v>107</v>
      </c>
      <c r="E341">
        <v>12</v>
      </c>
      <c r="F341" s="17">
        <v>0.67190000000000005</v>
      </c>
      <c r="H341" s="33" t="s">
        <v>477</v>
      </c>
      <c r="I341" s="12">
        <f t="shared" si="21"/>
        <v>2.25</v>
      </c>
      <c r="J341">
        <v>0.25</v>
      </c>
    </row>
    <row r="342" spans="1:10" x14ac:dyDescent="0.2">
      <c r="A342" t="s">
        <v>473</v>
      </c>
      <c r="B342" s="12">
        <v>0.75</v>
      </c>
      <c r="D342" s="58" t="s">
        <v>108</v>
      </c>
      <c r="E342">
        <v>14</v>
      </c>
      <c r="F342" s="17">
        <v>0.67190000000000005</v>
      </c>
      <c r="H342" s="33" t="s">
        <v>477</v>
      </c>
      <c r="I342" s="12">
        <f t="shared" si="21"/>
        <v>2.25</v>
      </c>
      <c r="J342">
        <v>0.25</v>
      </c>
    </row>
    <row r="343" spans="1:10" x14ac:dyDescent="0.2">
      <c r="A343" t="s">
        <v>473</v>
      </c>
      <c r="B343" s="12">
        <v>0.75</v>
      </c>
      <c r="D343" s="58" t="s">
        <v>109</v>
      </c>
      <c r="E343">
        <v>16</v>
      </c>
      <c r="F343" s="17">
        <v>0.6875</v>
      </c>
      <c r="H343" s="33" t="s">
        <v>477</v>
      </c>
      <c r="I343" s="12">
        <f t="shared" si="21"/>
        <v>2.25</v>
      </c>
      <c r="J343">
        <v>0.25</v>
      </c>
    </row>
    <row r="344" spans="1:10" x14ac:dyDescent="0.2">
      <c r="A344" t="s">
        <v>473</v>
      </c>
      <c r="B344" s="12">
        <v>0.75</v>
      </c>
      <c r="D344" s="58" t="s">
        <v>110</v>
      </c>
      <c r="E344">
        <v>18</v>
      </c>
      <c r="F344" s="17">
        <v>0.6875</v>
      </c>
      <c r="H344" s="33" t="s">
        <v>477</v>
      </c>
      <c r="I344" s="12">
        <f t="shared" si="21"/>
        <v>2.25</v>
      </c>
      <c r="J344">
        <v>0.25</v>
      </c>
    </row>
    <row r="345" spans="1:10" x14ac:dyDescent="0.2">
      <c r="A345" t="s">
        <v>473</v>
      </c>
      <c r="B345" s="12">
        <v>0.75</v>
      </c>
      <c r="D345" s="58" t="s">
        <v>111</v>
      </c>
      <c r="E345">
        <v>20</v>
      </c>
      <c r="F345" s="17">
        <v>0.70309999999999995</v>
      </c>
      <c r="H345" s="33" t="s">
        <v>477</v>
      </c>
      <c r="I345" s="12">
        <f t="shared" si="21"/>
        <v>2.25</v>
      </c>
      <c r="J345">
        <v>0.25</v>
      </c>
    </row>
    <row r="346" spans="1:10" x14ac:dyDescent="0.2">
      <c r="A346" t="s">
        <v>473</v>
      </c>
      <c r="B346" s="12">
        <v>0.75</v>
      </c>
      <c r="D346" s="58" t="s">
        <v>112</v>
      </c>
      <c r="E346">
        <v>24</v>
      </c>
      <c r="F346" s="17">
        <v>0.70309999999999995</v>
      </c>
      <c r="H346" s="33" t="s">
        <v>477</v>
      </c>
      <c r="I346" s="12">
        <f t="shared" si="21"/>
        <v>2.25</v>
      </c>
      <c r="J346">
        <v>0.25</v>
      </c>
    </row>
    <row r="347" spans="1:10" x14ac:dyDescent="0.2">
      <c r="A347" t="s">
        <v>473</v>
      </c>
      <c r="B347" s="12">
        <v>0.75</v>
      </c>
      <c r="D347" s="58" t="s">
        <v>113</v>
      </c>
      <c r="E347">
        <v>28</v>
      </c>
      <c r="F347" s="17">
        <v>0.71870000000000001</v>
      </c>
      <c r="H347" s="33" t="s">
        <v>477</v>
      </c>
      <c r="I347" s="12">
        <f t="shared" si="21"/>
        <v>2.25</v>
      </c>
      <c r="J347">
        <v>0.25</v>
      </c>
    </row>
    <row r="348" spans="1:10" x14ac:dyDescent="0.2">
      <c r="A348" t="s">
        <v>473</v>
      </c>
      <c r="B348" s="12">
        <v>0.75</v>
      </c>
      <c r="D348" s="58" t="s">
        <v>114</v>
      </c>
      <c r="E348">
        <v>32</v>
      </c>
      <c r="F348" s="17">
        <v>0.71870000000000001</v>
      </c>
      <c r="H348" s="33" t="s">
        <v>477</v>
      </c>
      <c r="I348" s="12">
        <f t="shared" si="21"/>
        <v>2.25</v>
      </c>
      <c r="J348">
        <v>0.25</v>
      </c>
    </row>
    <row r="349" spans="1:10" x14ac:dyDescent="0.2">
      <c r="A349" t="s">
        <v>474</v>
      </c>
      <c r="B349" s="21">
        <v>0.76559999999999995</v>
      </c>
      <c r="C349" s="32" t="s">
        <v>579</v>
      </c>
      <c r="D349" s="27" t="s">
        <v>602</v>
      </c>
      <c r="H349" s="33" t="s">
        <v>477</v>
      </c>
      <c r="I349" s="12">
        <f t="shared" si="21"/>
        <v>2.25</v>
      </c>
      <c r="J349">
        <v>0.25</v>
      </c>
    </row>
    <row r="350" spans="1:10" x14ac:dyDescent="0.2">
      <c r="A350" t="s">
        <v>474</v>
      </c>
      <c r="B350" s="21">
        <v>0.78120000000000001</v>
      </c>
      <c r="C350" s="32" t="s">
        <v>580</v>
      </c>
      <c r="D350" s="27" t="s">
        <v>602</v>
      </c>
      <c r="H350" s="33" t="s">
        <v>477</v>
      </c>
      <c r="I350" s="12">
        <f t="shared" si="21"/>
        <v>2.25</v>
      </c>
      <c r="J350">
        <v>0.25</v>
      </c>
    </row>
    <row r="351" spans="1:10" x14ac:dyDescent="0.2">
      <c r="A351" t="s">
        <v>474</v>
      </c>
      <c r="B351" s="21">
        <v>0.79690000000000005</v>
      </c>
      <c r="C351" s="32" t="s">
        <v>581</v>
      </c>
      <c r="D351" s="27" t="s">
        <v>602</v>
      </c>
      <c r="H351" s="33" t="s">
        <v>477</v>
      </c>
      <c r="I351" s="12">
        <f t="shared" si="21"/>
        <v>2.5</v>
      </c>
      <c r="J351">
        <v>0.25</v>
      </c>
    </row>
    <row r="352" spans="1:10" x14ac:dyDescent="0.2">
      <c r="A352" t="s">
        <v>474</v>
      </c>
      <c r="B352" s="21">
        <v>0.8125</v>
      </c>
      <c r="C352" s="32" t="s">
        <v>582</v>
      </c>
      <c r="D352" s="27" t="s">
        <v>602</v>
      </c>
      <c r="H352" s="33" t="s">
        <v>477</v>
      </c>
      <c r="I352" s="12">
        <f t="shared" si="21"/>
        <v>2.5</v>
      </c>
      <c r="J352">
        <v>0.25</v>
      </c>
    </row>
    <row r="353" spans="1:10" x14ac:dyDescent="0.2">
      <c r="A353" t="s">
        <v>475</v>
      </c>
      <c r="B353" s="21">
        <v>0.8125</v>
      </c>
      <c r="C353" s="32" t="s">
        <v>582</v>
      </c>
      <c r="D353" s="27" t="s">
        <v>603</v>
      </c>
      <c r="F353" s="17">
        <v>0.875</v>
      </c>
      <c r="H353" s="33" t="s">
        <v>477</v>
      </c>
      <c r="I353" s="12">
        <f t="shared" si="21"/>
        <v>2.5</v>
      </c>
      <c r="J353">
        <v>0.25</v>
      </c>
    </row>
    <row r="354" spans="1:10" x14ac:dyDescent="0.2">
      <c r="A354" t="s">
        <v>505</v>
      </c>
      <c r="B354" s="21">
        <v>0.8125</v>
      </c>
      <c r="C354" s="32" t="s">
        <v>582</v>
      </c>
      <c r="D354" s="27" t="s">
        <v>604</v>
      </c>
      <c r="F354" s="17">
        <v>0.79690000000000005</v>
      </c>
      <c r="H354" s="33" t="s">
        <v>477</v>
      </c>
      <c r="I354" s="12">
        <f t="shared" si="21"/>
        <v>2.5</v>
      </c>
      <c r="J354">
        <v>0.25</v>
      </c>
    </row>
    <row r="355" spans="1:10" x14ac:dyDescent="0.2">
      <c r="A355" t="s">
        <v>473</v>
      </c>
      <c r="B355" s="12">
        <v>0.8125</v>
      </c>
      <c r="D355" s="58" t="s">
        <v>446</v>
      </c>
      <c r="E355">
        <v>10</v>
      </c>
      <c r="F355" s="17">
        <v>0.71870000000000001</v>
      </c>
      <c r="H355" s="33" t="s">
        <v>477</v>
      </c>
      <c r="I355" s="12">
        <f t="shared" si="21"/>
        <v>2.5</v>
      </c>
      <c r="J355">
        <v>0.25</v>
      </c>
    </row>
    <row r="356" spans="1:10" x14ac:dyDescent="0.2">
      <c r="A356" t="s">
        <v>473</v>
      </c>
      <c r="B356" s="12">
        <v>0.8125</v>
      </c>
      <c r="D356" s="58" t="s">
        <v>115</v>
      </c>
      <c r="E356">
        <v>12</v>
      </c>
      <c r="F356" s="17">
        <v>0.73440000000000005</v>
      </c>
      <c r="H356" s="33" t="s">
        <v>477</v>
      </c>
      <c r="I356" s="12">
        <f t="shared" si="21"/>
        <v>2.5</v>
      </c>
      <c r="J356">
        <v>0.25</v>
      </c>
    </row>
    <row r="357" spans="1:10" x14ac:dyDescent="0.2">
      <c r="A357" t="s">
        <v>473</v>
      </c>
      <c r="B357" s="12">
        <v>0.8125</v>
      </c>
      <c r="D357" s="58" t="s">
        <v>116</v>
      </c>
      <c r="E357">
        <v>16</v>
      </c>
      <c r="F357" s="17">
        <v>0.75</v>
      </c>
      <c r="H357" s="33" t="s">
        <v>477</v>
      </c>
      <c r="I357" s="12">
        <f t="shared" si="21"/>
        <v>2.5</v>
      </c>
      <c r="J357">
        <v>0.25</v>
      </c>
    </row>
    <row r="358" spans="1:10" x14ac:dyDescent="0.2">
      <c r="A358" t="s">
        <v>473</v>
      </c>
      <c r="B358" s="12">
        <v>0.8125</v>
      </c>
      <c r="D358" s="58" t="s">
        <v>117</v>
      </c>
      <c r="E358">
        <v>20</v>
      </c>
      <c r="F358" s="17">
        <v>0.76559999999999995</v>
      </c>
      <c r="H358" s="33" t="s">
        <v>477</v>
      </c>
      <c r="I358" s="12">
        <f t="shared" si="21"/>
        <v>2.5</v>
      </c>
      <c r="J358">
        <v>0.25</v>
      </c>
    </row>
    <row r="359" spans="1:10" x14ac:dyDescent="0.2">
      <c r="A359" t="s">
        <v>473</v>
      </c>
      <c r="B359" s="12">
        <v>0.8125</v>
      </c>
      <c r="D359" s="58" t="s">
        <v>118</v>
      </c>
      <c r="E359">
        <v>28</v>
      </c>
      <c r="F359" s="17">
        <v>0.78120000000000001</v>
      </c>
      <c r="H359" s="33" t="s">
        <v>477</v>
      </c>
      <c r="I359" s="12">
        <f t="shared" si="21"/>
        <v>2.5</v>
      </c>
      <c r="J359">
        <v>0.25</v>
      </c>
    </row>
    <row r="360" spans="1:10" x14ac:dyDescent="0.2">
      <c r="A360" t="s">
        <v>473</v>
      </c>
      <c r="B360" s="12">
        <v>0.8125</v>
      </c>
      <c r="D360" s="58" t="s">
        <v>119</v>
      </c>
      <c r="E360">
        <v>32</v>
      </c>
      <c r="F360" s="17">
        <v>0.78120000000000001</v>
      </c>
      <c r="H360" s="33" t="s">
        <v>477</v>
      </c>
      <c r="I360" s="12">
        <f t="shared" si="21"/>
        <v>2.5</v>
      </c>
      <c r="J360">
        <v>0.25</v>
      </c>
    </row>
    <row r="361" spans="1:10" x14ac:dyDescent="0.2">
      <c r="A361" t="s">
        <v>474</v>
      </c>
      <c r="B361" s="21">
        <v>0.82809999999999995</v>
      </c>
      <c r="C361" s="32" t="s">
        <v>583</v>
      </c>
      <c r="D361" s="27" t="s">
        <v>602</v>
      </c>
      <c r="H361" s="33" t="s">
        <v>477</v>
      </c>
      <c r="I361" s="12">
        <f t="shared" si="21"/>
        <v>2.5</v>
      </c>
      <c r="J361">
        <v>0.25</v>
      </c>
    </row>
    <row r="362" spans="1:10" x14ac:dyDescent="0.2">
      <c r="A362" t="s">
        <v>474</v>
      </c>
      <c r="B362" s="21">
        <v>0.84379999999999999</v>
      </c>
      <c r="C362" s="32" t="s">
        <v>584</v>
      </c>
      <c r="D362" s="27" t="s">
        <v>602</v>
      </c>
      <c r="H362" s="33" t="s">
        <v>477</v>
      </c>
      <c r="I362" s="12">
        <f t="shared" si="21"/>
        <v>2.5</v>
      </c>
      <c r="J362">
        <v>0.25</v>
      </c>
    </row>
    <row r="363" spans="1:10" x14ac:dyDescent="0.2">
      <c r="A363" t="s">
        <v>474</v>
      </c>
      <c r="B363" s="21">
        <v>0.85940000000000005</v>
      </c>
      <c r="C363" s="32" t="s">
        <v>585</v>
      </c>
      <c r="D363" s="27" t="s">
        <v>602</v>
      </c>
      <c r="H363" s="33" t="s">
        <v>477</v>
      </c>
      <c r="I363" s="12">
        <f t="shared" si="21"/>
        <v>2.5</v>
      </c>
      <c r="J363">
        <v>0.25</v>
      </c>
    </row>
    <row r="364" spans="1:10" x14ac:dyDescent="0.2">
      <c r="A364" t="s">
        <v>474</v>
      </c>
      <c r="B364" s="21">
        <v>0.875</v>
      </c>
      <c r="C364" s="32" t="s">
        <v>586</v>
      </c>
      <c r="D364" s="27" t="s">
        <v>602</v>
      </c>
      <c r="H364" s="33" t="s">
        <v>477</v>
      </c>
      <c r="I364" s="12">
        <f t="shared" si="21"/>
        <v>2.75</v>
      </c>
      <c r="J364">
        <v>0.25</v>
      </c>
    </row>
    <row r="365" spans="1:10" x14ac:dyDescent="0.2">
      <c r="A365" t="s">
        <v>475</v>
      </c>
      <c r="B365" s="21">
        <v>0.875</v>
      </c>
      <c r="C365" s="32" t="s">
        <v>586</v>
      </c>
      <c r="D365" s="27" t="s">
        <v>603</v>
      </c>
      <c r="F365" s="17">
        <v>1</v>
      </c>
      <c r="H365" s="33" t="s">
        <v>477</v>
      </c>
      <c r="I365" s="12">
        <f t="shared" si="21"/>
        <v>2.75</v>
      </c>
      <c r="J365">
        <v>0.25</v>
      </c>
    </row>
    <row r="366" spans="1:10" x14ac:dyDescent="0.2">
      <c r="A366" t="s">
        <v>505</v>
      </c>
      <c r="B366" s="21">
        <v>0.875</v>
      </c>
      <c r="C366" s="32" t="s">
        <v>586</v>
      </c>
      <c r="D366" s="27" t="s">
        <v>604</v>
      </c>
      <c r="F366" s="17">
        <v>0.85940000000000005</v>
      </c>
      <c r="H366" s="33" t="s">
        <v>477</v>
      </c>
      <c r="I366" s="12">
        <f t="shared" si="21"/>
        <v>2.75</v>
      </c>
      <c r="J366">
        <v>0.25</v>
      </c>
    </row>
    <row r="367" spans="1:10" x14ac:dyDescent="0.2">
      <c r="A367" t="s">
        <v>521</v>
      </c>
      <c r="B367" s="21">
        <v>0.875</v>
      </c>
      <c r="C367" s="32" t="s">
        <v>586</v>
      </c>
      <c r="D367" s="27" t="s">
        <v>605</v>
      </c>
      <c r="H367" s="33" t="s">
        <v>477</v>
      </c>
      <c r="I367" s="12">
        <f t="shared" si="21"/>
        <v>2.75</v>
      </c>
      <c r="J367">
        <v>0.25</v>
      </c>
    </row>
    <row r="368" spans="1:10" x14ac:dyDescent="0.2">
      <c r="A368" t="s">
        <v>473</v>
      </c>
      <c r="B368" s="12">
        <v>0.875</v>
      </c>
      <c r="D368" s="58" t="s">
        <v>120</v>
      </c>
      <c r="E368">
        <v>9</v>
      </c>
      <c r="F368" s="17">
        <v>0.76559999999999995</v>
      </c>
      <c r="H368" s="33" t="s">
        <v>477</v>
      </c>
      <c r="I368" s="12">
        <f t="shared" si="21"/>
        <v>2.75</v>
      </c>
      <c r="J368">
        <v>0.25</v>
      </c>
    </row>
    <row r="369" spans="1:10" x14ac:dyDescent="0.2">
      <c r="A369" t="s">
        <v>473</v>
      </c>
      <c r="B369" s="12">
        <v>0.875</v>
      </c>
      <c r="D369" s="58" t="s">
        <v>121</v>
      </c>
      <c r="E369">
        <v>10</v>
      </c>
      <c r="F369" s="17">
        <v>0.78120000000000001</v>
      </c>
      <c r="H369" s="33" t="s">
        <v>477</v>
      </c>
      <c r="I369" s="12">
        <f t="shared" si="21"/>
        <v>2.75</v>
      </c>
      <c r="J369">
        <v>0.25</v>
      </c>
    </row>
    <row r="370" spans="1:10" x14ac:dyDescent="0.2">
      <c r="A370" t="s">
        <v>473</v>
      </c>
      <c r="B370" s="12">
        <v>0.875</v>
      </c>
      <c r="D370" s="58" t="s">
        <v>122</v>
      </c>
      <c r="E370">
        <v>12</v>
      </c>
      <c r="F370" s="17">
        <v>0.79690000000000005</v>
      </c>
      <c r="H370" s="33" t="s">
        <v>477</v>
      </c>
      <c r="I370" s="12">
        <f t="shared" si="21"/>
        <v>2.75</v>
      </c>
      <c r="J370">
        <v>0.25</v>
      </c>
    </row>
    <row r="371" spans="1:10" x14ac:dyDescent="0.2">
      <c r="A371" t="s">
        <v>473</v>
      </c>
      <c r="B371" s="12">
        <v>0.875</v>
      </c>
      <c r="D371" s="58" t="s">
        <v>123</v>
      </c>
      <c r="E371">
        <v>14</v>
      </c>
      <c r="F371" s="17">
        <v>0.8125</v>
      </c>
      <c r="H371" s="33" t="s">
        <v>477</v>
      </c>
      <c r="I371" s="12">
        <f t="shared" si="21"/>
        <v>2.75</v>
      </c>
      <c r="J371">
        <v>0.25</v>
      </c>
    </row>
    <row r="372" spans="1:10" x14ac:dyDescent="0.2">
      <c r="A372" t="s">
        <v>473</v>
      </c>
      <c r="B372" s="12">
        <v>0.875</v>
      </c>
      <c r="D372" s="58" t="s">
        <v>124</v>
      </c>
      <c r="E372">
        <v>16</v>
      </c>
      <c r="F372" s="17">
        <v>0.8125</v>
      </c>
      <c r="H372" s="33" t="s">
        <v>477</v>
      </c>
      <c r="I372" s="12">
        <f t="shared" si="21"/>
        <v>2.75</v>
      </c>
      <c r="J372">
        <v>0.25</v>
      </c>
    </row>
    <row r="373" spans="1:10" x14ac:dyDescent="0.2">
      <c r="A373" t="s">
        <v>473</v>
      </c>
      <c r="B373" s="12">
        <v>0.875</v>
      </c>
      <c r="D373" s="58" t="s">
        <v>125</v>
      </c>
      <c r="E373">
        <v>18</v>
      </c>
      <c r="F373" s="17">
        <v>0.82809999999999995</v>
      </c>
      <c r="H373" s="33" t="s">
        <v>477</v>
      </c>
      <c r="I373" s="12">
        <f t="shared" si="21"/>
        <v>2.75</v>
      </c>
      <c r="J373">
        <v>0.25</v>
      </c>
    </row>
    <row r="374" spans="1:10" x14ac:dyDescent="0.2">
      <c r="A374" t="s">
        <v>473</v>
      </c>
      <c r="B374" s="12">
        <v>0.875</v>
      </c>
      <c r="D374" s="58" t="s">
        <v>126</v>
      </c>
      <c r="E374">
        <v>20</v>
      </c>
      <c r="F374" s="17">
        <v>0.82809999999999995</v>
      </c>
      <c r="H374" s="33" t="s">
        <v>477</v>
      </c>
      <c r="I374" s="12">
        <f t="shared" si="21"/>
        <v>2.75</v>
      </c>
      <c r="J374">
        <v>0.25</v>
      </c>
    </row>
    <row r="375" spans="1:10" x14ac:dyDescent="0.2">
      <c r="A375" t="s">
        <v>473</v>
      </c>
      <c r="B375" s="12">
        <v>0.875</v>
      </c>
      <c r="D375" s="58" t="s">
        <v>127</v>
      </c>
      <c r="E375">
        <v>24</v>
      </c>
      <c r="F375" s="17">
        <v>0.82809999999999995</v>
      </c>
      <c r="H375" s="33" t="s">
        <v>477</v>
      </c>
      <c r="I375" s="12">
        <f t="shared" si="21"/>
        <v>2.75</v>
      </c>
      <c r="J375">
        <v>0.25</v>
      </c>
    </row>
    <row r="376" spans="1:10" x14ac:dyDescent="0.2">
      <c r="A376" t="s">
        <v>473</v>
      </c>
      <c r="B376" s="12">
        <v>0.875</v>
      </c>
      <c r="D376" s="58" t="s">
        <v>128</v>
      </c>
      <c r="E376">
        <v>27</v>
      </c>
      <c r="F376" s="17">
        <v>0.84370000000000001</v>
      </c>
      <c r="H376" s="33" t="s">
        <v>477</v>
      </c>
      <c r="I376" s="12">
        <f t="shared" si="21"/>
        <v>2.75</v>
      </c>
      <c r="J376">
        <v>0.25</v>
      </c>
    </row>
    <row r="377" spans="1:10" x14ac:dyDescent="0.2">
      <c r="A377" t="s">
        <v>473</v>
      </c>
      <c r="B377" s="12">
        <v>0.875</v>
      </c>
      <c r="D377" s="58" t="s">
        <v>129</v>
      </c>
      <c r="E377">
        <v>28</v>
      </c>
      <c r="F377" s="17">
        <v>0.84370000000000001</v>
      </c>
      <c r="H377" s="33" t="s">
        <v>477</v>
      </c>
      <c r="I377" s="12">
        <f t="shared" si="21"/>
        <v>2.75</v>
      </c>
      <c r="J377">
        <v>0.25</v>
      </c>
    </row>
    <row r="378" spans="1:10" x14ac:dyDescent="0.2">
      <c r="A378" t="s">
        <v>473</v>
      </c>
      <c r="B378" s="12">
        <v>0.875</v>
      </c>
      <c r="D378" s="58" t="s">
        <v>130</v>
      </c>
      <c r="E378">
        <v>32</v>
      </c>
      <c r="F378" s="17">
        <v>0.84370000000000001</v>
      </c>
      <c r="H378" s="33" t="s">
        <v>477</v>
      </c>
      <c r="I378" s="12">
        <f t="shared" ref="I378:I391" si="22">MROUND((+B378*3),0.25)</f>
        <v>2.75</v>
      </c>
      <c r="J378">
        <v>0.25</v>
      </c>
    </row>
    <row r="379" spans="1:10" x14ac:dyDescent="0.2">
      <c r="A379" t="s">
        <v>474</v>
      </c>
      <c r="B379" s="21">
        <v>0.89059999999999995</v>
      </c>
      <c r="C379" s="32" t="s">
        <v>587</v>
      </c>
      <c r="D379" s="27" t="s">
        <v>602</v>
      </c>
      <c r="H379" s="33" t="s">
        <v>477</v>
      </c>
      <c r="I379" s="12">
        <f t="shared" si="22"/>
        <v>2.75</v>
      </c>
      <c r="J379">
        <v>0.25</v>
      </c>
    </row>
    <row r="380" spans="1:10" x14ac:dyDescent="0.2">
      <c r="A380" t="s">
        <v>474</v>
      </c>
      <c r="B380" s="21">
        <v>0.90620000000000001</v>
      </c>
      <c r="C380" s="32" t="s">
        <v>588</v>
      </c>
      <c r="D380" s="27" t="s">
        <v>602</v>
      </c>
      <c r="H380" s="33" t="s">
        <v>477</v>
      </c>
      <c r="I380" s="12">
        <f t="shared" si="22"/>
        <v>2.75</v>
      </c>
      <c r="J380">
        <v>0.25</v>
      </c>
    </row>
    <row r="381" spans="1:10" x14ac:dyDescent="0.2">
      <c r="A381" t="s">
        <v>474</v>
      </c>
      <c r="B381" s="21">
        <v>0.92190000000000005</v>
      </c>
      <c r="C381" s="32" t="s">
        <v>589</v>
      </c>
      <c r="D381" s="27" t="s">
        <v>602</v>
      </c>
      <c r="H381" s="33" t="s">
        <v>477</v>
      </c>
      <c r="I381" s="12">
        <f t="shared" si="22"/>
        <v>2.75</v>
      </c>
      <c r="J381">
        <v>0.25</v>
      </c>
    </row>
    <row r="382" spans="1:10" x14ac:dyDescent="0.2">
      <c r="A382" t="s">
        <v>474</v>
      </c>
      <c r="B382" s="21">
        <v>0.9375</v>
      </c>
      <c r="C382" s="32" t="s">
        <v>590</v>
      </c>
      <c r="D382" s="27" t="s">
        <v>602</v>
      </c>
      <c r="H382" s="33" t="s">
        <v>477</v>
      </c>
      <c r="I382" s="12">
        <f t="shared" si="22"/>
        <v>2.75</v>
      </c>
      <c r="J382">
        <v>0.25</v>
      </c>
    </row>
    <row r="383" spans="1:10" x14ac:dyDescent="0.2">
      <c r="A383" t="s">
        <v>475</v>
      </c>
      <c r="B383" s="21">
        <v>0.9375</v>
      </c>
      <c r="C383" s="32" t="s">
        <v>590</v>
      </c>
      <c r="D383" s="27" t="s">
        <v>603</v>
      </c>
      <c r="F383" s="17">
        <v>1</v>
      </c>
      <c r="H383" s="33" t="s">
        <v>477</v>
      </c>
      <c r="I383" s="12">
        <f t="shared" si="22"/>
        <v>2.75</v>
      </c>
      <c r="J383">
        <v>0.25</v>
      </c>
    </row>
    <row r="384" spans="1:10" x14ac:dyDescent="0.2">
      <c r="A384" t="s">
        <v>505</v>
      </c>
      <c r="B384" s="21">
        <v>0.9375</v>
      </c>
      <c r="C384" s="32" t="s">
        <v>590</v>
      </c>
      <c r="D384" s="27" t="s">
        <v>604</v>
      </c>
      <c r="F384" s="17">
        <v>0.92190000000000005</v>
      </c>
      <c r="H384" s="33" t="s">
        <v>477</v>
      </c>
      <c r="I384" s="12">
        <f t="shared" si="22"/>
        <v>2.75</v>
      </c>
      <c r="J384">
        <v>0.25</v>
      </c>
    </row>
    <row r="385" spans="1:10" x14ac:dyDescent="0.2">
      <c r="A385" t="s">
        <v>473</v>
      </c>
      <c r="B385" s="12">
        <v>0.9375</v>
      </c>
      <c r="D385" s="58" t="s">
        <v>447</v>
      </c>
      <c r="E385">
        <v>9</v>
      </c>
      <c r="F385" s="17">
        <v>0.82809999999999995</v>
      </c>
      <c r="H385" s="33" t="s">
        <v>477</v>
      </c>
      <c r="I385" s="12">
        <f t="shared" si="22"/>
        <v>2.75</v>
      </c>
      <c r="J385">
        <v>0.25</v>
      </c>
    </row>
    <row r="386" spans="1:10" x14ac:dyDescent="0.2">
      <c r="A386" t="s">
        <v>473</v>
      </c>
      <c r="B386" s="12">
        <v>0.9375</v>
      </c>
      <c r="D386" s="58" t="s">
        <v>131</v>
      </c>
      <c r="E386">
        <v>12</v>
      </c>
      <c r="F386" s="17">
        <v>0.85940000000000005</v>
      </c>
      <c r="H386" s="33" t="s">
        <v>477</v>
      </c>
      <c r="I386" s="12">
        <f t="shared" si="22"/>
        <v>2.75</v>
      </c>
      <c r="J386">
        <v>0.25</v>
      </c>
    </row>
    <row r="387" spans="1:10" x14ac:dyDescent="0.2">
      <c r="A387" t="s">
        <v>473</v>
      </c>
      <c r="B387" s="12">
        <v>0.9375</v>
      </c>
      <c r="D387" s="58" t="s">
        <v>132</v>
      </c>
      <c r="E387">
        <v>16</v>
      </c>
      <c r="F387" s="17">
        <v>0.875</v>
      </c>
      <c r="H387" s="33" t="s">
        <v>477</v>
      </c>
      <c r="I387" s="12">
        <f t="shared" si="22"/>
        <v>2.75</v>
      </c>
      <c r="J387">
        <v>0.25</v>
      </c>
    </row>
    <row r="388" spans="1:10" x14ac:dyDescent="0.2">
      <c r="A388" t="s">
        <v>473</v>
      </c>
      <c r="B388" s="12">
        <v>0.9375</v>
      </c>
      <c r="D388" s="58" t="s">
        <v>133</v>
      </c>
      <c r="E388">
        <v>20</v>
      </c>
      <c r="F388" s="17">
        <v>0.875</v>
      </c>
      <c r="H388" s="33" t="s">
        <v>477</v>
      </c>
      <c r="I388" s="12">
        <f t="shared" si="22"/>
        <v>2.75</v>
      </c>
      <c r="J388">
        <v>0.25</v>
      </c>
    </row>
    <row r="389" spans="1:10" x14ac:dyDescent="0.2">
      <c r="A389" t="s">
        <v>473</v>
      </c>
      <c r="B389" s="12">
        <v>0.9375</v>
      </c>
      <c r="D389" s="58" t="s">
        <v>134</v>
      </c>
      <c r="E389">
        <v>28</v>
      </c>
      <c r="F389" s="17">
        <v>0.90620000000000001</v>
      </c>
      <c r="H389" s="33" t="s">
        <v>477</v>
      </c>
      <c r="I389" s="12">
        <f t="shared" si="22"/>
        <v>2.75</v>
      </c>
      <c r="J389">
        <v>0.25</v>
      </c>
    </row>
    <row r="390" spans="1:10" x14ac:dyDescent="0.2">
      <c r="A390" t="s">
        <v>473</v>
      </c>
      <c r="B390" s="12">
        <v>0.9375</v>
      </c>
      <c r="D390" s="58" t="s">
        <v>135</v>
      </c>
      <c r="E390">
        <v>32</v>
      </c>
      <c r="F390" s="17">
        <v>0.90620000000000001</v>
      </c>
      <c r="H390" s="33" t="s">
        <v>477</v>
      </c>
      <c r="I390" s="12">
        <f t="shared" si="22"/>
        <v>2.75</v>
      </c>
      <c r="J390">
        <v>0.25</v>
      </c>
    </row>
    <row r="391" spans="1:10" x14ac:dyDescent="0.2">
      <c r="A391" t="s">
        <v>474</v>
      </c>
      <c r="B391" s="21">
        <v>0.95309999999999995</v>
      </c>
      <c r="C391" s="32" t="s">
        <v>591</v>
      </c>
      <c r="D391" s="27" t="s">
        <v>602</v>
      </c>
      <c r="H391" s="33" t="s">
        <v>477</v>
      </c>
      <c r="I391" s="12">
        <f t="shared" si="22"/>
        <v>2.75</v>
      </c>
      <c r="J391">
        <v>0.25</v>
      </c>
    </row>
    <row r="392" spans="1:10" x14ac:dyDescent="0.2">
      <c r="A392" t="s">
        <v>474</v>
      </c>
      <c r="B392" s="21">
        <v>0.96879999999999999</v>
      </c>
      <c r="C392" s="32" t="s">
        <v>592</v>
      </c>
      <c r="D392" s="27" t="s">
        <v>602</v>
      </c>
      <c r="H392" s="33" t="s">
        <v>477</v>
      </c>
      <c r="I392" s="12">
        <f t="shared" ref="I392:I408" si="23">MROUND((+B392*3),0.25)</f>
        <v>3</v>
      </c>
      <c r="J392">
        <v>0.25</v>
      </c>
    </row>
    <row r="393" spans="1:10" x14ac:dyDescent="0.2">
      <c r="A393" t="s">
        <v>474</v>
      </c>
      <c r="B393" s="21">
        <v>0.98440000000000005</v>
      </c>
      <c r="C393" s="32" t="s">
        <v>593</v>
      </c>
      <c r="D393" s="27" t="s">
        <v>602</v>
      </c>
      <c r="H393" s="33" t="s">
        <v>477</v>
      </c>
      <c r="I393" s="12">
        <f t="shared" si="23"/>
        <v>3</v>
      </c>
      <c r="J393">
        <v>0.25</v>
      </c>
    </row>
    <row r="394" spans="1:10" x14ac:dyDescent="0.2">
      <c r="A394" t="s">
        <v>474</v>
      </c>
      <c r="B394" s="21">
        <v>1</v>
      </c>
      <c r="C394" s="33">
        <v>1</v>
      </c>
      <c r="D394" s="27" t="s">
        <v>602</v>
      </c>
      <c r="H394" s="33" t="s">
        <v>477</v>
      </c>
      <c r="I394" s="12">
        <f t="shared" si="23"/>
        <v>3</v>
      </c>
      <c r="J394">
        <v>0.25</v>
      </c>
    </row>
    <row r="395" spans="1:10" x14ac:dyDescent="0.2">
      <c r="A395" t="s">
        <v>475</v>
      </c>
      <c r="B395" s="21">
        <v>1</v>
      </c>
      <c r="C395" s="33">
        <v>1</v>
      </c>
      <c r="D395" s="27" t="s">
        <v>603</v>
      </c>
      <c r="F395" s="17">
        <v>1.125</v>
      </c>
      <c r="H395" s="33" t="s">
        <v>477</v>
      </c>
      <c r="I395" s="12">
        <f t="shared" si="23"/>
        <v>3</v>
      </c>
      <c r="J395">
        <v>0.25</v>
      </c>
    </row>
    <row r="396" spans="1:10" x14ac:dyDescent="0.2">
      <c r="A396" t="s">
        <v>505</v>
      </c>
      <c r="B396" s="21">
        <v>1</v>
      </c>
      <c r="C396" s="33">
        <v>1</v>
      </c>
      <c r="D396" s="27" t="s">
        <v>604</v>
      </c>
      <c r="F396" s="17">
        <v>0.98440000000000005</v>
      </c>
      <c r="H396" s="33" t="s">
        <v>477</v>
      </c>
      <c r="I396" s="12">
        <f t="shared" si="23"/>
        <v>3</v>
      </c>
      <c r="J396">
        <v>0.25</v>
      </c>
    </row>
    <row r="397" spans="1:10" x14ac:dyDescent="0.2">
      <c r="A397" t="s">
        <v>521</v>
      </c>
      <c r="B397" s="21">
        <v>1</v>
      </c>
      <c r="C397" s="33">
        <v>1</v>
      </c>
      <c r="D397" s="27" t="s">
        <v>605</v>
      </c>
      <c r="H397" s="33" t="s">
        <v>477</v>
      </c>
      <c r="I397" s="12">
        <f t="shared" si="23"/>
        <v>3</v>
      </c>
      <c r="J397">
        <v>0.25</v>
      </c>
    </row>
    <row r="398" spans="1:10" x14ac:dyDescent="0.2">
      <c r="A398" t="s">
        <v>473</v>
      </c>
      <c r="B398" s="12">
        <v>1</v>
      </c>
      <c r="D398" s="58" t="s">
        <v>136</v>
      </c>
      <c r="E398">
        <v>8</v>
      </c>
      <c r="F398" s="17">
        <v>0.875</v>
      </c>
      <c r="H398" s="33" t="s">
        <v>477</v>
      </c>
      <c r="I398" s="12">
        <f t="shared" si="23"/>
        <v>3</v>
      </c>
      <c r="J398">
        <v>0.25</v>
      </c>
    </row>
    <row r="399" spans="1:10" x14ac:dyDescent="0.2">
      <c r="A399" t="s">
        <v>473</v>
      </c>
      <c r="B399" s="12">
        <v>1</v>
      </c>
      <c r="D399" s="58" t="s">
        <v>137</v>
      </c>
      <c r="E399">
        <v>10</v>
      </c>
      <c r="F399" s="17">
        <v>0.90620000000000001</v>
      </c>
      <c r="H399" s="33" t="s">
        <v>477</v>
      </c>
      <c r="I399" s="12">
        <f t="shared" si="23"/>
        <v>3</v>
      </c>
      <c r="J399">
        <v>0.25</v>
      </c>
    </row>
    <row r="400" spans="1:10" x14ac:dyDescent="0.2">
      <c r="A400" t="s">
        <v>473</v>
      </c>
      <c r="B400" s="12">
        <v>1</v>
      </c>
      <c r="D400" s="58" t="s">
        <v>138</v>
      </c>
      <c r="E400">
        <v>12</v>
      </c>
      <c r="F400" s="17">
        <v>0.92190000000000005</v>
      </c>
      <c r="H400" s="33" t="s">
        <v>477</v>
      </c>
      <c r="I400" s="12">
        <f t="shared" si="23"/>
        <v>3</v>
      </c>
      <c r="J400">
        <v>0.25</v>
      </c>
    </row>
    <row r="401" spans="1:10" x14ac:dyDescent="0.2">
      <c r="A401" t="s">
        <v>473</v>
      </c>
      <c r="B401" s="12">
        <v>1</v>
      </c>
      <c r="D401" s="58" t="s">
        <v>139</v>
      </c>
      <c r="E401">
        <v>14</v>
      </c>
      <c r="F401" s="17">
        <v>0.9375</v>
      </c>
      <c r="H401" s="33" t="s">
        <v>477</v>
      </c>
      <c r="I401" s="12">
        <f t="shared" si="23"/>
        <v>3</v>
      </c>
      <c r="J401">
        <v>0.25</v>
      </c>
    </row>
    <row r="402" spans="1:10" x14ac:dyDescent="0.2">
      <c r="A402" t="s">
        <v>473</v>
      </c>
      <c r="B402" s="12">
        <v>1</v>
      </c>
      <c r="D402" s="58" t="s">
        <v>140</v>
      </c>
      <c r="E402">
        <v>16</v>
      </c>
      <c r="F402" s="17">
        <v>0.9375</v>
      </c>
      <c r="H402" s="33" t="s">
        <v>477</v>
      </c>
      <c r="I402" s="12">
        <f t="shared" si="23"/>
        <v>3</v>
      </c>
      <c r="J402">
        <v>0.25</v>
      </c>
    </row>
    <row r="403" spans="1:10" x14ac:dyDescent="0.2">
      <c r="A403" t="s">
        <v>473</v>
      </c>
      <c r="B403" s="12">
        <v>1</v>
      </c>
      <c r="D403" s="58" t="s">
        <v>141</v>
      </c>
      <c r="E403">
        <v>18</v>
      </c>
      <c r="F403" s="17">
        <v>0.9375</v>
      </c>
      <c r="H403" s="33" t="s">
        <v>477</v>
      </c>
      <c r="I403" s="12">
        <f t="shared" si="23"/>
        <v>3</v>
      </c>
      <c r="J403">
        <v>0.25</v>
      </c>
    </row>
    <row r="404" spans="1:10" x14ac:dyDescent="0.2">
      <c r="A404" t="s">
        <v>473</v>
      </c>
      <c r="B404" s="12">
        <v>1</v>
      </c>
      <c r="D404" s="58" t="s">
        <v>142</v>
      </c>
      <c r="E404">
        <v>20</v>
      </c>
      <c r="F404" s="17">
        <v>0.95309999999999995</v>
      </c>
      <c r="H404" s="33" t="s">
        <v>477</v>
      </c>
      <c r="I404" s="12">
        <f t="shared" si="23"/>
        <v>3</v>
      </c>
      <c r="J404">
        <v>0.25</v>
      </c>
    </row>
    <row r="405" spans="1:10" x14ac:dyDescent="0.2">
      <c r="A405" t="s">
        <v>473</v>
      </c>
      <c r="B405" s="12">
        <v>1</v>
      </c>
      <c r="D405" s="58" t="s">
        <v>143</v>
      </c>
      <c r="E405">
        <v>24</v>
      </c>
      <c r="F405" s="17">
        <v>0.95309999999999995</v>
      </c>
      <c r="H405" s="33" t="s">
        <v>477</v>
      </c>
      <c r="I405" s="12">
        <f t="shared" si="23"/>
        <v>3</v>
      </c>
      <c r="J405">
        <v>0.25</v>
      </c>
    </row>
    <row r="406" spans="1:10" x14ac:dyDescent="0.2">
      <c r="A406" t="s">
        <v>473</v>
      </c>
      <c r="B406" s="12">
        <v>1</v>
      </c>
      <c r="D406" s="58" t="s">
        <v>144</v>
      </c>
      <c r="E406">
        <v>27</v>
      </c>
      <c r="F406" s="17">
        <v>0.96870000000000001</v>
      </c>
      <c r="H406" s="33" t="s">
        <v>477</v>
      </c>
      <c r="I406" s="12">
        <f t="shared" si="23"/>
        <v>3</v>
      </c>
      <c r="J406">
        <v>0.25</v>
      </c>
    </row>
    <row r="407" spans="1:10" x14ac:dyDescent="0.2">
      <c r="A407" t="s">
        <v>473</v>
      </c>
      <c r="B407" s="12">
        <v>1</v>
      </c>
      <c r="D407" s="58" t="s">
        <v>145</v>
      </c>
      <c r="E407">
        <v>28</v>
      </c>
      <c r="F407" s="17">
        <v>0.96870000000000001</v>
      </c>
      <c r="H407" s="33" t="s">
        <v>477</v>
      </c>
      <c r="I407" s="12">
        <f t="shared" si="23"/>
        <v>3</v>
      </c>
      <c r="J407">
        <v>0.25</v>
      </c>
    </row>
    <row r="408" spans="1:10" x14ac:dyDescent="0.2">
      <c r="A408" t="s">
        <v>473</v>
      </c>
      <c r="B408" s="12">
        <v>1</v>
      </c>
      <c r="D408" s="58" t="s">
        <v>146</v>
      </c>
      <c r="E408">
        <v>32</v>
      </c>
      <c r="F408" s="17">
        <v>0.96870000000000001</v>
      </c>
      <c r="H408" s="33" t="s">
        <v>477</v>
      </c>
      <c r="I408" s="12">
        <f t="shared" si="23"/>
        <v>3</v>
      </c>
      <c r="J408">
        <v>0.25</v>
      </c>
    </row>
    <row r="409" spans="1:10" x14ac:dyDescent="0.2">
      <c r="A409" t="s">
        <v>474</v>
      </c>
      <c r="B409" s="21">
        <v>1.0156000000000001</v>
      </c>
      <c r="D409" s="27" t="s">
        <v>602</v>
      </c>
      <c r="H409" s="33" t="s">
        <v>477</v>
      </c>
      <c r="I409" s="12">
        <f t="shared" ref="I409:I435" si="24">MROUND((+B409*3),0.25)</f>
        <v>3</v>
      </c>
      <c r="J409">
        <v>0.25</v>
      </c>
    </row>
    <row r="410" spans="1:10" x14ac:dyDescent="0.2">
      <c r="A410" t="s">
        <v>474</v>
      </c>
      <c r="B410" s="21">
        <v>1.0311999999999999</v>
      </c>
      <c r="D410" s="27" t="s">
        <v>602</v>
      </c>
      <c r="H410" s="33" t="s">
        <v>477</v>
      </c>
      <c r="I410" s="12">
        <f t="shared" si="24"/>
        <v>3</v>
      </c>
      <c r="J410">
        <v>0.25</v>
      </c>
    </row>
    <row r="411" spans="1:10" x14ac:dyDescent="0.2">
      <c r="A411" t="s">
        <v>474</v>
      </c>
      <c r="B411" s="21">
        <v>1.0468999999999999</v>
      </c>
      <c r="D411" s="27" t="s">
        <v>602</v>
      </c>
      <c r="H411" s="33" t="s">
        <v>477</v>
      </c>
      <c r="I411" s="12">
        <f t="shared" si="24"/>
        <v>3.25</v>
      </c>
      <c r="J411">
        <v>0.25</v>
      </c>
    </row>
    <row r="412" spans="1:10" x14ac:dyDescent="0.2">
      <c r="A412" t="s">
        <v>474</v>
      </c>
      <c r="B412" s="21">
        <v>1.0625</v>
      </c>
      <c r="D412" s="27" t="s">
        <v>602</v>
      </c>
      <c r="H412" s="33" t="s">
        <v>477</v>
      </c>
      <c r="I412" s="12">
        <f t="shared" si="24"/>
        <v>3.25</v>
      </c>
      <c r="J412">
        <v>0.25</v>
      </c>
    </row>
    <row r="413" spans="1:10" x14ac:dyDescent="0.2">
      <c r="A413" t="s">
        <v>475</v>
      </c>
      <c r="B413" s="21">
        <v>1.0625</v>
      </c>
      <c r="D413" s="27" t="s">
        <v>603</v>
      </c>
      <c r="H413" s="33" t="s">
        <v>477</v>
      </c>
      <c r="I413" s="12">
        <f t="shared" si="24"/>
        <v>3.25</v>
      </c>
      <c r="J413">
        <v>0.25</v>
      </c>
    </row>
    <row r="414" spans="1:10" x14ac:dyDescent="0.2">
      <c r="A414" t="s">
        <v>505</v>
      </c>
      <c r="B414" s="21">
        <v>1.0625</v>
      </c>
      <c r="D414" s="27" t="s">
        <v>604</v>
      </c>
      <c r="F414" s="17">
        <v>1</v>
      </c>
      <c r="H414" s="33" t="s">
        <v>477</v>
      </c>
      <c r="I414" s="12">
        <f t="shared" si="24"/>
        <v>3.25</v>
      </c>
      <c r="J414">
        <v>0.25</v>
      </c>
    </row>
    <row r="415" spans="1:10" x14ac:dyDescent="0.2">
      <c r="A415" t="s">
        <v>473</v>
      </c>
      <c r="B415" s="12">
        <v>1.0625</v>
      </c>
      <c r="D415" s="58" t="s">
        <v>448</v>
      </c>
      <c r="E415" s="3">
        <v>8</v>
      </c>
      <c r="F415" s="3">
        <v>0.9375</v>
      </c>
      <c r="G415" s="37"/>
      <c r="H415" s="33" t="s">
        <v>477</v>
      </c>
      <c r="I415" s="12">
        <f t="shared" si="24"/>
        <v>3.25</v>
      </c>
      <c r="J415">
        <v>0.25</v>
      </c>
    </row>
    <row r="416" spans="1:10" x14ac:dyDescent="0.2">
      <c r="A416" t="s">
        <v>473</v>
      </c>
      <c r="B416" s="12">
        <v>1.0625</v>
      </c>
      <c r="D416" s="58" t="s">
        <v>462</v>
      </c>
      <c r="E416" s="3">
        <v>8</v>
      </c>
      <c r="F416" s="3">
        <v>0.9375</v>
      </c>
      <c r="G416" s="37"/>
      <c r="H416" s="33" t="s">
        <v>477</v>
      </c>
      <c r="I416" s="12">
        <f t="shared" si="24"/>
        <v>3.25</v>
      </c>
      <c r="J416">
        <v>0.25</v>
      </c>
    </row>
    <row r="417" spans="1:10" x14ac:dyDescent="0.2">
      <c r="A417" t="s">
        <v>473</v>
      </c>
      <c r="B417" s="12">
        <v>1.0625</v>
      </c>
      <c r="D417" s="58" t="s">
        <v>470</v>
      </c>
      <c r="E417" s="3">
        <v>12</v>
      </c>
      <c r="F417" s="3">
        <v>0.98440000000000005</v>
      </c>
      <c r="G417" s="37"/>
      <c r="H417" s="33" t="s">
        <v>477</v>
      </c>
      <c r="I417" s="12">
        <f t="shared" si="24"/>
        <v>3.25</v>
      </c>
      <c r="J417">
        <v>0.25</v>
      </c>
    </row>
    <row r="418" spans="1:10" x14ac:dyDescent="0.2">
      <c r="A418" t="s">
        <v>473</v>
      </c>
      <c r="B418" s="12">
        <v>1.0625</v>
      </c>
      <c r="D418" s="58" t="s">
        <v>449</v>
      </c>
      <c r="E418" s="3">
        <v>16</v>
      </c>
      <c r="F418" s="3">
        <v>1</v>
      </c>
      <c r="G418" s="37"/>
      <c r="H418" s="33" t="s">
        <v>477</v>
      </c>
      <c r="I418" s="12">
        <f t="shared" si="24"/>
        <v>3.25</v>
      </c>
      <c r="J418">
        <v>0.25</v>
      </c>
    </row>
    <row r="419" spans="1:10" x14ac:dyDescent="0.2">
      <c r="A419" t="s">
        <v>473</v>
      </c>
      <c r="B419" s="12">
        <v>1.0625</v>
      </c>
      <c r="D419" s="58" t="s">
        <v>147</v>
      </c>
      <c r="E419" s="3">
        <v>18</v>
      </c>
      <c r="F419" s="3">
        <v>1</v>
      </c>
      <c r="G419" s="37"/>
      <c r="H419" s="33" t="s">
        <v>477</v>
      </c>
      <c r="I419" s="12">
        <f t="shared" si="24"/>
        <v>3.25</v>
      </c>
      <c r="J419">
        <v>0.25</v>
      </c>
    </row>
    <row r="420" spans="1:10" x14ac:dyDescent="0.2">
      <c r="A420" t="s">
        <v>473</v>
      </c>
      <c r="B420" s="12">
        <v>1.0625</v>
      </c>
      <c r="D420" s="58" t="s">
        <v>148</v>
      </c>
      <c r="E420" s="3">
        <v>20</v>
      </c>
      <c r="F420" s="3">
        <v>1.0156000000000001</v>
      </c>
      <c r="G420" s="37"/>
      <c r="H420" s="33" t="s">
        <v>477</v>
      </c>
      <c r="I420" s="12">
        <f t="shared" si="24"/>
        <v>3.25</v>
      </c>
      <c r="J420">
        <v>0.25</v>
      </c>
    </row>
    <row r="421" spans="1:10" x14ac:dyDescent="0.2">
      <c r="A421" t="s">
        <v>473</v>
      </c>
      <c r="B421" s="12">
        <v>1.0625</v>
      </c>
      <c r="D421" s="58" t="s">
        <v>149</v>
      </c>
      <c r="E421" s="3">
        <v>28</v>
      </c>
      <c r="F421" s="3">
        <v>1.0311999999999999</v>
      </c>
      <c r="G421" s="37"/>
      <c r="H421" s="33" t="s">
        <v>477</v>
      </c>
      <c r="I421" s="12">
        <f t="shared" si="24"/>
        <v>3.25</v>
      </c>
      <c r="J421">
        <v>0.25</v>
      </c>
    </row>
    <row r="422" spans="1:10" x14ac:dyDescent="0.2">
      <c r="A422" t="s">
        <v>474</v>
      </c>
      <c r="B422" s="21">
        <v>1.0781000000000001</v>
      </c>
      <c r="D422" s="27" t="s">
        <v>602</v>
      </c>
      <c r="E422" s="3"/>
      <c r="F422" s="3"/>
      <c r="G422" s="37"/>
      <c r="H422" s="33" t="s">
        <v>477</v>
      </c>
      <c r="I422" s="12">
        <f t="shared" si="24"/>
        <v>3.25</v>
      </c>
      <c r="J422">
        <v>0.25</v>
      </c>
    </row>
    <row r="423" spans="1:10" x14ac:dyDescent="0.2">
      <c r="A423" t="s">
        <v>474</v>
      </c>
      <c r="B423" s="21">
        <v>1.0938000000000001</v>
      </c>
      <c r="D423" s="27" t="s">
        <v>602</v>
      </c>
      <c r="E423" s="3"/>
      <c r="F423" s="3"/>
      <c r="G423" s="37"/>
      <c r="H423" s="33" t="s">
        <v>477</v>
      </c>
      <c r="I423" s="12">
        <f t="shared" si="24"/>
        <v>3.25</v>
      </c>
      <c r="J423">
        <v>0.25</v>
      </c>
    </row>
    <row r="424" spans="1:10" x14ac:dyDescent="0.2">
      <c r="A424" t="s">
        <v>474</v>
      </c>
      <c r="B424" s="21">
        <v>1.1093999999999999</v>
      </c>
      <c r="D424" s="27" t="s">
        <v>602</v>
      </c>
      <c r="E424" s="3"/>
      <c r="F424" s="3"/>
      <c r="G424" s="37"/>
      <c r="H424" s="33" t="s">
        <v>477</v>
      </c>
      <c r="I424" s="12">
        <f t="shared" si="24"/>
        <v>3.25</v>
      </c>
      <c r="J424">
        <v>0.25</v>
      </c>
    </row>
    <row r="425" spans="1:10" x14ac:dyDescent="0.2">
      <c r="A425" t="s">
        <v>474</v>
      </c>
      <c r="B425" s="21">
        <v>1.125</v>
      </c>
      <c r="D425" s="27" t="s">
        <v>602</v>
      </c>
      <c r="E425" s="3"/>
      <c r="F425" s="3"/>
      <c r="G425" s="37"/>
      <c r="H425" s="33" t="s">
        <v>477</v>
      </c>
      <c r="I425" s="12">
        <f t="shared" si="24"/>
        <v>3.5</v>
      </c>
      <c r="J425">
        <v>0.25</v>
      </c>
    </row>
    <row r="426" spans="1:10" x14ac:dyDescent="0.2">
      <c r="A426" t="s">
        <v>475</v>
      </c>
      <c r="B426" s="21">
        <v>1.125</v>
      </c>
      <c r="D426" s="27" t="s">
        <v>603</v>
      </c>
      <c r="E426" s="3"/>
      <c r="F426" s="3">
        <v>1.25</v>
      </c>
      <c r="G426" s="37"/>
      <c r="H426" s="33" t="s">
        <v>477</v>
      </c>
      <c r="I426" s="12">
        <f t="shared" si="24"/>
        <v>3.5</v>
      </c>
      <c r="J426">
        <v>0.25</v>
      </c>
    </row>
    <row r="427" spans="1:10" x14ac:dyDescent="0.2">
      <c r="A427" t="s">
        <v>505</v>
      </c>
      <c r="B427" s="21">
        <v>1.125</v>
      </c>
      <c r="D427" s="27" t="s">
        <v>604</v>
      </c>
      <c r="E427" s="3"/>
      <c r="F427" s="3">
        <v>1.0468999999999999</v>
      </c>
      <c r="G427" s="37"/>
      <c r="H427" s="33" t="s">
        <v>477</v>
      </c>
      <c r="I427" s="12">
        <f t="shared" si="24"/>
        <v>3.5</v>
      </c>
      <c r="J427">
        <v>0.25</v>
      </c>
    </row>
    <row r="428" spans="1:10" x14ac:dyDescent="0.2">
      <c r="A428" t="s">
        <v>473</v>
      </c>
      <c r="B428" s="12">
        <v>1.125</v>
      </c>
      <c r="D428" s="58" t="s">
        <v>150</v>
      </c>
      <c r="E428" s="3">
        <v>7</v>
      </c>
      <c r="F428" s="3">
        <v>0.98440000000000005</v>
      </c>
      <c r="G428" s="37"/>
      <c r="H428" s="33" t="s">
        <v>477</v>
      </c>
      <c r="I428" s="12">
        <f t="shared" si="24"/>
        <v>3.5</v>
      </c>
      <c r="J428">
        <v>0.25</v>
      </c>
    </row>
    <row r="429" spans="1:10" x14ac:dyDescent="0.2">
      <c r="A429" t="s">
        <v>473</v>
      </c>
      <c r="B429" s="12">
        <v>1.125</v>
      </c>
      <c r="D429" s="58" t="s">
        <v>460</v>
      </c>
      <c r="E429" s="3">
        <v>8</v>
      </c>
      <c r="F429" s="3">
        <v>1</v>
      </c>
      <c r="G429" s="37"/>
      <c r="H429" s="33" t="s">
        <v>477</v>
      </c>
      <c r="I429" s="12">
        <f t="shared" si="24"/>
        <v>3.5</v>
      </c>
      <c r="J429">
        <v>0.25</v>
      </c>
    </row>
    <row r="430" spans="1:10" x14ac:dyDescent="0.2">
      <c r="A430" t="s">
        <v>473</v>
      </c>
      <c r="B430" s="12">
        <v>1.125</v>
      </c>
      <c r="D430" s="58" t="s">
        <v>450</v>
      </c>
      <c r="E430" s="3">
        <v>8</v>
      </c>
      <c r="F430" s="3">
        <v>1</v>
      </c>
      <c r="G430" s="37"/>
      <c r="H430" s="33" t="s">
        <v>477</v>
      </c>
      <c r="I430" s="12">
        <f t="shared" si="24"/>
        <v>3.5</v>
      </c>
      <c r="J430">
        <v>0.25</v>
      </c>
    </row>
    <row r="431" spans="1:10" x14ac:dyDescent="0.2">
      <c r="A431" t="s">
        <v>473</v>
      </c>
      <c r="B431" s="12">
        <v>1.125</v>
      </c>
      <c r="D431" s="58" t="s">
        <v>151</v>
      </c>
      <c r="E431" s="3">
        <v>10</v>
      </c>
      <c r="F431" s="3">
        <v>1.0311999999999999</v>
      </c>
      <c r="G431" s="37"/>
      <c r="H431" s="33" t="s">
        <v>477</v>
      </c>
      <c r="I431" s="12">
        <f t="shared" si="24"/>
        <v>3.5</v>
      </c>
      <c r="J431">
        <v>0.25</v>
      </c>
    </row>
    <row r="432" spans="1:10" x14ac:dyDescent="0.2">
      <c r="A432" t="s">
        <v>473</v>
      </c>
      <c r="B432" s="12">
        <v>1.125</v>
      </c>
      <c r="D432" s="58" t="s">
        <v>152</v>
      </c>
      <c r="E432" s="3">
        <v>12</v>
      </c>
      <c r="F432" s="3">
        <v>1.0468999999999999</v>
      </c>
      <c r="G432" s="37"/>
      <c r="H432" s="33" t="s">
        <v>477</v>
      </c>
      <c r="I432" s="12">
        <f t="shared" si="24"/>
        <v>3.5</v>
      </c>
      <c r="J432">
        <v>0.25</v>
      </c>
    </row>
    <row r="433" spans="1:10" x14ac:dyDescent="0.2">
      <c r="A433" t="s">
        <v>473</v>
      </c>
      <c r="B433" s="12">
        <v>1.125</v>
      </c>
      <c r="D433" s="58" t="s">
        <v>153</v>
      </c>
      <c r="E433" s="3">
        <v>14</v>
      </c>
      <c r="F433" s="3">
        <v>1.0468999999999999</v>
      </c>
      <c r="G433" s="37"/>
      <c r="H433" s="33" t="s">
        <v>477</v>
      </c>
      <c r="I433" s="12">
        <f t="shared" si="24"/>
        <v>3.5</v>
      </c>
      <c r="J433">
        <v>0.25</v>
      </c>
    </row>
    <row r="434" spans="1:10" x14ac:dyDescent="0.2">
      <c r="A434" t="s">
        <v>473</v>
      </c>
      <c r="B434" s="12">
        <v>1.125</v>
      </c>
      <c r="D434" s="58" t="s">
        <v>154</v>
      </c>
      <c r="E434" s="3">
        <v>16</v>
      </c>
      <c r="F434" s="3">
        <v>1.0625</v>
      </c>
      <c r="G434" s="37"/>
      <c r="H434" s="33" t="s">
        <v>477</v>
      </c>
      <c r="I434" s="12">
        <f t="shared" si="24"/>
        <v>3.5</v>
      </c>
      <c r="J434">
        <v>0.25</v>
      </c>
    </row>
    <row r="435" spans="1:10" x14ac:dyDescent="0.2">
      <c r="A435" t="s">
        <v>473</v>
      </c>
      <c r="B435" s="12">
        <v>1.125</v>
      </c>
      <c r="D435" s="58" t="s">
        <v>155</v>
      </c>
      <c r="E435" s="3">
        <v>18</v>
      </c>
      <c r="F435" s="3">
        <v>1.0625</v>
      </c>
      <c r="G435" s="37"/>
      <c r="H435" s="33" t="s">
        <v>477</v>
      </c>
      <c r="I435" s="12">
        <f t="shared" si="24"/>
        <v>3.5</v>
      </c>
      <c r="J435">
        <v>0.25</v>
      </c>
    </row>
    <row r="436" spans="1:10" x14ac:dyDescent="0.2">
      <c r="A436" t="s">
        <v>473</v>
      </c>
      <c r="B436" s="12">
        <v>1.125</v>
      </c>
      <c r="D436" s="58" t="s">
        <v>156</v>
      </c>
      <c r="E436" s="3">
        <v>20</v>
      </c>
      <c r="F436" s="3">
        <v>1.0781000000000001</v>
      </c>
      <c r="G436" s="37"/>
      <c r="H436" s="33" t="s">
        <v>477</v>
      </c>
      <c r="I436" s="12">
        <f t="shared" ref="I436:I444" si="25">MROUND((+B436*3),0.25)</f>
        <v>3.5</v>
      </c>
      <c r="J436">
        <v>0.25</v>
      </c>
    </row>
    <row r="437" spans="1:10" x14ac:dyDescent="0.2">
      <c r="A437" t="s">
        <v>473</v>
      </c>
      <c r="B437" s="12">
        <v>1.125</v>
      </c>
      <c r="D437" s="58" t="s">
        <v>157</v>
      </c>
      <c r="E437" s="3">
        <v>24</v>
      </c>
      <c r="F437" s="3">
        <v>1.0781000000000001</v>
      </c>
      <c r="G437" s="37"/>
      <c r="H437" s="33" t="s">
        <v>477</v>
      </c>
      <c r="I437" s="12">
        <f t="shared" si="25"/>
        <v>3.5</v>
      </c>
      <c r="J437">
        <v>0.25</v>
      </c>
    </row>
    <row r="438" spans="1:10" x14ac:dyDescent="0.2">
      <c r="A438" t="s">
        <v>473</v>
      </c>
      <c r="B438" s="12">
        <v>1.125</v>
      </c>
      <c r="D438" s="58" t="s">
        <v>158</v>
      </c>
      <c r="E438" s="3">
        <v>28</v>
      </c>
      <c r="F438" s="3">
        <v>1.0938000000000001</v>
      </c>
      <c r="G438" s="37"/>
      <c r="H438" s="33" t="s">
        <v>477</v>
      </c>
      <c r="I438" s="12">
        <f t="shared" si="25"/>
        <v>3.5</v>
      </c>
      <c r="J438">
        <v>0.25</v>
      </c>
    </row>
    <row r="439" spans="1:10" x14ac:dyDescent="0.2">
      <c r="A439" t="s">
        <v>474</v>
      </c>
      <c r="B439" s="21">
        <v>1.1406000000000001</v>
      </c>
      <c r="D439" s="27" t="s">
        <v>602</v>
      </c>
      <c r="E439" s="3"/>
      <c r="F439" s="3"/>
      <c r="G439" s="37"/>
      <c r="H439" s="33" t="s">
        <v>477</v>
      </c>
      <c r="I439" s="12">
        <f t="shared" si="25"/>
        <v>3.5</v>
      </c>
      <c r="J439">
        <v>0.25</v>
      </c>
    </row>
    <row r="440" spans="1:10" x14ac:dyDescent="0.2">
      <c r="A440" t="s">
        <v>474</v>
      </c>
      <c r="B440" s="21">
        <v>1.1561999999999999</v>
      </c>
      <c r="D440" s="27" t="s">
        <v>602</v>
      </c>
      <c r="E440" s="3"/>
      <c r="F440" s="3"/>
      <c r="G440" s="37"/>
      <c r="H440" s="33" t="s">
        <v>477</v>
      </c>
      <c r="I440" s="12">
        <f t="shared" si="25"/>
        <v>3.5</v>
      </c>
      <c r="J440">
        <v>0.25</v>
      </c>
    </row>
    <row r="441" spans="1:10" x14ac:dyDescent="0.2">
      <c r="A441" t="s">
        <v>474</v>
      </c>
      <c r="B441" s="21">
        <v>1.1718999999999999</v>
      </c>
      <c r="D441" s="27" t="s">
        <v>602</v>
      </c>
      <c r="E441" s="3"/>
      <c r="F441" s="3"/>
      <c r="G441" s="37"/>
      <c r="H441" s="33" t="s">
        <v>477</v>
      </c>
      <c r="I441" s="12">
        <f t="shared" si="25"/>
        <v>3.5</v>
      </c>
      <c r="J441">
        <v>0.25</v>
      </c>
    </row>
    <row r="442" spans="1:10" x14ac:dyDescent="0.2">
      <c r="A442" t="s">
        <v>474</v>
      </c>
      <c r="B442" s="21">
        <v>1.1875</v>
      </c>
      <c r="D442" s="27" t="s">
        <v>602</v>
      </c>
      <c r="E442" s="3"/>
      <c r="F442" s="3"/>
      <c r="G442" s="37"/>
      <c r="H442" s="33" t="s">
        <v>477</v>
      </c>
      <c r="I442" s="12">
        <f t="shared" si="25"/>
        <v>3.5</v>
      </c>
      <c r="J442">
        <v>0.25</v>
      </c>
    </row>
    <row r="443" spans="1:10" x14ac:dyDescent="0.2">
      <c r="A443" t="s">
        <v>475</v>
      </c>
      <c r="B443" s="21">
        <v>1.1875</v>
      </c>
      <c r="D443" s="27" t="s">
        <v>603</v>
      </c>
      <c r="E443" s="3"/>
      <c r="F443" s="3">
        <v>1.25</v>
      </c>
      <c r="G443" s="37"/>
      <c r="H443" s="33" t="s">
        <v>477</v>
      </c>
      <c r="I443" s="12">
        <f t="shared" si="25"/>
        <v>3.5</v>
      </c>
      <c r="J443">
        <v>0.25</v>
      </c>
    </row>
    <row r="444" spans="1:10" x14ac:dyDescent="0.2">
      <c r="A444" t="s">
        <v>505</v>
      </c>
      <c r="B444" s="21">
        <v>1.1875</v>
      </c>
      <c r="D444" s="27" t="s">
        <v>604</v>
      </c>
      <c r="E444" s="3"/>
      <c r="F444" s="3">
        <v>1.1561999999999999</v>
      </c>
      <c r="G444" s="37"/>
      <c r="H444" s="33" t="s">
        <v>477</v>
      </c>
      <c r="I444" s="12">
        <f t="shared" si="25"/>
        <v>3.5</v>
      </c>
      <c r="J444">
        <v>0.25</v>
      </c>
    </row>
    <row r="445" spans="1:10" x14ac:dyDescent="0.2">
      <c r="A445" t="s">
        <v>473</v>
      </c>
      <c r="B445" s="12">
        <v>1.1875</v>
      </c>
      <c r="D445" s="58" t="s">
        <v>159</v>
      </c>
      <c r="E445" s="3">
        <v>8</v>
      </c>
      <c r="F445" s="3">
        <v>1.0625</v>
      </c>
      <c r="G445" s="37"/>
      <c r="H445" s="33" t="s">
        <v>477</v>
      </c>
      <c r="I445" s="12">
        <f t="shared" ref="I445:I459" si="26">MROUND((+B445*3),0.25)</f>
        <v>3.5</v>
      </c>
      <c r="J445">
        <v>0.25</v>
      </c>
    </row>
    <row r="446" spans="1:10" x14ac:dyDescent="0.2">
      <c r="A446" t="s">
        <v>473</v>
      </c>
      <c r="B446" s="12">
        <v>1.1875</v>
      </c>
      <c r="D446" s="58" t="s">
        <v>160</v>
      </c>
      <c r="E446" s="3">
        <v>12</v>
      </c>
      <c r="F446" s="3">
        <v>1.1093999999999999</v>
      </c>
      <c r="G446" s="37"/>
      <c r="H446" s="33" t="s">
        <v>477</v>
      </c>
      <c r="I446" s="12">
        <f t="shared" si="26"/>
        <v>3.5</v>
      </c>
      <c r="J446">
        <v>0.25</v>
      </c>
    </row>
    <row r="447" spans="1:10" x14ac:dyDescent="0.2">
      <c r="A447" t="s">
        <v>473</v>
      </c>
      <c r="B447" s="12">
        <v>1.1875</v>
      </c>
      <c r="D447" s="58" t="s">
        <v>161</v>
      </c>
      <c r="E447" s="3">
        <v>16</v>
      </c>
      <c r="F447" s="3">
        <v>1.125</v>
      </c>
      <c r="G447" s="37"/>
      <c r="H447" s="33" t="s">
        <v>477</v>
      </c>
      <c r="I447" s="12">
        <f t="shared" si="26"/>
        <v>3.5</v>
      </c>
      <c r="J447">
        <v>0.25</v>
      </c>
    </row>
    <row r="448" spans="1:10" x14ac:dyDescent="0.2">
      <c r="A448" t="s">
        <v>473</v>
      </c>
      <c r="B448" s="12">
        <v>1.1875</v>
      </c>
      <c r="D448" s="58" t="s">
        <v>162</v>
      </c>
      <c r="E448" s="3">
        <v>18</v>
      </c>
      <c r="F448" s="3">
        <v>1.1406000000000001</v>
      </c>
      <c r="G448" s="37"/>
      <c r="H448" s="33" t="s">
        <v>477</v>
      </c>
      <c r="I448" s="12">
        <f t="shared" si="26"/>
        <v>3.5</v>
      </c>
      <c r="J448">
        <v>0.25</v>
      </c>
    </row>
    <row r="449" spans="1:10" x14ac:dyDescent="0.2">
      <c r="A449" t="s">
        <v>473</v>
      </c>
      <c r="B449" s="12">
        <v>1.1875</v>
      </c>
      <c r="D449" s="58" t="s">
        <v>163</v>
      </c>
      <c r="E449" s="3">
        <v>20</v>
      </c>
      <c r="F449" s="3">
        <v>1.1406000000000001</v>
      </c>
      <c r="G449" s="37"/>
      <c r="H449" s="33" t="s">
        <v>477</v>
      </c>
      <c r="I449" s="12">
        <f t="shared" si="26"/>
        <v>3.5</v>
      </c>
      <c r="J449">
        <v>0.25</v>
      </c>
    </row>
    <row r="450" spans="1:10" x14ac:dyDescent="0.2">
      <c r="A450" t="s">
        <v>473</v>
      </c>
      <c r="B450" s="12">
        <v>1.1875</v>
      </c>
      <c r="D450" s="58" t="s">
        <v>164</v>
      </c>
      <c r="E450" s="3">
        <v>28</v>
      </c>
      <c r="F450" s="3">
        <v>1.1561999999999999</v>
      </c>
      <c r="G450" s="37"/>
      <c r="H450" s="33" t="s">
        <v>477</v>
      </c>
      <c r="I450" s="12">
        <f t="shared" si="26"/>
        <v>3.5</v>
      </c>
      <c r="J450">
        <v>0.25</v>
      </c>
    </row>
    <row r="451" spans="1:10" x14ac:dyDescent="0.2">
      <c r="A451" t="s">
        <v>474</v>
      </c>
      <c r="B451" s="21">
        <v>1.2031000000000001</v>
      </c>
      <c r="D451" s="27" t="s">
        <v>602</v>
      </c>
      <c r="E451" s="3"/>
      <c r="F451" s="3"/>
      <c r="G451" s="37"/>
      <c r="H451" s="33" t="s">
        <v>477</v>
      </c>
      <c r="I451" s="12">
        <f t="shared" si="26"/>
        <v>3.5</v>
      </c>
      <c r="J451">
        <v>0.25</v>
      </c>
    </row>
    <row r="452" spans="1:10" x14ac:dyDescent="0.2">
      <c r="A452" t="s">
        <v>474</v>
      </c>
      <c r="B452" s="21">
        <v>1.2186999999999999</v>
      </c>
      <c r="D452" s="27" t="s">
        <v>602</v>
      </c>
      <c r="E452" s="3"/>
      <c r="F452" s="3"/>
      <c r="G452" s="37"/>
      <c r="H452" s="33" t="s">
        <v>477</v>
      </c>
      <c r="I452" s="12">
        <f t="shared" si="26"/>
        <v>3.75</v>
      </c>
      <c r="J452">
        <v>0.25</v>
      </c>
    </row>
    <row r="453" spans="1:10" x14ac:dyDescent="0.2">
      <c r="A453" t="s">
        <v>474</v>
      </c>
      <c r="B453" s="21">
        <v>1.2343999999999999</v>
      </c>
      <c r="D453" s="27" t="s">
        <v>602</v>
      </c>
      <c r="E453" s="3"/>
      <c r="F453" s="3"/>
      <c r="G453" s="37"/>
      <c r="H453" s="33" t="s">
        <v>477</v>
      </c>
      <c r="I453" s="12">
        <f t="shared" si="26"/>
        <v>3.75</v>
      </c>
      <c r="J453">
        <v>0.25</v>
      </c>
    </row>
    <row r="454" spans="1:10" x14ac:dyDescent="0.2">
      <c r="A454" t="s">
        <v>474</v>
      </c>
      <c r="B454" s="21">
        <v>1.25</v>
      </c>
      <c r="D454" s="27" t="s">
        <v>602</v>
      </c>
      <c r="E454" s="3"/>
      <c r="F454" s="3"/>
      <c r="G454" s="37"/>
      <c r="H454" s="33" t="s">
        <v>477</v>
      </c>
      <c r="I454" s="12">
        <f t="shared" si="26"/>
        <v>3.75</v>
      </c>
      <c r="J454">
        <v>0.25</v>
      </c>
    </row>
    <row r="455" spans="1:10" x14ac:dyDescent="0.2">
      <c r="A455" t="s">
        <v>475</v>
      </c>
      <c r="B455" s="21">
        <v>1.25</v>
      </c>
      <c r="D455" s="27" t="s">
        <v>603</v>
      </c>
      <c r="E455" s="3"/>
      <c r="F455" s="3">
        <v>1.375</v>
      </c>
      <c r="G455" s="37"/>
      <c r="H455" s="33" t="s">
        <v>477</v>
      </c>
      <c r="I455" s="12">
        <f t="shared" si="26"/>
        <v>3.75</v>
      </c>
      <c r="J455">
        <v>0.25</v>
      </c>
    </row>
    <row r="456" spans="1:10" x14ac:dyDescent="0.2">
      <c r="A456" t="s">
        <v>505</v>
      </c>
      <c r="B456" s="21">
        <v>1.25</v>
      </c>
      <c r="D456" s="27" t="s">
        <v>604</v>
      </c>
      <c r="E456" s="3"/>
      <c r="F456" s="3">
        <v>1.1875</v>
      </c>
      <c r="G456" s="37"/>
      <c r="H456" s="33" t="s">
        <v>477</v>
      </c>
      <c r="I456" s="12">
        <f t="shared" si="26"/>
        <v>3.75</v>
      </c>
      <c r="J456">
        <v>0.25</v>
      </c>
    </row>
    <row r="457" spans="1:10" x14ac:dyDescent="0.2">
      <c r="A457" t="s">
        <v>521</v>
      </c>
      <c r="B457" s="21">
        <v>1.25</v>
      </c>
      <c r="D457" s="27" t="s">
        <v>605</v>
      </c>
      <c r="E457" s="3"/>
      <c r="F457" s="3"/>
      <c r="G457" s="37"/>
      <c r="H457" s="33" t="s">
        <v>477</v>
      </c>
      <c r="I457" s="12">
        <f t="shared" si="26"/>
        <v>3.75</v>
      </c>
      <c r="J457">
        <v>0.25</v>
      </c>
    </row>
    <row r="458" spans="1:10" x14ac:dyDescent="0.2">
      <c r="A458" t="s">
        <v>473</v>
      </c>
      <c r="B458" s="12">
        <v>1.25</v>
      </c>
      <c r="D458" s="58" t="s">
        <v>165</v>
      </c>
      <c r="E458" s="3">
        <v>7</v>
      </c>
      <c r="F458" s="3">
        <v>1.1093999999999999</v>
      </c>
      <c r="G458" s="37"/>
      <c r="H458" s="33" t="s">
        <v>477</v>
      </c>
      <c r="I458" s="12">
        <f t="shared" si="26"/>
        <v>3.75</v>
      </c>
      <c r="J458">
        <v>0.25</v>
      </c>
    </row>
    <row r="459" spans="1:10" x14ac:dyDescent="0.2">
      <c r="A459" t="s">
        <v>473</v>
      </c>
      <c r="B459" s="12">
        <v>1.25</v>
      </c>
      <c r="D459" s="58" t="s">
        <v>461</v>
      </c>
      <c r="E459" s="3">
        <v>8</v>
      </c>
      <c r="F459" s="3">
        <v>1.125</v>
      </c>
      <c r="G459" s="37"/>
      <c r="H459" s="33" t="s">
        <v>477</v>
      </c>
      <c r="I459" s="12">
        <f t="shared" si="26"/>
        <v>3.75</v>
      </c>
      <c r="J459">
        <v>0.25</v>
      </c>
    </row>
    <row r="460" spans="1:10" x14ac:dyDescent="0.2">
      <c r="A460" t="s">
        <v>473</v>
      </c>
      <c r="B460" s="12">
        <v>1.25</v>
      </c>
      <c r="D460" s="58" t="s">
        <v>451</v>
      </c>
      <c r="E460" s="11">
        <v>8</v>
      </c>
      <c r="F460" s="3">
        <v>1.125</v>
      </c>
      <c r="G460" s="37"/>
      <c r="H460" s="33" t="s">
        <v>477</v>
      </c>
      <c r="I460" s="12">
        <f t="shared" ref="I460:I466" si="27">MROUND((+B460*3),0.25)</f>
        <v>3.75</v>
      </c>
      <c r="J460">
        <v>0.25</v>
      </c>
    </row>
    <row r="461" spans="1:10" x14ac:dyDescent="0.2">
      <c r="A461" t="s">
        <v>473</v>
      </c>
      <c r="B461" s="12">
        <v>1.25</v>
      </c>
      <c r="D461" s="58" t="s">
        <v>166</v>
      </c>
      <c r="E461" s="3">
        <v>10</v>
      </c>
      <c r="F461" s="3">
        <v>1.1561999999999999</v>
      </c>
      <c r="G461" s="37"/>
      <c r="H461" s="33" t="s">
        <v>477</v>
      </c>
      <c r="I461" s="12">
        <f t="shared" si="27"/>
        <v>3.75</v>
      </c>
      <c r="J461">
        <v>0.25</v>
      </c>
    </row>
    <row r="462" spans="1:10" x14ac:dyDescent="0.2">
      <c r="A462" t="s">
        <v>473</v>
      </c>
      <c r="B462" s="12">
        <v>1.25</v>
      </c>
      <c r="D462" s="58" t="s">
        <v>167</v>
      </c>
      <c r="E462" s="3">
        <v>12</v>
      </c>
      <c r="F462" s="3">
        <v>1.1718999999999999</v>
      </c>
      <c r="G462" s="37"/>
      <c r="H462" s="33" t="s">
        <v>477</v>
      </c>
      <c r="I462" s="12">
        <f t="shared" si="27"/>
        <v>3.75</v>
      </c>
      <c r="J462">
        <v>0.25</v>
      </c>
    </row>
    <row r="463" spans="1:10" x14ac:dyDescent="0.2">
      <c r="A463" t="s">
        <v>473</v>
      </c>
      <c r="B463" s="12">
        <v>1.25</v>
      </c>
      <c r="D463" s="58" t="s">
        <v>168</v>
      </c>
      <c r="E463" s="3">
        <v>14</v>
      </c>
      <c r="F463" s="3">
        <v>1.1718999999999999</v>
      </c>
      <c r="G463" s="37"/>
      <c r="H463" s="33" t="s">
        <v>477</v>
      </c>
      <c r="I463" s="12">
        <f t="shared" si="27"/>
        <v>3.75</v>
      </c>
      <c r="J463">
        <v>0.25</v>
      </c>
    </row>
    <row r="464" spans="1:10" x14ac:dyDescent="0.2">
      <c r="A464" t="s">
        <v>473</v>
      </c>
      <c r="B464" s="12">
        <v>1.25</v>
      </c>
      <c r="D464" s="58" t="s">
        <v>169</v>
      </c>
      <c r="E464" s="3">
        <v>16</v>
      </c>
      <c r="F464" s="3">
        <v>1.1875</v>
      </c>
      <c r="G464" s="37"/>
      <c r="H464" s="33" t="s">
        <v>477</v>
      </c>
      <c r="I464" s="12">
        <f t="shared" si="27"/>
        <v>3.75</v>
      </c>
      <c r="J464">
        <v>0.25</v>
      </c>
    </row>
    <row r="465" spans="1:10" x14ac:dyDescent="0.2">
      <c r="A465" t="s">
        <v>473</v>
      </c>
      <c r="B465" s="12">
        <v>1.25</v>
      </c>
      <c r="D465" s="58" t="s">
        <v>170</v>
      </c>
      <c r="E465" s="3">
        <v>18</v>
      </c>
      <c r="F465" s="3">
        <v>1.1875</v>
      </c>
      <c r="G465" s="37"/>
      <c r="H465" s="33" t="s">
        <v>477</v>
      </c>
      <c r="I465" s="12">
        <f t="shared" si="27"/>
        <v>3.75</v>
      </c>
      <c r="J465">
        <v>0.25</v>
      </c>
    </row>
    <row r="466" spans="1:10" x14ac:dyDescent="0.2">
      <c r="A466" t="s">
        <v>473</v>
      </c>
      <c r="B466" s="12">
        <v>1.25</v>
      </c>
      <c r="D466" s="58" t="s">
        <v>171</v>
      </c>
      <c r="E466" s="3">
        <v>24</v>
      </c>
      <c r="F466" s="3">
        <v>1.2031000000000001</v>
      </c>
      <c r="G466" s="37"/>
      <c r="H466" s="33" t="s">
        <v>477</v>
      </c>
      <c r="I466" s="12">
        <f t="shared" si="27"/>
        <v>3.75</v>
      </c>
      <c r="J466">
        <v>0.25</v>
      </c>
    </row>
    <row r="467" spans="1:10" x14ac:dyDescent="0.2">
      <c r="A467" t="s">
        <v>473</v>
      </c>
      <c r="B467" s="12">
        <v>1.25</v>
      </c>
      <c r="D467" s="58" t="s">
        <v>172</v>
      </c>
      <c r="E467" s="3">
        <v>28</v>
      </c>
      <c r="F467" s="3">
        <v>1.2186999999999999</v>
      </c>
      <c r="G467" s="37"/>
      <c r="H467" s="33" t="s">
        <v>477</v>
      </c>
      <c r="I467" s="12">
        <f>MROUND((+B467*3),0.25)</f>
        <v>3.75</v>
      </c>
      <c r="J467">
        <v>0.25</v>
      </c>
    </row>
    <row r="468" spans="1:10" x14ac:dyDescent="0.2">
      <c r="A468" t="s">
        <v>474</v>
      </c>
      <c r="B468" s="21">
        <v>1.2656000000000001</v>
      </c>
      <c r="D468" s="27" t="s">
        <v>602</v>
      </c>
      <c r="E468" s="3"/>
      <c r="F468" s="3"/>
      <c r="G468" s="37"/>
      <c r="H468" s="33" t="s">
        <v>477</v>
      </c>
      <c r="I468" s="12">
        <f>MROUND((+B468*3),0.25)</f>
        <v>3.75</v>
      </c>
      <c r="J468">
        <v>0.25</v>
      </c>
    </row>
    <row r="469" spans="1:10" x14ac:dyDescent="0.2">
      <c r="A469" t="s">
        <v>474</v>
      </c>
      <c r="B469" s="21">
        <v>1.2811999999999999</v>
      </c>
      <c r="D469" s="27" t="s">
        <v>602</v>
      </c>
      <c r="E469" s="3"/>
      <c r="F469" s="3"/>
      <c r="G469" s="37"/>
      <c r="H469" s="33" t="s">
        <v>477</v>
      </c>
      <c r="I469" s="12">
        <f>MROUND((+B469*3),0.25)</f>
        <v>3.75</v>
      </c>
      <c r="J469">
        <v>0.25</v>
      </c>
    </row>
    <row r="470" spans="1:10" x14ac:dyDescent="0.2">
      <c r="A470" t="s">
        <v>474</v>
      </c>
      <c r="B470" s="21">
        <v>1.2186999999999999</v>
      </c>
      <c r="D470" s="27" t="s">
        <v>602</v>
      </c>
      <c r="E470" s="3"/>
      <c r="F470" s="3"/>
      <c r="G470" s="37"/>
      <c r="H470" s="33" t="s">
        <v>477</v>
      </c>
      <c r="I470" s="12">
        <f>MROUND((+B470*3),0.25)</f>
        <v>3.75</v>
      </c>
      <c r="J470">
        <v>0.25</v>
      </c>
    </row>
    <row r="471" spans="1:10" x14ac:dyDescent="0.2">
      <c r="A471" t="s">
        <v>474</v>
      </c>
      <c r="B471" s="21">
        <v>1.2968999999999999</v>
      </c>
      <c r="D471" s="27" t="s">
        <v>602</v>
      </c>
      <c r="E471" s="3"/>
      <c r="F471" s="3"/>
      <c r="G471" s="37"/>
      <c r="H471" s="33" t="s">
        <v>477</v>
      </c>
      <c r="I471" s="12">
        <v>4</v>
      </c>
      <c r="J471">
        <v>0.25</v>
      </c>
    </row>
    <row r="472" spans="1:10" x14ac:dyDescent="0.2">
      <c r="A472" t="s">
        <v>474</v>
      </c>
      <c r="B472" s="21">
        <v>1.3125</v>
      </c>
      <c r="D472" s="27" t="s">
        <v>602</v>
      </c>
      <c r="E472" s="3"/>
      <c r="F472" s="3"/>
      <c r="G472" s="37"/>
      <c r="H472" s="33" t="s">
        <v>477</v>
      </c>
      <c r="I472" s="12">
        <v>4</v>
      </c>
      <c r="J472">
        <v>0.25</v>
      </c>
    </row>
    <row r="473" spans="1:10" x14ac:dyDescent="0.2">
      <c r="A473" t="s">
        <v>475</v>
      </c>
      <c r="B473" s="21">
        <v>1.3125</v>
      </c>
      <c r="D473" s="27" t="s">
        <v>603</v>
      </c>
      <c r="E473" s="3"/>
      <c r="F473" s="3">
        <v>1.375</v>
      </c>
      <c r="G473" s="37"/>
      <c r="H473" s="33" t="s">
        <v>477</v>
      </c>
      <c r="I473" s="12">
        <v>4</v>
      </c>
      <c r="J473">
        <v>0.25</v>
      </c>
    </row>
    <row r="474" spans="1:10" x14ac:dyDescent="0.2">
      <c r="A474" t="s">
        <v>473</v>
      </c>
      <c r="B474" s="12">
        <v>1.3125</v>
      </c>
      <c r="D474" s="58" t="s">
        <v>173</v>
      </c>
      <c r="E474" s="3">
        <v>8</v>
      </c>
      <c r="F474" s="3">
        <v>1.1875</v>
      </c>
      <c r="G474" s="37"/>
      <c r="H474" s="33" t="s">
        <v>477</v>
      </c>
      <c r="I474" s="12">
        <v>4</v>
      </c>
      <c r="J474">
        <v>0.25</v>
      </c>
    </row>
    <row r="475" spans="1:10" x14ac:dyDescent="0.2">
      <c r="A475" t="s">
        <v>473</v>
      </c>
      <c r="B475" s="12">
        <v>1.3125</v>
      </c>
      <c r="D475" s="58" t="s">
        <v>174</v>
      </c>
      <c r="E475" s="3">
        <v>12</v>
      </c>
      <c r="F475" s="3">
        <v>1.2343999999999999</v>
      </c>
      <c r="G475" s="37"/>
      <c r="H475" s="33" t="s">
        <v>477</v>
      </c>
      <c r="I475" s="12">
        <v>4</v>
      </c>
      <c r="J475">
        <v>0.25</v>
      </c>
    </row>
    <row r="476" spans="1:10" x14ac:dyDescent="0.2">
      <c r="A476" t="s">
        <v>473</v>
      </c>
      <c r="B476" s="12">
        <v>1.3125</v>
      </c>
      <c r="D476" s="58" t="s">
        <v>175</v>
      </c>
      <c r="E476" s="3">
        <v>16</v>
      </c>
      <c r="F476" s="3">
        <v>1.25</v>
      </c>
      <c r="G476" s="37"/>
      <c r="H476" s="33" t="s">
        <v>477</v>
      </c>
      <c r="I476" s="12">
        <v>4</v>
      </c>
      <c r="J476">
        <v>0.25</v>
      </c>
    </row>
    <row r="477" spans="1:10" x14ac:dyDescent="0.2">
      <c r="A477" t="s">
        <v>473</v>
      </c>
      <c r="B477" s="12">
        <v>1.3125</v>
      </c>
      <c r="D477" s="58" t="s">
        <v>176</v>
      </c>
      <c r="E477" s="3">
        <v>18</v>
      </c>
      <c r="F477" s="3">
        <v>1.25</v>
      </c>
      <c r="G477" s="37"/>
      <c r="H477" s="33" t="s">
        <v>477</v>
      </c>
      <c r="I477" s="12">
        <v>4</v>
      </c>
      <c r="J477">
        <v>0.25</v>
      </c>
    </row>
    <row r="478" spans="1:10" x14ac:dyDescent="0.2">
      <c r="A478" t="s">
        <v>473</v>
      </c>
      <c r="B478" s="12">
        <v>1.3125</v>
      </c>
      <c r="D478" s="58" t="s">
        <v>177</v>
      </c>
      <c r="E478" s="3">
        <v>20</v>
      </c>
      <c r="F478" s="3">
        <v>1.2656000000000001</v>
      </c>
      <c r="G478" s="37"/>
      <c r="H478" s="33" t="s">
        <v>477</v>
      </c>
      <c r="I478" s="12">
        <v>4</v>
      </c>
      <c r="J478">
        <v>0.25</v>
      </c>
    </row>
    <row r="479" spans="1:10" x14ac:dyDescent="0.2">
      <c r="A479" t="s">
        <v>473</v>
      </c>
      <c r="B479" s="12">
        <v>1.3125</v>
      </c>
      <c r="D479" s="58" t="s">
        <v>178</v>
      </c>
      <c r="E479" s="3">
        <v>28</v>
      </c>
      <c r="F479" s="3">
        <v>1.2811999999999999</v>
      </c>
      <c r="G479" s="37"/>
      <c r="H479" s="33" t="s">
        <v>477</v>
      </c>
      <c r="I479" s="12">
        <v>4</v>
      </c>
      <c r="J479">
        <v>0.25</v>
      </c>
    </row>
    <row r="480" spans="1:10" x14ac:dyDescent="0.2">
      <c r="A480" t="s">
        <v>474</v>
      </c>
      <c r="B480" s="21">
        <v>1.3281000000000001</v>
      </c>
      <c r="D480" s="27" t="s">
        <v>602</v>
      </c>
      <c r="E480" s="3"/>
      <c r="F480" s="3"/>
      <c r="G480" s="37"/>
      <c r="H480" s="33" t="s">
        <v>477</v>
      </c>
      <c r="I480" s="12">
        <v>4</v>
      </c>
      <c r="J480">
        <v>0.25</v>
      </c>
    </row>
    <row r="481" spans="1:10" x14ac:dyDescent="0.2">
      <c r="A481" t="s">
        <v>474</v>
      </c>
      <c r="B481" s="21">
        <v>1.3436999999999999</v>
      </c>
      <c r="D481" s="27" t="s">
        <v>602</v>
      </c>
      <c r="E481" s="3"/>
      <c r="F481" s="3"/>
      <c r="G481" s="37"/>
      <c r="H481" s="33" t="s">
        <v>477</v>
      </c>
      <c r="I481" s="12">
        <v>4</v>
      </c>
      <c r="J481">
        <v>0.25</v>
      </c>
    </row>
    <row r="482" spans="1:10" x14ac:dyDescent="0.2">
      <c r="A482" t="s">
        <v>474</v>
      </c>
      <c r="B482" s="21">
        <v>1.3438000000000001</v>
      </c>
      <c r="D482" s="27" t="s">
        <v>602</v>
      </c>
      <c r="E482" s="3"/>
      <c r="F482" s="3"/>
      <c r="G482" s="37"/>
      <c r="H482" s="33" t="s">
        <v>477</v>
      </c>
      <c r="I482" s="12">
        <v>4</v>
      </c>
      <c r="J482">
        <v>0.25</v>
      </c>
    </row>
    <row r="483" spans="1:10" x14ac:dyDescent="0.2">
      <c r="A483" t="s">
        <v>474</v>
      </c>
      <c r="B483" s="21">
        <v>1.3593999999999999</v>
      </c>
      <c r="D483" s="27" t="s">
        <v>602</v>
      </c>
      <c r="E483" s="3"/>
      <c r="F483" s="3"/>
      <c r="G483" s="37"/>
      <c r="H483" s="33" t="s">
        <v>477</v>
      </c>
      <c r="I483" s="12">
        <v>4</v>
      </c>
      <c r="J483">
        <v>0.25</v>
      </c>
    </row>
    <row r="484" spans="1:10" x14ac:dyDescent="0.2">
      <c r="A484" t="s">
        <v>474</v>
      </c>
      <c r="B484" s="21">
        <v>1.375</v>
      </c>
      <c r="D484" s="27" t="s">
        <v>602</v>
      </c>
      <c r="E484" s="3"/>
      <c r="F484" s="3"/>
      <c r="G484" s="37"/>
      <c r="H484" s="33" t="s">
        <v>477</v>
      </c>
      <c r="I484" s="12">
        <v>4</v>
      </c>
      <c r="J484">
        <v>0.25</v>
      </c>
    </row>
    <row r="485" spans="1:10" x14ac:dyDescent="0.2">
      <c r="A485" t="s">
        <v>475</v>
      </c>
      <c r="B485" s="21">
        <v>1.375</v>
      </c>
      <c r="D485" s="27" t="s">
        <v>603</v>
      </c>
      <c r="E485" s="3"/>
      <c r="F485" s="3">
        <v>1.5</v>
      </c>
      <c r="G485" s="37"/>
      <c r="H485" s="33" t="s">
        <v>477</v>
      </c>
      <c r="I485" s="12">
        <v>4</v>
      </c>
      <c r="J485">
        <v>0.25</v>
      </c>
    </row>
    <row r="486" spans="1:10" x14ac:dyDescent="0.2">
      <c r="A486" t="s">
        <v>505</v>
      </c>
      <c r="B486" s="21">
        <v>1.375</v>
      </c>
      <c r="D486" s="27" t="s">
        <v>604</v>
      </c>
      <c r="E486" s="3"/>
      <c r="F486" s="3">
        <v>1.3125</v>
      </c>
      <c r="G486" s="37"/>
      <c r="H486" s="33" t="s">
        <v>477</v>
      </c>
      <c r="I486" s="12">
        <v>4</v>
      </c>
      <c r="J486">
        <v>0.25</v>
      </c>
    </row>
    <row r="487" spans="1:10" x14ac:dyDescent="0.2">
      <c r="A487" t="s">
        <v>473</v>
      </c>
      <c r="B487" s="12">
        <v>1.375</v>
      </c>
      <c r="D487" s="58" t="s">
        <v>179</v>
      </c>
      <c r="E487" s="3">
        <v>6</v>
      </c>
      <c r="F487" s="3">
        <v>1.2186999999999999</v>
      </c>
      <c r="G487" s="37"/>
      <c r="H487" s="33" t="s">
        <v>477</v>
      </c>
      <c r="I487" s="12">
        <v>4</v>
      </c>
      <c r="J487">
        <v>0.25</v>
      </c>
    </row>
    <row r="488" spans="1:10" x14ac:dyDescent="0.2">
      <c r="A488" t="s">
        <v>473</v>
      </c>
      <c r="B488" s="12">
        <v>1.375</v>
      </c>
      <c r="D488" s="58" t="s">
        <v>180</v>
      </c>
      <c r="E488" s="3">
        <v>8</v>
      </c>
      <c r="F488" s="3">
        <v>1.25</v>
      </c>
      <c r="G488" s="37"/>
      <c r="H488" s="33" t="s">
        <v>477</v>
      </c>
      <c r="I488" s="12">
        <v>4</v>
      </c>
      <c r="J488">
        <v>0.25</v>
      </c>
    </row>
    <row r="489" spans="1:10" x14ac:dyDescent="0.2">
      <c r="A489" t="s">
        <v>473</v>
      </c>
      <c r="B489" s="12">
        <v>1.375</v>
      </c>
      <c r="D489" s="58" t="s">
        <v>181</v>
      </c>
      <c r="E489" s="3">
        <v>10</v>
      </c>
      <c r="F489" s="3">
        <v>1.2811999999999999</v>
      </c>
      <c r="G489" s="37"/>
      <c r="H489" s="33" t="s">
        <v>477</v>
      </c>
      <c r="I489" s="12">
        <v>4</v>
      </c>
      <c r="J489">
        <v>0.25</v>
      </c>
    </row>
    <row r="490" spans="1:10" x14ac:dyDescent="0.2">
      <c r="A490" t="s">
        <v>473</v>
      </c>
      <c r="B490" s="12">
        <v>1.375</v>
      </c>
      <c r="D490" s="58" t="s">
        <v>182</v>
      </c>
      <c r="E490" s="3">
        <v>12</v>
      </c>
      <c r="F490" s="3">
        <v>1.2968999999999999</v>
      </c>
      <c r="G490" s="37"/>
      <c r="H490" s="33" t="s">
        <v>477</v>
      </c>
      <c r="I490" s="12">
        <v>4</v>
      </c>
      <c r="J490">
        <v>0.25</v>
      </c>
    </row>
    <row r="491" spans="1:10" x14ac:dyDescent="0.2">
      <c r="A491" t="s">
        <v>473</v>
      </c>
      <c r="B491" s="12">
        <v>1.375</v>
      </c>
      <c r="D491" s="58" t="s">
        <v>183</v>
      </c>
      <c r="E491" s="3">
        <v>14</v>
      </c>
      <c r="F491" s="3">
        <v>1.2968999999999999</v>
      </c>
      <c r="G491" s="37"/>
      <c r="H491" s="33" t="s">
        <v>477</v>
      </c>
      <c r="I491" s="12">
        <v>4</v>
      </c>
      <c r="J491">
        <v>0.25</v>
      </c>
    </row>
    <row r="492" spans="1:10" x14ac:dyDescent="0.2">
      <c r="A492" t="s">
        <v>473</v>
      </c>
      <c r="B492" s="12">
        <v>1.375</v>
      </c>
      <c r="D492" s="58" t="s">
        <v>184</v>
      </c>
      <c r="E492" s="3">
        <v>16</v>
      </c>
      <c r="F492" s="3">
        <v>1.3125</v>
      </c>
      <c r="G492" s="37"/>
      <c r="H492" s="33" t="s">
        <v>477</v>
      </c>
      <c r="I492" s="12">
        <v>4</v>
      </c>
      <c r="J492">
        <v>0.25</v>
      </c>
    </row>
    <row r="493" spans="1:10" x14ac:dyDescent="0.2">
      <c r="A493" t="s">
        <v>473</v>
      </c>
      <c r="B493" s="12">
        <v>1.375</v>
      </c>
      <c r="D493" s="58" t="s">
        <v>185</v>
      </c>
      <c r="E493" s="3">
        <v>18</v>
      </c>
      <c r="F493" s="3">
        <v>1.3125</v>
      </c>
      <c r="G493" s="37"/>
      <c r="H493" s="33" t="s">
        <v>477</v>
      </c>
      <c r="I493" s="12">
        <v>4</v>
      </c>
      <c r="J493">
        <v>0.25</v>
      </c>
    </row>
    <row r="494" spans="1:10" x14ac:dyDescent="0.2">
      <c r="A494" t="s">
        <v>473</v>
      </c>
      <c r="B494" s="12">
        <v>1.375</v>
      </c>
      <c r="D494" s="58" t="s">
        <v>186</v>
      </c>
      <c r="E494" s="3">
        <v>20</v>
      </c>
      <c r="F494" s="3">
        <v>1.3281000000000001</v>
      </c>
      <c r="G494" s="37"/>
      <c r="H494" s="33" t="s">
        <v>477</v>
      </c>
      <c r="I494" s="12">
        <v>4</v>
      </c>
      <c r="J494">
        <v>0.25</v>
      </c>
    </row>
    <row r="495" spans="1:10" x14ac:dyDescent="0.2">
      <c r="A495" t="s">
        <v>473</v>
      </c>
      <c r="B495" s="12">
        <v>1.375</v>
      </c>
      <c r="D495" s="58" t="s">
        <v>187</v>
      </c>
      <c r="E495" s="3">
        <v>24</v>
      </c>
      <c r="F495" s="3">
        <v>1.3281000000000001</v>
      </c>
      <c r="G495" s="37"/>
      <c r="H495" s="33" t="s">
        <v>477</v>
      </c>
      <c r="I495" s="12">
        <v>4</v>
      </c>
      <c r="J495">
        <v>0.25</v>
      </c>
    </row>
    <row r="496" spans="1:10" x14ac:dyDescent="0.2">
      <c r="A496" t="s">
        <v>473</v>
      </c>
      <c r="B496" s="12">
        <v>1.375</v>
      </c>
      <c r="D496" s="58" t="s">
        <v>188</v>
      </c>
      <c r="E496" s="3">
        <v>28</v>
      </c>
      <c r="F496" s="3">
        <v>1.3438000000000001</v>
      </c>
      <c r="G496" s="37"/>
      <c r="H496" s="33" t="s">
        <v>477</v>
      </c>
      <c r="I496" s="12">
        <v>4</v>
      </c>
      <c r="J496">
        <v>0.25</v>
      </c>
    </row>
    <row r="497" spans="1:10" x14ac:dyDescent="0.2">
      <c r="A497" t="s">
        <v>474</v>
      </c>
      <c r="B497" s="21">
        <v>1.3906000000000001</v>
      </c>
      <c r="D497" s="27" t="s">
        <v>602</v>
      </c>
      <c r="E497" s="3"/>
      <c r="F497" s="3"/>
      <c r="G497" s="37"/>
      <c r="H497" s="33" t="s">
        <v>477</v>
      </c>
      <c r="I497" s="12">
        <v>4</v>
      </c>
      <c r="J497">
        <v>0.25</v>
      </c>
    </row>
    <row r="498" spans="1:10" x14ac:dyDescent="0.2">
      <c r="A498" t="s">
        <v>474</v>
      </c>
      <c r="B498" s="21">
        <v>1.4061999999999999</v>
      </c>
      <c r="D498" s="27" t="s">
        <v>602</v>
      </c>
      <c r="E498" s="3"/>
      <c r="F498" s="3"/>
      <c r="G498" s="37"/>
      <c r="H498" s="33" t="s">
        <v>477</v>
      </c>
      <c r="I498" s="12">
        <v>4</v>
      </c>
      <c r="J498">
        <v>0.25</v>
      </c>
    </row>
    <row r="499" spans="1:10" x14ac:dyDescent="0.2">
      <c r="A499" t="s">
        <v>474</v>
      </c>
      <c r="B499" s="21">
        <v>1.4218999999999999</v>
      </c>
      <c r="D499" s="27" t="s">
        <v>602</v>
      </c>
      <c r="E499" s="3"/>
      <c r="F499" s="3"/>
      <c r="G499" s="37"/>
      <c r="H499" s="33" t="s">
        <v>477</v>
      </c>
      <c r="I499" s="12">
        <v>4</v>
      </c>
      <c r="J499">
        <v>0.25</v>
      </c>
    </row>
    <row r="500" spans="1:10" x14ac:dyDescent="0.2">
      <c r="A500" t="s">
        <v>474</v>
      </c>
      <c r="B500" s="21">
        <v>1.4375</v>
      </c>
      <c r="D500" s="27" t="s">
        <v>602</v>
      </c>
      <c r="E500" s="3"/>
      <c r="F500" s="3"/>
      <c r="G500" s="37"/>
      <c r="H500" s="33" t="s">
        <v>477</v>
      </c>
      <c r="I500" s="12">
        <v>4</v>
      </c>
      <c r="J500">
        <v>0.25</v>
      </c>
    </row>
    <row r="501" spans="1:10" x14ac:dyDescent="0.2">
      <c r="A501" t="s">
        <v>475</v>
      </c>
      <c r="B501" s="21">
        <v>1.4375</v>
      </c>
      <c r="D501" s="27" t="s">
        <v>603</v>
      </c>
      <c r="E501" s="3"/>
      <c r="F501" s="3">
        <v>1.5</v>
      </c>
      <c r="G501" s="37"/>
      <c r="H501" s="33" t="s">
        <v>477</v>
      </c>
      <c r="I501" s="12">
        <v>4</v>
      </c>
      <c r="J501">
        <v>0.25</v>
      </c>
    </row>
    <row r="502" spans="1:10" x14ac:dyDescent="0.2">
      <c r="A502" t="s">
        <v>473</v>
      </c>
      <c r="B502" s="12">
        <v>1.4375</v>
      </c>
      <c r="D502" s="58" t="s">
        <v>189</v>
      </c>
      <c r="E502" s="3">
        <v>6</v>
      </c>
      <c r="F502" s="3">
        <v>1.2656000000000001</v>
      </c>
      <c r="G502" s="37"/>
      <c r="H502" s="33" t="s">
        <v>477</v>
      </c>
      <c r="I502" s="12">
        <v>4</v>
      </c>
      <c r="J502">
        <v>0.25</v>
      </c>
    </row>
    <row r="503" spans="1:10" x14ac:dyDescent="0.2">
      <c r="A503" t="s">
        <v>473</v>
      </c>
      <c r="B503" s="12">
        <v>1.4375</v>
      </c>
      <c r="D503" s="58" t="s">
        <v>190</v>
      </c>
      <c r="E503" s="3">
        <v>8</v>
      </c>
      <c r="F503" s="3">
        <v>1.3125</v>
      </c>
      <c r="G503" s="37"/>
      <c r="H503" s="33" t="s">
        <v>477</v>
      </c>
      <c r="I503" s="12">
        <v>4</v>
      </c>
      <c r="J503">
        <v>0.25</v>
      </c>
    </row>
    <row r="504" spans="1:10" x14ac:dyDescent="0.2">
      <c r="A504" t="s">
        <v>473</v>
      </c>
      <c r="B504" s="12">
        <v>1.4375</v>
      </c>
      <c r="D504" s="58" t="s">
        <v>191</v>
      </c>
      <c r="E504" s="3">
        <v>12</v>
      </c>
      <c r="F504" s="3">
        <v>1.3593999999999999</v>
      </c>
      <c r="G504" s="37"/>
      <c r="H504" s="33" t="s">
        <v>477</v>
      </c>
      <c r="I504" s="12">
        <v>4</v>
      </c>
      <c r="J504">
        <v>0.25</v>
      </c>
    </row>
    <row r="505" spans="1:10" x14ac:dyDescent="0.2">
      <c r="A505" t="s">
        <v>473</v>
      </c>
      <c r="B505" s="12">
        <v>1.4375</v>
      </c>
      <c r="D505" s="58" t="s">
        <v>192</v>
      </c>
      <c r="E505" s="3">
        <v>16</v>
      </c>
      <c r="F505" s="3">
        <v>1.375</v>
      </c>
      <c r="G505" s="37"/>
      <c r="H505" s="33" t="s">
        <v>477</v>
      </c>
      <c r="I505" s="12">
        <v>4</v>
      </c>
      <c r="J505">
        <v>0.25</v>
      </c>
    </row>
    <row r="506" spans="1:10" x14ac:dyDescent="0.2">
      <c r="A506" t="s">
        <v>473</v>
      </c>
      <c r="B506" s="12">
        <v>1.4375</v>
      </c>
      <c r="D506" s="58" t="s">
        <v>193</v>
      </c>
      <c r="E506" s="3">
        <v>18</v>
      </c>
      <c r="F506" s="3">
        <v>1.375</v>
      </c>
      <c r="G506" s="37"/>
      <c r="H506" s="33" t="s">
        <v>477</v>
      </c>
      <c r="I506" s="12">
        <v>4</v>
      </c>
      <c r="J506">
        <v>0.25</v>
      </c>
    </row>
    <row r="507" spans="1:10" x14ac:dyDescent="0.2">
      <c r="A507" t="s">
        <v>473</v>
      </c>
      <c r="B507" s="12">
        <v>1.4375</v>
      </c>
      <c r="D507" s="58" t="s">
        <v>194</v>
      </c>
      <c r="E507" s="3">
        <v>20</v>
      </c>
      <c r="F507" s="3">
        <v>1.3906000000000001</v>
      </c>
      <c r="G507" s="37"/>
      <c r="H507" s="33" t="s">
        <v>477</v>
      </c>
      <c r="I507" s="12">
        <v>4</v>
      </c>
      <c r="J507">
        <v>0.25</v>
      </c>
    </row>
    <row r="508" spans="1:10" x14ac:dyDescent="0.2">
      <c r="A508" t="s">
        <v>473</v>
      </c>
      <c r="B508" s="12">
        <v>1.4375</v>
      </c>
      <c r="D508" s="58" t="s">
        <v>195</v>
      </c>
      <c r="E508" s="3">
        <v>28</v>
      </c>
      <c r="F508" s="3">
        <v>1.4061999999999999</v>
      </c>
      <c r="G508" s="37"/>
      <c r="H508" s="33" t="s">
        <v>477</v>
      </c>
      <c r="I508" s="12">
        <v>4</v>
      </c>
      <c r="J508">
        <v>0.25</v>
      </c>
    </row>
    <row r="509" spans="1:10" x14ac:dyDescent="0.2">
      <c r="A509" t="s">
        <v>474</v>
      </c>
      <c r="B509" s="21">
        <v>1.4531000000000001</v>
      </c>
      <c r="D509" s="27" t="s">
        <v>602</v>
      </c>
      <c r="E509" s="3"/>
      <c r="F509" s="3"/>
      <c r="G509" s="37"/>
      <c r="H509" s="33" t="s">
        <v>477</v>
      </c>
      <c r="I509" s="12">
        <v>4</v>
      </c>
      <c r="J509">
        <v>0.25</v>
      </c>
    </row>
    <row r="510" spans="1:10" x14ac:dyDescent="0.2">
      <c r="A510" t="s">
        <v>474</v>
      </c>
      <c r="B510" s="21">
        <v>1.4843999999999999</v>
      </c>
      <c r="D510" s="27" t="s">
        <v>602</v>
      </c>
      <c r="E510" s="3"/>
      <c r="F510" s="3"/>
      <c r="G510" s="37"/>
      <c r="H510" s="33" t="s">
        <v>477</v>
      </c>
      <c r="I510" s="12">
        <v>4</v>
      </c>
      <c r="J510">
        <v>0.25</v>
      </c>
    </row>
    <row r="511" spans="1:10" x14ac:dyDescent="0.2">
      <c r="A511" t="s">
        <v>474</v>
      </c>
      <c r="B511" s="21">
        <v>1.5</v>
      </c>
      <c r="D511" s="27" t="s">
        <v>602</v>
      </c>
      <c r="E511" s="3"/>
      <c r="F511" s="3"/>
      <c r="G511" s="37"/>
      <c r="H511" s="33" t="s">
        <v>477</v>
      </c>
      <c r="I511" s="12">
        <v>4</v>
      </c>
      <c r="J511">
        <v>0.25</v>
      </c>
    </row>
    <row r="512" spans="1:10" x14ac:dyDescent="0.2">
      <c r="A512" t="s">
        <v>475</v>
      </c>
      <c r="B512" s="21">
        <v>1.5</v>
      </c>
      <c r="D512" s="27" t="s">
        <v>603</v>
      </c>
      <c r="E512" s="3"/>
      <c r="F512" s="3">
        <v>1.625</v>
      </c>
      <c r="G512" s="37"/>
      <c r="H512" s="33" t="s">
        <v>477</v>
      </c>
      <c r="I512" s="12">
        <v>4</v>
      </c>
      <c r="J512">
        <v>0.25</v>
      </c>
    </row>
    <row r="513" spans="1:10" x14ac:dyDescent="0.2">
      <c r="A513" t="s">
        <v>505</v>
      </c>
      <c r="B513" s="21">
        <v>1.5</v>
      </c>
      <c r="D513" s="27" t="s">
        <v>604</v>
      </c>
      <c r="E513" s="3"/>
      <c r="F513" s="3">
        <v>1.4375</v>
      </c>
      <c r="G513" s="37"/>
      <c r="H513" s="33" t="s">
        <v>477</v>
      </c>
      <c r="I513" s="12">
        <v>4</v>
      </c>
      <c r="J513">
        <v>0.25</v>
      </c>
    </row>
    <row r="514" spans="1:10" x14ac:dyDescent="0.2">
      <c r="A514" t="s">
        <v>521</v>
      </c>
      <c r="B514" s="21">
        <v>1.5</v>
      </c>
      <c r="D514" s="27" t="s">
        <v>605</v>
      </c>
      <c r="E514" s="3"/>
      <c r="F514" s="3"/>
      <c r="G514" s="37"/>
      <c r="H514" s="33" t="s">
        <v>477</v>
      </c>
      <c r="I514" s="12">
        <v>4</v>
      </c>
      <c r="J514">
        <v>0.25</v>
      </c>
    </row>
    <row r="515" spans="1:10" x14ac:dyDescent="0.2">
      <c r="A515" t="s">
        <v>473</v>
      </c>
      <c r="B515" s="12">
        <v>1.5</v>
      </c>
      <c r="D515" s="58" t="s">
        <v>309</v>
      </c>
      <c r="E515" s="3">
        <v>6</v>
      </c>
      <c r="F515" s="3">
        <v>1.3436999999999999</v>
      </c>
      <c r="G515" s="37"/>
      <c r="H515" s="33" t="s">
        <v>477</v>
      </c>
      <c r="I515" s="12">
        <v>4</v>
      </c>
      <c r="J515">
        <v>0.25</v>
      </c>
    </row>
    <row r="516" spans="1:10" x14ac:dyDescent="0.2">
      <c r="A516" t="s">
        <v>473</v>
      </c>
      <c r="B516" s="12">
        <v>1.5</v>
      </c>
      <c r="D516" s="58" t="s">
        <v>196</v>
      </c>
      <c r="E516" s="3">
        <v>8</v>
      </c>
      <c r="F516" s="3">
        <v>1.375</v>
      </c>
      <c r="G516" s="37"/>
      <c r="H516" s="33" t="s">
        <v>477</v>
      </c>
      <c r="I516" s="12">
        <v>4</v>
      </c>
      <c r="J516">
        <v>0.25</v>
      </c>
    </row>
    <row r="517" spans="1:10" x14ac:dyDescent="0.2">
      <c r="A517" t="s">
        <v>473</v>
      </c>
      <c r="B517" s="12">
        <v>1.5</v>
      </c>
      <c r="D517" s="58" t="s">
        <v>197</v>
      </c>
      <c r="E517" s="3">
        <v>10</v>
      </c>
      <c r="F517" s="3">
        <v>1.4061999999999999</v>
      </c>
      <c r="G517" s="37"/>
      <c r="H517" s="33" t="s">
        <v>477</v>
      </c>
      <c r="I517" s="12">
        <v>4</v>
      </c>
      <c r="J517">
        <v>0.25</v>
      </c>
    </row>
    <row r="518" spans="1:10" x14ac:dyDescent="0.2">
      <c r="A518" t="s">
        <v>473</v>
      </c>
      <c r="B518" s="12">
        <v>1.5</v>
      </c>
      <c r="D518" s="58" t="s">
        <v>198</v>
      </c>
      <c r="E518" s="3">
        <v>12</v>
      </c>
      <c r="F518" s="3">
        <v>1.4218999999999999</v>
      </c>
      <c r="G518" s="37"/>
      <c r="H518" s="33" t="s">
        <v>477</v>
      </c>
      <c r="I518" s="12">
        <v>4</v>
      </c>
      <c r="J518">
        <v>0.25</v>
      </c>
    </row>
    <row r="519" spans="1:10" x14ac:dyDescent="0.2">
      <c r="A519" t="s">
        <v>473</v>
      </c>
      <c r="B519" s="12">
        <v>1.5</v>
      </c>
      <c r="D519" s="58" t="s">
        <v>199</v>
      </c>
      <c r="E519" s="3">
        <v>14</v>
      </c>
      <c r="F519" s="3">
        <v>1.4218999999999999</v>
      </c>
      <c r="G519" s="37"/>
      <c r="H519" s="33" t="s">
        <v>477</v>
      </c>
      <c r="I519" s="12">
        <v>4</v>
      </c>
      <c r="J519">
        <v>0.25</v>
      </c>
    </row>
    <row r="520" spans="1:10" x14ac:dyDescent="0.2">
      <c r="A520" t="s">
        <v>473</v>
      </c>
      <c r="B520" s="12">
        <v>1.5</v>
      </c>
      <c r="D520" s="58" t="s">
        <v>200</v>
      </c>
      <c r="E520" s="3">
        <v>16</v>
      </c>
      <c r="F520" s="3">
        <v>1.4375</v>
      </c>
      <c r="G520" s="37"/>
      <c r="H520" s="33" t="s">
        <v>477</v>
      </c>
      <c r="I520" s="12">
        <v>4</v>
      </c>
      <c r="J520">
        <v>0.25</v>
      </c>
    </row>
    <row r="521" spans="1:10" x14ac:dyDescent="0.2">
      <c r="A521" t="s">
        <v>473</v>
      </c>
      <c r="B521" s="12">
        <v>1.5</v>
      </c>
      <c r="D521" s="58" t="s">
        <v>201</v>
      </c>
      <c r="E521" s="3">
        <v>18</v>
      </c>
      <c r="F521" s="3">
        <v>1.4375</v>
      </c>
      <c r="G521" s="37"/>
      <c r="H521" s="33" t="s">
        <v>477</v>
      </c>
      <c r="I521" s="12">
        <v>4</v>
      </c>
      <c r="J521">
        <v>0.25</v>
      </c>
    </row>
    <row r="522" spans="1:10" x14ac:dyDescent="0.2">
      <c r="A522" t="s">
        <v>473</v>
      </c>
      <c r="B522" s="12">
        <v>1.5</v>
      </c>
      <c r="D522" s="58" t="s">
        <v>202</v>
      </c>
      <c r="E522" s="3">
        <v>20</v>
      </c>
      <c r="F522" s="3">
        <v>1.4531000000000001</v>
      </c>
      <c r="G522" s="37"/>
      <c r="H522" s="33" t="s">
        <v>477</v>
      </c>
      <c r="I522" s="12">
        <v>4</v>
      </c>
      <c r="J522">
        <v>0.25</v>
      </c>
    </row>
    <row r="523" spans="1:10" x14ac:dyDescent="0.2">
      <c r="A523" t="s">
        <v>473</v>
      </c>
      <c r="B523" s="12">
        <v>1.5</v>
      </c>
      <c r="D523" s="58" t="s">
        <v>203</v>
      </c>
      <c r="E523" s="3">
        <v>24</v>
      </c>
      <c r="F523" s="3">
        <v>1.4531000000000001</v>
      </c>
      <c r="G523" s="37"/>
      <c r="H523" s="33" t="s">
        <v>477</v>
      </c>
      <c r="I523" s="12">
        <v>4</v>
      </c>
      <c r="J523">
        <v>0.25</v>
      </c>
    </row>
    <row r="524" spans="1:10" x14ac:dyDescent="0.2">
      <c r="A524" t="s">
        <v>473</v>
      </c>
      <c r="B524" s="12">
        <v>1.5</v>
      </c>
      <c r="D524" s="58" t="s">
        <v>204</v>
      </c>
      <c r="E524" s="3">
        <v>28</v>
      </c>
      <c r="F524" s="3">
        <v>1.4531000000000001</v>
      </c>
      <c r="G524" s="37"/>
      <c r="H524" s="33" t="s">
        <v>477</v>
      </c>
      <c r="I524" s="12">
        <v>4</v>
      </c>
      <c r="J524">
        <v>0.25</v>
      </c>
    </row>
    <row r="525" spans="1:10" x14ac:dyDescent="0.2">
      <c r="A525" t="s">
        <v>473</v>
      </c>
      <c r="B525" s="12">
        <v>1.5</v>
      </c>
      <c r="D525" s="58" t="s">
        <v>205</v>
      </c>
      <c r="E525" s="3">
        <v>6</v>
      </c>
      <c r="F525" s="3">
        <v>1.3906000000000001</v>
      </c>
      <c r="G525" s="37"/>
      <c r="H525" s="33" t="s">
        <v>477</v>
      </c>
      <c r="I525" s="12">
        <v>4</v>
      </c>
      <c r="J525">
        <v>0.25</v>
      </c>
    </row>
    <row r="526" spans="1:10" x14ac:dyDescent="0.2">
      <c r="A526" t="s">
        <v>474</v>
      </c>
      <c r="B526" s="21">
        <v>1.5156000000000001</v>
      </c>
      <c r="D526" s="27" t="s">
        <v>602</v>
      </c>
      <c r="E526" s="3"/>
      <c r="F526" s="3"/>
      <c r="G526" s="37"/>
      <c r="H526" s="33" t="s">
        <v>477</v>
      </c>
      <c r="I526" s="12">
        <v>4</v>
      </c>
      <c r="J526">
        <v>0.25</v>
      </c>
    </row>
    <row r="527" spans="1:10" x14ac:dyDescent="0.2">
      <c r="A527" t="s">
        <v>474</v>
      </c>
      <c r="B527" s="21">
        <v>1.5311999999999999</v>
      </c>
      <c r="D527" s="27" t="s">
        <v>602</v>
      </c>
      <c r="E527" s="3"/>
      <c r="F527" s="3"/>
      <c r="G527" s="37"/>
      <c r="H527" s="33" t="s">
        <v>477</v>
      </c>
      <c r="I527" s="12">
        <v>4</v>
      </c>
      <c r="J527">
        <v>0.25</v>
      </c>
    </row>
    <row r="528" spans="1:10" x14ac:dyDescent="0.2">
      <c r="A528" t="s">
        <v>474</v>
      </c>
      <c r="B528" s="21">
        <v>1.5468999999999999</v>
      </c>
      <c r="D528" s="27" t="s">
        <v>602</v>
      </c>
      <c r="E528" s="3"/>
      <c r="F528" s="3"/>
      <c r="G528" s="37"/>
      <c r="H528" s="33" t="s">
        <v>477</v>
      </c>
      <c r="I528" s="12">
        <v>4</v>
      </c>
      <c r="J528">
        <v>0.25</v>
      </c>
    </row>
    <row r="529" spans="1:10" x14ac:dyDescent="0.2">
      <c r="A529" t="s">
        <v>474</v>
      </c>
      <c r="B529" s="21">
        <v>1.5625</v>
      </c>
      <c r="D529" s="27" t="s">
        <v>602</v>
      </c>
      <c r="E529" s="3"/>
      <c r="F529" s="3"/>
      <c r="G529" s="37"/>
      <c r="H529" s="33" t="s">
        <v>477</v>
      </c>
      <c r="I529" s="12">
        <v>4</v>
      </c>
      <c r="J529">
        <v>0.25</v>
      </c>
    </row>
    <row r="530" spans="1:10" x14ac:dyDescent="0.2">
      <c r="A530" t="s">
        <v>475</v>
      </c>
      <c r="B530" s="21">
        <v>1.5625</v>
      </c>
      <c r="D530" s="27" t="s">
        <v>603</v>
      </c>
      <c r="E530" s="3"/>
      <c r="F530" s="3">
        <v>1.625</v>
      </c>
      <c r="G530" s="37"/>
      <c r="H530" s="33" t="s">
        <v>477</v>
      </c>
      <c r="I530" s="12">
        <v>4</v>
      </c>
      <c r="J530">
        <v>0.25</v>
      </c>
    </row>
    <row r="531" spans="1:10" x14ac:dyDescent="0.2">
      <c r="A531" t="s">
        <v>473</v>
      </c>
      <c r="B531" s="12">
        <v>1.5625</v>
      </c>
      <c r="D531" s="58" t="s">
        <v>206</v>
      </c>
      <c r="E531" s="3">
        <v>8</v>
      </c>
      <c r="F531" s="3">
        <v>1.4375</v>
      </c>
      <c r="G531" s="37"/>
      <c r="H531" s="33" t="s">
        <v>477</v>
      </c>
      <c r="I531" s="12">
        <v>4</v>
      </c>
      <c r="J531">
        <v>0.25</v>
      </c>
    </row>
    <row r="532" spans="1:10" x14ac:dyDescent="0.2">
      <c r="A532" t="s">
        <v>473</v>
      </c>
      <c r="B532" s="12">
        <v>1.5625</v>
      </c>
      <c r="D532" s="58" t="s">
        <v>207</v>
      </c>
      <c r="E532" s="3">
        <v>12</v>
      </c>
      <c r="F532" s="3">
        <v>1.4843999999999999</v>
      </c>
      <c r="G532" s="37"/>
      <c r="H532" s="33" t="s">
        <v>477</v>
      </c>
      <c r="I532" s="12">
        <v>4</v>
      </c>
      <c r="J532">
        <v>0.25</v>
      </c>
    </row>
    <row r="533" spans="1:10" x14ac:dyDescent="0.2">
      <c r="A533" t="s">
        <v>473</v>
      </c>
      <c r="B533" s="12">
        <v>1.5625</v>
      </c>
      <c r="D533" s="58" t="s">
        <v>208</v>
      </c>
      <c r="E533" s="3">
        <v>16</v>
      </c>
      <c r="F533" s="3">
        <v>1.5</v>
      </c>
      <c r="G533" s="37"/>
      <c r="H533" s="33" t="s">
        <v>477</v>
      </c>
      <c r="I533" s="12">
        <v>4</v>
      </c>
      <c r="J533">
        <v>0.25</v>
      </c>
    </row>
    <row r="534" spans="1:10" x14ac:dyDescent="0.2">
      <c r="A534" t="s">
        <v>473</v>
      </c>
      <c r="B534" s="12">
        <v>1.5625</v>
      </c>
      <c r="D534" s="58" t="s">
        <v>209</v>
      </c>
      <c r="E534" s="3">
        <v>18</v>
      </c>
      <c r="F534" s="3">
        <v>1.5</v>
      </c>
      <c r="G534" s="37"/>
      <c r="H534" s="33" t="s">
        <v>477</v>
      </c>
      <c r="I534" s="12">
        <v>4</v>
      </c>
      <c r="J534">
        <v>0.25</v>
      </c>
    </row>
    <row r="535" spans="1:10" x14ac:dyDescent="0.2">
      <c r="A535" t="s">
        <v>473</v>
      </c>
      <c r="B535" s="12">
        <v>1.5625</v>
      </c>
      <c r="D535" s="58" t="s">
        <v>210</v>
      </c>
      <c r="E535" s="3">
        <v>20</v>
      </c>
      <c r="F535" s="3">
        <v>1.5156000000000001</v>
      </c>
      <c r="G535" s="37"/>
      <c r="H535" s="33" t="s">
        <v>477</v>
      </c>
      <c r="I535" s="12">
        <v>4</v>
      </c>
      <c r="J535">
        <v>0.25</v>
      </c>
    </row>
    <row r="536" spans="1:10" x14ac:dyDescent="0.2">
      <c r="A536" t="s">
        <v>474</v>
      </c>
      <c r="B536" s="21">
        <v>1.5781000000000001</v>
      </c>
      <c r="D536" s="27" t="s">
        <v>602</v>
      </c>
      <c r="E536" s="3"/>
      <c r="F536" s="3"/>
      <c r="G536" s="37"/>
      <c r="H536" s="33" t="s">
        <v>477</v>
      </c>
      <c r="I536" s="12">
        <v>4</v>
      </c>
      <c r="J536">
        <v>0.25</v>
      </c>
    </row>
    <row r="537" spans="1:10" x14ac:dyDescent="0.2">
      <c r="A537" t="s">
        <v>474</v>
      </c>
      <c r="B537" s="21">
        <v>1.6093999999999999</v>
      </c>
      <c r="D537" s="27" t="s">
        <v>602</v>
      </c>
      <c r="E537" s="3"/>
      <c r="F537" s="3"/>
      <c r="G537" s="37"/>
      <c r="H537" s="33" t="s">
        <v>477</v>
      </c>
      <c r="I537" s="12">
        <v>4</v>
      </c>
      <c r="J537">
        <v>0.25</v>
      </c>
    </row>
    <row r="538" spans="1:10" x14ac:dyDescent="0.2">
      <c r="A538" t="s">
        <v>474</v>
      </c>
      <c r="B538" s="21">
        <v>1.625</v>
      </c>
      <c r="D538" s="27" t="s">
        <v>602</v>
      </c>
      <c r="E538" s="3"/>
      <c r="F538" s="3"/>
      <c r="G538" s="37"/>
      <c r="H538" s="33" t="s">
        <v>477</v>
      </c>
      <c r="I538" s="12">
        <v>4</v>
      </c>
      <c r="J538">
        <v>0.25</v>
      </c>
    </row>
    <row r="539" spans="1:10" x14ac:dyDescent="0.2">
      <c r="A539" t="s">
        <v>475</v>
      </c>
      <c r="B539" s="21">
        <v>1.625</v>
      </c>
      <c r="D539" s="27" t="s">
        <v>603</v>
      </c>
      <c r="E539" s="3"/>
      <c r="F539" s="3">
        <v>1.75</v>
      </c>
      <c r="G539" s="37"/>
      <c r="H539" s="33" t="s">
        <v>477</v>
      </c>
      <c r="I539" s="12">
        <v>4</v>
      </c>
      <c r="J539">
        <v>0.25</v>
      </c>
    </row>
    <row r="540" spans="1:10" x14ac:dyDescent="0.2">
      <c r="A540" t="s">
        <v>505</v>
      </c>
      <c r="B540" s="21">
        <v>1.625</v>
      </c>
      <c r="D540" s="27" t="s">
        <v>604</v>
      </c>
      <c r="E540" s="3"/>
      <c r="F540" s="3">
        <v>1.5625</v>
      </c>
      <c r="G540" s="37"/>
      <c r="H540" s="33" t="s">
        <v>477</v>
      </c>
      <c r="I540" s="12">
        <v>4</v>
      </c>
      <c r="J540">
        <v>0.25</v>
      </c>
    </row>
    <row r="541" spans="1:10" x14ac:dyDescent="0.2">
      <c r="A541" t="s">
        <v>473</v>
      </c>
      <c r="B541" s="12">
        <v>1.625</v>
      </c>
      <c r="D541" s="58" t="s">
        <v>211</v>
      </c>
      <c r="E541" s="3">
        <v>6</v>
      </c>
      <c r="F541" s="3">
        <v>1.4531000000000001</v>
      </c>
      <c r="G541" s="37"/>
      <c r="H541" s="33" t="s">
        <v>477</v>
      </c>
      <c r="I541" s="12">
        <v>4</v>
      </c>
      <c r="J541">
        <v>0.25</v>
      </c>
    </row>
    <row r="542" spans="1:10" x14ac:dyDescent="0.2">
      <c r="A542" t="s">
        <v>473</v>
      </c>
      <c r="B542" s="12">
        <v>1.625</v>
      </c>
      <c r="D542" s="58" t="s">
        <v>212</v>
      </c>
      <c r="E542" s="3">
        <v>8</v>
      </c>
      <c r="F542" s="3">
        <v>1.5</v>
      </c>
      <c r="G542" s="37"/>
      <c r="H542" s="33" t="s">
        <v>477</v>
      </c>
      <c r="I542" s="12">
        <v>4</v>
      </c>
      <c r="J542">
        <v>0.25</v>
      </c>
    </row>
    <row r="543" spans="1:10" x14ac:dyDescent="0.2">
      <c r="A543" t="s">
        <v>473</v>
      </c>
      <c r="B543" s="12">
        <v>1.625</v>
      </c>
      <c r="D543" s="58" t="s">
        <v>213</v>
      </c>
      <c r="E543" s="3">
        <v>10</v>
      </c>
      <c r="F543" s="3">
        <v>1.5311999999999999</v>
      </c>
      <c r="G543" s="37"/>
      <c r="H543" s="33" t="s">
        <v>477</v>
      </c>
      <c r="I543" s="12">
        <v>4</v>
      </c>
      <c r="J543">
        <v>0.25</v>
      </c>
    </row>
    <row r="544" spans="1:10" x14ac:dyDescent="0.2">
      <c r="A544" t="s">
        <v>473</v>
      </c>
      <c r="B544" s="12">
        <v>1.625</v>
      </c>
      <c r="D544" s="58" t="s">
        <v>214</v>
      </c>
      <c r="E544" s="3">
        <v>12</v>
      </c>
      <c r="F544" s="3">
        <v>1.5468999999999999</v>
      </c>
      <c r="G544" s="37"/>
      <c r="H544" s="33" t="s">
        <v>477</v>
      </c>
      <c r="I544" s="12">
        <v>4</v>
      </c>
      <c r="J544">
        <v>0.25</v>
      </c>
    </row>
    <row r="545" spans="1:10" x14ac:dyDescent="0.2">
      <c r="A545" t="s">
        <v>473</v>
      </c>
      <c r="B545" s="12">
        <v>1.625</v>
      </c>
      <c r="D545" s="58" t="s">
        <v>215</v>
      </c>
      <c r="E545" s="3">
        <v>14</v>
      </c>
      <c r="F545" s="3">
        <v>1.5468999999999999</v>
      </c>
      <c r="G545" s="37"/>
      <c r="H545" s="33" t="s">
        <v>477</v>
      </c>
      <c r="I545" s="12">
        <v>4</v>
      </c>
      <c r="J545">
        <v>0.25</v>
      </c>
    </row>
    <row r="546" spans="1:10" x14ac:dyDescent="0.2">
      <c r="A546" t="s">
        <v>473</v>
      </c>
      <c r="B546" s="12">
        <v>1.625</v>
      </c>
      <c r="D546" s="58" t="s">
        <v>216</v>
      </c>
      <c r="E546" s="3">
        <v>16</v>
      </c>
      <c r="F546" s="3">
        <v>1.5625</v>
      </c>
      <c r="G546" s="37"/>
      <c r="H546" s="33" t="s">
        <v>477</v>
      </c>
      <c r="I546" s="12">
        <v>4</v>
      </c>
      <c r="J546">
        <v>0.25</v>
      </c>
    </row>
    <row r="547" spans="1:10" x14ac:dyDescent="0.2">
      <c r="A547" t="s">
        <v>473</v>
      </c>
      <c r="B547" s="12">
        <v>1.625</v>
      </c>
      <c r="D547" s="58" t="s">
        <v>217</v>
      </c>
      <c r="E547" s="3">
        <v>18</v>
      </c>
      <c r="F547" s="3">
        <v>1.5625</v>
      </c>
      <c r="G547" s="37"/>
      <c r="H547" s="33" t="s">
        <v>477</v>
      </c>
      <c r="I547" s="12">
        <v>4</v>
      </c>
      <c r="J547">
        <v>0.25</v>
      </c>
    </row>
    <row r="548" spans="1:10" x14ac:dyDescent="0.2">
      <c r="A548" t="s">
        <v>473</v>
      </c>
      <c r="B548" s="12">
        <v>1.625</v>
      </c>
      <c r="D548" s="58" t="s">
        <v>218</v>
      </c>
      <c r="E548" s="3">
        <v>20</v>
      </c>
      <c r="F548" s="3">
        <v>1.5781000000000001</v>
      </c>
      <c r="G548" s="37"/>
      <c r="H548" s="33" t="s">
        <v>477</v>
      </c>
      <c r="I548" s="12">
        <v>4</v>
      </c>
      <c r="J548">
        <v>0.25</v>
      </c>
    </row>
    <row r="549" spans="1:10" x14ac:dyDescent="0.2">
      <c r="A549" t="s">
        <v>473</v>
      </c>
      <c r="B549" s="12">
        <v>1.625</v>
      </c>
      <c r="D549" s="58" t="s">
        <v>219</v>
      </c>
      <c r="E549" s="3">
        <v>24</v>
      </c>
      <c r="F549" s="3">
        <v>1.5781000000000001</v>
      </c>
      <c r="G549" s="37"/>
      <c r="H549" s="33" t="s">
        <v>477</v>
      </c>
      <c r="I549" s="12">
        <v>4</v>
      </c>
      <c r="J549">
        <v>0.25</v>
      </c>
    </row>
    <row r="550" spans="1:10" x14ac:dyDescent="0.2">
      <c r="A550" t="s">
        <v>474</v>
      </c>
      <c r="B550" s="21">
        <v>1.6406000000000001</v>
      </c>
      <c r="D550" s="27" t="s">
        <v>602</v>
      </c>
      <c r="E550" s="3"/>
      <c r="F550" s="3"/>
      <c r="G550" s="37"/>
      <c r="H550" s="33" t="s">
        <v>477</v>
      </c>
      <c r="I550" s="12">
        <v>4</v>
      </c>
      <c r="J550">
        <v>0.25</v>
      </c>
    </row>
    <row r="551" spans="1:10" x14ac:dyDescent="0.2">
      <c r="A551" t="s">
        <v>474</v>
      </c>
      <c r="B551" s="21">
        <v>1.6561999999999999</v>
      </c>
      <c r="D551" s="27" t="s">
        <v>602</v>
      </c>
      <c r="E551" s="3"/>
      <c r="F551" s="3"/>
      <c r="G551" s="37"/>
      <c r="H551" s="33" t="s">
        <v>477</v>
      </c>
      <c r="I551" s="12">
        <v>4</v>
      </c>
      <c r="J551">
        <v>0.25</v>
      </c>
    </row>
    <row r="552" spans="1:10" x14ac:dyDescent="0.2">
      <c r="A552" t="s">
        <v>474</v>
      </c>
      <c r="B552" s="21">
        <v>1.6718999999999999</v>
      </c>
      <c r="D552" s="27" t="s">
        <v>602</v>
      </c>
      <c r="E552" s="3"/>
      <c r="F552" s="3"/>
      <c r="G552" s="37"/>
      <c r="H552" s="33" t="s">
        <v>477</v>
      </c>
      <c r="I552" s="12">
        <v>4</v>
      </c>
      <c r="J552">
        <v>0.25</v>
      </c>
    </row>
    <row r="553" spans="1:10" x14ac:dyDescent="0.2">
      <c r="A553" t="s">
        <v>474</v>
      </c>
      <c r="B553" s="21">
        <v>1.6875</v>
      </c>
      <c r="D553" s="27" t="s">
        <v>602</v>
      </c>
      <c r="E553" s="3"/>
      <c r="F553" s="3"/>
      <c r="G553" s="37"/>
      <c r="H553" s="33" t="s">
        <v>477</v>
      </c>
      <c r="I553" s="12">
        <v>4</v>
      </c>
      <c r="J553">
        <v>0.25</v>
      </c>
    </row>
    <row r="554" spans="1:10" x14ac:dyDescent="0.2">
      <c r="A554" t="s">
        <v>475</v>
      </c>
      <c r="B554" s="21">
        <v>1.6875</v>
      </c>
      <c r="D554" s="27" t="s">
        <v>603</v>
      </c>
      <c r="E554" s="3"/>
      <c r="F554" s="3">
        <v>1.75</v>
      </c>
      <c r="G554" s="37"/>
      <c r="H554" s="33" t="s">
        <v>477</v>
      </c>
      <c r="I554" s="12">
        <v>4</v>
      </c>
      <c r="J554">
        <v>0.25</v>
      </c>
    </row>
    <row r="555" spans="1:10" x14ac:dyDescent="0.2">
      <c r="A555" t="s">
        <v>473</v>
      </c>
      <c r="B555" s="12">
        <v>1.6875</v>
      </c>
      <c r="D555" s="58" t="s">
        <v>220</v>
      </c>
      <c r="E555" s="3">
        <v>6</v>
      </c>
      <c r="F555" s="3">
        <v>1.5156000000000001</v>
      </c>
      <c r="G555" s="37"/>
      <c r="H555" s="33" t="s">
        <v>477</v>
      </c>
      <c r="I555" s="12">
        <v>4</v>
      </c>
      <c r="J555">
        <v>0.25</v>
      </c>
    </row>
    <row r="556" spans="1:10" x14ac:dyDescent="0.2">
      <c r="A556" t="s">
        <v>473</v>
      </c>
      <c r="B556" s="12">
        <v>1.6875</v>
      </c>
      <c r="D556" s="58" t="s">
        <v>221</v>
      </c>
      <c r="E556" s="3">
        <v>8</v>
      </c>
      <c r="F556" s="3">
        <v>1.5625</v>
      </c>
      <c r="G556" s="37"/>
      <c r="H556" s="33" t="s">
        <v>477</v>
      </c>
      <c r="I556" s="12">
        <v>4</v>
      </c>
      <c r="J556">
        <v>0.25</v>
      </c>
    </row>
    <row r="557" spans="1:10" x14ac:dyDescent="0.2">
      <c r="A557" t="s">
        <v>473</v>
      </c>
      <c r="B557" s="12">
        <v>1.6875</v>
      </c>
      <c r="D557" s="58" t="s">
        <v>222</v>
      </c>
      <c r="E557" s="3">
        <v>12</v>
      </c>
      <c r="F557" s="3">
        <v>1.6093999999999999</v>
      </c>
      <c r="G557" s="37"/>
      <c r="H557" s="33" t="s">
        <v>477</v>
      </c>
      <c r="I557" s="12">
        <v>4</v>
      </c>
      <c r="J557">
        <v>0.25</v>
      </c>
    </row>
    <row r="558" spans="1:10" x14ac:dyDescent="0.2">
      <c r="A558" t="s">
        <v>473</v>
      </c>
      <c r="B558" s="12">
        <v>1.6875</v>
      </c>
      <c r="D558" s="58" t="s">
        <v>223</v>
      </c>
      <c r="E558" s="3">
        <v>16</v>
      </c>
      <c r="F558" s="3">
        <v>1.625</v>
      </c>
      <c r="G558" s="37"/>
      <c r="H558" s="33" t="s">
        <v>477</v>
      </c>
      <c r="I558" s="12">
        <v>4</v>
      </c>
      <c r="J558">
        <v>0.25</v>
      </c>
    </row>
    <row r="559" spans="1:10" x14ac:dyDescent="0.2">
      <c r="A559" t="s">
        <v>473</v>
      </c>
      <c r="B559" s="12">
        <v>1.6875</v>
      </c>
      <c r="D559" s="58" t="s">
        <v>224</v>
      </c>
      <c r="E559" s="3">
        <v>18</v>
      </c>
      <c r="F559" s="3">
        <v>1.625</v>
      </c>
      <c r="G559" s="37"/>
      <c r="H559" s="33" t="s">
        <v>477</v>
      </c>
      <c r="I559" s="12">
        <v>4</v>
      </c>
      <c r="J559">
        <v>0.25</v>
      </c>
    </row>
    <row r="560" spans="1:10" x14ac:dyDescent="0.2">
      <c r="A560" t="s">
        <v>473</v>
      </c>
      <c r="B560" s="12">
        <v>1.6875</v>
      </c>
      <c r="D560" s="58" t="s">
        <v>225</v>
      </c>
      <c r="E560" s="3">
        <v>20</v>
      </c>
      <c r="F560" s="3">
        <v>1.6406000000000001</v>
      </c>
      <c r="G560" s="37"/>
      <c r="H560" s="33" t="s">
        <v>477</v>
      </c>
      <c r="I560" s="12">
        <v>4</v>
      </c>
      <c r="J560">
        <v>0.25</v>
      </c>
    </row>
    <row r="561" spans="1:10" x14ac:dyDescent="0.2">
      <c r="A561" t="s">
        <v>474</v>
      </c>
      <c r="B561" s="21">
        <v>1.7031000000000001</v>
      </c>
      <c r="D561" s="27" t="s">
        <v>602</v>
      </c>
      <c r="E561" s="3"/>
      <c r="F561" s="3"/>
      <c r="G561" s="37"/>
      <c r="H561" s="33" t="s">
        <v>477</v>
      </c>
      <c r="I561" s="12">
        <v>4</v>
      </c>
      <c r="J561">
        <v>0.25</v>
      </c>
    </row>
    <row r="562" spans="1:10" x14ac:dyDescent="0.2">
      <c r="A562" t="s">
        <v>474</v>
      </c>
      <c r="B562" s="21">
        <v>1.7343999999999999</v>
      </c>
      <c r="D562" s="27" t="s">
        <v>602</v>
      </c>
      <c r="E562" s="3"/>
      <c r="F562" s="3"/>
      <c r="G562" s="37"/>
      <c r="H562" s="33" t="s">
        <v>477</v>
      </c>
      <c r="I562" s="12">
        <v>4</v>
      </c>
      <c r="J562">
        <v>0.25</v>
      </c>
    </row>
    <row r="563" spans="1:10" x14ac:dyDescent="0.2">
      <c r="A563" t="s">
        <v>474</v>
      </c>
      <c r="B563" s="21">
        <v>1.75</v>
      </c>
      <c r="D563" s="27" t="s">
        <v>602</v>
      </c>
      <c r="E563" s="3"/>
      <c r="F563" s="3"/>
      <c r="G563" s="37"/>
      <c r="H563" s="33" t="s">
        <v>477</v>
      </c>
      <c r="I563" s="12">
        <v>4</v>
      </c>
      <c r="J563">
        <v>0.25</v>
      </c>
    </row>
    <row r="564" spans="1:10" x14ac:dyDescent="0.2">
      <c r="A564" t="s">
        <v>475</v>
      </c>
      <c r="B564" s="21">
        <v>1.75</v>
      </c>
      <c r="D564" s="27" t="s">
        <v>603</v>
      </c>
      <c r="E564" s="3"/>
      <c r="F564" s="3">
        <v>1.875</v>
      </c>
      <c r="G564" s="37"/>
      <c r="H564" s="33" t="s">
        <v>477</v>
      </c>
      <c r="I564" s="12">
        <v>4</v>
      </c>
      <c r="J564">
        <v>0.25</v>
      </c>
    </row>
    <row r="565" spans="1:10" x14ac:dyDescent="0.2">
      <c r="A565" t="s">
        <v>505</v>
      </c>
      <c r="B565" s="21">
        <v>1.75</v>
      </c>
      <c r="D565" s="27" t="s">
        <v>604</v>
      </c>
      <c r="E565" s="3"/>
      <c r="F565" s="3">
        <v>1.6875</v>
      </c>
      <c r="G565" s="37"/>
      <c r="H565" s="33" t="s">
        <v>477</v>
      </c>
      <c r="I565" s="12">
        <v>4</v>
      </c>
      <c r="J565">
        <v>0.25</v>
      </c>
    </row>
    <row r="566" spans="1:10" x14ac:dyDescent="0.2">
      <c r="A566" t="s">
        <v>521</v>
      </c>
      <c r="B566" s="21">
        <v>1.75</v>
      </c>
      <c r="D566" s="27" t="s">
        <v>605</v>
      </c>
      <c r="E566" s="3"/>
      <c r="F566" s="3"/>
      <c r="G566" s="37"/>
      <c r="H566" s="33" t="s">
        <v>477</v>
      </c>
      <c r="I566" s="12">
        <v>4</v>
      </c>
      <c r="J566">
        <v>0.25</v>
      </c>
    </row>
    <row r="567" spans="1:10" x14ac:dyDescent="0.2">
      <c r="A567" t="s">
        <v>473</v>
      </c>
      <c r="B567" s="12">
        <v>1.75</v>
      </c>
      <c r="D567" s="58" t="s">
        <v>226</v>
      </c>
      <c r="E567" s="3">
        <v>5</v>
      </c>
      <c r="F567" s="3">
        <v>1.5625</v>
      </c>
      <c r="G567" s="37"/>
      <c r="H567" s="33" t="s">
        <v>477</v>
      </c>
      <c r="I567" s="12">
        <v>4</v>
      </c>
      <c r="J567">
        <v>0.25</v>
      </c>
    </row>
    <row r="568" spans="1:10" x14ac:dyDescent="0.2">
      <c r="A568" t="s">
        <v>473</v>
      </c>
      <c r="B568" s="12">
        <v>1.75</v>
      </c>
      <c r="D568" s="58" t="s">
        <v>227</v>
      </c>
      <c r="E568" s="3">
        <v>6</v>
      </c>
      <c r="F568" s="3">
        <v>1.5781000000000001</v>
      </c>
      <c r="G568" s="37"/>
      <c r="H568" s="33" t="s">
        <v>477</v>
      </c>
      <c r="I568" s="12">
        <v>4</v>
      </c>
      <c r="J568">
        <v>0.25</v>
      </c>
    </row>
    <row r="569" spans="1:10" x14ac:dyDescent="0.2">
      <c r="A569" t="s">
        <v>473</v>
      </c>
      <c r="B569" s="12">
        <v>1.75</v>
      </c>
      <c r="D569" s="58" t="s">
        <v>228</v>
      </c>
      <c r="E569" s="3">
        <v>8</v>
      </c>
      <c r="F569" s="3">
        <v>1.625</v>
      </c>
      <c r="G569" s="37"/>
      <c r="H569" s="33" t="s">
        <v>477</v>
      </c>
      <c r="I569" s="12">
        <v>4</v>
      </c>
      <c r="J569">
        <v>0.25</v>
      </c>
    </row>
    <row r="570" spans="1:10" x14ac:dyDescent="0.2">
      <c r="A570" t="s">
        <v>473</v>
      </c>
      <c r="B570" s="12">
        <v>1.75</v>
      </c>
      <c r="D570" s="58" t="s">
        <v>229</v>
      </c>
      <c r="E570" s="3">
        <v>10</v>
      </c>
      <c r="F570" s="3">
        <v>1.6561999999999999</v>
      </c>
      <c r="G570" s="37"/>
      <c r="H570" s="33" t="s">
        <v>477</v>
      </c>
      <c r="I570" s="12">
        <v>4</v>
      </c>
      <c r="J570">
        <v>0.25</v>
      </c>
    </row>
    <row r="571" spans="1:10" x14ac:dyDescent="0.2">
      <c r="A571" t="s">
        <v>473</v>
      </c>
      <c r="B571" s="12">
        <v>1.75</v>
      </c>
      <c r="D571" s="58" t="s">
        <v>230</v>
      </c>
      <c r="E571" s="3">
        <v>12</v>
      </c>
      <c r="F571" s="3">
        <v>1.6718999999999999</v>
      </c>
      <c r="G571" s="37"/>
      <c r="H571" s="33" t="s">
        <v>477</v>
      </c>
      <c r="I571" s="12">
        <v>4</v>
      </c>
      <c r="J571">
        <v>0.25</v>
      </c>
    </row>
    <row r="572" spans="1:10" x14ac:dyDescent="0.2">
      <c r="A572" t="s">
        <v>473</v>
      </c>
      <c r="B572" s="12">
        <v>1.75</v>
      </c>
      <c r="D572" s="58" t="s">
        <v>231</v>
      </c>
      <c r="E572" s="3">
        <v>14</v>
      </c>
      <c r="F572" s="3">
        <v>1.6718999999999999</v>
      </c>
      <c r="G572" s="37"/>
      <c r="H572" s="33" t="s">
        <v>477</v>
      </c>
      <c r="I572" s="12">
        <v>4</v>
      </c>
      <c r="J572">
        <v>0.25</v>
      </c>
    </row>
    <row r="573" spans="1:10" x14ac:dyDescent="0.2">
      <c r="A573" t="s">
        <v>473</v>
      </c>
      <c r="B573" s="12">
        <v>1.75</v>
      </c>
      <c r="D573" s="58" t="s">
        <v>232</v>
      </c>
      <c r="E573" s="3">
        <v>16</v>
      </c>
      <c r="F573" s="3">
        <v>1.6875</v>
      </c>
      <c r="G573" s="37"/>
      <c r="H573" s="33" t="s">
        <v>477</v>
      </c>
      <c r="I573" s="12">
        <v>4</v>
      </c>
      <c r="J573">
        <v>0.25</v>
      </c>
    </row>
    <row r="574" spans="1:10" x14ac:dyDescent="0.2">
      <c r="A574" t="s">
        <v>473</v>
      </c>
      <c r="B574" s="12">
        <v>1.75</v>
      </c>
      <c r="D574" s="58" t="s">
        <v>233</v>
      </c>
      <c r="E574" s="3">
        <v>18</v>
      </c>
      <c r="F574" s="3">
        <v>1.6875</v>
      </c>
      <c r="G574" s="37"/>
      <c r="H574" s="33" t="s">
        <v>477</v>
      </c>
      <c r="I574" s="12">
        <v>4</v>
      </c>
      <c r="J574">
        <v>0.25</v>
      </c>
    </row>
    <row r="575" spans="1:10" x14ac:dyDescent="0.2">
      <c r="A575" t="s">
        <v>473</v>
      </c>
      <c r="B575" s="12">
        <v>1.75</v>
      </c>
      <c r="D575" s="58" t="s">
        <v>234</v>
      </c>
      <c r="E575" s="3">
        <v>20</v>
      </c>
      <c r="F575" s="3">
        <v>1.7031000000000001</v>
      </c>
      <c r="G575" s="37"/>
      <c r="H575" s="33" t="s">
        <v>477</v>
      </c>
      <c r="I575" s="12">
        <v>4</v>
      </c>
      <c r="J575">
        <v>0.25</v>
      </c>
    </row>
    <row r="576" spans="1:10" x14ac:dyDescent="0.2">
      <c r="A576" t="s">
        <v>474</v>
      </c>
      <c r="B576" s="21">
        <v>1.7811999999999999</v>
      </c>
      <c r="D576" s="27" t="s">
        <v>602</v>
      </c>
      <c r="E576" s="3"/>
      <c r="F576" s="3"/>
      <c r="G576" s="37"/>
      <c r="H576" s="33" t="s">
        <v>477</v>
      </c>
      <c r="I576" s="12">
        <v>4</v>
      </c>
      <c r="J576">
        <v>0.25</v>
      </c>
    </row>
    <row r="577" spans="1:10" x14ac:dyDescent="0.2">
      <c r="A577" t="s">
        <v>474</v>
      </c>
      <c r="B577" s="21">
        <v>1.8125</v>
      </c>
      <c r="D577" s="27" t="s">
        <v>602</v>
      </c>
      <c r="E577" s="3"/>
      <c r="F577" s="3"/>
      <c r="G577" s="37"/>
      <c r="H577" s="33" t="s">
        <v>477</v>
      </c>
      <c r="I577" s="12">
        <v>4</v>
      </c>
      <c r="J577">
        <v>0.25</v>
      </c>
    </row>
    <row r="578" spans="1:10" x14ac:dyDescent="0.2">
      <c r="A578" t="s">
        <v>475</v>
      </c>
      <c r="B578" s="21">
        <v>1.8125</v>
      </c>
      <c r="D578" s="27" t="s">
        <v>603</v>
      </c>
      <c r="E578" s="3"/>
      <c r="F578" s="42">
        <v>1.875</v>
      </c>
      <c r="G578" s="37"/>
      <c r="H578" s="33" t="s">
        <v>477</v>
      </c>
      <c r="I578" s="12">
        <v>4</v>
      </c>
      <c r="J578">
        <v>0.25</v>
      </c>
    </row>
    <row r="579" spans="1:10" x14ac:dyDescent="0.2">
      <c r="A579" t="s">
        <v>473</v>
      </c>
      <c r="B579" s="12">
        <v>1.8125</v>
      </c>
      <c r="D579" s="58" t="s">
        <v>235</v>
      </c>
      <c r="E579" s="3">
        <v>6</v>
      </c>
      <c r="F579" s="3">
        <v>1.6406000000000001</v>
      </c>
      <c r="G579" s="37"/>
      <c r="H579" s="33" t="s">
        <v>477</v>
      </c>
      <c r="I579" s="12">
        <v>4</v>
      </c>
      <c r="J579">
        <v>0.25</v>
      </c>
    </row>
    <row r="580" spans="1:10" x14ac:dyDescent="0.2">
      <c r="A580" t="s">
        <v>473</v>
      </c>
      <c r="B580" s="12">
        <v>1.8125</v>
      </c>
      <c r="D580" s="58" t="s">
        <v>236</v>
      </c>
      <c r="E580" s="3">
        <v>8</v>
      </c>
      <c r="F580" s="3">
        <v>1.6875</v>
      </c>
      <c r="G580" s="37"/>
      <c r="H580" s="33" t="s">
        <v>477</v>
      </c>
      <c r="I580" s="12">
        <v>4</v>
      </c>
      <c r="J580">
        <v>0.25</v>
      </c>
    </row>
    <row r="581" spans="1:10" x14ac:dyDescent="0.2">
      <c r="A581" t="s">
        <v>473</v>
      </c>
      <c r="B581" s="12">
        <v>1.8125</v>
      </c>
      <c r="D581" s="58" t="s">
        <v>237</v>
      </c>
      <c r="E581" s="3">
        <v>12</v>
      </c>
      <c r="F581" s="3">
        <v>1.7343999999999999</v>
      </c>
      <c r="G581" s="37"/>
      <c r="H581" s="33" t="s">
        <v>477</v>
      </c>
      <c r="I581" s="12">
        <v>4</v>
      </c>
      <c r="J581">
        <v>0.25</v>
      </c>
    </row>
    <row r="582" spans="1:10" x14ac:dyDescent="0.2">
      <c r="A582" t="s">
        <v>473</v>
      </c>
      <c r="B582" s="12">
        <v>1.8125</v>
      </c>
      <c r="D582" s="58" t="s">
        <v>238</v>
      </c>
      <c r="E582" s="3">
        <v>16</v>
      </c>
      <c r="F582" s="3">
        <v>1.75</v>
      </c>
      <c r="G582" s="37"/>
      <c r="H582" s="33" t="s">
        <v>477</v>
      </c>
      <c r="I582" s="12">
        <v>4</v>
      </c>
      <c r="J582">
        <v>0.25</v>
      </c>
    </row>
    <row r="583" spans="1:10" x14ac:dyDescent="0.2">
      <c r="A583" t="s">
        <v>473</v>
      </c>
      <c r="B583" s="12">
        <v>1.8125</v>
      </c>
      <c r="D583" s="58" t="s">
        <v>239</v>
      </c>
      <c r="E583" s="3">
        <v>20</v>
      </c>
      <c r="F583" s="3">
        <v>1.75</v>
      </c>
      <c r="G583" s="37"/>
      <c r="H583" s="33" t="s">
        <v>477</v>
      </c>
      <c r="I583" s="12">
        <v>4</v>
      </c>
      <c r="J583">
        <v>0.25</v>
      </c>
    </row>
    <row r="584" spans="1:10" x14ac:dyDescent="0.2">
      <c r="A584" t="s">
        <v>474</v>
      </c>
      <c r="B584" s="21">
        <v>1.8438000000000001</v>
      </c>
      <c r="D584" s="27" t="s">
        <v>602</v>
      </c>
      <c r="E584" s="3"/>
      <c r="F584" s="3"/>
      <c r="G584" s="37"/>
      <c r="H584" s="33" t="s">
        <v>477</v>
      </c>
      <c r="I584" s="12">
        <v>4</v>
      </c>
      <c r="J584">
        <v>0.25</v>
      </c>
    </row>
    <row r="585" spans="1:10" x14ac:dyDescent="0.2">
      <c r="A585" t="s">
        <v>474</v>
      </c>
      <c r="B585" s="21">
        <v>1.875</v>
      </c>
      <c r="D585" s="27" t="s">
        <v>602</v>
      </c>
      <c r="E585" s="3"/>
      <c r="F585" s="3"/>
      <c r="G585" s="37"/>
      <c r="H585" s="33" t="s">
        <v>477</v>
      </c>
      <c r="I585" s="12">
        <v>4</v>
      </c>
      <c r="J585">
        <v>0.25</v>
      </c>
    </row>
    <row r="586" spans="1:10" x14ac:dyDescent="0.2">
      <c r="A586" t="s">
        <v>475</v>
      </c>
      <c r="B586" s="21">
        <v>1.875</v>
      </c>
      <c r="D586" s="27" t="s">
        <v>603</v>
      </c>
      <c r="E586" s="3"/>
      <c r="F586" s="42">
        <v>2</v>
      </c>
      <c r="G586" s="37"/>
      <c r="H586" s="33" t="s">
        <v>477</v>
      </c>
      <c r="I586" s="12">
        <v>4</v>
      </c>
      <c r="J586">
        <v>0.25</v>
      </c>
    </row>
    <row r="587" spans="1:10" x14ac:dyDescent="0.2">
      <c r="A587" t="s">
        <v>473</v>
      </c>
      <c r="B587" s="12">
        <v>1.875</v>
      </c>
      <c r="D587" s="58" t="s">
        <v>240</v>
      </c>
      <c r="E587" s="3">
        <v>6</v>
      </c>
      <c r="F587" s="3">
        <v>1.7031000000000001</v>
      </c>
      <c r="G587" s="37"/>
      <c r="H587" s="33" t="s">
        <v>477</v>
      </c>
      <c r="I587" s="12">
        <v>4</v>
      </c>
      <c r="J587">
        <v>0.25</v>
      </c>
    </row>
    <row r="588" spans="1:10" x14ac:dyDescent="0.2">
      <c r="A588" t="s">
        <v>473</v>
      </c>
      <c r="B588" s="12">
        <v>1.875</v>
      </c>
      <c r="D588" s="58" t="s">
        <v>241</v>
      </c>
      <c r="E588" s="3">
        <v>8</v>
      </c>
      <c r="F588" s="3">
        <v>1.75</v>
      </c>
      <c r="G588" s="37"/>
      <c r="H588" s="33" t="s">
        <v>477</v>
      </c>
      <c r="I588" s="12">
        <v>4</v>
      </c>
      <c r="J588">
        <v>0.25</v>
      </c>
    </row>
    <row r="589" spans="1:10" x14ac:dyDescent="0.2">
      <c r="A589" t="s">
        <v>473</v>
      </c>
      <c r="B589" s="12">
        <v>1.875</v>
      </c>
      <c r="D589" s="58" t="s">
        <v>242</v>
      </c>
      <c r="E589" s="3">
        <v>10</v>
      </c>
      <c r="F589" s="3">
        <v>1.7811999999999999</v>
      </c>
      <c r="G589" s="37"/>
      <c r="H589" s="33" t="s">
        <v>477</v>
      </c>
      <c r="I589" s="12">
        <v>4</v>
      </c>
      <c r="J589">
        <v>0.25</v>
      </c>
    </row>
    <row r="590" spans="1:10" x14ac:dyDescent="0.2">
      <c r="A590" t="s">
        <v>473</v>
      </c>
      <c r="B590" s="12">
        <v>1.875</v>
      </c>
      <c r="D590" s="58" t="s">
        <v>243</v>
      </c>
      <c r="E590" s="3">
        <v>12</v>
      </c>
      <c r="F590" s="3">
        <v>1.7811999999999999</v>
      </c>
      <c r="G590" s="37"/>
      <c r="H590" s="33" t="s">
        <v>477</v>
      </c>
      <c r="I590" s="12">
        <v>4</v>
      </c>
      <c r="J590">
        <v>0.25</v>
      </c>
    </row>
    <row r="591" spans="1:10" x14ac:dyDescent="0.2">
      <c r="A591" t="s">
        <v>473</v>
      </c>
      <c r="B591" s="12">
        <v>1.875</v>
      </c>
      <c r="D591" s="58" t="s">
        <v>244</v>
      </c>
      <c r="E591" s="3">
        <v>14</v>
      </c>
      <c r="F591" s="3">
        <v>1.8125</v>
      </c>
      <c r="G591" s="37"/>
      <c r="H591" s="33" t="s">
        <v>477</v>
      </c>
      <c r="I591" s="12">
        <v>4</v>
      </c>
      <c r="J591">
        <v>0.25</v>
      </c>
    </row>
    <row r="592" spans="1:10" x14ac:dyDescent="0.2">
      <c r="A592" t="s">
        <v>473</v>
      </c>
      <c r="B592" s="12">
        <v>1.875</v>
      </c>
      <c r="D592" s="58" t="s">
        <v>245</v>
      </c>
      <c r="E592" s="3">
        <v>16</v>
      </c>
      <c r="F592" s="3">
        <v>1.8125</v>
      </c>
      <c r="G592" s="37"/>
      <c r="H592" s="33" t="s">
        <v>477</v>
      </c>
      <c r="I592" s="12">
        <v>4</v>
      </c>
      <c r="J592">
        <v>0.25</v>
      </c>
    </row>
    <row r="593" spans="1:10" x14ac:dyDescent="0.2">
      <c r="A593" t="s">
        <v>473</v>
      </c>
      <c r="B593" s="12">
        <v>1.875</v>
      </c>
      <c r="D593" s="58" t="s">
        <v>246</v>
      </c>
      <c r="E593" s="3">
        <v>18</v>
      </c>
      <c r="F593" s="3">
        <v>1.8125</v>
      </c>
      <c r="G593" s="37"/>
      <c r="H593" s="33" t="s">
        <v>477</v>
      </c>
      <c r="I593" s="12">
        <v>4</v>
      </c>
      <c r="J593">
        <v>0.25</v>
      </c>
    </row>
    <row r="594" spans="1:10" x14ac:dyDescent="0.2">
      <c r="A594" t="s">
        <v>473</v>
      </c>
      <c r="B594" s="12">
        <v>1.875</v>
      </c>
      <c r="D594" s="58" t="s">
        <v>247</v>
      </c>
      <c r="E594" s="3">
        <v>20</v>
      </c>
      <c r="F594" s="3">
        <v>1.8125</v>
      </c>
      <c r="G594" s="37"/>
      <c r="H594" s="33" t="s">
        <v>477</v>
      </c>
      <c r="I594" s="12">
        <v>4</v>
      </c>
      <c r="J594">
        <v>0.25</v>
      </c>
    </row>
    <row r="595" spans="1:10" x14ac:dyDescent="0.2">
      <c r="A595" t="s">
        <v>474</v>
      </c>
      <c r="B595" s="21">
        <v>1.9061999999999999</v>
      </c>
      <c r="D595" s="27" t="s">
        <v>602</v>
      </c>
      <c r="E595" s="3"/>
      <c r="F595" s="3"/>
      <c r="G595" s="37"/>
      <c r="H595" s="33" t="s">
        <v>477</v>
      </c>
      <c r="I595" s="12">
        <v>4</v>
      </c>
      <c r="J595">
        <v>0.25</v>
      </c>
    </row>
    <row r="596" spans="1:10" x14ac:dyDescent="0.2">
      <c r="A596" t="s">
        <v>474</v>
      </c>
      <c r="B596" s="21">
        <v>1.9375</v>
      </c>
      <c r="D596" s="27" t="s">
        <v>602</v>
      </c>
      <c r="E596" s="3"/>
      <c r="F596" s="3"/>
      <c r="G596" s="37"/>
      <c r="H596" s="33" t="s">
        <v>477</v>
      </c>
      <c r="I596" s="12">
        <v>4</v>
      </c>
      <c r="J596">
        <v>0.25</v>
      </c>
    </row>
    <row r="597" spans="1:10" x14ac:dyDescent="0.2">
      <c r="A597" t="s">
        <v>475</v>
      </c>
      <c r="B597" s="21">
        <v>1.9375</v>
      </c>
      <c r="D597" s="27" t="s">
        <v>603</v>
      </c>
      <c r="E597" s="3"/>
      <c r="F597" s="42">
        <v>2</v>
      </c>
      <c r="G597" s="37"/>
      <c r="H597" s="33" t="s">
        <v>477</v>
      </c>
      <c r="I597" s="12">
        <v>4</v>
      </c>
      <c r="J597">
        <v>0.25</v>
      </c>
    </row>
    <row r="598" spans="1:10" x14ac:dyDescent="0.2">
      <c r="A598" t="s">
        <v>473</v>
      </c>
      <c r="B598" s="12">
        <v>1.9375</v>
      </c>
      <c r="D598" s="58" t="s">
        <v>248</v>
      </c>
      <c r="E598" s="3">
        <v>6</v>
      </c>
      <c r="F598" s="3">
        <v>1.7811999999999999</v>
      </c>
      <c r="G598" s="37"/>
      <c r="H598" s="33" t="s">
        <v>477</v>
      </c>
      <c r="I598" s="12">
        <v>4</v>
      </c>
      <c r="J598">
        <v>0.25</v>
      </c>
    </row>
    <row r="599" spans="1:10" x14ac:dyDescent="0.2">
      <c r="A599" t="s">
        <v>473</v>
      </c>
      <c r="B599" s="12">
        <v>1.9375</v>
      </c>
      <c r="D599" s="58" t="s">
        <v>249</v>
      </c>
      <c r="E599" s="3">
        <v>8</v>
      </c>
      <c r="F599" s="3">
        <v>1.8125</v>
      </c>
      <c r="G599" s="37"/>
      <c r="H599" s="33" t="s">
        <v>477</v>
      </c>
      <c r="I599" s="12">
        <v>4</v>
      </c>
      <c r="J599">
        <v>0.25</v>
      </c>
    </row>
    <row r="600" spans="1:10" x14ac:dyDescent="0.2">
      <c r="A600" t="s">
        <v>473</v>
      </c>
      <c r="B600" s="12">
        <v>1.9375</v>
      </c>
      <c r="D600" s="58" t="s">
        <v>250</v>
      </c>
      <c r="E600" s="3">
        <v>12</v>
      </c>
      <c r="F600" s="3">
        <v>1.8438000000000001</v>
      </c>
      <c r="G600" s="37"/>
      <c r="H600" s="33" t="s">
        <v>477</v>
      </c>
      <c r="I600" s="12">
        <v>4</v>
      </c>
      <c r="J600">
        <v>0.25</v>
      </c>
    </row>
    <row r="601" spans="1:10" x14ac:dyDescent="0.2">
      <c r="A601" t="s">
        <v>473</v>
      </c>
      <c r="B601" s="12">
        <v>1.9375</v>
      </c>
      <c r="D601" s="58" t="s">
        <v>251</v>
      </c>
      <c r="E601" s="3">
        <v>16</v>
      </c>
      <c r="F601" s="3">
        <v>1.875</v>
      </c>
      <c r="G601" s="37"/>
      <c r="H601" s="33" t="s">
        <v>477</v>
      </c>
      <c r="I601" s="12">
        <v>4</v>
      </c>
      <c r="J601">
        <v>0.25</v>
      </c>
    </row>
    <row r="602" spans="1:10" x14ac:dyDescent="0.2">
      <c r="A602" t="s">
        <v>473</v>
      </c>
      <c r="B602" s="12">
        <v>1.9375</v>
      </c>
      <c r="D602" s="58" t="s">
        <v>252</v>
      </c>
      <c r="E602" s="3">
        <v>20</v>
      </c>
      <c r="F602" s="3">
        <v>1.9061999999999999</v>
      </c>
      <c r="G602" s="37"/>
      <c r="H602" s="33" t="s">
        <v>477</v>
      </c>
      <c r="I602" s="12">
        <v>4</v>
      </c>
      <c r="J602">
        <v>0.25</v>
      </c>
    </row>
    <row r="603" spans="1:10" x14ac:dyDescent="0.2">
      <c r="A603" t="s">
        <v>474</v>
      </c>
      <c r="B603" s="21">
        <v>2</v>
      </c>
      <c r="D603" s="27" t="s">
        <v>602</v>
      </c>
      <c r="E603" s="3"/>
      <c r="F603" s="3"/>
      <c r="G603" s="37"/>
      <c r="H603" s="33" t="s">
        <v>477</v>
      </c>
      <c r="I603" s="12">
        <v>4</v>
      </c>
      <c r="J603">
        <v>0.25</v>
      </c>
    </row>
    <row r="604" spans="1:10" x14ac:dyDescent="0.2">
      <c r="A604" t="s">
        <v>475</v>
      </c>
      <c r="B604" s="21">
        <v>2</v>
      </c>
      <c r="D604" s="27" t="s">
        <v>603</v>
      </c>
      <c r="E604" s="3"/>
      <c r="F604" s="42">
        <v>2.125</v>
      </c>
      <c r="G604" s="37"/>
      <c r="H604" s="33" t="s">
        <v>477</v>
      </c>
      <c r="I604" s="12">
        <v>4</v>
      </c>
      <c r="J604">
        <v>0.25</v>
      </c>
    </row>
    <row r="605" spans="1:10" x14ac:dyDescent="0.2">
      <c r="A605" t="s">
        <v>505</v>
      </c>
      <c r="B605" s="21">
        <v>2</v>
      </c>
      <c r="D605" s="27" t="s">
        <v>604</v>
      </c>
      <c r="E605" s="3"/>
      <c r="F605" s="42">
        <v>1.9375</v>
      </c>
      <c r="G605" s="37"/>
      <c r="H605" s="33" t="s">
        <v>477</v>
      </c>
      <c r="I605" s="12">
        <v>4</v>
      </c>
      <c r="J605">
        <v>0.25</v>
      </c>
    </row>
    <row r="606" spans="1:10" x14ac:dyDescent="0.2">
      <c r="A606" t="s">
        <v>521</v>
      </c>
      <c r="B606" s="21">
        <v>2</v>
      </c>
      <c r="D606" s="27" t="s">
        <v>605</v>
      </c>
      <c r="E606" s="3"/>
      <c r="F606" s="42"/>
      <c r="G606" s="37"/>
      <c r="H606" s="33" t="s">
        <v>477</v>
      </c>
      <c r="I606" s="12">
        <v>4</v>
      </c>
      <c r="J606">
        <v>0.25</v>
      </c>
    </row>
    <row r="607" spans="1:10" x14ac:dyDescent="0.2">
      <c r="A607" t="s">
        <v>473</v>
      </c>
      <c r="B607" s="12">
        <v>2</v>
      </c>
      <c r="D607" s="58" t="s">
        <v>253</v>
      </c>
      <c r="E607" s="3">
        <v>4.5</v>
      </c>
      <c r="F607" s="3">
        <v>1.7811999999999999</v>
      </c>
      <c r="G607" s="37"/>
      <c r="H607" s="33" t="s">
        <v>477</v>
      </c>
      <c r="I607" s="12">
        <v>4</v>
      </c>
      <c r="J607">
        <v>0.25</v>
      </c>
    </row>
    <row r="608" spans="1:10" x14ac:dyDescent="0.2">
      <c r="A608" t="s">
        <v>473</v>
      </c>
      <c r="B608" s="12">
        <v>2</v>
      </c>
      <c r="D608" s="58" t="s">
        <v>254</v>
      </c>
      <c r="E608" s="3">
        <v>6</v>
      </c>
      <c r="F608" s="3">
        <v>1.8438000000000001</v>
      </c>
      <c r="G608" s="37"/>
      <c r="H608" s="33" t="s">
        <v>477</v>
      </c>
      <c r="I608" s="12">
        <v>4</v>
      </c>
      <c r="J608">
        <v>0.25</v>
      </c>
    </row>
    <row r="609" spans="1:10" x14ac:dyDescent="0.2">
      <c r="A609" t="s">
        <v>473</v>
      </c>
      <c r="B609" s="12">
        <v>2</v>
      </c>
      <c r="D609" s="58" t="s">
        <v>255</v>
      </c>
      <c r="E609" s="3">
        <v>8</v>
      </c>
      <c r="F609" s="3">
        <v>1.875</v>
      </c>
      <c r="G609" s="37"/>
      <c r="H609" s="33" t="s">
        <v>477</v>
      </c>
      <c r="I609" s="12">
        <v>4</v>
      </c>
      <c r="J609">
        <v>0.25</v>
      </c>
    </row>
    <row r="610" spans="1:10" x14ac:dyDescent="0.2">
      <c r="A610" t="s">
        <v>473</v>
      </c>
      <c r="B610" s="12">
        <v>2</v>
      </c>
      <c r="D610" s="58" t="s">
        <v>256</v>
      </c>
      <c r="E610" s="3">
        <v>10</v>
      </c>
      <c r="F610" s="3">
        <v>1.9061999999999999</v>
      </c>
      <c r="G610" s="37"/>
      <c r="H610" s="33" t="s">
        <v>477</v>
      </c>
      <c r="I610" s="12">
        <v>4</v>
      </c>
      <c r="J610">
        <v>0.25</v>
      </c>
    </row>
    <row r="611" spans="1:10" x14ac:dyDescent="0.2">
      <c r="A611" t="s">
        <v>473</v>
      </c>
      <c r="B611" s="12">
        <v>2</v>
      </c>
      <c r="D611" s="58" t="s">
        <v>257</v>
      </c>
      <c r="E611" s="3">
        <v>12</v>
      </c>
      <c r="F611" s="3">
        <v>1.9061999999999999</v>
      </c>
      <c r="G611" s="37"/>
      <c r="H611" s="33" t="s">
        <v>477</v>
      </c>
      <c r="I611" s="12">
        <v>4</v>
      </c>
      <c r="J611">
        <v>0.25</v>
      </c>
    </row>
    <row r="612" spans="1:10" x14ac:dyDescent="0.2">
      <c r="A612" t="s">
        <v>473</v>
      </c>
      <c r="B612" s="12">
        <v>2</v>
      </c>
      <c r="D612" s="58" t="s">
        <v>258</v>
      </c>
      <c r="E612" s="3">
        <v>14</v>
      </c>
      <c r="F612" s="3">
        <v>1.9375</v>
      </c>
      <c r="G612" s="37"/>
      <c r="H612" s="33" t="s">
        <v>477</v>
      </c>
      <c r="I612" s="12">
        <v>4</v>
      </c>
      <c r="J612">
        <v>0.25</v>
      </c>
    </row>
    <row r="613" spans="1:10" x14ac:dyDescent="0.2">
      <c r="A613" t="s">
        <v>473</v>
      </c>
      <c r="B613" s="12">
        <v>2</v>
      </c>
      <c r="D613" s="58" t="s">
        <v>259</v>
      </c>
      <c r="E613" s="3">
        <v>16</v>
      </c>
      <c r="F613" s="3">
        <v>1.9375</v>
      </c>
      <c r="G613" s="37"/>
      <c r="H613" s="33" t="s">
        <v>477</v>
      </c>
      <c r="I613" s="12">
        <v>4</v>
      </c>
      <c r="J613">
        <v>0.25</v>
      </c>
    </row>
    <row r="614" spans="1:10" x14ac:dyDescent="0.2">
      <c r="A614" t="s">
        <v>473</v>
      </c>
      <c r="B614" s="12">
        <v>2</v>
      </c>
      <c r="D614" s="58" t="s">
        <v>260</v>
      </c>
      <c r="E614" s="3">
        <v>18</v>
      </c>
      <c r="F614" s="3">
        <v>1.9375</v>
      </c>
      <c r="G614" s="37"/>
      <c r="H614" s="33" t="s">
        <v>477</v>
      </c>
      <c r="I614" s="12">
        <v>4</v>
      </c>
      <c r="J614">
        <v>0.25</v>
      </c>
    </row>
    <row r="615" spans="1:10" x14ac:dyDescent="0.2">
      <c r="A615" t="s">
        <v>473</v>
      </c>
      <c r="B615" s="12">
        <v>2</v>
      </c>
      <c r="D615" s="58" t="s">
        <v>261</v>
      </c>
      <c r="E615" s="3">
        <v>20</v>
      </c>
      <c r="F615" s="3">
        <v>1.9375</v>
      </c>
      <c r="G615" s="37"/>
      <c r="H615" s="33" t="s">
        <v>477</v>
      </c>
      <c r="I615" s="12">
        <v>4</v>
      </c>
      <c r="J615">
        <v>0.25</v>
      </c>
    </row>
    <row r="616" spans="1:10" x14ac:dyDescent="0.2">
      <c r="A616"/>
      <c r="B616" s="12"/>
      <c r="D616" s="5"/>
      <c r="H616" s="33"/>
      <c r="I616" s="12"/>
    </row>
    <row r="617" spans="1:10" x14ac:dyDescent="0.2">
      <c r="A617"/>
      <c r="B617" s="12"/>
      <c r="D617" s="5"/>
      <c r="H617" s="33"/>
      <c r="I617" s="12"/>
    </row>
    <row r="618" spans="1:10" x14ac:dyDescent="0.2">
      <c r="A618"/>
      <c r="B618" s="12"/>
      <c r="D618" s="5"/>
      <c r="H618" s="33"/>
      <c r="I618" s="12"/>
    </row>
    <row r="619" spans="1:10" x14ac:dyDescent="0.2">
      <c r="A619"/>
      <c r="B619" s="12"/>
      <c r="D619" s="5"/>
      <c r="H619" s="33"/>
      <c r="I619" s="12"/>
    </row>
    <row r="620" spans="1:10" x14ac:dyDescent="0.2">
      <c r="A620"/>
      <c r="B620" s="12"/>
      <c r="D620" s="5"/>
      <c r="H620" s="33"/>
      <c r="I620" s="12"/>
    </row>
    <row r="621" spans="1:10" x14ac:dyDescent="0.2">
      <c r="A621"/>
      <c r="B621" s="12"/>
      <c r="D621" s="5"/>
      <c r="H621" s="33"/>
      <c r="I621" s="12"/>
    </row>
    <row r="622" spans="1:10" x14ac:dyDescent="0.2">
      <c r="A622"/>
      <c r="B622" s="12"/>
      <c r="D622" s="5"/>
      <c r="H622" s="33"/>
      <c r="I622" s="12"/>
    </row>
    <row r="623" spans="1:10" x14ac:dyDescent="0.2">
      <c r="A623"/>
      <c r="B623" s="12"/>
      <c r="D623" s="5"/>
      <c r="H623" s="33"/>
      <c r="I623" s="12"/>
    </row>
    <row r="624" spans="1:10" x14ac:dyDescent="0.2">
      <c r="A624"/>
      <c r="B624" s="12"/>
      <c r="D624" s="5"/>
      <c r="H624" s="33"/>
      <c r="I624" s="12"/>
    </row>
    <row r="625" spans="1:9" x14ac:dyDescent="0.2">
      <c r="A625"/>
      <c r="B625" s="12"/>
      <c r="D625" s="5"/>
      <c r="H625" s="33"/>
      <c r="I625" s="12"/>
    </row>
    <row r="626" spans="1:9" x14ac:dyDescent="0.2">
      <c r="A626"/>
      <c r="B626" s="12"/>
      <c r="D626" s="5"/>
      <c r="H626" s="33"/>
      <c r="I626" s="12"/>
    </row>
    <row r="627" spans="1:9" x14ac:dyDescent="0.2">
      <c r="A627"/>
      <c r="B627" s="12"/>
      <c r="D627" s="5"/>
      <c r="H627" s="33"/>
      <c r="I627" s="12"/>
    </row>
    <row r="628" spans="1:9" x14ac:dyDescent="0.2">
      <c r="A628"/>
      <c r="B628" s="12"/>
      <c r="D628" s="5"/>
      <c r="H628" s="33"/>
      <c r="I628" s="12"/>
    </row>
    <row r="629" spans="1:9" x14ac:dyDescent="0.2">
      <c r="A629"/>
      <c r="B629" s="12"/>
      <c r="D629" s="5"/>
      <c r="H629" s="33"/>
      <c r="I629" s="12"/>
    </row>
    <row r="630" spans="1:9" x14ac:dyDescent="0.2">
      <c r="A630"/>
      <c r="B630" s="12"/>
      <c r="D630" s="5"/>
      <c r="H630" s="33"/>
      <c r="I630" s="12"/>
    </row>
    <row r="631" spans="1:9" x14ac:dyDescent="0.2">
      <c r="A631"/>
      <c r="B631" s="12"/>
      <c r="D631" s="5"/>
      <c r="H631" s="33"/>
      <c r="I631" s="12"/>
    </row>
    <row r="632" spans="1:9" x14ac:dyDescent="0.2">
      <c r="A632"/>
      <c r="B632" s="12"/>
      <c r="D632" s="5"/>
      <c r="H632" s="33"/>
      <c r="I632" s="12"/>
    </row>
    <row r="633" spans="1:9" x14ac:dyDescent="0.2">
      <c r="A633"/>
      <c r="B633" s="12"/>
      <c r="D633" s="5"/>
      <c r="H633" s="33"/>
      <c r="I633" s="12"/>
    </row>
    <row r="634" spans="1:9" x14ac:dyDescent="0.2">
      <c r="A634"/>
      <c r="B634" s="12"/>
      <c r="D634" s="5"/>
      <c r="H634" s="33"/>
      <c r="I634" s="12"/>
    </row>
    <row r="635" spans="1:9" x14ac:dyDescent="0.2">
      <c r="A635"/>
      <c r="B635" s="12"/>
      <c r="D635" s="5"/>
      <c r="H635" s="33"/>
      <c r="I635" s="12"/>
    </row>
    <row r="636" spans="1:9" x14ac:dyDescent="0.2">
      <c r="A636"/>
      <c r="B636" s="12"/>
      <c r="D636" s="5"/>
      <c r="H636" s="33"/>
      <c r="I636" s="12"/>
    </row>
    <row r="637" spans="1:9" x14ac:dyDescent="0.2">
      <c r="A637"/>
      <c r="B637" s="12"/>
      <c r="D637" s="5"/>
      <c r="H637" s="33"/>
      <c r="I637" s="12"/>
    </row>
    <row r="638" spans="1:9" x14ac:dyDescent="0.2">
      <c r="A638"/>
      <c r="B638" s="12"/>
      <c r="D638" s="5"/>
      <c r="H638" s="33"/>
      <c r="I638" s="12"/>
    </row>
    <row r="639" spans="1:9" x14ac:dyDescent="0.2">
      <c r="A639"/>
      <c r="B639" s="12"/>
      <c r="D639" s="5"/>
      <c r="H639" s="33"/>
      <c r="I639" s="12"/>
    </row>
    <row r="640" spans="1:9" x14ac:dyDescent="0.2">
      <c r="A640"/>
      <c r="B640" s="12"/>
      <c r="D640" s="5"/>
      <c r="H640" s="33"/>
      <c r="I640" s="12"/>
    </row>
    <row r="641" spans="1:9" x14ac:dyDescent="0.2">
      <c r="A641"/>
      <c r="B641" s="12"/>
      <c r="D641" s="5"/>
      <c r="H641" s="33"/>
      <c r="I641" s="12"/>
    </row>
    <row r="642" spans="1:9" x14ac:dyDescent="0.2">
      <c r="A642"/>
      <c r="B642" s="12"/>
      <c r="D642" s="5"/>
      <c r="H642" s="33"/>
      <c r="I642" s="12"/>
    </row>
    <row r="643" spans="1:9" x14ac:dyDescent="0.2">
      <c r="A643"/>
      <c r="B643" s="12"/>
      <c r="D643" s="5"/>
      <c r="H643" s="33"/>
      <c r="I643" s="12"/>
    </row>
    <row r="644" spans="1:9" x14ac:dyDescent="0.2">
      <c r="A644"/>
      <c r="B644" s="12"/>
      <c r="D644" s="5"/>
      <c r="H644" s="33"/>
      <c r="I644" s="12"/>
    </row>
    <row r="645" spans="1:9" x14ac:dyDescent="0.2">
      <c r="A645"/>
      <c r="B645" s="12"/>
      <c r="D645" s="5"/>
      <c r="H645" s="33"/>
      <c r="I645" s="12"/>
    </row>
    <row r="646" spans="1:9" x14ac:dyDescent="0.2">
      <c r="A646"/>
      <c r="B646" s="12"/>
      <c r="D646" s="5"/>
      <c r="H646" s="33"/>
      <c r="I646" s="12"/>
    </row>
    <row r="647" spans="1:9" x14ac:dyDescent="0.2">
      <c r="A647"/>
      <c r="B647" s="12"/>
      <c r="D647" s="5"/>
      <c r="H647" s="33"/>
      <c r="I647" s="12"/>
    </row>
    <row r="648" spans="1:9" x14ac:dyDescent="0.2">
      <c r="A648"/>
      <c r="B648" s="12"/>
      <c r="D648" s="5"/>
      <c r="H648" s="33"/>
      <c r="I648" s="12"/>
    </row>
    <row r="649" spans="1:9" x14ac:dyDescent="0.2">
      <c r="A649"/>
      <c r="B649" s="12"/>
      <c r="D649" s="5"/>
      <c r="H649" s="33"/>
      <c r="I649" s="12"/>
    </row>
    <row r="650" spans="1:9" x14ac:dyDescent="0.2">
      <c r="A650"/>
      <c r="B650" s="12"/>
      <c r="D650" s="5"/>
      <c r="H650" s="33"/>
      <c r="I650" s="12"/>
    </row>
    <row r="651" spans="1:9" x14ac:dyDescent="0.2">
      <c r="A651"/>
      <c r="B651" s="12"/>
      <c r="D651" s="5"/>
      <c r="H651" s="33"/>
      <c r="I651" s="12"/>
    </row>
    <row r="652" spans="1:9" x14ac:dyDescent="0.2">
      <c r="A652"/>
      <c r="B652" s="12"/>
      <c r="D652" s="5"/>
      <c r="H652" s="33"/>
      <c r="I652" s="12"/>
    </row>
    <row r="653" spans="1:9" x14ac:dyDescent="0.2">
      <c r="A653"/>
      <c r="B653" s="12"/>
      <c r="D653" s="5"/>
      <c r="H653" s="33"/>
      <c r="I653" s="12"/>
    </row>
    <row r="654" spans="1:9" x14ac:dyDescent="0.2">
      <c r="A654"/>
      <c r="B654" s="12"/>
      <c r="D654" s="5"/>
      <c r="H654" s="33"/>
      <c r="I654" s="12"/>
    </row>
    <row r="655" spans="1:9" x14ac:dyDescent="0.2">
      <c r="A655"/>
      <c r="B655" s="12"/>
      <c r="D655" s="5"/>
      <c r="H655" s="33"/>
      <c r="I655" s="12"/>
    </row>
    <row r="656" spans="1:9" x14ac:dyDescent="0.2">
      <c r="A656"/>
      <c r="B656" s="12"/>
      <c r="D656" s="5"/>
      <c r="H656" s="33"/>
      <c r="I656" s="12"/>
    </row>
    <row r="657" spans="1:9" x14ac:dyDescent="0.2">
      <c r="A657"/>
      <c r="B657" s="12"/>
      <c r="D657" s="5"/>
      <c r="H657" s="33"/>
      <c r="I657" s="12"/>
    </row>
    <row r="658" spans="1:9" x14ac:dyDescent="0.2">
      <c r="A658"/>
      <c r="B658" s="12"/>
      <c r="D658" s="5"/>
      <c r="H658" s="33"/>
      <c r="I658" s="12"/>
    </row>
    <row r="659" spans="1:9" x14ac:dyDescent="0.2">
      <c r="A659"/>
      <c r="B659" s="12"/>
      <c r="D659" s="5"/>
      <c r="H659" s="33"/>
      <c r="I659" s="12"/>
    </row>
    <row r="660" spans="1:9" x14ac:dyDescent="0.2">
      <c r="A660"/>
      <c r="B660" s="12"/>
      <c r="D660" s="5"/>
      <c r="H660" s="37"/>
      <c r="I660" s="12"/>
    </row>
    <row r="661" spans="1:9" x14ac:dyDescent="0.2">
      <c r="A661"/>
      <c r="B661" s="12"/>
      <c r="D661" s="5"/>
      <c r="H661" s="37"/>
      <c r="I661" s="12"/>
    </row>
    <row r="662" spans="1:9" x14ac:dyDescent="0.2">
      <c r="A662"/>
      <c r="B662" s="12"/>
      <c r="D662" s="5"/>
      <c r="H662" s="37"/>
      <c r="I662" s="12"/>
    </row>
    <row r="663" spans="1:9" x14ac:dyDescent="0.2">
      <c r="A663"/>
      <c r="B663" s="12"/>
      <c r="D663" s="5"/>
      <c r="H663" s="37"/>
      <c r="I663" s="12"/>
    </row>
    <row r="664" spans="1:9" x14ac:dyDescent="0.2">
      <c r="A664"/>
      <c r="B664" s="12"/>
      <c r="D664" s="5"/>
      <c r="H664" s="37"/>
      <c r="I664" s="12"/>
    </row>
    <row r="665" spans="1:9" x14ac:dyDescent="0.2">
      <c r="A665"/>
      <c r="B665" s="12"/>
      <c r="D665" s="5"/>
      <c r="H665" s="37"/>
      <c r="I665" s="12"/>
    </row>
    <row r="666" spans="1:9" x14ac:dyDescent="0.2">
      <c r="A666"/>
      <c r="B666" s="12"/>
      <c r="D666" s="5"/>
      <c r="H666" s="37"/>
      <c r="I666" s="12"/>
    </row>
    <row r="667" spans="1:9" x14ac:dyDescent="0.2">
      <c r="A667"/>
      <c r="B667" s="12"/>
      <c r="D667" s="5"/>
      <c r="H667" s="37"/>
      <c r="I667" s="12"/>
    </row>
    <row r="668" spans="1:9" x14ac:dyDescent="0.2">
      <c r="A668"/>
      <c r="B668" s="12"/>
      <c r="D668" s="5"/>
      <c r="H668" s="37"/>
      <c r="I668" s="12"/>
    </row>
    <row r="669" spans="1:9" x14ac:dyDescent="0.2">
      <c r="A669"/>
      <c r="B669" s="12"/>
      <c r="D669" s="5"/>
      <c r="H669" s="37"/>
      <c r="I669" s="12"/>
    </row>
    <row r="670" spans="1:9" x14ac:dyDescent="0.2">
      <c r="A670"/>
      <c r="B670" s="12"/>
      <c r="D670" s="5"/>
      <c r="H670" s="37"/>
      <c r="I670" s="12"/>
    </row>
    <row r="671" spans="1:9" x14ac:dyDescent="0.2">
      <c r="A671"/>
      <c r="B671" s="12"/>
      <c r="D671" s="5"/>
      <c r="H671" s="37"/>
      <c r="I671" s="12"/>
    </row>
    <row r="672" spans="1:9" x14ac:dyDescent="0.2">
      <c r="A672"/>
      <c r="B672" s="12"/>
      <c r="D672" s="5"/>
      <c r="H672" s="37"/>
      <c r="I672" s="12"/>
    </row>
    <row r="673" spans="1:9" x14ac:dyDescent="0.2">
      <c r="A673"/>
      <c r="B673" s="12"/>
      <c r="D673" s="5"/>
      <c r="H673" s="37"/>
      <c r="I673" s="12"/>
    </row>
    <row r="674" spans="1:9" x14ac:dyDescent="0.2">
      <c r="A674"/>
      <c r="B674" s="12"/>
      <c r="D674" s="5"/>
      <c r="H674" s="37"/>
      <c r="I674" s="12"/>
    </row>
    <row r="675" spans="1:9" x14ac:dyDescent="0.2">
      <c r="A675"/>
      <c r="B675" s="12"/>
      <c r="D675" s="5"/>
      <c r="H675" s="37"/>
      <c r="I675" s="12"/>
    </row>
    <row r="676" spans="1:9" x14ac:dyDescent="0.2">
      <c r="A676"/>
      <c r="B676" s="12"/>
      <c r="D676" s="5"/>
      <c r="H676" s="37"/>
      <c r="I676" s="12"/>
    </row>
    <row r="677" spans="1:9" x14ac:dyDescent="0.2">
      <c r="A677"/>
      <c r="B677" s="12"/>
      <c r="D677" s="5"/>
      <c r="H677" s="37"/>
      <c r="I677" s="12"/>
    </row>
    <row r="678" spans="1:9" x14ac:dyDescent="0.2">
      <c r="A678"/>
      <c r="B678" s="12"/>
      <c r="D678" s="5"/>
      <c r="H678" s="37"/>
      <c r="I678" s="12"/>
    </row>
    <row r="679" spans="1:9" x14ac:dyDescent="0.2">
      <c r="A679"/>
      <c r="B679" s="12"/>
      <c r="D679" s="5"/>
      <c r="H679" s="37"/>
      <c r="I679" s="12"/>
    </row>
    <row r="680" spans="1:9" x14ac:dyDescent="0.2">
      <c r="A680"/>
      <c r="B680" s="12"/>
      <c r="D680" s="5"/>
      <c r="H680" s="37"/>
      <c r="I680" s="12"/>
    </row>
    <row r="681" spans="1:9" x14ac:dyDescent="0.2">
      <c r="A681"/>
      <c r="B681" s="12"/>
      <c r="D681" s="5"/>
      <c r="H681" s="37"/>
      <c r="I681" s="12"/>
    </row>
    <row r="682" spans="1:9" x14ac:dyDescent="0.2">
      <c r="A682"/>
      <c r="B682" s="12"/>
      <c r="D682" s="5"/>
      <c r="H682" s="37"/>
      <c r="I682" s="12"/>
    </row>
    <row r="683" spans="1:9" x14ac:dyDescent="0.2">
      <c r="A683"/>
      <c r="B683" s="12"/>
      <c r="D683" s="5"/>
      <c r="H683" s="37"/>
      <c r="I683" s="12"/>
    </row>
    <row r="684" spans="1:9" x14ac:dyDescent="0.2">
      <c r="A684"/>
      <c r="B684" s="12"/>
      <c r="D684" s="5"/>
      <c r="H684" s="37"/>
      <c r="I684" s="12"/>
    </row>
    <row r="685" spans="1:9" x14ac:dyDescent="0.2">
      <c r="A685"/>
      <c r="B685" s="12"/>
      <c r="D685" s="5"/>
      <c r="H685" s="37"/>
      <c r="I685" s="12"/>
    </row>
    <row r="686" spans="1:9" x14ac:dyDescent="0.2">
      <c r="A686"/>
      <c r="B686" s="12"/>
      <c r="D686" s="5"/>
      <c r="H686" s="37"/>
      <c r="I686" s="12"/>
    </row>
    <row r="687" spans="1:9" x14ac:dyDescent="0.2">
      <c r="A687"/>
      <c r="B687" s="12"/>
      <c r="D687" s="5"/>
      <c r="H687" s="37"/>
      <c r="I687" s="12"/>
    </row>
    <row r="688" spans="1:9" x14ac:dyDescent="0.2">
      <c r="A688"/>
      <c r="B688" s="12"/>
      <c r="D688" s="5"/>
      <c r="H688" s="37"/>
      <c r="I688" s="12"/>
    </row>
    <row r="689" spans="1:9" x14ac:dyDescent="0.2">
      <c r="A689"/>
      <c r="B689" s="12"/>
      <c r="D689" s="5"/>
      <c r="H689" s="37"/>
      <c r="I689" s="12"/>
    </row>
    <row r="690" spans="1:9" x14ac:dyDescent="0.2">
      <c r="A690"/>
      <c r="B690" s="12"/>
      <c r="D690" s="5"/>
      <c r="H690" s="37"/>
      <c r="I690" s="12"/>
    </row>
    <row r="691" spans="1:9" x14ac:dyDescent="0.2">
      <c r="A691"/>
      <c r="B691" s="12"/>
      <c r="D691" s="5"/>
      <c r="H691" s="37"/>
      <c r="I691" s="12"/>
    </row>
    <row r="692" spans="1:9" x14ac:dyDescent="0.2">
      <c r="A692"/>
      <c r="B692" s="12"/>
      <c r="D692" s="5"/>
      <c r="H692" s="37"/>
      <c r="I692" s="12"/>
    </row>
    <row r="693" spans="1:9" x14ac:dyDescent="0.2">
      <c r="A693"/>
      <c r="B693" s="12"/>
      <c r="D693" s="5"/>
      <c r="H693" s="37"/>
      <c r="I693" s="12"/>
    </row>
    <row r="694" spans="1:9" x14ac:dyDescent="0.2">
      <c r="A694"/>
      <c r="B694" s="12"/>
      <c r="D694" s="5"/>
      <c r="H694" s="37"/>
      <c r="I694" s="12"/>
    </row>
    <row r="695" spans="1:9" x14ac:dyDescent="0.2">
      <c r="A695"/>
      <c r="B695" s="12"/>
      <c r="D695" s="5"/>
      <c r="H695" s="37"/>
      <c r="I695" s="12"/>
    </row>
    <row r="696" spans="1:9" x14ac:dyDescent="0.2">
      <c r="A696"/>
      <c r="B696" s="12"/>
      <c r="D696" s="5"/>
      <c r="H696" s="37"/>
      <c r="I696" s="12"/>
    </row>
    <row r="697" spans="1:9" x14ac:dyDescent="0.2">
      <c r="A697"/>
      <c r="B697" s="12"/>
      <c r="D697" s="5"/>
      <c r="H697" s="37"/>
      <c r="I697" s="12"/>
    </row>
    <row r="698" spans="1:9" x14ac:dyDescent="0.2">
      <c r="A698"/>
      <c r="B698" s="12"/>
      <c r="D698" s="5"/>
      <c r="H698" s="37"/>
      <c r="I698" s="12"/>
    </row>
    <row r="699" spans="1:9" x14ac:dyDescent="0.2">
      <c r="A699"/>
      <c r="B699" s="12"/>
      <c r="D699" s="5"/>
      <c r="H699" s="37"/>
      <c r="I699" s="12"/>
    </row>
    <row r="700" spans="1:9" x14ac:dyDescent="0.2">
      <c r="A700"/>
      <c r="B700" s="12"/>
      <c r="D700" s="5"/>
      <c r="H700" s="37"/>
      <c r="I700" s="12"/>
    </row>
    <row r="701" spans="1:9" x14ac:dyDescent="0.2">
      <c r="A701"/>
      <c r="B701" s="12"/>
      <c r="D701" s="5"/>
      <c r="H701" s="37"/>
      <c r="I701" s="12"/>
    </row>
    <row r="702" spans="1:9" x14ac:dyDescent="0.2">
      <c r="A702"/>
      <c r="B702" s="12"/>
      <c r="D702" s="5"/>
      <c r="H702" s="37"/>
      <c r="I702" s="12"/>
    </row>
    <row r="703" spans="1:9" x14ac:dyDescent="0.2">
      <c r="A703"/>
      <c r="B703" s="12"/>
      <c r="D703" s="5"/>
      <c r="H703" s="37"/>
      <c r="I703" s="12"/>
    </row>
    <row r="704" spans="1:9" x14ac:dyDescent="0.2">
      <c r="A704"/>
      <c r="B704" s="12"/>
      <c r="D704" s="5"/>
      <c r="H704" s="37"/>
      <c r="I704" s="12"/>
    </row>
    <row r="705" spans="1:9" x14ac:dyDescent="0.2">
      <c r="A705"/>
      <c r="B705" s="12"/>
      <c r="D705" s="5"/>
      <c r="H705" s="37"/>
      <c r="I705" s="12"/>
    </row>
    <row r="706" spans="1:9" x14ac:dyDescent="0.2">
      <c r="A706"/>
      <c r="B706" s="12"/>
      <c r="D706" s="5"/>
      <c r="H706" s="37"/>
      <c r="I706" s="12"/>
    </row>
    <row r="707" spans="1:9" x14ac:dyDescent="0.2">
      <c r="A707"/>
      <c r="B707" s="12"/>
      <c r="D707" s="5"/>
      <c r="H707" s="37"/>
      <c r="I707" s="12"/>
    </row>
    <row r="708" spans="1:9" x14ac:dyDescent="0.2">
      <c r="A708"/>
      <c r="B708" s="12"/>
      <c r="D708" s="5"/>
      <c r="H708" s="37"/>
      <c r="I708" s="12"/>
    </row>
    <row r="709" spans="1:9" x14ac:dyDescent="0.2">
      <c r="A709"/>
      <c r="B709" s="12"/>
      <c r="D709" s="5"/>
      <c r="H709" s="37"/>
      <c r="I709" s="12"/>
    </row>
    <row r="710" spans="1:9" x14ac:dyDescent="0.2">
      <c r="A710"/>
      <c r="B710" s="12"/>
      <c r="D710" s="5"/>
      <c r="H710" s="37"/>
      <c r="I710" s="12"/>
    </row>
    <row r="711" spans="1:9" x14ac:dyDescent="0.2">
      <c r="A711"/>
      <c r="B711" s="12"/>
      <c r="D711" s="5"/>
      <c r="H711" s="37"/>
      <c r="I711" s="12"/>
    </row>
    <row r="712" spans="1:9" x14ac:dyDescent="0.2">
      <c r="A712"/>
      <c r="B712" s="12"/>
      <c r="D712" s="5"/>
      <c r="H712" s="37"/>
      <c r="I712" s="12"/>
    </row>
    <row r="713" spans="1:9" x14ac:dyDescent="0.2">
      <c r="A713"/>
      <c r="B713" s="12"/>
      <c r="D713" s="5"/>
      <c r="H713" s="37"/>
      <c r="I713" s="12"/>
    </row>
    <row r="714" spans="1:9" x14ac:dyDescent="0.2">
      <c r="A714"/>
      <c r="B714" s="12"/>
      <c r="D714" s="5"/>
      <c r="H714" s="37"/>
      <c r="I714" s="12"/>
    </row>
    <row r="715" spans="1:9" x14ac:dyDescent="0.2">
      <c r="A715"/>
      <c r="B715" s="12"/>
      <c r="D715" s="5"/>
      <c r="H715" s="37"/>
      <c r="I715" s="12"/>
    </row>
    <row r="716" spans="1:9" x14ac:dyDescent="0.2">
      <c r="A716"/>
      <c r="B716" s="12"/>
      <c r="D716" s="5"/>
      <c r="H716" s="37"/>
      <c r="I716" s="12"/>
    </row>
    <row r="717" spans="1:9" x14ac:dyDescent="0.2">
      <c r="A717"/>
      <c r="B717" s="12"/>
      <c r="D717" s="5"/>
      <c r="H717" s="37"/>
      <c r="I717" s="12"/>
    </row>
    <row r="718" spans="1:9" x14ac:dyDescent="0.2">
      <c r="A718"/>
      <c r="B718" s="12"/>
      <c r="D718" s="5"/>
      <c r="H718" s="37"/>
      <c r="I718" s="12"/>
    </row>
    <row r="719" spans="1:9" x14ac:dyDescent="0.2">
      <c r="A719"/>
      <c r="B719" s="12"/>
      <c r="D719" s="5"/>
      <c r="H719" s="37"/>
      <c r="I719" s="12"/>
    </row>
    <row r="720" spans="1:9" x14ac:dyDescent="0.2">
      <c r="A720"/>
      <c r="B720" s="12"/>
      <c r="D720" s="5"/>
      <c r="H720" s="37"/>
      <c r="I720" s="12"/>
    </row>
    <row r="721" spans="1:9" x14ac:dyDescent="0.2">
      <c r="A721"/>
      <c r="B721" s="12"/>
      <c r="D721" s="5"/>
      <c r="H721" s="37"/>
      <c r="I721" s="12"/>
    </row>
    <row r="722" spans="1:9" x14ac:dyDescent="0.2">
      <c r="A722"/>
      <c r="B722" s="12"/>
      <c r="D722" s="5"/>
      <c r="H722" s="37"/>
      <c r="I722" s="12"/>
    </row>
    <row r="723" spans="1:9" x14ac:dyDescent="0.2">
      <c r="A723"/>
      <c r="B723" s="12"/>
      <c r="D723" s="5"/>
      <c r="H723" s="37"/>
      <c r="I723" s="12"/>
    </row>
    <row r="724" spans="1:9" x14ac:dyDescent="0.2">
      <c r="A724"/>
      <c r="B724" s="12"/>
      <c r="D724" s="5"/>
      <c r="H724" s="37"/>
      <c r="I724" s="12"/>
    </row>
    <row r="725" spans="1:9" x14ac:dyDescent="0.2">
      <c r="A725"/>
      <c r="B725" s="12"/>
      <c r="D725" s="5"/>
      <c r="H725" s="37"/>
      <c r="I725" s="12"/>
    </row>
    <row r="726" spans="1:9" x14ac:dyDescent="0.2">
      <c r="A726"/>
      <c r="B726" s="12"/>
      <c r="D726" s="5"/>
      <c r="H726" s="37"/>
      <c r="I726" s="12"/>
    </row>
    <row r="727" spans="1:9" x14ac:dyDescent="0.2">
      <c r="A727"/>
      <c r="B727" s="12"/>
      <c r="D727" s="5"/>
      <c r="H727" s="37"/>
      <c r="I727" s="12"/>
    </row>
    <row r="728" spans="1:9" x14ac:dyDescent="0.2">
      <c r="A728"/>
      <c r="B728" s="12"/>
      <c r="D728" s="5"/>
      <c r="H728" s="37"/>
      <c r="I728" s="12"/>
    </row>
    <row r="729" spans="1:9" x14ac:dyDescent="0.2">
      <c r="A729"/>
      <c r="B729" s="12"/>
      <c r="D729" s="5"/>
      <c r="H729" s="37"/>
      <c r="I729" s="12"/>
    </row>
    <row r="730" spans="1:9" x14ac:dyDescent="0.2">
      <c r="A730"/>
      <c r="B730" s="12"/>
      <c r="D730" s="5"/>
      <c r="H730" s="37"/>
      <c r="I730" s="12"/>
    </row>
    <row r="731" spans="1:9" x14ac:dyDescent="0.2">
      <c r="A731"/>
      <c r="B731" s="12"/>
      <c r="D731" s="5"/>
      <c r="H731" s="37"/>
      <c r="I731" s="12"/>
    </row>
    <row r="732" spans="1:9" x14ac:dyDescent="0.2">
      <c r="A732"/>
      <c r="B732" s="12"/>
      <c r="D732" s="5"/>
      <c r="H732" s="37"/>
      <c r="I732" s="12"/>
    </row>
    <row r="733" spans="1:9" x14ac:dyDescent="0.2">
      <c r="A733"/>
      <c r="B733" s="12"/>
      <c r="D733" s="5"/>
      <c r="H733" s="37"/>
      <c r="I733" s="12"/>
    </row>
    <row r="734" spans="1:9" x14ac:dyDescent="0.2">
      <c r="A734"/>
      <c r="B734" s="12"/>
      <c r="D734" s="5"/>
      <c r="H734" s="37"/>
      <c r="I734" s="12"/>
    </row>
    <row r="735" spans="1:9" x14ac:dyDescent="0.2">
      <c r="A735"/>
      <c r="B735" s="12"/>
      <c r="D735" s="5"/>
      <c r="H735" s="37"/>
      <c r="I735" s="12"/>
    </row>
    <row r="736" spans="1:9" x14ac:dyDescent="0.2">
      <c r="A736"/>
      <c r="B736" s="12"/>
      <c r="D736" s="5"/>
      <c r="H736" s="37"/>
      <c r="I736" s="12"/>
    </row>
    <row r="737" spans="1:9" x14ac:dyDescent="0.2">
      <c r="A737"/>
      <c r="B737" s="12"/>
      <c r="D737" s="5"/>
      <c r="H737" s="37"/>
      <c r="I737" s="12"/>
    </row>
    <row r="738" spans="1:9" x14ac:dyDescent="0.2">
      <c r="A738"/>
      <c r="B738" s="12"/>
      <c r="D738" s="5"/>
      <c r="H738" s="37"/>
      <c r="I738" s="12"/>
    </row>
    <row r="739" spans="1:9" x14ac:dyDescent="0.2">
      <c r="A739"/>
      <c r="B739" s="12"/>
      <c r="D739" s="5"/>
      <c r="H739" s="37"/>
      <c r="I739" s="12"/>
    </row>
    <row r="740" spans="1:9" x14ac:dyDescent="0.2">
      <c r="A740"/>
      <c r="B740" s="12"/>
      <c r="D740" s="5"/>
      <c r="H740" s="37"/>
      <c r="I740" s="12"/>
    </row>
    <row r="741" spans="1:9" x14ac:dyDescent="0.2">
      <c r="A741"/>
      <c r="B741" s="12"/>
      <c r="D741" s="5"/>
      <c r="H741" s="37"/>
      <c r="I741" s="12"/>
    </row>
    <row r="742" spans="1:9" x14ac:dyDescent="0.2">
      <c r="A742"/>
      <c r="B742" s="12"/>
      <c r="D742" s="5"/>
      <c r="H742" s="37"/>
      <c r="I742" s="12"/>
    </row>
    <row r="743" spans="1:9" x14ac:dyDescent="0.2">
      <c r="A743"/>
      <c r="B743" s="12"/>
      <c r="D743" s="5"/>
      <c r="H743" s="37"/>
      <c r="I743" s="12"/>
    </row>
    <row r="744" spans="1:9" x14ac:dyDescent="0.2">
      <c r="A744"/>
      <c r="B744" s="12"/>
      <c r="D744" s="5"/>
      <c r="H744" s="37"/>
      <c r="I744" s="12"/>
    </row>
    <row r="745" spans="1:9" x14ac:dyDescent="0.2">
      <c r="A745"/>
      <c r="B745" s="12"/>
      <c r="D745" s="5"/>
      <c r="H745" s="37"/>
      <c r="I745" s="12"/>
    </row>
    <row r="746" spans="1:9" x14ac:dyDescent="0.2">
      <c r="A746"/>
      <c r="B746" s="12"/>
      <c r="D746" s="5"/>
      <c r="H746" s="37"/>
      <c r="I746" s="12"/>
    </row>
    <row r="747" spans="1:9" x14ac:dyDescent="0.2">
      <c r="A747"/>
      <c r="B747" s="12"/>
      <c r="D747" s="5"/>
      <c r="H747" s="37"/>
      <c r="I747" s="12"/>
    </row>
    <row r="748" spans="1:9" x14ac:dyDescent="0.2">
      <c r="A748"/>
      <c r="B748" s="12"/>
      <c r="D748" s="5"/>
      <c r="H748" s="37"/>
      <c r="I748" s="12"/>
    </row>
    <row r="749" spans="1:9" x14ac:dyDescent="0.2">
      <c r="A749"/>
      <c r="B749" s="12"/>
      <c r="D749" s="5"/>
      <c r="H749" s="37"/>
      <c r="I749" s="12"/>
    </row>
    <row r="750" spans="1:9" x14ac:dyDescent="0.2">
      <c r="A750"/>
      <c r="B750" s="12"/>
      <c r="D750" s="5"/>
      <c r="H750" s="37"/>
      <c r="I750" s="12"/>
    </row>
    <row r="751" spans="1:9" x14ac:dyDescent="0.2">
      <c r="A751"/>
      <c r="B751" s="12"/>
      <c r="D751" s="5"/>
      <c r="H751" s="37"/>
      <c r="I751" s="12"/>
    </row>
    <row r="752" spans="1:9" x14ac:dyDescent="0.2">
      <c r="A752"/>
      <c r="B752" s="12"/>
      <c r="D752" s="5"/>
      <c r="H752" s="37"/>
      <c r="I752" s="12"/>
    </row>
    <row r="753" spans="1:9" x14ac:dyDescent="0.2">
      <c r="A753"/>
      <c r="B753" s="12"/>
      <c r="D753" s="5"/>
      <c r="H753" s="37"/>
      <c r="I753" s="12"/>
    </row>
    <row r="754" spans="1:9" x14ac:dyDescent="0.2">
      <c r="A754"/>
      <c r="B754" s="12"/>
      <c r="D754" s="5"/>
      <c r="H754" s="37"/>
      <c r="I754" s="12"/>
    </row>
    <row r="755" spans="1:9" x14ac:dyDescent="0.2">
      <c r="A755"/>
      <c r="B755" s="12"/>
      <c r="D755" s="5"/>
      <c r="H755" s="37"/>
      <c r="I755" s="12"/>
    </row>
    <row r="756" spans="1:9" x14ac:dyDescent="0.2">
      <c r="A756"/>
      <c r="B756" s="12"/>
      <c r="D756" s="5"/>
      <c r="H756" s="37"/>
      <c r="I756" s="12"/>
    </row>
    <row r="757" spans="1:9" x14ac:dyDescent="0.2">
      <c r="A757"/>
      <c r="B757" s="12"/>
      <c r="D757" s="5"/>
      <c r="H757" s="37"/>
      <c r="I757" s="12"/>
    </row>
    <row r="758" spans="1:9" x14ac:dyDescent="0.2">
      <c r="A758"/>
      <c r="B758" s="12"/>
      <c r="D758" s="5"/>
      <c r="H758" s="37"/>
      <c r="I758" s="12"/>
    </row>
    <row r="759" spans="1:9" x14ac:dyDescent="0.2">
      <c r="A759"/>
      <c r="B759" s="12"/>
      <c r="D759" s="5"/>
      <c r="H759" s="37"/>
      <c r="I759" s="12"/>
    </row>
    <row r="760" spans="1:9" x14ac:dyDescent="0.2">
      <c r="A760"/>
      <c r="B760" s="12"/>
      <c r="D760" s="5"/>
      <c r="H760" s="37"/>
      <c r="I760" s="12"/>
    </row>
    <row r="761" spans="1:9" x14ac:dyDescent="0.2">
      <c r="A761"/>
      <c r="B761" s="12"/>
      <c r="D761" s="5"/>
      <c r="H761" s="37"/>
      <c r="I761" s="12"/>
    </row>
    <row r="762" spans="1:9" x14ac:dyDescent="0.2">
      <c r="A762"/>
      <c r="B762" s="12"/>
      <c r="D762" s="5"/>
      <c r="H762" s="37"/>
      <c r="I762" s="12"/>
    </row>
    <row r="763" spans="1:9" x14ac:dyDescent="0.2">
      <c r="A763"/>
      <c r="B763" s="12"/>
      <c r="D763" s="5"/>
      <c r="H763" s="37"/>
      <c r="I763" s="12"/>
    </row>
    <row r="764" spans="1:9" x14ac:dyDescent="0.2">
      <c r="A764"/>
      <c r="B764" s="12"/>
      <c r="D764" s="5"/>
      <c r="H764" s="37"/>
      <c r="I764" s="12"/>
    </row>
    <row r="765" spans="1:9" x14ac:dyDescent="0.2">
      <c r="A765"/>
      <c r="B765" s="12"/>
      <c r="D765" s="5"/>
      <c r="H765" s="37"/>
      <c r="I765" s="12"/>
    </row>
    <row r="766" spans="1:9" x14ac:dyDescent="0.2">
      <c r="A766"/>
      <c r="B766" s="12"/>
      <c r="D766" s="5"/>
      <c r="H766" s="37"/>
      <c r="I766" s="12"/>
    </row>
    <row r="767" spans="1:9" x14ac:dyDescent="0.2">
      <c r="A767"/>
      <c r="B767" s="12"/>
      <c r="D767" s="5"/>
      <c r="H767" s="37"/>
      <c r="I767" s="12"/>
    </row>
    <row r="768" spans="1:9" x14ac:dyDescent="0.2">
      <c r="A768"/>
      <c r="B768" s="12"/>
      <c r="D768" s="5"/>
      <c r="H768" s="37"/>
      <c r="I768" s="12"/>
    </row>
    <row r="769" spans="1:9" x14ac:dyDescent="0.2">
      <c r="A769"/>
      <c r="B769" s="12"/>
      <c r="D769" s="5"/>
      <c r="H769" s="37"/>
      <c r="I769" s="12"/>
    </row>
    <row r="770" spans="1:9" x14ac:dyDescent="0.2">
      <c r="A770"/>
      <c r="B770" s="12"/>
      <c r="D770" s="5"/>
      <c r="H770" s="37"/>
      <c r="I770" s="12"/>
    </row>
    <row r="771" spans="1:9" x14ac:dyDescent="0.2">
      <c r="A771"/>
      <c r="B771" s="12"/>
      <c r="D771" s="5"/>
      <c r="H771" s="37"/>
      <c r="I771" s="12"/>
    </row>
    <row r="772" spans="1:9" x14ac:dyDescent="0.2">
      <c r="A772"/>
      <c r="B772" s="12"/>
      <c r="D772" s="5"/>
      <c r="H772" s="37"/>
      <c r="I772" s="12"/>
    </row>
    <row r="773" spans="1:9" x14ac:dyDescent="0.2">
      <c r="A773"/>
      <c r="B773" s="12"/>
      <c r="D773" s="5"/>
      <c r="H773" s="37"/>
      <c r="I773" s="12"/>
    </row>
    <row r="774" spans="1:9" x14ac:dyDescent="0.2">
      <c r="A774"/>
      <c r="B774" s="12"/>
      <c r="D774" s="5"/>
      <c r="H774" s="37"/>
      <c r="I774" s="12"/>
    </row>
    <row r="775" spans="1:9" x14ac:dyDescent="0.2">
      <c r="A775"/>
      <c r="B775" s="12"/>
      <c r="D775" s="5"/>
      <c r="H775" s="37"/>
      <c r="I775" s="12"/>
    </row>
    <row r="776" spans="1:9" x14ac:dyDescent="0.2">
      <c r="A776"/>
      <c r="B776" s="12"/>
      <c r="D776" s="5"/>
      <c r="H776" s="37"/>
      <c r="I776" s="12"/>
    </row>
    <row r="777" spans="1:9" x14ac:dyDescent="0.2">
      <c r="A777"/>
      <c r="B777" s="12"/>
      <c r="D777" s="5"/>
      <c r="H777" s="37"/>
      <c r="I777" s="12"/>
    </row>
    <row r="778" spans="1:9" x14ac:dyDescent="0.2">
      <c r="A778"/>
      <c r="B778" s="12"/>
      <c r="D778" s="5"/>
      <c r="H778" s="37"/>
      <c r="I778" s="12"/>
    </row>
    <row r="779" spans="1:9" x14ac:dyDescent="0.2">
      <c r="A779"/>
      <c r="B779" s="12"/>
      <c r="D779" s="5"/>
      <c r="H779" s="37"/>
      <c r="I779" s="12"/>
    </row>
    <row r="780" spans="1:9" x14ac:dyDescent="0.2">
      <c r="A780"/>
      <c r="B780" s="12"/>
      <c r="D780" s="5"/>
      <c r="H780" s="37"/>
      <c r="I780" s="12"/>
    </row>
    <row r="781" spans="1:9" x14ac:dyDescent="0.2">
      <c r="A781"/>
      <c r="B781" s="12"/>
      <c r="D781" s="5"/>
      <c r="H781" s="37"/>
      <c r="I781" s="12"/>
    </row>
    <row r="782" spans="1:9" x14ac:dyDescent="0.2">
      <c r="A782"/>
      <c r="B782" s="12"/>
      <c r="D782" s="5"/>
      <c r="H782" s="37"/>
      <c r="I782" s="12"/>
    </row>
    <row r="783" spans="1:9" x14ac:dyDescent="0.2">
      <c r="A783"/>
      <c r="B783" s="12"/>
      <c r="D783" s="5"/>
      <c r="H783" s="37"/>
      <c r="I783" s="12"/>
    </row>
    <row r="784" spans="1:9" x14ac:dyDescent="0.2">
      <c r="A784"/>
      <c r="B784" s="12"/>
      <c r="D784" s="5"/>
      <c r="H784" s="37"/>
      <c r="I784" s="12"/>
    </row>
    <row r="785" spans="1:9" x14ac:dyDescent="0.2">
      <c r="A785"/>
      <c r="B785" s="12"/>
      <c r="D785" s="5"/>
      <c r="H785" s="37"/>
      <c r="I785" s="12"/>
    </row>
    <row r="786" spans="1:9" x14ac:dyDescent="0.2">
      <c r="A786"/>
      <c r="B786" s="12"/>
      <c r="D786" s="5"/>
      <c r="H786" s="37"/>
      <c r="I786" s="12"/>
    </row>
    <row r="787" spans="1:9" x14ac:dyDescent="0.2">
      <c r="A787"/>
      <c r="B787" s="12"/>
      <c r="D787" s="5"/>
      <c r="H787" s="37"/>
      <c r="I787" s="12"/>
    </row>
    <row r="788" spans="1:9" x14ac:dyDescent="0.2">
      <c r="A788"/>
      <c r="B788" s="12"/>
      <c r="D788" s="5"/>
      <c r="H788" s="37"/>
      <c r="I788" s="12"/>
    </row>
    <row r="789" spans="1:9" x14ac:dyDescent="0.2">
      <c r="A789"/>
      <c r="B789" s="12"/>
      <c r="D789" s="5"/>
      <c r="H789" s="37"/>
      <c r="I789" s="12"/>
    </row>
    <row r="790" spans="1:9" x14ac:dyDescent="0.2">
      <c r="A790"/>
      <c r="B790" s="12"/>
      <c r="D790" s="5"/>
      <c r="H790" s="37"/>
      <c r="I790" s="12"/>
    </row>
    <row r="791" spans="1:9" x14ac:dyDescent="0.2">
      <c r="A791"/>
      <c r="B791" s="12"/>
      <c r="D791" s="5"/>
      <c r="H791" s="37"/>
      <c r="I791" s="12"/>
    </row>
    <row r="792" spans="1:9" x14ac:dyDescent="0.2">
      <c r="A792"/>
      <c r="B792" s="12"/>
      <c r="D792" s="5"/>
      <c r="H792" s="37"/>
      <c r="I792" s="12"/>
    </row>
    <row r="793" spans="1:9" x14ac:dyDescent="0.2">
      <c r="A793"/>
      <c r="B793" s="12"/>
      <c r="D793" s="5"/>
      <c r="H793" s="37"/>
      <c r="I793" s="12"/>
    </row>
    <row r="794" spans="1:9" x14ac:dyDescent="0.2">
      <c r="A794"/>
      <c r="B794" s="12"/>
      <c r="D794" s="5"/>
      <c r="H794" s="37"/>
      <c r="I794" s="12"/>
    </row>
    <row r="795" spans="1:9" x14ac:dyDescent="0.2">
      <c r="A795"/>
      <c r="B795" s="12"/>
      <c r="D795" s="5"/>
      <c r="H795" s="37"/>
      <c r="I795" s="12"/>
    </row>
    <row r="796" spans="1:9" x14ac:dyDescent="0.2">
      <c r="A796"/>
      <c r="B796" s="12"/>
      <c r="D796" s="5"/>
      <c r="H796" s="37"/>
      <c r="I796" s="12"/>
    </row>
    <row r="797" spans="1:9" x14ac:dyDescent="0.2">
      <c r="A797"/>
      <c r="B797" s="12"/>
      <c r="D797" s="5"/>
      <c r="H797" s="37"/>
      <c r="I797" s="12"/>
    </row>
    <row r="798" spans="1:9" x14ac:dyDescent="0.2">
      <c r="A798"/>
      <c r="B798" s="12"/>
      <c r="D798" s="5"/>
      <c r="H798" s="37"/>
      <c r="I798" s="12"/>
    </row>
    <row r="799" spans="1:9" x14ac:dyDescent="0.2">
      <c r="A799"/>
      <c r="B799" s="12"/>
      <c r="D799" s="5"/>
      <c r="H799" s="37"/>
      <c r="I799" s="12"/>
    </row>
    <row r="800" spans="1:9" x14ac:dyDescent="0.2">
      <c r="A800"/>
      <c r="B800" s="12"/>
      <c r="D800" s="5"/>
      <c r="H800" s="37"/>
      <c r="I800" s="12"/>
    </row>
    <row r="801" spans="1:9" x14ac:dyDescent="0.2">
      <c r="A801"/>
      <c r="B801" s="12"/>
      <c r="D801" s="5"/>
      <c r="H801" s="37"/>
      <c r="I801" s="12"/>
    </row>
    <row r="802" spans="1:9" x14ac:dyDescent="0.2">
      <c r="A802"/>
      <c r="B802" s="12"/>
      <c r="D802" s="5"/>
      <c r="H802" s="37"/>
      <c r="I802" s="12"/>
    </row>
    <row r="803" spans="1:9" x14ac:dyDescent="0.2">
      <c r="A803"/>
      <c r="B803" s="12"/>
      <c r="D803" s="5"/>
      <c r="H803" s="37"/>
      <c r="I803" s="12"/>
    </row>
    <row r="804" spans="1:9" x14ac:dyDescent="0.2">
      <c r="A804"/>
      <c r="B804" s="12"/>
      <c r="D804" s="5"/>
      <c r="H804" s="37"/>
      <c r="I804" s="12"/>
    </row>
    <row r="805" spans="1:9" x14ac:dyDescent="0.2">
      <c r="A805"/>
      <c r="B805" s="12"/>
      <c r="D805" s="5"/>
      <c r="H805" s="37"/>
      <c r="I805" s="12"/>
    </row>
    <row r="806" spans="1:9" x14ac:dyDescent="0.2">
      <c r="A806"/>
      <c r="B806" s="12"/>
      <c r="D806" s="5"/>
      <c r="H806" s="37"/>
      <c r="I806" s="12"/>
    </row>
    <row r="807" spans="1:9" x14ac:dyDescent="0.2">
      <c r="A807"/>
      <c r="B807" s="12"/>
      <c r="D807" s="5"/>
      <c r="H807" s="37"/>
      <c r="I807" s="12"/>
    </row>
    <row r="808" spans="1:9" x14ac:dyDescent="0.2">
      <c r="A808"/>
      <c r="B808" s="12"/>
      <c r="D808" s="5"/>
      <c r="H808" s="37"/>
      <c r="I808" s="12"/>
    </row>
    <row r="809" spans="1:9" x14ac:dyDescent="0.2">
      <c r="A809"/>
      <c r="B809" s="12"/>
      <c r="D809" s="5"/>
      <c r="H809" s="37"/>
      <c r="I809" s="12"/>
    </row>
    <row r="810" spans="1:9" x14ac:dyDescent="0.2">
      <c r="A810"/>
      <c r="B810" s="12"/>
      <c r="D810" s="5"/>
      <c r="H810" s="37"/>
      <c r="I810" s="12"/>
    </row>
    <row r="811" spans="1:9" x14ac:dyDescent="0.2">
      <c r="A811"/>
      <c r="B811" s="12"/>
      <c r="D811" s="5"/>
      <c r="H811" s="37"/>
      <c r="I811" s="12"/>
    </row>
    <row r="812" spans="1:9" x14ac:dyDescent="0.2">
      <c r="A812"/>
      <c r="B812" s="12"/>
      <c r="D812" s="5"/>
      <c r="H812" s="37"/>
      <c r="I812" s="12"/>
    </row>
    <row r="813" spans="1:9" x14ac:dyDescent="0.2">
      <c r="A813"/>
      <c r="B813" s="12"/>
      <c r="D813" s="5"/>
      <c r="H813" s="37"/>
      <c r="I813" s="12"/>
    </row>
    <row r="814" spans="1:9" x14ac:dyDescent="0.2">
      <c r="A814"/>
      <c r="B814" s="12"/>
      <c r="D814" s="5"/>
      <c r="H814" s="37"/>
      <c r="I814" s="12"/>
    </row>
  </sheetData>
  <mergeCells count="1">
    <mergeCell ref="C1:D1"/>
  </mergeCells>
  <phoneticPr fontId="0" type="noConversion"/>
  <pageMargins left="0.75" right="0.75" top="1" bottom="1" header="0.5" footer="0.5"/>
  <pageSetup paperSize="9" orientation="portrait" verticalDpi="300" r:id="rId1"/>
  <headerFooter alignWithMargins="0"/>
  <ignoredErrors>
    <ignoredError sqref="C84:C87 C93:C94 C118:C123" numberStoredAsText="1"/>
  </ignoredErrors>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P554"/>
  <sheetViews>
    <sheetView zoomScale="160" zoomScaleNormal="160" workbookViewId="0">
      <pane ySplit="3" topLeftCell="A4" activePane="bottomLeft" state="frozenSplit"/>
      <selection pane="bottomLeft" activeCell="A4" sqref="A4"/>
    </sheetView>
  </sheetViews>
  <sheetFormatPr defaultRowHeight="12.75" x14ac:dyDescent="0.2"/>
  <cols>
    <col min="1" max="2" width="9.140625" style="3"/>
    <col min="3" max="3" width="7" style="5" customWidth="1"/>
    <col min="4" max="4" width="18" style="5" customWidth="1"/>
    <col min="5" max="5" width="8.7109375" style="3" customWidth="1"/>
    <col min="6" max="6" width="10.5703125" style="6" customWidth="1"/>
    <col min="7" max="7" width="9.140625" style="3"/>
    <col min="8" max="8" width="9.140625" style="36"/>
    <col min="9" max="9" width="9.140625" style="3"/>
    <col min="10" max="10" width="10" style="3" customWidth="1"/>
    <col min="11" max="11" width="35.42578125" style="3" customWidth="1"/>
    <col min="12" max="41" width="9.140625" style="3"/>
    <col min="42" max="42" width="0" style="3" hidden="1" customWidth="1"/>
    <col min="43" max="16384" width="9.140625" style="3"/>
  </cols>
  <sheetData>
    <row r="1" spans="1:42" ht="39.950000000000003" customHeight="1" x14ac:dyDescent="0.25">
      <c r="A1" s="23" t="s">
        <v>475</v>
      </c>
      <c r="C1" s="53" t="s">
        <v>518</v>
      </c>
      <c r="D1" s="54"/>
      <c r="F1" s="35"/>
      <c r="AP1" s="3" t="s">
        <v>432</v>
      </c>
    </row>
    <row r="2" spans="1:42" ht="18" x14ac:dyDescent="0.25">
      <c r="B2" s="1"/>
      <c r="C2" s="43"/>
      <c r="D2" s="46"/>
      <c r="E2" s="9"/>
      <c r="F2" s="50"/>
      <c r="AP2" s="3" t="s">
        <v>8</v>
      </c>
    </row>
    <row r="3" spans="1:42" ht="26.25" thickBot="1" x14ac:dyDescent="0.25">
      <c r="A3" s="18" t="s">
        <v>517</v>
      </c>
      <c r="B3" s="18" t="s">
        <v>1</v>
      </c>
      <c r="C3" s="44" t="s">
        <v>515</v>
      </c>
      <c r="D3" s="47" t="s">
        <v>516</v>
      </c>
      <c r="E3" s="48" t="s">
        <v>471</v>
      </c>
      <c r="F3" s="20" t="s">
        <v>0</v>
      </c>
      <c r="G3" s="39" t="s">
        <v>519</v>
      </c>
      <c r="H3" s="29" t="s">
        <v>520</v>
      </c>
      <c r="I3" s="49" t="s">
        <v>594</v>
      </c>
      <c r="J3" s="49" t="s">
        <v>595</v>
      </c>
    </row>
    <row r="4" spans="1:42" x14ac:dyDescent="0.2">
      <c r="A4" t="s">
        <v>474</v>
      </c>
      <c r="B4" s="4">
        <v>0.1</v>
      </c>
      <c r="C4" s="45"/>
      <c r="D4" s="27" t="s">
        <v>602</v>
      </c>
      <c r="E4" s="4"/>
      <c r="F4" s="7"/>
      <c r="H4" s="40" t="s">
        <v>475</v>
      </c>
      <c r="I4" s="3">
        <f>ROUNDUP((+B4*3),0)</f>
        <v>1</v>
      </c>
      <c r="J4" s="3">
        <f>I4*0.25</f>
        <v>0.25</v>
      </c>
      <c r="K4"/>
    </row>
    <row r="5" spans="1:42" x14ac:dyDescent="0.2">
      <c r="A5" t="s">
        <v>474</v>
      </c>
      <c r="B5" s="4">
        <v>0.17499999999999999</v>
      </c>
      <c r="C5" s="45"/>
      <c r="D5" s="27" t="s">
        <v>602</v>
      </c>
      <c r="E5" s="4"/>
      <c r="F5" s="7"/>
      <c r="H5" s="40" t="s">
        <v>475</v>
      </c>
      <c r="I5" s="3">
        <f t="shared" ref="I5:I20" si="0">ROUNDUP((+B5*3),0)</f>
        <v>1</v>
      </c>
      <c r="J5" s="3">
        <f t="shared" ref="J5:J36" si="1">I5*0.25</f>
        <v>0.25</v>
      </c>
    </row>
    <row r="6" spans="1:42" x14ac:dyDescent="0.2">
      <c r="A6" t="s">
        <v>474</v>
      </c>
      <c r="B6" s="4">
        <v>0.2</v>
      </c>
      <c r="C6" s="45"/>
      <c r="D6" s="27" t="s">
        <v>602</v>
      </c>
      <c r="E6" s="4"/>
      <c r="F6" s="7"/>
      <c r="H6" s="40" t="s">
        <v>475</v>
      </c>
      <c r="I6" s="3">
        <f t="shared" si="0"/>
        <v>1</v>
      </c>
      <c r="J6" s="3">
        <f t="shared" si="1"/>
        <v>0.25</v>
      </c>
    </row>
    <row r="7" spans="1:42" x14ac:dyDescent="0.2">
      <c r="A7" t="s">
        <v>474</v>
      </c>
      <c r="B7" s="41">
        <v>0.21</v>
      </c>
      <c r="C7" s="45"/>
      <c r="D7" s="27" t="s">
        <v>602</v>
      </c>
      <c r="E7" s="4"/>
      <c r="F7" s="7"/>
      <c r="H7" s="40" t="s">
        <v>475</v>
      </c>
      <c r="I7" s="3">
        <f t="shared" si="0"/>
        <v>1</v>
      </c>
      <c r="J7" s="3">
        <f t="shared" si="1"/>
        <v>0.25</v>
      </c>
    </row>
    <row r="8" spans="1:42" x14ac:dyDescent="0.2">
      <c r="A8" t="s">
        <v>474</v>
      </c>
      <c r="B8" s="41">
        <v>0.245</v>
      </c>
      <c r="C8" s="45"/>
      <c r="D8" s="27" t="s">
        <v>602</v>
      </c>
      <c r="E8" s="4"/>
      <c r="F8" s="7"/>
      <c r="H8" s="40" t="s">
        <v>475</v>
      </c>
      <c r="I8" s="3">
        <f t="shared" si="0"/>
        <v>1</v>
      </c>
      <c r="J8" s="3">
        <f t="shared" si="1"/>
        <v>0.25</v>
      </c>
    </row>
    <row r="9" spans="1:42" x14ac:dyDescent="0.2">
      <c r="A9" t="s">
        <v>473</v>
      </c>
      <c r="B9" s="4">
        <v>0.25</v>
      </c>
      <c r="C9" s="45"/>
      <c r="D9" s="5" t="s">
        <v>452</v>
      </c>
      <c r="E9" s="4">
        <v>7.4999999999999997E-2</v>
      </c>
      <c r="F9" s="7">
        <v>0.17499999999999999</v>
      </c>
      <c r="H9" s="40" t="s">
        <v>475</v>
      </c>
      <c r="I9" s="3">
        <f t="shared" si="0"/>
        <v>1</v>
      </c>
      <c r="J9" s="3">
        <f t="shared" si="1"/>
        <v>0.25</v>
      </c>
    </row>
    <row r="10" spans="1:42" x14ac:dyDescent="0.2">
      <c r="A10" t="s">
        <v>474</v>
      </c>
      <c r="B10" s="41">
        <v>0.28000000000000003</v>
      </c>
      <c r="C10" s="45"/>
      <c r="D10" s="27" t="s">
        <v>602</v>
      </c>
      <c r="E10" s="4"/>
      <c r="F10" s="7"/>
      <c r="H10" s="40" t="s">
        <v>475</v>
      </c>
      <c r="I10" s="3">
        <f t="shared" si="0"/>
        <v>1</v>
      </c>
      <c r="J10" s="3">
        <f t="shared" si="1"/>
        <v>0.25</v>
      </c>
    </row>
    <row r="11" spans="1:42" x14ac:dyDescent="0.2">
      <c r="A11" t="s">
        <v>474</v>
      </c>
      <c r="B11" s="41">
        <v>0.3</v>
      </c>
      <c r="C11" s="45"/>
      <c r="D11" s="27" t="s">
        <v>602</v>
      </c>
      <c r="E11" s="4"/>
      <c r="F11" s="7"/>
      <c r="H11" s="40" t="s">
        <v>475</v>
      </c>
      <c r="I11" s="3">
        <f t="shared" si="0"/>
        <v>1</v>
      </c>
      <c r="J11" s="3">
        <f t="shared" si="1"/>
        <v>0.25</v>
      </c>
    </row>
    <row r="12" spans="1:42" x14ac:dyDescent="0.2">
      <c r="A12" s="3" t="s">
        <v>473</v>
      </c>
      <c r="B12" s="4">
        <v>0.3</v>
      </c>
      <c r="C12" s="45"/>
      <c r="D12" s="5" t="s">
        <v>463</v>
      </c>
      <c r="E12" s="4">
        <v>0.08</v>
      </c>
      <c r="F12" s="7">
        <v>0.21</v>
      </c>
      <c r="H12" s="40" t="s">
        <v>475</v>
      </c>
      <c r="I12" s="3">
        <f t="shared" si="0"/>
        <v>1</v>
      </c>
      <c r="J12" s="3">
        <f t="shared" si="1"/>
        <v>0.25</v>
      </c>
    </row>
    <row r="13" spans="1:42" x14ac:dyDescent="0.2">
      <c r="A13" s="42" t="s">
        <v>474</v>
      </c>
      <c r="B13" s="41">
        <v>0.315</v>
      </c>
      <c r="C13" s="45"/>
      <c r="D13" s="27" t="s">
        <v>602</v>
      </c>
      <c r="E13" s="4"/>
      <c r="F13" s="7"/>
      <c r="H13" s="40" t="s">
        <v>475</v>
      </c>
      <c r="I13" s="3">
        <f t="shared" si="0"/>
        <v>1</v>
      </c>
      <c r="J13" s="3">
        <f t="shared" si="1"/>
        <v>0.25</v>
      </c>
    </row>
    <row r="14" spans="1:42" x14ac:dyDescent="0.2">
      <c r="A14" s="42" t="s">
        <v>474</v>
      </c>
      <c r="B14" s="41">
        <v>0.35</v>
      </c>
      <c r="C14" s="45"/>
      <c r="D14" s="27" t="s">
        <v>602</v>
      </c>
      <c r="E14" s="4"/>
      <c r="F14" s="7"/>
      <c r="H14" s="40" t="s">
        <v>475</v>
      </c>
      <c r="I14" s="3">
        <f t="shared" si="0"/>
        <v>2</v>
      </c>
      <c r="J14" s="3">
        <f>I14*0.25</f>
        <v>0.5</v>
      </c>
    </row>
    <row r="15" spans="1:42" x14ac:dyDescent="0.2">
      <c r="A15" s="3" t="s">
        <v>473</v>
      </c>
      <c r="B15" s="4">
        <v>0.35</v>
      </c>
      <c r="C15" s="45"/>
      <c r="D15" s="5" t="s">
        <v>453</v>
      </c>
      <c r="E15" s="4">
        <v>0.09</v>
      </c>
      <c r="F15" s="7">
        <v>0.245</v>
      </c>
      <c r="H15" s="40" t="s">
        <v>475</v>
      </c>
      <c r="I15" s="3">
        <f t="shared" si="0"/>
        <v>2</v>
      </c>
      <c r="J15" s="3">
        <f t="shared" si="1"/>
        <v>0.5</v>
      </c>
    </row>
    <row r="16" spans="1:42" x14ac:dyDescent="0.2">
      <c r="A16" s="42" t="s">
        <v>474</v>
      </c>
      <c r="B16" s="41">
        <v>0.38</v>
      </c>
      <c r="C16" s="45"/>
      <c r="D16" s="27" t="s">
        <v>602</v>
      </c>
      <c r="E16" s="4"/>
      <c r="F16" s="7"/>
      <c r="H16" s="40" t="s">
        <v>475</v>
      </c>
      <c r="I16" s="3">
        <f t="shared" si="0"/>
        <v>2</v>
      </c>
      <c r="J16" s="3">
        <f t="shared" si="1"/>
        <v>0.5</v>
      </c>
    </row>
    <row r="17" spans="1:11" x14ac:dyDescent="0.2">
      <c r="A17" s="42" t="s">
        <v>474</v>
      </c>
      <c r="B17" s="41">
        <v>0.4</v>
      </c>
      <c r="C17" s="45"/>
      <c r="D17" s="27" t="s">
        <v>602</v>
      </c>
      <c r="E17" s="4"/>
      <c r="F17" s="7"/>
      <c r="H17" s="40" t="s">
        <v>475</v>
      </c>
      <c r="I17" s="3">
        <f t="shared" si="0"/>
        <v>2</v>
      </c>
      <c r="J17" s="3">
        <f t="shared" si="1"/>
        <v>0.5</v>
      </c>
    </row>
    <row r="18" spans="1:11" x14ac:dyDescent="0.2">
      <c r="A18" s="3" t="s">
        <v>473</v>
      </c>
      <c r="B18" s="4">
        <v>0.4</v>
      </c>
      <c r="C18" s="45"/>
      <c r="D18" s="5" t="s">
        <v>464</v>
      </c>
      <c r="E18" s="4">
        <v>0.1</v>
      </c>
      <c r="F18" s="7">
        <v>0.28000000000000003</v>
      </c>
      <c r="H18" s="40" t="s">
        <v>475</v>
      </c>
      <c r="I18" s="3">
        <f t="shared" si="0"/>
        <v>2</v>
      </c>
      <c r="J18" s="3">
        <f t="shared" si="1"/>
        <v>0.5</v>
      </c>
    </row>
    <row r="19" spans="1:11" x14ac:dyDescent="0.2">
      <c r="A19" s="42" t="s">
        <v>474</v>
      </c>
      <c r="B19" s="41">
        <v>0.42</v>
      </c>
      <c r="C19" s="45"/>
      <c r="D19" s="27" t="s">
        <v>602</v>
      </c>
      <c r="E19" s="4"/>
      <c r="F19" s="7"/>
      <c r="H19" s="40" t="s">
        <v>475</v>
      </c>
      <c r="I19" s="3">
        <f t="shared" si="0"/>
        <v>2</v>
      </c>
      <c r="J19" s="3">
        <f t="shared" si="1"/>
        <v>0.5</v>
      </c>
    </row>
    <row r="20" spans="1:11" x14ac:dyDescent="0.2">
      <c r="A20" s="42" t="s">
        <v>474</v>
      </c>
      <c r="B20" s="41">
        <v>0.45</v>
      </c>
      <c r="C20" s="45"/>
      <c r="D20" s="27" t="s">
        <v>602</v>
      </c>
      <c r="E20" s="4"/>
      <c r="F20" s="7"/>
      <c r="H20" s="40" t="s">
        <v>475</v>
      </c>
      <c r="I20" s="3">
        <f t="shared" si="0"/>
        <v>2</v>
      </c>
      <c r="J20" s="3">
        <f t="shared" si="1"/>
        <v>0.5</v>
      </c>
    </row>
    <row r="21" spans="1:11" x14ac:dyDescent="0.2">
      <c r="A21" s="3" t="s">
        <v>473</v>
      </c>
      <c r="B21" s="4">
        <v>0.45</v>
      </c>
      <c r="C21" s="45"/>
      <c r="D21" s="5" t="s">
        <v>454</v>
      </c>
      <c r="E21" s="4">
        <v>0.1</v>
      </c>
      <c r="F21" s="7">
        <v>0.315</v>
      </c>
      <c r="H21" s="40" t="s">
        <v>475</v>
      </c>
      <c r="I21" s="3">
        <f>ROUNDUP((+B21*3),0)</f>
        <v>2</v>
      </c>
      <c r="J21" s="3">
        <f t="shared" si="1"/>
        <v>0.5</v>
      </c>
    </row>
    <row r="22" spans="1:11" x14ac:dyDescent="0.2">
      <c r="A22" s="3" t="s">
        <v>473</v>
      </c>
      <c r="B22" s="4">
        <v>0.5</v>
      </c>
      <c r="C22" s="45"/>
      <c r="D22" s="5" t="s">
        <v>465</v>
      </c>
      <c r="E22" s="4">
        <v>0.125</v>
      </c>
      <c r="F22" s="7">
        <v>0.35</v>
      </c>
      <c r="H22" s="40" t="s">
        <v>475</v>
      </c>
      <c r="I22" s="3">
        <f>ROUNDUP((+B22*5),0)</f>
        <v>3</v>
      </c>
      <c r="J22" s="3">
        <f>I22*0.25</f>
        <v>0.75</v>
      </c>
      <c r="K22"/>
    </row>
    <row r="23" spans="1:11" x14ac:dyDescent="0.2">
      <c r="A23" s="42" t="s">
        <v>474</v>
      </c>
      <c r="B23" s="41">
        <v>0.5</v>
      </c>
      <c r="C23" s="45"/>
      <c r="D23" s="27" t="s">
        <v>602</v>
      </c>
      <c r="E23" s="4"/>
      <c r="F23" s="7"/>
      <c r="H23" s="40" t="s">
        <v>475</v>
      </c>
      <c r="I23" s="3">
        <f t="shared" ref="I23:I88" si="2">ROUNDUP((+B23*5),0)</f>
        <v>3</v>
      </c>
      <c r="J23" s="3">
        <f t="shared" si="1"/>
        <v>0.75</v>
      </c>
    </row>
    <row r="24" spans="1:11" x14ac:dyDescent="0.2">
      <c r="A24" s="42" t="s">
        <v>475</v>
      </c>
      <c r="B24" s="41">
        <v>0.5</v>
      </c>
      <c r="C24" s="45"/>
      <c r="D24" s="27" t="s">
        <v>603</v>
      </c>
      <c r="E24" s="4"/>
      <c r="F24" s="7"/>
      <c r="H24" s="40" t="s">
        <v>475</v>
      </c>
      <c r="I24" s="3">
        <f t="shared" si="2"/>
        <v>3</v>
      </c>
      <c r="J24" s="3">
        <f t="shared" si="1"/>
        <v>0.75</v>
      </c>
    </row>
    <row r="25" spans="1:11" x14ac:dyDescent="0.2">
      <c r="A25" s="42" t="s">
        <v>474</v>
      </c>
      <c r="B25" s="41">
        <v>0.55000000000000004</v>
      </c>
      <c r="C25" s="45"/>
      <c r="D25" s="27" t="s">
        <v>602</v>
      </c>
      <c r="E25" s="4"/>
      <c r="F25" s="7"/>
      <c r="H25" s="40" t="s">
        <v>475</v>
      </c>
      <c r="I25" s="3">
        <f t="shared" si="2"/>
        <v>3</v>
      </c>
      <c r="J25" s="3">
        <f t="shared" si="1"/>
        <v>0.75</v>
      </c>
    </row>
    <row r="26" spans="1:11" x14ac:dyDescent="0.2">
      <c r="A26" s="3" t="s">
        <v>473</v>
      </c>
      <c r="B26" s="4">
        <v>0.55000000000000004</v>
      </c>
      <c r="C26" s="45"/>
      <c r="D26" s="5" t="s">
        <v>455</v>
      </c>
      <c r="E26" s="4">
        <v>0.125</v>
      </c>
      <c r="F26" s="7">
        <v>0.38</v>
      </c>
      <c r="H26" s="40" t="s">
        <v>475</v>
      </c>
      <c r="I26" s="3">
        <f t="shared" si="2"/>
        <v>3</v>
      </c>
      <c r="J26" s="3">
        <f t="shared" si="1"/>
        <v>0.75</v>
      </c>
    </row>
    <row r="27" spans="1:11" x14ac:dyDescent="0.2">
      <c r="A27" s="42" t="s">
        <v>474</v>
      </c>
      <c r="B27" s="41">
        <v>0.56000000000000005</v>
      </c>
      <c r="C27" s="45"/>
      <c r="D27" s="27" t="s">
        <v>602</v>
      </c>
      <c r="E27" s="4"/>
      <c r="F27" s="7"/>
      <c r="H27" s="40" t="s">
        <v>475</v>
      </c>
      <c r="I27" s="3">
        <f t="shared" si="2"/>
        <v>3</v>
      </c>
      <c r="J27" s="3">
        <f t="shared" si="1"/>
        <v>0.75</v>
      </c>
    </row>
    <row r="28" spans="1:11" x14ac:dyDescent="0.2">
      <c r="A28" s="3" t="s">
        <v>473</v>
      </c>
      <c r="B28" s="4">
        <v>0.6</v>
      </c>
      <c r="C28" s="45"/>
      <c r="D28" s="5" t="s">
        <v>466</v>
      </c>
      <c r="E28" s="4">
        <v>0.15</v>
      </c>
      <c r="F28" s="7">
        <v>0.42</v>
      </c>
      <c r="H28" s="40" t="s">
        <v>475</v>
      </c>
      <c r="I28" s="3">
        <f t="shared" si="2"/>
        <v>3</v>
      </c>
      <c r="J28" s="3">
        <f t="shared" si="1"/>
        <v>0.75</v>
      </c>
    </row>
    <row r="29" spans="1:11" x14ac:dyDescent="0.2">
      <c r="A29" s="42" t="s">
        <v>474</v>
      </c>
      <c r="B29" s="41">
        <v>0.6</v>
      </c>
      <c r="C29" s="45"/>
      <c r="D29" s="27" t="s">
        <v>602</v>
      </c>
      <c r="E29" s="4"/>
      <c r="F29" s="7"/>
      <c r="H29" s="40" t="s">
        <v>475</v>
      </c>
      <c r="I29" s="3">
        <f t="shared" si="2"/>
        <v>3</v>
      </c>
      <c r="J29" s="3">
        <f t="shared" si="1"/>
        <v>0.75</v>
      </c>
    </row>
    <row r="30" spans="1:11" x14ac:dyDescent="0.2">
      <c r="A30" s="42" t="s">
        <v>474</v>
      </c>
      <c r="B30" s="41">
        <v>0.63</v>
      </c>
      <c r="C30" s="45"/>
      <c r="D30" s="27" t="s">
        <v>602</v>
      </c>
      <c r="E30" s="4"/>
      <c r="F30" s="7"/>
      <c r="H30" s="40" t="s">
        <v>475</v>
      </c>
      <c r="I30" s="3">
        <f t="shared" si="2"/>
        <v>4</v>
      </c>
      <c r="J30" s="3">
        <f>I30*0.25</f>
        <v>1</v>
      </c>
    </row>
    <row r="31" spans="1:11" x14ac:dyDescent="0.2">
      <c r="A31" s="42" t="s">
        <v>474</v>
      </c>
      <c r="B31" s="41">
        <v>0.65</v>
      </c>
      <c r="C31" s="45"/>
      <c r="D31" s="27" t="s">
        <v>602</v>
      </c>
      <c r="E31" s="4"/>
      <c r="F31" s="7"/>
      <c r="H31" s="40" t="s">
        <v>475</v>
      </c>
      <c r="I31" s="3">
        <f t="shared" si="2"/>
        <v>4</v>
      </c>
      <c r="J31" s="3">
        <f t="shared" si="1"/>
        <v>1</v>
      </c>
    </row>
    <row r="32" spans="1:11" x14ac:dyDescent="0.2">
      <c r="A32" t="s">
        <v>474</v>
      </c>
      <c r="B32" s="41">
        <v>0.7</v>
      </c>
      <c r="C32" s="45"/>
      <c r="D32" s="27" t="s">
        <v>602</v>
      </c>
      <c r="E32" s="4"/>
      <c r="F32" s="7"/>
      <c r="H32" s="40" t="s">
        <v>475</v>
      </c>
      <c r="I32" s="3">
        <f t="shared" si="2"/>
        <v>4</v>
      </c>
      <c r="J32" s="3">
        <f t="shared" si="1"/>
        <v>1</v>
      </c>
    </row>
    <row r="33" spans="1:10" x14ac:dyDescent="0.2">
      <c r="A33" s="3" t="s">
        <v>473</v>
      </c>
      <c r="B33" s="4">
        <v>0.7</v>
      </c>
      <c r="C33" s="45"/>
      <c r="D33" s="5" t="s">
        <v>467</v>
      </c>
      <c r="E33" s="4">
        <v>0.17499999999999999</v>
      </c>
      <c r="F33" s="7">
        <v>0.5</v>
      </c>
      <c r="H33" s="40" t="s">
        <v>475</v>
      </c>
      <c r="I33" s="3">
        <f t="shared" si="2"/>
        <v>4</v>
      </c>
      <c r="J33" s="3">
        <f t="shared" si="1"/>
        <v>1</v>
      </c>
    </row>
    <row r="34" spans="1:10" x14ac:dyDescent="0.2">
      <c r="A34" s="42" t="s">
        <v>474</v>
      </c>
      <c r="B34" s="41">
        <v>0.75</v>
      </c>
      <c r="C34" s="45"/>
      <c r="D34" s="27" t="s">
        <v>602</v>
      </c>
      <c r="E34" s="4"/>
      <c r="F34" s="7"/>
      <c r="H34" s="40" t="s">
        <v>475</v>
      </c>
      <c r="I34" s="3">
        <f t="shared" si="2"/>
        <v>4</v>
      </c>
      <c r="J34" s="3">
        <f t="shared" si="1"/>
        <v>1</v>
      </c>
    </row>
    <row r="35" spans="1:10" x14ac:dyDescent="0.2">
      <c r="A35" s="42" t="s">
        <v>474</v>
      </c>
      <c r="B35" s="41">
        <v>0.8</v>
      </c>
      <c r="C35" s="45"/>
      <c r="D35" s="27" t="s">
        <v>602</v>
      </c>
      <c r="E35" s="4"/>
      <c r="F35" s="7"/>
      <c r="H35" s="40" t="s">
        <v>475</v>
      </c>
      <c r="I35" s="3">
        <f t="shared" si="2"/>
        <v>4</v>
      </c>
      <c r="J35" s="3">
        <f t="shared" si="1"/>
        <v>1</v>
      </c>
    </row>
    <row r="36" spans="1:10" x14ac:dyDescent="0.2">
      <c r="A36" s="3" t="s">
        <v>473</v>
      </c>
      <c r="B36" s="4">
        <v>0.8</v>
      </c>
      <c r="C36" s="45"/>
      <c r="D36" s="5" t="s">
        <v>468</v>
      </c>
      <c r="E36" s="4">
        <v>0.2</v>
      </c>
      <c r="F36" s="7">
        <v>0.56000000000000005</v>
      </c>
      <c r="H36" s="40" t="s">
        <v>475</v>
      </c>
      <c r="I36" s="3">
        <f t="shared" si="2"/>
        <v>4</v>
      </c>
      <c r="J36" s="3">
        <f t="shared" si="1"/>
        <v>1</v>
      </c>
    </row>
    <row r="37" spans="1:10" x14ac:dyDescent="0.2">
      <c r="A37" s="42" t="s">
        <v>474</v>
      </c>
      <c r="B37" s="41">
        <v>0.85</v>
      </c>
      <c r="C37" s="45"/>
      <c r="D37" s="27" t="s">
        <v>602</v>
      </c>
      <c r="E37" s="4"/>
      <c r="F37" s="7"/>
      <c r="H37" s="40" t="s">
        <v>475</v>
      </c>
      <c r="I37" s="3">
        <f t="shared" si="2"/>
        <v>5</v>
      </c>
      <c r="J37" s="42">
        <f>MROUND((+I37*0.25),1)</f>
        <v>1</v>
      </c>
    </row>
    <row r="38" spans="1:10" x14ac:dyDescent="0.2">
      <c r="A38" s="42" t="s">
        <v>474</v>
      </c>
      <c r="B38" s="41">
        <v>0.9</v>
      </c>
      <c r="C38" s="45"/>
      <c r="D38" s="27" t="s">
        <v>602</v>
      </c>
      <c r="E38" s="4"/>
      <c r="F38" s="7"/>
      <c r="H38" s="40" t="s">
        <v>475</v>
      </c>
      <c r="I38" s="3">
        <f t="shared" si="2"/>
        <v>5</v>
      </c>
      <c r="J38" s="42">
        <f t="shared" ref="J38:J101" si="3">MROUND((+I38*0.25),1)</f>
        <v>1</v>
      </c>
    </row>
    <row r="39" spans="1:10" x14ac:dyDescent="0.2">
      <c r="A39" s="3" t="s">
        <v>473</v>
      </c>
      <c r="B39" s="4">
        <v>0.9</v>
      </c>
      <c r="C39" s="45"/>
      <c r="D39" s="5" t="s">
        <v>469</v>
      </c>
      <c r="E39" s="4">
        <v>0.22500000000000001</v>
      </c>
      <c r="F39" s="7">
        <v>0.63</v>
      </c>
      <c r="H39" s="40" t="s">
        <v>475</v>
      </c>
      <c r="I39" s="3">
        <f t="shared" si="2"/>
        <v>5</v>
      </c>
      <c r="J39" s="42">
        <f t="shared" si="3"/>
        <v>1</v>
      </c>
    </row>
    <row r="40" spans="1:10" x14ac:dyDescent="0.2">
      <c r="A40" s="42" t="s">
        <v>474</v>
      </c>
      <c r="B40" s="41">
        <v>0.95</v>
      </c>
      <c r="C40" s="45"/>
      <c r="D40" s="27" t="s">
        <v>602</v>
      </c>
      <c r="E40" s="4"/>
      <c r="F40" s="7"/>
      <c r="H40" s="40" t="s">
        <v>475</v>
      </c>
      <c r="I40" s="3">
        <f t="shared" si="2"/>
        <v>5</v>
      </c>
      <c r="J40" s="42">
        <f t="shared" si="3"/>
        <v>1</v>
      </c>
    </row>
    <row r="41" spans="1:10" x14ac:dyDescent="0.2">
      <c r="A41" s="42" t="s">
        <v>505</v>
      </c>
      <c r="B41" s="41">
        <v>1</v>
      </c>
      <c r="C41" s="45"/>
      <c r="D41" s="27" t="s">
        <v>604</v>
      </c>
      <c r="E41" s="4"/>
      <c r="F41" s="7">
        <v>0.6</v>
      </c>
      <c r="H41" s="40" t="s">
        <v>475</v>
      </c>
      <c r="I41" s="3">
        <f t="shared" si="2"/>
        <v>5</v>
      </c>
      <c r="J41" s="42">
        <f t="shared" si="3"/>
        <v>1</v>
      </c>
    </row>
    <row r="42" spans="1:10" x14ac:dyDescent="0.2">
      <c r="A42" s="42" t="s">
        <v>474</v>
      </c>
      <c r="B42" s="41">
        <v>1</v>
      </c>
      <c r="C42" s="45"/>
      <c r="D42" s="27" t="s">
        <v>602</v>
      </c>
      <c r="E42" s="4"/>
      <c r="F42" s="7"/>
      <c r="H42" s="40" t="s">
        <v>475</v>
      </c>
      <c r="I42" s="3">
        <f t="shared" si="2"/>
        <v>5</v>
      </c>
      <c r="J42" s="42">
        <f t="shared" si="3"/>
        <v>1</v>
      </c>
    </row>
    <row r="43" spans="1:10" x14ac:dyDescent="0.2">
      <c r="A43" t="s">
        <v>475</v>
      </c>
      <c r="B43" s="41">
        <v>1</v>
      </c>
      <c r="C43" s="45"/>
      <c r="D43" s="27" t="s">
        <v>603</v>
      </c>
      <c r="E43" s="4"/>
      <c r="F43" s="7"/>
      <c r="H43" s="40" t="s">
        <v>475</v>
      </c>
      <c r="I43" s="3">
        <f t="shared" si="2"/>
        <v>5</v>
      </c>
      <c r="J43" s="42">
        <f t="shared" si="3"/>
        <v>1</v>
      </c>
    </row>
    <row r="44" spans="1:10" x14ac:dyDescent="0.2">
      <c r="A44" t="s">
        <v>521</v>
      </c>
      <c r="B44" s="41">
        <v>1</v>
      </c>
      <c r="C44" s="45"/>
      <c r="D44" s="27" t="s">
        <v>605</v>
      </c>
      <c r="E44" s="4"/>
      <c r="F44" s="7"/>
      <c r="H44" s="40" t="s">
        <v>475</v>
      </c>
      <c r="I44" s="3">
        <f t="shared" si="2"/>
        <v>5</v>
      </c>
      <c r="J44" s="42">
        <f t="shared" si="3"/>
        <v>1</v>
      </c>
    </row>
    <row r="45" spans="1:10" x14ac:dyDescent="0.2">
      <c r="A45" s="3" t="s">
        <v>473</v>
      </c>
      <c r="B45" s="4">
        <v>1</v>
      </c>
      <c r="C45" s="45"/>
      <c r="D45" s="55" t="s">
        <v>310</v>
      </c>
      <c r="E45" s="4">
        <v>0.25</v>
      </c>
      <c r="F45" s="7">
        <v>0.75</v>
      </c>
      <c r="H45" s="40" t="s">
        <v>475</v>
      </c>
      <c r="I45" s="3">
        <f>ROUNDUP((+B45*5),0)</f>
        <v>5</v>
      </c>
      <c r="J45" s="42">
        <f t="shared" si="3"/>
        <v>1</v>
      </c>
    </row>
    <row r="46" spans="1:10" x14ac:dyDescent="0.2">
      <c r="A46" s="3" t="s">
        <v>473</v>
      </c>
      <c r="B46" s="4">
        <v>1</v>
      </c>
      <c r="C46" s="45"/>
      <c r="D46" s="55" t="s">
        <v>311</v>
      </c>
      <c r="E46" s="4">
        <v>0.2</v>
      </c>
      <c r="F46" s="7">
        <v>0.8</v>
      </c>
      <c r="H46" s="40" t="s">
        <v>475</v>
      </c>
      <c r="I46" s="3">
        <f t="shared" si="2"/>
        <v>5</v>
      </c>
      <c r="J46" s="42">
        <f t="shared" si="3"/>
        <v>1</v>
      </c>
    </row>
    <row r="47" spans="1:10" x14ac:dyDescent="0.2">
      <c r="A47" s="42" t="s">
        <v>474</v>
      </c>
      <c r="B47" s="41">
        <v>1.1000000000000001</v>
      </c>
      <c r="C47" s="45"/>
      <c r="D47" s="56" t="s">
        <v>602</v>
      </c>
      <c r="E47" s="4"/>
      <c r="F47" s="7"/>
      <c r="H47" s="40" t="s">
        <v>475</v>
      </c>
      <c r="I47" s="3">
        <f>ROUNDUP((+B47*5),0)</f>
        <v>6</v>
      </c>
      <c r="J47" s="42">
        <f t="shared" si="3"/>
        <v>2</v>
      </c>
    </row>
    <row r="48" spans="1:10" x14ac:dyDescent="0.2">
      <c r="A48" s="3" t="s">
        <v>473</v>
      </c>
      <c r="B48" s="4">
        <v>1.1000000000000001</v>
      </c>
      <c r="C48" s="45"/>
      <c r="D48" s="55" t="s">
        <v>312</v>
      </c>
      <c r="E48" s="4">
        <v>0.25</v>
      </c>
      <c r="F48" s="7">
        <v>0.85</v>
      </c>
      <c r="H48" s="40" t="s">
        <v>475</v>
      </c>
      <c r="I48" s="3">
        <f t="shared" si="2"/>
        <v>6</v>
      </c>
      <c r="J48" s="42">
        <f t="shared" si="3"/>
        <v>2</v>
      </c>
    </row>
    <row r="49" spans="1:10" x14ac:dyDescent="0.2">
      <c r="A49" s="3" t="s">
        <v>473</v>
      </c>
      <c r="B49" s="4">
        <v>1.1000000000000001</v>
      </c>
      <c r="C49" s="45"/>
      <c r="D49" s="55" t="s">
        <v>313</v>
      </c>
      <c r="E49" s="4">
        <v>0.2</v>
      </c>
      <c r="F49" s="7">
        <v>0.9</v>
      </c>
      <c r="H49" s="40" t="s">
        <v>475</v>
      </c>
      <c r="I49" s="3">
        <f t="shared" si="2"/>
        <v>6</v>
      </c>
      <c r="J49" s="42">
        <f t="shared" si="3"/>
        <v>2</v>
      </c>
    </row>
    <row r="50" spans="1:10" x14ac:dyDescent="0.2">
      <c r="A50" s="42" t="s">
        <v>474</v>
      </c>
      <c r="B50" s="41">
        <v>1.1499999999999999</v>
      </c>
      <c r="C50" s="45"/>
      <c r="D50" s="56" t="s">
        <v>602</v>
      </c>
      <c r="E50" s="4"/>
      <c r="F50" s="7"/>
      <c r="H50" s="40" t="s">
        <v>475</v>
      </c>
      <c r="I50" s="3">
        <f t="shared" si="2"/>
        <v>6</v>
      </c>
      <c r="J50" s="42">
        <f t="shared" si="3"/>
        <v>2</v>
      </c>
    </row>
    <row r="51" spans="1:10" x14ac:dyDescent="0.2">
      <c r="A51" s="42" t="s">
        <v>474</v>
      </c>
      <c r="B51" s="41">
        <v>1.2</v>
      </c>
      <c r="C51" s="45"/>
      <c r="D51" s="56" t="s">
        <v>602</v>
      </c>
      <c r="E51" s="4"/>
      <c r="F51" s="7"/>
      <c r="H51" s="40" t="s">
        <v>475</v>
      </c>
      <c r="I51" s="3">
        <f t="shared" si="2"/>
        <v>6</v>
      </c>
      <c r="J51" s="42">
        <f t="shared" si="3"/>
        <v>2</v>
      </c>
    </row>
    <row r="52" spans="1:10" x14ac:dyDescent="0.2">
      <c r="A52" s="3" t="s">
        <v>473</v>
      </c>
      <c r="B52" s="4">
        <v>1.2</v>
      </c>
      <c r="C52" s="45"/>
      <c r="D52" s="55" t="s">
        <v>314</v>
      </c>
      <c r="E52" s="4">
        <v>0.25</v>
      </c>
      <c r="F52" s="7">
        <v>0.95</v>
      </c>
      <c r="H52" s="40" t="s">
        <v>475</v>
      </c>
      <c r="I52" s="3">
        <f t="shared" si="2"/>
        <v>6</v>
      </c>
      <c r="J52" s="42">
        <f t="shared" si="3"/>
        <v>2</v>
      </c>
    </row>
    <row r="53" spans="1:10" ht="14.25" customHeight="1" x14ac:dyDescent="0.2">
      <c r="A53" s="3" t="s">
        <v>473</v>
      </c>
      <c r="B53" s="4">
        <v>1.2</v>
      </c>
      <c r="C53" s="45"/>
      <c r="D53" s="55" t="s">
        <v>315</v>
      </c>
      <c r="E53" s="4">
        <v>0.2</v>
      </c>
      <c r="F53" s="7">
        <v>1</v>
      </c>
      <c r="H53" s="40" t="s">
        <v>475</v>
      </c>
      <c r="I53" s="3">
        <f t="shared" si="2"/>
        <v>6</v>
      </c>
      <c r="J53" s="42">
        <f t="shared" si="3"/>
        <v>2</v>
      </c>
    </row>
    <row r="54" spans="1:10" ht="14.25" customHeight="1" x14ac:dyDescent="0.2">
      <c r="A54" s="42" t="s">
        <v>474</v>
      </c>
      <c r="B54" s="41">
        <v>1.25</v>
      </c>
      <c r="C54" s="45"/>
      <c r="D54" s="56" t="s">
        <v>602</v>
      </c>
      <c r="E54" s="4"/>
      <c r="F54" s="7"/>
      <c r="H54" s="40" t="s">
        <v>475</v>
      </c>
      <c r="I54" s="3">
        <f t="shared" si="2"/>
        <v>7</v>
      </c>
      <c r="J54" s="42">
        <f t="shared" si="3"/>
        <v>2</v>
      </c>
    </row>
    <row r="55" spans="1:10" ht="14.25" customHeight="1" x14ac:dyDescent="0.2">
      <c r="A55" s="42" t="s">
        <v>475</v>
      </c>
      <c r="B55" s="41">
        <v>1.25</v>
      </c>
      <c r="C55" s="45"/>
      <c r="D55" s="56" t="s">
        <v>603</v>
      </c>
      <c r="E55" s="4"/>
      <c r="F55" s="7"/>
      <c r="H55" s="40" t="s">
        <v>475</v>
      </c>
      <c r="I55" s="3">
        <f t="shared" si="2"/>
        <v>7</v>
      </c>
      <c r="J55" s="42">
        <f t="shared" si="3"/>
        <v>2</v>
      </c>
    </row>
    <row r="56" spans="1:10" ht="14.25" customHeight="1" x14ac:dyDescent="0.2">
      <c r="A56" s="42" t="s">
        <v>474</v>
      </c>
      <c r="B56" s="41">
        <v>1.3</v>
      </c>
      <c r="C56" s="45"/>
      <c r="D56" s="56" t="s">
        <v>602</v>
      </c>
      <c r="E56" s="4"/>
      <c r="F56" s="7"/>
      <c r="H56" s="40" t="s">
        <v>475</v>
      </c>
      <c r="I56" s="3">
        <f t="shared" si="2"/>
        <v>7</v>
      </c>
      <c r="J56" s="42">
        <f t="shared" si="3"/>
        <v>2</v>
      </c>
    </row>
    <row r="57" spans="1:10" ht="14.25" customHeight="1" x14ac:dyDescent="0.2">
      <c r="A57" s="42" t="s">
        <v>474</v>
      </c>
      <c r="B57" s="41">
        <v>1.35</v>
      </c>
      <c r="C57" s="45"/>
      <c r="D57" s="56" t="s">
        <v>602</v>
      </c>
      <c r="E57" s="4"/>
      <c r="F57" s="7"/>
      <c r="H57" s="40" t="s">
        <v>475</v>
      </c>
      <c r="I57" s="3">
        <f t="shared" si="2"/>
        <v>7</v>
      </c>
      <c r="J57" s="42">
        <f t="shared" si="3"/>
        <v>2</v>
      </c>
    </row>
    <row r="58" spans="1:10" ht="14.25" customHeight="1" x14ac:dyDescent="0.2">
      <c r="A58" s="42" t="s">
        <v>474</v>
      </c>
      <c r="B58" s="41">
        <v>1.4</v>
      </c>
      <c r="C58" s="45"/>
      <c r="D58" s="56" t="s">
        <v>602</v>
      </c>
      <c r="E58" s="4"/>
      <c r="F58" s="7"/>
      <c r="H58" s="40" t="s">
        <v>475</v>
      </c>
      <c r="I58" s="3">
        <f t="shared" si="2"/>
        <v>7</v>
      </c>
      <c r="J58" s="42">
        <f t="shared" si="3"/>
        <v>2</v>
      </c>
    </row>
    <row r="59" spans="1:10" x14ac:dyDescent="0.2">
      <c r="A59" s="3" t="s">
        <v>473</v>
      </c>
      <c r="B59" s="4">
        <v>1.4</v>
      </c>
      <c r="C59" s="45"/>
      <c r="D59" s="55" t="s">
        <v>316</v>
      </c>
      <c r="E59" s="4">
        <v>0.3</v>
      </c>
      <c r="F59" s="7">
        <v>1.1000000000000001</v>
      </c>
      <c r="H59" s="40" t="s">
        <v>475</v>
      </c>
      <c r="I59" s="3">
        <f t="shared" si="2"/>
        <v>7</v>
      </c>
      <c r="J59" s="42">
        <f t="shared" si="3"/>
        <v>2</v>
      </c>
    </row>
    <row r="60" spans="1:10" x14ac:dyDescent="0.2">
      <c r="A60" s="3" t="s">
        <v>473</v>
      </c>
      <c r="B60" s="4">
        <v>1.4</v>
      </c>
      <c r="C60" s="45"/>
      <c r="D60" s="55" t="s">
        <v>317</v>
      </c>
      <c r="E60" s="4">
        <v>0.2</v>
      </c>
      <c r="F60" s="7">
        <v>1.2</v>
      </c>
      <c r="H60" s="40" t="s">
        <v>475</v>
      </c>
      <c r="I60" s="3">
        <f t="shared" si="2"/>
        <v>7</v>
      </c>
      <c r="J60" s="42">
        <f t="shared" si="3"/>
        <v>2</v>
      </c>
    </row>
    <row r="61" spans="1:10" x14ac:dyDescent="0.2">
      <c r="A61" s="42" t="s">
        <v>474</v>
      </c>
      <c r="B61" s="41">
        <v>1.45</v>
      </c>
      <c r="C61" s="45"/>
      <c r="D61" s="56" t="s">
        <v>602</v>
      </c>
      <c r="E61" s="4"/>
      <c r="F61" s="7"/>
      <c r="H61" s="40" t="s">
        <v>475</v>
      </c>
      <c r="I61" s="3">
        <f t="shared" si="2"/>
        <v>8</v>
      </c>
      <c r="J61" s="42">
        <f t="shared" si="3"/>
        <v>2</v>
      </c>
    </row>
    <row r="62" spans="1:10" x14ac:dyDescent="0.2">
      <c r="A62" s="42" t="s">
        <v>474</v>
      </c>
      <c r="B62" s="41">
        <v>1.5</v>
      </c>
      <c r="C62" s="45"/>
      <c r="D62" s="56" t="s">
        <v>602</v>
      </c>
      <c r="E62" s="4"/>
      <c r="F62" s="7"/>
      <c r="H62" s="40" t="s">
        <v>475</v>
      </c>
      <c r="I62" s="3">
        <f t="shared" si="2"/>
        <v>8</v>
      </c>
      <c r="J62" s="42">
        <f t="shared" si="3"/>
        <v>2</v>
      </c>
    </row>
    <row r="63" spans="1:10" x14ac:dyDescent="0.2">
      <c r="A63" s="42" t="s">
        <v>475</v>
      </c>
      <c r="B63" s="41">
        <v>1.5</v>
      </c>
      <c r="C63" s="45"/>
      <c r="D63" s="56" t="s">
        <v>603</v>
      </c>
      <c r="E63" s="4"/>
      <c r="F63" s="7"/>
      <c r="H63" s="40" t="s">
        <v>475</v>
      </c>
      <c r="I63" s="3">
        <f t="shared" si="2"/>
        <v>8</v>
      </c>
      <c r="J63" s="42">
        <f t="shared" si="3"/>
        <v>2</v>
      </c>
    </row>
    <row r="64" spans="1:10" x14ac:dyDescent="0.2">
      <c r="A64" s="42" t="s">
        <v>474</v>
      </c>
      <c r="B64" s="41">
        <v>1.55</v>
      </c>
      <c r="C64" s="45"/>
      <c r="D64" s="56" t="s">
        <v>602</v>
      </c>
      <c r="E64" s="4"/>
      <c r="F64" s="7"/>
      <c r="H64" s="40" t="s">
        <v>475</v>
      </c>
      <c r="I64" s="3">
        <f t="shared" si="2"/>
        <v>8</v>
      </c>
      <c r="J64" s="42">
        <f t="shared" si="3"/>
        <v>2</v>
      </c>
    </row>
    <row r="65" spans="1:10" x14ac:dyDescent="0.2">
      <c r="A65" s="42" t="s">
        <v>474</v>
      </c>
      <c r="B65" s="41">
        <v>1.6</v>
      </c>
      <c r="C65" s="45"/>
      <c r="D65" s="56" t="s">
        <v>602</v>
      </c>
      <c r="E65" s="4"/>
      <c r="F65" s="7"/>
      <c r="H65" s="40" t="s">
        <v>475</v>
      </c>
      <c r="I65" s="3">
        <f>ROUNDUP((+B65*5),0)</f>
        <v>8</v>
      </c>
      <c r="J65" s="42">
        <f t="shared" si="3"/>
        <v>2</v>
      </c>
    </row>
    <row r="66" spans="1:10" x14ac:dyDescent="0.2">
      <c r="A66" s="42" t="s">
        <v>475</v>
      </c>
      <c r="B66" s="41">
        <v>1.6</v>
      </c>
      <c r="C66" s="45"/>
      <c r="D66" s="56" t="s">
        <v>603</v>
      </c>
      <c r="E66" s="4"/>
      <c r="F66" s="7"/>
      <c r="H66" s="40" t="s">
        <v>475</v>
      </c>
      <c r="I66" s="3">
        <f t="shared" si="2"/>
        <v>8</v>
      </c>
      <c r="J66" s="42">
        <f t="shared" si="3"/>
        <v>2</v>
      </c>
    </row>
    <row r="67" spans="1:10" x14ac:dyDescent="0.2">
      <c r="A67" s="3" t="s">
        <v>473</v>
      </c>
      <c r="B67" s="4">
        <v>1.6</v>
      </c>
      <c r="C67" s="45"/>
      <c r="D67" s="5" t="s">
        <v>5</v>
      </c>
      <c r="E67" s="4">
        <v>0.35</v>
      </c>
      <c r="F67" s="6">
        <v>1.25</v>
      </c>
      <c r="H67" s="40" t="s">
        <v>475</v>
      </c>
      <c r="I67" s="3">
        <f t="shared" si="2"/>
        <v>8</v>
      </c>
      <c r="J67" s="42">
        <f t="shared" si="3"/>
        <v>2</v>
      </c>
    </row>
    <row r="68" spans="1:10" x14ac:dyDescent="0.2">
      <c r="A68" s="3" t="s">
        <v>473</v>
      </c>
      <c r="B68" s="4">
        <v>1.6</v>
      </c>
      <c r="D68" s="55" t="s">
        <v>318</v>
      </c>
      <c r="E68" s="4">
        <v>0.2</v>
      </c>
      <c r="F68" s="3">
        <v>1.4</v>
      </c>
      <c r="H68" s="40" t="s">
        <v>475</v>
      </c>
      <c r="I68" s="3">
        <f t="shared" si="2"/>
        <v>8</v>
      </c>
      <c r="J68" s="42">
        <f t="shared" si="3"/>
        <v>2</v>
      </c>
    </row>
    <row r="69" spans="1:10" x14ac:dyDescent="0.2">
      <c r="A69" s="42" t="s">
        <v>474</v>
      </c>
      <c r="B69" s="41">
        <v>1.65</v>
      </c>
      <c r="D69" s="56" t="s">
        <v>602</v>
      </c>
      <c r="E69" s="4"/>
      <c r="F69" s="3"/>
      <c r="H69" s="40" t="s">
        <v>475</v>
      </c>
      <c r="I69" s="3">
        <f t="shared" si="2"/>
        <v>9</v>
      </c>
      <c r="J69" s="42">
        <f t="shared" si="3"/>
        <v>2</v>
      </c>
    </row>
    <row r="70" spans="1:10" x14ac:dyDescent="0.2">
      <c r="A70" s="42" t="s">
        <v>475</v>
      </c>
      <c r="B70" s="41">
        <v>1.65</v>
      </c>
      <c r="D70" s="56" t="s">
        <v>603</v>
      </c>
      <c r="E70" s="4"/>
      <c r="F70" s="3"/>
      <c r="H70" s="40" t="s">
        <v>475</v>
      </c>
      <c r="I70" s="3">
        <f t="shared" si="2"/>
        <v>9</v>
      </c>
      <c r="J70" s="42">
        <f t="shared" si="3"/>
        <v>2</v>
      </c>
    </row>
    <row r="71" spans="1:10" x14ac:dyDescent="0.2">
      <c r="A71" s="42" t="s">
        <v>474</v>
      </c>
      <c r="B71" s="41">
        <v>1.7</v>
      </c>
      <c r="D71" s="56" t="s">
        <v>602</v>
      </c>
      <c r="E71" s="4"/>
      <c r="F71" s="3"/>
      <c r="H71" s="40" t="s">
        <v>475</v>
      </c>
      <c r="I71" s="3">
        <f t="shared" si="2"/>
        <v>9</v>
      </c>
      <c r="J71" s="42">
        <f t="shared" si="3"/>
        <v>2</v>
      </c>
    </row>
    <row r="72" spans="1:10" x14ac:dyDescent="0.2">
      <c r="A72" s="3" t="s">
        <v>473</v>
      </c>
      <c r="B72" s="3">
        <v>1.7</v>
      </c>
      <c r="D72" s="55" t="s">
        <v>319</v>
      </c>
      <c r="E72" s="4">
        <v>0.35</v>
      </c>
      <c r="F72" s="6">
        <v>1.35</v>
      </c>
      <c r="H72" s="40" t="s">
        <v>475</v>
      </c>
      <c r="I72" s="3">
        <f t="shared" si="2"/>
        <v>9</v>
      </c>
      <c r="J72" s="42">
        <f t="shared" si="3"/>
        <v>2</v>
      </c>
    </row>
    <row r="73" spans="1:10" x14ac:dyDescent="0.2">
      <c r="A73" s="42" t="s">
        <v>474</v>
      </c>
      <c r="B73" s="42">
        <v>1.75</v>
      </c>
      <c r="D73" s="56" t="s">
        <v>602</v>
      </c>
      <c r="E73" s="4"/>
      <c r="H73" s="40" t="s">
        <v>475</v>
      </c>
      <c r="I73" s="3">
        <f t="shared" si="2"/>
        <v>9</v>
      </c>
      <c r="J73" s="42">
        <f t="shared" si="3"/>
        <v>2</v>
      </c>
    </row>
    <row r="74" spans="1:10" x14ac:dyDescent="0.2">
      <c r="A74" s="42" t="s">
        <v>474</v>
      </c>
      <c r="B74" s="42">
        <v>1.8</v>
      </c>
      <c r="D74" s="56" t="s">
        <v>602</v>
      </c>
      <c r="E74" s="4"/>
      <c r="H74" s="40" t="s">
        <v>475</v>
      </c>
      <c r="I74" s="3">
        <f t="shared" si="2"/>
        <v>9</v>
      </c>
      <c r="J74" s="42">
        <f t="shared" si="3"/>
        <v>2</v>
      </c>
    </row>
    <row r="75" spans="1:10" x14ac:dyDescent="0.2">
      <c r="A75" s="42" t="s">
        <v>475</v>
      </c>
      <c r="B75" s="42">
        <v>1.8</v>
      </c>
      <c r="D75" s="56" t="s">
        <v>603</v>
      </c>
      <c r="E75" s="4"/>
      <c r="H75" s="40" t="s">
        <v>475</v>
      </c>
      <c r="I75" s="3">
        <f t="shared" si="2"/>
        <v>9</v>
      </c>
      <c r="J75" s="42">
        <f t="shared" si="3"/>
        <v>2</v>
      </c>
    </row>
    <row r="76" spans="1:10" x14ac:dyDescent="0.2">
      <c r="A76" s="3" t="s">
        <v>473</v>
      </c>
      <c r="B76" s="3">
        <v>1.8</v>
      </c>
      <c r="D76" s="55" t="s">
        <v>320</v>
      </c>
      <c r="E76" s="4">
        <v>0.35</v>
      </c>
      <c r="F76" s="6">
        <v>1.45</v>
      </c>
      <c r="H76" s="40" t="s">
        <v>475</v>
      </c>
      <c r="I76" s="3">
        <f t="shared" si="2"/>
        <v>9</v>
      </c>
      <c r="J76" s="42">
        <f t="shared" si="3"/>
        <v>2</v>
      </c>
    </row>
    <row r="77" spans="1:10" x14ac:dyDescent="0.2">
      <c r="A77" s="3" t="s">
        <v>473</v>
      </c>
      <c r="B77" s="3">
        <v>1.8</v>
      </c>
      <c r="D77" s="55" t="s">
        <v>321</v>
      </c>
      <c r="E77" s="4">
        <v>0.2</v>
      </c>
      <c r="F77" s="6">
        <v>1.6</v>
      </c>
      <c r="H77" s="40" t="s">
        <v>475</v>
      </c>
      <c r="I77" s="3">
        <f t="shared" si="2"/>
        <v>9</v>
      </c>
      <c r="J77" s="42">
        <f t="shared" si="3"/>
        <v>2</v>
      </c>
    </row>
    <row r="78" spans="1:10" x14ac:dyDescent="0.2">
      <c r="A78" s="42" t="s">
        <v>474</v>
      </c>
      <c r="B78" s="42">
        <v>1.85</v>
      </c>
      <c r="D78" s="56" t="s">
        <v>602</v>
      </c>
      <c r="E78" s="4"/>
      <c r="H78" s="40" t="s">
        <v>475</v>
      </c>
      <c r="I78" s="3">
        <f t="shared" si="2"/>
        <v>10</v>
      </c>
      <c r="J78" s="42">
        <f t="shared" si="3"/>
        <v>3</v>
      </c>
    </row>
    <row r="79" spans="1:10" x14ac:dyDescent="0.2">
      <c r="A79" s="42" t="s">
        <v>474</v>
      </c>
      <c r="B79" s="42">
        <v>1.9</v>
      </c>
      <c r="D79" s="56" t="s">
        <v>602</v>
      </c>
      <c r="E79" s="4"/>
      <c r="H79" s="40" t="s">
        <v>475</v>
      </c>
      <c r="I79" s="3">
        <f t="shared" si="2"/>
        <v>10</v>
      </c>
      <c r="J79" s="42">
        <f t="shared" si="3"/>
        <v>3</v>
      </c>
    </row>
    <row r="80" spans="1:10" x14ac:dyDescent="0.2">
      <c r="A80" s="42" t="s">
        <v>474</v>
      </c>
      <c r="B80" s="42">
        <v>1.95</v>
      </c>
      <c r="D80" s="56" t="s">
        <v>602</v>
      </c>
      <c r="E80" s="4"/>
      <c r="H80" s="40" t="s">
        <v>475</v>
      </c>
      <c r="I80" s="3">
        <f t="shared" si="2"/>
        <v>10</v>
      </c>
      <c r="J80" s="42">
        <f t="shared" si="3"/>
        <v>3</v>
      </c>
    </row>
    <row r="81" spans="1:10" x14ac:dyDescent="0.2">
      <c r="A81" s="42" t="s">
        <v>474</v>
      </c>
      <c r="B81" s="42">
        <v>2</v>
      </c>
      <c r="D81" s="56" t="s">
        <v>602</v>
      </c>
      <c r="E81" s="4"/>
      <c r="H81" s="40" t="s">
        <v>475</v>
      </c>
      <c r="I81" s="3">
        <f t="shared" si="2"/>
        <v>10</v>
      </c>
      <c r="J81" s="42">
        <f t="shared" si="3"/>
        <v>3</v>
      </c>
    </row>
    <row r="82" spans="1:10" x14ac:dyDescent="0.2">
      <c r="A82" s="42" t="s">
        <v>475</v>
      </c>
      <c r="B82" s="42">
        <v>2</v>
      </c>
      <c r="D82" s="56" t="s">
        <v>603</v>
      </c>
      <c r="E82" s="4"/>
      <c r="H82" s="40" t="s">
        <v>475</v>
      </c>
      <c r="I82" s="3">
        <f t="shared" si="2"/>
        <v>10</v>
      </c>
      <c r="J82" s="42">
        <f t="shared" si="3"/>
        <v>3</v>
      </c>
    </row>
    <row r="83" spans="1:10" x14ac:dyDescent="0.2">
      <c r="A83" s="42" t="s">
        <v>505</v>
      </c>
      <c r="B83" s="42">
        <v>2</v>
      </c>
      <c r="D83" s="56" t="s">
        <v>604</v>
      </c>
      <c r="E83" s="4"/>
      <c r="F83" s="6">
        <v>1.6</v>
      </c>
      <c r="H83" s="40" t="s">
        <v>475</v>
      </c>
      <c r="I83" s="3">
        <f t="shared" si="2"/>
        <v>10</v>
      </c>
      <c r="J83" s="42">
        <f t="shared" si="3"/>
        <v>3</v>
      </c>
    </row>
    <row r="84" spans="1:10" x14ac:dyDescent="0.2">
      <c r="A84" s="42" t="s">
        <v>521</v>
      </c>
      <c r="B84" s="42">
        <v>2</v>
      </c>
      <c r="D84" s="56" t="s">
        <v>605</v>
      </c>
      <c r="E84" s="4"/>
      <c r="H84" s="40" t="s">
        <v>475</v>
      </c>
      <c r="I84" s="3">
        <f t="shared" si="2"/>
        <v>10</v>
      </c>
      <c r="J84" s="42">
        <f t="shared" si="3"/>
        <v>3</v>
      </c>
    </row>
    <row r="85" spans="1:10" x14ac:dyDescent="0.2">
      <c r="A85" s="3" t="s">
        <v>473</v>
      </c>
      <c r="B85" s="3">
        <v>2</v>
      </c>
      <c r="D85" s="5" t="s">
        <v>6</v>
      </c>
      <c r="E85" s="4">
        <v>0.4</v>
      </c>
      <c r="F85" s="6">
        <v>1.6</v>
      </c>
      <c r="H85" s="40" t="s">
        <v>475</v>
      </c>
      <c r="I85" s="3">
        <f t="shared" si="2"/>
        <v>10</v>
      </c>
      <c r="J85" s="42">
        <f t="shared" si="3"/>
        <v>3</v>
      </c>
    </row>
    <row r="86" spans="1:10" x14ac:dyDescent="0.2">
      <c r="A86" s="3" t="s">
        <v>473</v>
      </c>
      <c r="B86" s="3">
        <v>2</v>
      </c>
      <c r="D86" s="55" t="s">
        <v>322</v>
      </c>
      <c r="E86" s="4">
        <v>0.25</v>
      </c>
      <c r="F86" s="6">
        <v>1.75</v>
      </c>
      <c r="H86" s="40" t="s">
        <v>475</v>
      </c>
      <c r="I86" s="3">
        <f t="shared" si="2"/>
        <v>10</v>
      </c>
      <c r="J86" s="42">
        <f t="shared" si="3"/>
        <v>3</v>
      </c>
    </row>
    <row r="87" spans="1:10" x14ac:dyDescent="0.2">
      <c r="A87" t="s">
        <v>474</v>
      </c>
      <c r="B87" s="42">
        <v>2.0499999999999998</v>
      </c>
      <c r="D87" s="56" t="s">
        <v>602</v>
      </c>
      <c r="E87" s="4"/>
      <c r="H87" s="40" t="s">
        <v>475</v>
      </c>
      <c r="I87" s="3">
        <f>ROUNDUP((+B87*5),0)</f>
        <v>11</v>
      </c>
      <c r="J87" s="42">
        <f t="shared" si="3"/>
        <v>3</v>
      </c>
    </row>
    <row r="88" spans="1:10" x14ac:dyDescent="0.2">
      <c r="A88" t="s">
        <v>474</v>
      </c>
      <c r="B88" s="42">
        <v>2.1</v>
      </c>
      <c r="D88" s="56" t="s">
        <v>602</v>
      </c>
      <c r="E88" s="4"/>
      <c r="H88" s="40" t="s">
        <v>475</v>
      </c>
      <c r="I88" s="3">
        <f t="shared" si="2"/>
        <v>11</v>
      </c>
      <c r="J88" s="42">
        <f t="shared" si="3"/>
        <v>3</v>
      </c>
    </row>
    <row r="89" spans="1:10" x14ac:dyDescent="0.2">
      <c r="A89" s="42" t="s">
        <v>474</v>
      </c>
      <c r="B89" s="42">
        <v>2.15</v>
      </c>
      <c r="D89" s="56" t="s">
        <v>602</v>
      </c>
      <c r="E89" s="4"/>
      <c r="H89" s="40" t="s">
        <v>475</v>
      </c>
      <c r="I89" s="3">
        <f t="shared" ref="I89:I152" si="4">ROUNDUP((+B89*5),0)</f>
        <v>11</v>
      </c>
      <c r="J89" s="42">
        <f t="shared" si="3"/>
        <v>3</v>
      </c>
    </row>
    <row r="90" spans="1:10" x14ac:dyDescent="0.2">
      <c r="A90" s="42" t="s">
        <v>474</v>
      </c>
      <c r="B90" s="42">
        <v>2.2000000000000002</v>
      </c>
      <c r="D90" s="56" t="s">
        <v>602</v>
      </c>
      <c r="E90" s="4"/>
      <c r="H90" s="40" t="s">
        <v>475</v>
      </c>
      <c r="I90" s="3">
        <f t="shared" si="4"/>
        <v>11</v>
      </c>
      <c r="J90" s="42">
        <f t="shared" si="3"/>
        <v>3</v>
      </c>
    </row>
    <row r="91" spans="1:10" x14ac:dyDescent="0.2">
      <c r="A91" s="42" t="s">
        <v>475</v>
      </c>
      <c r="B91" s="42">
        <v>2.2000000000000002</v>
      </c>
      <c r="D91" s="56" t="s">
        <v>603</v>
      </c>
      <c r="E91" s="4"/>
      <c r="H91" s="40" t="s">
        <v>475</v>
      </c>
      <c r="I91" s="3">
        <f t="shared" si="4"/>
        <v>11</v>
      </c>
      <c r="J91" s="42">
        <f t="shared" si="3"/>
        <v>3</v>
      </c>
    </row>
    <row r="92" spans="1:10" x14ac:dyDescent="0.2">
      <c r="A92" s="3" t="s">
        <v>473</v>
      </c>
      <c r="B92" s="3">
        <v>2.2000000000000002</v>
      </c>
      <c r="D92" s="55" t="s">
        <v>323</v>
      </c>
      <c r="E92" s="4">
        <v>0.45</v>
      </c>
      <c r="F92" s="6">
        <v>1.75</v>
      </c>
      <c r="H92" s="40" t="s">
        <v>475</v>
      </c>
      <c r="I92" s="3">
        <f t="shared" si="4"/>
        <v>11</v>
      </c>
      <c r="J92" s="42">
        <f t="shared" si="3"/>
        <v>3</v>
      </c>
    </row>
    <row r="93" spans="1:10" x14ac:dyDescent="0.2">
      <c r="A93" s="3" t="s">
        <v>473</v>
      </c>
      <c r="B93" s="3">
        <v>2.2000000000000002</v>
      </c>
      <c r="D93" s="55" t="s">
        <v>324</v>
      </c>
      <c r="E93" s="4">
        <v>0.25</v>
      </c>
      <c r="F93" s="6">
        <v>1.95</v>
      </c>
      <c r="H93" s="40" t="s">
        <v>475</v>
      </c>
      <c r="I93" s="3">
        <f t="shared" si="4"/>
        <v>11</v>
      </c>
      <c r="J93" s="42">
        <f t="shared" si="3"/>
        <v>3</v>
      </c>
    </row>
    <row r="94" spans="1:10" x14ac:dyDescent="0.2">
      <c r="A94" s="42" t="s">
        <v>474</v>
      </c>
      <c r="B94" s="42">
        <v>2.25</v>
      </c>
      <c r="D94" s="56" t="s">
        <v>602</v>
      </c>
      <c r="E94" s="4"/>
      <c r="H94" s="40" t="s">
        <v>475</v>
      </c>
      <c r="I94" s="3">
        <f t="shared" si="4"/>
        <v>12</v>
      </c>
      <c r="J94" s="42">
        <f t="shared" si="3"/>
        <v>3</v>
      </c>
    </row>
    <row r="95" spans="1:10" x14ac:dyDescent="0.2">
      <c r="A95" s="42" t="s">
        <v>474</v>
      </c>
      <c r="B95" s="42">
        <v>2.2999999999999998</v>
      </c>
      <c r="D95" s="56" t="s">
        <v>602</v>
      </c>
      <c r="E95" s="4"/>
      <c r="H95" s="40" t="s">
        <v>475</v>
      </c>
      <c r="I95" s="3">
        <f t="shared" si="4"/>
        <v>12</v>
      </c>
      <c r="J95" s="42">
        <f t="shared" si="3"/>
        <v>3</v>
      </c>
    </row>
    <row r="96" spans="1:10" x14ac:dyDescent="0.2">
      <c r="A96" s="3" t="s">
        <v>473</v>
      </c>
      <c r="B96" s="3">
        <v>2.2999999999999998</v>
      </c>
      <c r="D96" s="55" t="s">
        <v>325</v>
      </c>
      <c r="E96" s="4">
        <v>0.45</v>
      </c>
      <c r="F96" s="6">
        <v>1.85</v>
      </c>
      <c r="H96" s="40" t="s">
        <v>475</v>
      </c>
      <c r="I96" s="3">
        <f t="shared" si="4"/>
        <v>12</v>
      </c>
      <c r="J96" s="42">
        <f t="shared" si="3"/>
        <v>3</v>
      </c>
    </row>
    <row r="97" spans="1:10" x14ac:dyDescent="0.2">
      <c r="A97" s="3" t="s">
        <v>473</v>
      </c>
      <c r="B97" s="3">
        <v>2.2999999999999998</v>
      </c>
      <c r="D97" s="55" t="s">
        <v>326</v>
      </c>
      <c r="E97" s="4">
        <v>0.4</v>
      </c>
      <c r="F97" s="6">
        <v>1.9</v>
      </c>
      <c r="H97" s="40" t="s">
        <v>475</v>
      </c>
      <c r="I97" s="3">
        <f t="shared" si="4"/>
        <v>12</v>
      </c>
      <c r="J97" s="42">
        <f t="shared" si="3"/>
        <v>3</v>
      </c>
    </row>
    <row r="98" spans="1:10" x14ac:dyDescent="0.2">
      <c r="A98" s="42" t="s">
        <v>474</v>
      </c>
      <c r="B98" s="42">
        <v>2.35</v>
      </c>
      <c r="D98" s="56" t="s">
        <v>602</v>
      </c>
      <c r="E98" s="4"/>
      <c r="H98" s="40" t="s">
        <v>475</v>
      </c>
      <c r="I98" s="3">
        <f t="shared" si="4"/>
        <v>12</v>
      </c>
      <c r="J98" s="42">
        <f t="shared" si="3"/>
        <v>3</v>
      </c>
    </row>
    <row r="99" spans="1:10" x14ac:dyDescent="0.2">
      <c r="A99" s="42" t="s">
        <v>474</v>
      </c>
      <c r="B99" s="42">
        <v>2.4</v>
      </c>
      <c r="D99" s="56" t="s">
        <v>602</v>
      </c>
      <c r="E99" s="4"/>
      <c r="H99" s="40" t="s">
        <v>475</v>
      </c>
      <c r="I99" s="3">
        <f t="shared" si="4"/>
        <v>12</v>
      </c>
      <c r="J99" s="42">
        <f t="shared" si="3"/>
        <v>3</v>
      </c>
    </row>
    <row r="100" spans="1:10" x14ac:dyDescent="0.2">
      <c r="A100" s="42" t="s">
        <v>474</v>
      </c>
      <c r="B100" s="42">
        <v>2.4500000000000002</v>
      </c>
      <c r="D100" s="56" t="s">
        <v>602</v>
      </c>
      <c r="E100" s="4"/>
      <c r="H100" s="40" t="s">
        <v>475</v>
      </c>
      <c r="I100" s="3">
        <f t="shared" si="4"/>
        <v>13</v>
      </c>
      <c r="J100" s="42">
        <f t="shared" si="3"/>
        <v>3</v>
      </c>
    </row>
    <row r="101" spans="1:10" x14ac:dyDescent="0.2">
      <c r="A101" s="42" t="s">
        <v>474</v>
      </c>
      <c r="B101" s="42">
        <v>2.5</v>
      </c>
      <c r="D101" s="56" t="s">
        <v>602</v>
      </c>
      <c r="E101" s="4"/>
      <c r="H101" s="40" t="s">
        <v>475</v>
      </c>
      <c r="I101" s="3">
        <f t="shared" si="4"/>
        <v>13</v>
      </c>
      <c r="J101" s="42">
        <f t="shared" si="3"/>
        <v>3</v>
      </c>
    </row>
    <row r="102" spans="1:10" x14ac:dyDescent="0.2">
      <c r="A102" s="42" t="s">
        <v>475</v>
      </c>
      <c r="B102" s="42">
        <v>2.5</v>
      </c>
      <c r="D102" s="56" t="s">
        <v>603</v>
      </c>
      <c r="E102" s="4"/>
      <c r="H102" s="40" t="s">
        <v>475</v>
      </c>
      <c r="I102" s="3">
        <f t="shared" si="4"/>
        <v>13</v>
      </c>
      <c r="J102" s="42">
        <f t="shared" ref="J102:J134" si="5">MROUND((+I102*0.25),1)</f>
        <v>3</v>
      </c>
    </row>
    <row r="103" spans="1:10" x14ac:dyDescent="0.2">
      <c r="A103" s="3" t="s">
        <v>473</v>
      </c>
      <c r="B103" s="3">
        <v>2.5</v>
      </c>
      <c r="D103" s="5" t="s">
        <v>262</v>
      </c>
      <c r="E103" s="4">
        <v>0.45</v>
      </c>
      <c r="F103" s="6">
        <v>2.0499999999999998</v>
      </c>
      <c r="H103" s="40" t="s">
        <v>475</v>
      </c>
      <c r="I103" s="3">
        <f t="shared" si="4"/>
        <v>13</v>
      </c>
      <c r="J103" s="42">
        <f t="shared" si="5"/>
        <v>3</v>
      </c>
    </row>
    <row r="104" spans="1:10" x14ac:dyDescent="0.2">
      <c r="A104" s="3" t="s">
        <v>473</v>
      </c>
      <c r="B104" s="3">
        <v>2.5</v>
      </c>
      <c r="D104" s="55" t="s">
        <v>327</v>
      </c>
      <c r="E104" s="4">
        <v>0.35</v>
      </c>
      <c r="F104" s="6">
        <v>2.15</v>
      </c>
      <c r="H104" s="40" t="s">
        <v>475</v>
      </c>
      <c r="I104" s="3">
        <f t="shared" si="4"/>
        <v>13</v>
      </c>
      <c r="J104" s="42">
        <f t="shared" si="5"/>
        <v>3</v>
      </c>
    </row>
    <row r="105" spans="1:10" x14ac:dyDescent="0.2">
      <c r="A105" s="42" t="s">
        <v>474</v>
      </c>
      <c r="B105" s="42">
        <v>2.6</v>
      </c>
      <c r="D105" s="56" t="s">
        <v>602</v>
      </c>
      <c r="E105" s="4"/>
      <c r="H105" s="40" t="s">
        <v>475</v>
      </c>
      <c r="I105" s="3">
        <f t="shared" si="4"/>
        <v>13</v>
      </c>
      <c r="J105" s="42">
        <f t="shared" si="5"/>
        <v>3</v>
      </c>
    </row>
    <row r="106" spans="1:10" x14ac:dyDescent="0.2">
      <c r="A106" s="3" t="s">
        <v>473</v>
      </c>
      <c r="B106" s="3">
        <v>2.6</v>
      </c>
      <c r="D106" s="55" t="s">
        <v>328</v>
      </c>
      <c r="E106" s="4">
        <v>0.45</v>
      </c>
      <c r="F106" s="6">
        <v>2.15</v>
      </c>
      <c r="H106" s="40" t="s">
        <v>475</v>
      </c>
      <c r="I106" s="3">
        <f t="shared" si="4"/>
        <v>13</v>
      </c>
      <c r="J106" s="42">
        <f t="shared" si="5"/>
        <v>3</v>
      </c>
    </row>
    <row r="107" spans="1:10" x14ac:dyDescent="0.2">
      <c r="A107" s="42" t="s">
        <v>474</v>
      </c>
      <c r="B107" s="42">
        <v>2.65</v>
      </c>
      <c r="D107" s="56" t="s">
        <v>602</v>
      </c>
      <c r="E107" s="4"/>
      <c r="H107" s="40" t="s">
        <v>475</v>
      </c>
      <c r="I107" s="3">
        <f t="shared" si="4"/>
        <v>14</v>
      </c>
      <c r="J107" s="42">
        <f t="shared" si="5"/>
        <v>4</v>
      </c>
    </row>
    <row r="108" spans="1:10" x14ac:dyDescent="0.2">
      <c r="A108" s="42" t="s">
        <v>474</v>
      </c>
      <c r="B108" s="42">
        <v>2.7</v>
      </c>
      <c r="D108" s="56" t="s">
        <v>602</v>
      </c>
      <c r="E108" s="4"/>
      <c r="H108" s="40" t="s">
        <v>475</v>
      </c>
      <c r="I108" s="3">
        <f t="shared" si="4"/>
        <v>14</v>
      </c>
      <c r="J108" s="42">
        <f t="shared" si="5"/>
        <v>4</v>
      </c>
    </row>
    <row r="109" spans="1:10" x14ac:dyDescent="0.2">
      <c r="A109" s="42" t="s">
        <v>474</v>
      </c>
      <c r="B109" s="42">
        <v>2.8</v>
      </c>
      <c r="D109" s="56" t="s">
        <v>602</v>
      </c>
      <c r="E109" s="4"/>
      <c r="H109" s="40" t="s">
        <v>475</v>
      </c>
      <c r="I109" s="3">
        <f t="shared" si="4"/>
        <v>14</v>
      </c>
      <c r="J109" s="42">
        <f t="shared" si="5"/>
        <v>4</v>
      </c>
    </row>
    <row r="110" spans="1:10" x14ac:dyDescent="0.2">
      <c r="A110" s="42" t="s">
        <v>474</v>
      </c>
      <c r="B110" s="42">
        <v>2.9</v>
      </c>
      <c r="D110" s="56" t="s">
        <v>602</v>
      </c>
      <c r="E110" s="4"/>
      <c r="H110" s="40" t="s">
        <v>475</v>
      </c>
      <c r="I110" s="3">
        <f t="shared" si="4"/>
        <v>15</v>
      </c>
      <c r="J110" s="42">
        <f t="shared" si="5"/>
        <v>4</v>
      </c>
    </row>
    <row r="111" spans="1:10" x14ac:dyDescent="0.2">
      <c r="A111" s="42" t="s">
        <v>474</v>
      </c>
      <c r="B111" s="42">
        <v>3</v>
      </c>
      <c r="D111" s="56" t="s">
        <v>602</v>
      </c>
      <c r="E111" s="4"/>
      <c r="H111" s="40" t="s">
        <v>475</v>
      </c>
      <c r="I111" s="3">
        <f t="shared" si="4"/>
        <v>15</v>
      </c>
      <c r="J111" s="42">
        <f t="shared" si="5"/>
        <v>4</v>
      </c>
    </row>
    <row r="112" spans="1:10" x14ac:dyDescent="0.2">
      <c r="A112" s="42" t="s">
        <v>475</v>
      </c>
      <c r="B112" s="42">
        <v>3</v>
      </c>
      <c r="D112" s="56" t="s">
        <v>603</v>
      </c>
      <c r="E112" s="4"/>
      <c r="H112" s="40" t="s">
        <v>475</v>
      </c>
      <c r="I112" s="3">
        <f t="shared" si="4"/>
        <v>15</v>
      </c>
      <c r="J112" s="42">
        <f t="shared" si="5"/>
        <v>4</v>
      </c>
    </row>
    <row r="113" spans="1:10" x14ac:dyDescent="0.2">
      <c r="A113" s="42" t="s">
        <v>505</v>
      </c>
      <c r="B113" s="42">
        <v>3</v>
      </c>
      <c r="D113" s="56" t="s">
        <v>604</v>
      </c>
      <c r="E113" s="4"/>
      <c r="F113" s="6">
        <v>2.6</v>
      </c>
      <c r="H113" s="40" t="s">
        <v>475</v>
      </c>
      <c r="I113" s="3">
        <f t="shared" si="4"/>
        <v>15</v>
      </c>
      <c r="J113" s="42">
        <f t="shared" si="5"/>
        <v>4</v>
      </c>
    </row>
    <row r="114" spans="1:10" x14ac:dyDescent="0.2">
      <c r="A114" s="42" t="s">
        <v>521</v>
      </c>
      <c r="B114" s="42">
        <v>3</v>
      </c>
      <c r="D114" s="56" t="s">
        <v>605</v>
      </c>
      <c r="E114" s="4"/>
      <c r="H114" s="40" t="s">
        <v>475</v>
      </c>
      <c r="I114" s="3">
        <f t="shared" si="4"/>
        <v>15</v>
      </c>
      <c r="J114" s="42">
        <f t="shared" si="5"/>
        <v>4</v>
      </c>
    </row>
    <row r="115" spans="1:10" x14ac:dyDescent="0.2">
      <c r="A115" s="3" t="s">
        <v>473</v>
      </c>
      <c r="B115" s="3">
        <v>3</v>
      </c>
      <c r="D115" s="5" t="s">
        <v>263</v>
      </c>
      <c r="E115" s="4">
        <v>0.5</v>
      </c>
      <c r="F115" s="6">
        <v>2.5</v>
      </c>
      <c r="H115" s="40" t="s">
        <v>475</v>
      </c>
      <c r="I115" s="3">
        <f t="shared" si="4"/>
        <v>15</v>
      </c>
      <c r="J115" s="42">
        <f t="shared" si="5"/>
        <v>4</v>
      </c>
    </row>
    <row r="116" spans="1:10" x14ac:dyDescent="0.2">
      <c r="A116" s="3" t="s">
        <v>473</v>
      </c>
      <c r="B116" s="3">
        <v>3</v>
      </c>
      <c r="D116" s="55" t="s">
        <v>329</v>
      </c>
      <c r="E116" s="4">
        <v>0.35</v>
      </c>
      <c r="F116" s="6">
        <v>2.65</v>
      </c>
      <c r="H116" s="40" t="s">
        <v>475</v>
      </c>
      <c r="I116" s="3">
        <f t="shared" si="4"/>
        <v>15</v>
      </c>
      <c r="J116" s="42">
        <f t="shared" si="5"/>
        <v>4</v>
      </c>
    </row>
    <row r="117" spans="1:10" x14ac:dyDescent="0.2">
      <c r="A117" s="42" t="s">
        <v>474</v>
      </c>
      <c r="B117" s="42">
        <v>3.1</v>
      </c>
      <c r="D117" s="56" t="s">
        <v>602</v>
      </c>
      <c r="E117" s="4"/>
      <c r="H117" s="40" t="s">
        <v>475</v>
      </c>
      <c r="I117" s="3">
        <f t="shared" si="4"/>
        <v>16</v>
      </c>
      <c r="J117" s="42">
        <f t="shared" si="5"/>
        <v>4</v>
      </c>
    </row>
    <row r="118" spans="1:10" x14ac:dyDescent="0.2">
      <c r="A118" s="42" t="s">
        <v>474</v>
      </c>
      <c r="B118" s="42">
        <v>3.15</v>
      </c>
      <c r="D118" s="56" t="s">
        <v>602</v>
      </c>
      <c r="E118" s="4"/>
      <c r="H118" s="40" t="s">
        <v>475</v>
      </c>
      <c r="I118" s="3">
        <f t="shared" si="4"/>
        <v>16</v>
      </c>
      <c r="J118" s="42">
        <f t="shared" si="5"/>
        <v>4</v>
      </c>
    </row>
    <row r="119" spans="1:10" x14ac:dyDescent="0.2">
      <c r="A119" s="42" t="s">
        <v>474</v>
      </c>
      <c r="B119" s="42">
        <v>3.3</v>
      </c>
      <c r="D119" s="56" t="s">
        <v>602</v>
      </c>
      <c r="E119" s="4"/>
      <c r="H119" s="40" t="s">
        <v>475</v>
      </c>
      <c r="I119" s="3">
        <f t="shared" si="4"/>
        <v>17</v>
      </c>
      <c r="J119" s="42">
        <f t="shared" si="5"/>
        <v>4</v>
      </c>
    </row>
    <row r="120" spans="1:10" x14ac:dyDescent="0.2">
      <c r="A120" s="42" t="s">
        <v>474</v>
      </c>
      <c r="B120" s="42">
        <v>3.5</v>
      </c>
      <c r="D120" s="56" t="s">
        <v>602</v>
      </c>
      <c r="E120" s="4"/>
      <c r="H120" s="40" t="s">
        <v>475</v>
      </c>
      <c r="I120" s="3">
        <f t="shared" si="4"/>
        <v>18</v>
      </c>
      <c r="J120" s="42">
        <f t="shared" si="5"/>
        <v>5</v>
      </c>
    </row>
    <row r="121" spans="1:10" x14ac:dyDescent="0.2">
      <c r="A121" t="s">
        <v>475</v>
      </c>
      <c r="B121" s="42">
        <v>3.5</v>
      </c>
      <c r="D121" s="56" t="s">
        <v>603</v>
      </c>
      <c r="E121" s="4"/>
      <c r="H121" s="40" t="s">
        <v>475</v>
      </c>
      <c r="I121" s="3">
        <f t="shared" si="4"/>
        <v>18</v>
      </c>
      <c r="J121" s="42">
        <f t="shared" si="5"/>
        <v>5</v>
      </c>
    </row>
    <row r="122" spans="1:10" x14ac:dyDescent="0.2">
      <c r="A122" s="3" t="s">
        <v>473</v>
      </c>
      <c r="B122" s="3">
        <v>3.5</v>
      </c>
      <c r="D122" s="5" t="s">
        <v>264</v>
      </c>
      <c r="E122" s="4">
        <v>0.6</v>
      </c>
      <c r="F122" s="6">
        <v>2.9</v>
      </c>
      <c r="H122" s="40" t="s">
        <v>475</v>
      </c>
      <c r="I122" s="3">
        <f t="shared" si="4"/>
        <v>18</v>
      </c>
      <c r="J122" s="42">
        <f t="shared" si="5"/>
        <v>5</v>
      </c>
    </row>
    <row r="123" spans="1:10" x14ac:dyDescent="0.2">
      <c r="A123" s="3" t="s">
        <v>473</v>
      </c>
      <c r="B123" s="3">
        <v>3.5</v>
      </c>
      <c r="D123" s="55" t="s">
        <v>330</v>
      </c>
      <c r="E123" s="4">
        <v>0.35</v>
      </c>
      <c r="F123" s="6">
        <v>3.15</v>
      </c>
      <c r="H123" s="40" t="s">
        <v>475</v>
      </c>
      <c r="I123" s="3">
        <f t="shared" si="4"/>
        <v>18</v>
      </c>
      <c r="J123" s="42">
        <f t="shared" si="5"/>
        <v>5</v>
      </c>
    </row>
    <row r="124" spans="1:10" x14ac:dyDescent="0.2">
      <c r="A124" s="42" t="s">
        <v>474</v>
      </c>
      <c r="B124" s="42">
        <v>3.6</v>
      </c>
      <c r="D124" s="56" t="s">
        <v>602</v>
      </c>
      <c r="E124" s="4"/>
      <c r="H124" s="40" t="s">
        <v>475</v>
      </c>
      <c r="I124" s="3">
        <f t="shared" si="4"/>
        <v>18</v>
      </c>
      <c r="J124" s="42">
        <f t="shared" si="5"/>
        <v>5</v>
      </c>
    </row>
    <row r="125" spans="1:10" x14ac:dyDescent="0.2">
      <c r="A125" s="42" t="s">
        <v>474</v>
      </c>
      <c r="B125" s="42">
        <v>3.7</v>
      </c>
      <c r="D125" s="56" t="s">
        <v>602</v>
      </c>
      <c r="E125" s="4"/>
      <c r="H125" s="40" t="s">
        <v>475</v>
      </c>
      <c r="I125" s="3">
        <f t="shared" si="4"/>
        <v>19</v>
      </c>
      <c r="J125" s="42">
        <f t="shared" si="5"/>
        <v>5</v>
      </c>
    </row>
    <row r="126" spans="1:10" x14ac:dyDescent="0.2">
      <c r="A126" s="42" t="s">
        <v>474</v>
      </c>
      <c r="B126" s="42">
        <v>3.75</v>
      </c>
      <c r="D126" s="56" t="s">
        <v>602</v>
      </c>
      <c r="E126" s="4"/>
      <c r="H126" s="40" t="s">
        <v>475</v>
      </c>
      <c r="I126" s="3">
        <f t="shared" si="4"/>
        <v>19</v>
      </c>
      <c r="J126" s="42">
        <f t="shared" si="5"/>
        <v>5</v>
      </c>
    </row>
    <row r="127" spans="1:10" x14ac:dyDescent="0.2">
      <c r="A127" s="42" t="s">
        <v>474</v>
      </c>
      <c r="B127" s="42">
        <v>3.8</v>
      </c>
      <c r="D127" s="56" t="s">
        <v>602</v>
      </c>
      <c r="E127" s="4"/>
      <c r="H127" s="40" t="s">
        <v>475</v>
      </c>
      <c r="I127" s="3">
        <f t="shared" si="4"/>
        <v>19</v>
      </c>
      <c r="J127" s="42">
        <f t="shared" si="5"/>
        <v>5</v>
      </c>
    </row>
    <row r="128" spans="1:10" x14ac:dyDescent="0.2">
      <c r="A128" s="42" t="s">
        <v>474</v>
      </c>
      <c r="B128" s="42">
        <v>3.9</v>
      </c>
      <c r="D128" s="56" t="s">
        <v>602</v>
      </c>
      <c r="E128" s="4"/>
      <c r="H128" s="40" t="s">
        <v>475</v>
      </c>
      <c r="I128" s="3">
        <f t="shared" si="4"/>
        <v>20</v>
      </c>
      <c r="J128" s="42">
        <f t="shared" si="5"/>
        <v>5</v>
      </c>
    </row>
    <row r="129" spans="1:10" x14ac:dyDescent="0.2">
      <c r="A129" s="42" t="s">
        <v>474</v>
      </c>
      <c r="B129" s="42">
        <v>4</v>
      </c>
      <c r="D129" s="56" t="s">
        <v>602</v>
      </c>
      <c r="E129" s="4"/>
      <c r="H129" s="40" t="s">
        <v>475</v>
      </c>
      <c r="I129" s="3">
        <f t="shared" si="4"/>
        <v>20</v>
      </c>
      <c r="J129" s="42">
        <f t="shared" si="5"/>
        <v>5</v>
      </c>
    </row>
    <row r="130" spans="1:10" x14ac:dyDescent="0.2">
      <c r="A130" s="42" t="s">
        <v>475</v>
      </c>
      <c r="B130" s="42">
        <v>4</v>
      </c>
      <c r="D130" s="56" t="s">
        <v>603</v>
      </c>
      <c r="E130" s="4"/>
      <c r="H130" s="40" t="s">
        <v>475</v>
      </c>
      <c r="I130" s="3">
        <f t="shared" si="4"/>
        <v>20</v>
      </c>
      <c r="J130" s="42">
        <f t="shared" si="5"/>
        <v>5</v>
      </c>
    </row>
    <row r="131" spans="1:10" x14ac:dyDescent="0.2">
      <c r="A131" s="42" t="s">
        <v>505</v>
      </c>
      <c r="B131" s="42">
        <v>4</v>
      </c>
      <c r="D131" s="56" t="s">
        <v>604</v>
      </c>
      <c r="E131" s="4"/>
      <c r="F131" s="6">
        <v>3.6</v>
      </c>
      <c r="H131" s="40" t="s">
        <v>475</v>
      </c>
      <c r="I131" s="3">
        <f t="shared" si="4"/>
        <v>20</v>
      </c>
      <c r="J131" s="42">
        <f t="shared" si="5"/>
        <v>5</v>
      </c>
    </row>
    <row r="132" spans="1:10" x14ac:dyDescent="0.2">
      <c r="A132" s="42" t="s">
        <v>521</v>
      </c>
      <c r="B132" s="42">
        <v>4</v>
      </c>
      <c r="D132" s="56" t="s">
        <v>605</v>
      </c>
      <c r="E132" s="4"/>
      <c r="H132" s="40" t="s">
        <v>475</v>
      </c>
      <c r="I132" s="3">
        <f t="shared" si="4"/>
        <v>20</v>
      </c>
      <c r="J132" s="42">
        <f t="shared" si="5"/>
        <v>5</v>
      </c>
    </row>
    <row r="133" spans="1:10" x14ac:dyDescent="0.2">
      <c r="A133" s="3" t="s">
        <v>473</v>
      </c>
      <c r="B133" s="3">
        <v>4</v>
      </c>
      <c r="D133" s="5" t="s">
        <v>265</v>
      </c>
      <c r="E133" s="4">
        <v>0.7</v>
      </c>
      <c r="F133" s="6">
        <v>3.3</v>
      </c>
      <c r="H133" s="40" t="s">
        <v>475</v>
      </c>
      <c r="I133" s="3">
        <f t="shared" si="4"/>
        <v>20</v>
      </c>
      <c r="J133" s="42">
        <f t="shared" si="5"/>
        <v>5</v>
      </c>
    </row>
    <row r="134" spans="1:10" x14ac:dyDescent="0.2">
      <c r="A134" s="3" t="s">
        <v>473</v>
      </c>
      <c r="B134" s="3">
        <v>4</v>
      </c>
      <c r="D134" s="55" t="s">
        <v>331</v>
      </c>
      <c r="E134" s="4">
        <v>0.5</v>
      </c>
      <c r="F134" s="6">
        <v>3.5</v>
      </c>
      <c r="H134" s="40" t="s">
        <v>475</v>
      </c>
      <c r="I134" s="3">
        <f t="shared" si="4"/>
        <v>20</v>
      </c>
      <c r="J134" s="42">
        <f t="shared" si="5"/>
        <v>5</v>
      </c>
    </row>
    <row r="135" spans="1:10" x14ac:dyDescent="0.2">
      <c r="A135" s="42" t="s">
        <v>474</v>
      </c>
      <c r="B135" s="42">
        <v>4.0999999999999996</v>
      </c>
      <c r="D135" s="56" t="s">
        <v>602</v>
      </c>
      <c r="E135" s="4"/>
      <c r="H135" s="40" t="s">
        <v>475</v>
      </c>
      <c r="I135" s="3">
        <f t="shared" si="4"/>
        <v>21</v>
      </c>
      <c r="J135" s="42">
        <v>5</v>
      </c>
    </row>
    <row r="136" spans="1:10" x14ac:dyDescent="0.2">
      <c r="A136" s="42" t="s">
        <v>474</v>
      </c>
      <c r="B136" s="42">
        <v>4.2</v>
      </c>
      <c r="D136" s="56" t="s">
        <v>602</v>
      </c>
      <c r="E136" s="4"/>
      <c r="H136" s="40" t="s">
        <v>475</v>
      </c>
      <c r="I136" s="3">
        <f t="shared" si="4"/>
        <v>21</v>
      </c>
      <c r="J136" s="42">
        <v>5</v>
      </c>
    </row>
    <row r="137" spans="1:10" x14ac:dyDescent="0.2">
      <c r="A137" s="42" t="s">
        <v>474</v>
      </c>
      <c r="B137" s="42">
        <v>4.3</v>
      </c>
      <c r="D137" s="56" t="s">
        <v>602</v>
      </c>
      <c r="E137" s="4"/>
      <c r="H137" s="40" t="s">
        <v>475</v>
      </c>
      <c r="I137" s="3">
        <f t="shared" si="4"/>
        <v>22</v>
      </c>
      <c r="J137" s="42">
        <v>5</v>
      </c>
    </row>
    <row r="138" spans="1:10" x14ac:dyDescent="0.2">
      <c r="A138" s="42" t="s">
        <v>474</v>
      </c>
      <c r="B138" s="42">
        <v>4.4000000000000004</v>
      </c>
      <c r="D138" s="56" t="s">
        <v>602</v>
      </c>
      <c r="E138" s="4"/>
      <c r="H138" s="40" t="s">
        <v>475</v>
      </c>
      <c r="I138" s="3">
        <f t="shared" si="4"/>
        <v>22</v>
      </c>
      <c r="J138" s="42">
        <v>5</v>
      </c>
    </row>
    <row r="139" spans="1:10" x14ac:dyDescent="0.2">
      <c r="A139" s="42" t="s">
        <v>474</v>
      </c>
      <c r="B139" s="42">
        <v>4.5</v>
      </c>
      <c r="D139" s="56" t="s">
        <v>602</v>
      </c>
      <c r="E139" s="4"/>
      <c r="H139" s="40" t="s">
        <v>475</v>
      </c>
      <c r="I139" s="3">
        <f t="shared" si="4"/>
        <v>23</v>
      </c>
      <c r="J139" s="42">
        <v>5</v>
      </c>
    </row>
    <row r="140" spans="1:10" x14ac:dyDescent="0.2">
      <c r="A140" s="42" t="s">
        <v>475</v>
      </c>
      <c r="B140" s="42">
        <v>4.5</v>
      </c>
      <c r="D140" s="56" t="s">
        <v>603</v>
      </c>
      <c r="E140" s="4"/>
      <c r="H140" s="40" t="s">
        <v>475</v>
      </c>
      <c r="I140" s="3">
        <f t="shared" si="4"/>
        <v>23</v>
      </c>
      <c r="J140" s="42">
        <v>5</v>
      </c>
    </row>
    <row r="141" spans="1:10" x14ac:dyDescent="0.2">
      <c r="A141" s="3" t="s">
        <v>473</v>
      </c>
      <c r="B141" s="3">
        <v>4.5</v>
      </c>
      <c r="D141" s="55" t="s">
        <v>332</v>
      </c>
      <c r="E141" s="4">
        <v>0.75</v>
      </c>
      <c r="F141" s="6">
        <v>3.75</v>
      </c>
      <c r="H141" s="40" t="s">
        <v>475</v>
      </c>
      <c r="I141" s="3">
        <f t="shared" si="4"/>
        <v>23</v>
      </c>
      <c r="J141" s="42">
        <v>5</v>
      </c>
    </row>
    <row r="142" spans="1:10" x14ac:dyDescent="0.2">
      <c r="A142" s="3" t="s">
        <v>473</v>
      </c>
      <c r="B142" s="3">
        <v>4.5</v>
      </c>
      <c r="D142" s="55" t="s">
        <v>333</v>
      </c>
      <c r="E142" s="4">
        <v>0.5</v>
      </c>
      <c r="F142" s="6">
        <v>4</v>
      </c>
      <c r="H142" s="40" t="s">
        <v>475</v>
      </c>
      <c r="I142" s="3">
        <f t="shared" si="4"/>
        <v>23</v>
      </c>
      <c r="J142" s="42">
        <v>5</v>
      </c>
    </row>
    <row r="143" spans="1:10" x14ac:dyDescent="0.2">
      <c r="A143" s="42" t="s">
        <v>474</v>
      </c>
      <c r="B143" s="42">
        <v>4.5999999999999996</v>
      </c>
      <c r="D143" s="56" t="s">
        <v>602</v>
      </c>
      <c r="E143" s="4"/>
      <c r="H143" s="40" t="s">
        <v>475</v>
      </c>
      <c r="I143" s="3">
        <f t="shared" si="4"/>
        <v>23</v>
      </c>
      <c r="J143" s="42">
        <v>5</v>
      </c>
    </row>
    <row r="144" spans="1:10" x14ac:dyDescent="0.2">
      <c r="A144" s="42" t="s">
        <v>474</v>
      </c>
      <c r="B144" s="42">
        <v>4.7</v>
      </c>
      <c r="D144" s="56" t="s">
        <v>602</v>
      </c>
      <c r="E144" s="4"/>
      <c r="H144" s="40" t="s">
        <v>475</v>
      </c>
      <c r="I144" s="3">
        <f t="shared" si="4"/>
        <v>24</v>
      </c>
      <c r="J144" s="42">
        <v>5</v>
      </c>
    </row>
    <row r="145" spans="1:10" x14ac:dyDescent="0.2">
      <c r="A145" s="42" t="s">
        <v>474</v>
      </c>
      <c r="B145" s="42">
        <v>4.8</v>
      </c>
      <c r="D145" s="56" t="s">
        <v>602</v>
      </c>
      <c r="E145" s="4"/>
      <c r="H145" s="40" t="s">
        <v>475</v>
      </c>
      <c r="I145" s="3">
        <f t="shared" si="4"/>
        <v>24</v>
      </c>
      <c r="J145" s="42">
        <v>5</v>
      </c>
    </row>
    <row r="146" spans="1:10" x14ac:dyDescent="0.2">
      <c r="A146" s="42" t="s">
        <v>474</v>
      </c>
      <c r="B146" s="42">
        <v>4.9000000000000004</v>
      </c>
      <c r="D146" s="56" t="s">
        <v>602</v>
      </c>
      <c r="E146" s="4"/>
      <c r="H146" s="40" t="s">
        <v>475</v>
      </c>
      <c r="I146" s="3">
        <f t="shared" si="4"/>
        <v>25</v>
      </c>
      <c r="J146" s="42">
        <v>5</v>
      </c>
    </row>
    <row r="147" spans="1:10" x14ac:dyDescent="0.2">
      <c r="A147" s="42" t="s">
        <v>474</v>
      </c>
      <c r="B147" s="42">
        <v>5</v>
      </c>
      <c r="D147" s="56" t="s">
        <v>602</v>
      </c>
      <c r="E147" s="4"/>
      <c r="H147" s="40" t="s">
        <v>475</v>
      </c>
      <c r="I147" s="3">
        <f t="shared" si="4"/>
        <v>25</v>
      </c>
      <c r="J147" s="42">
        <v>5</v>
      </c>
    </row>
    <row r="148" spans="1:10" x14ac:dyDescent="0.2">
      <c r="A148" s="42" t="s">
        <v>475</v>
      </c>
      <c r="B148" s="42">
        <v>5</v>
      </c>
      <c r="D148" s="56" t="s">
        <v>603</v>
      </c>
      <c r="E148" s="4"/>
      <c r="F148" s="6">
        <v>6</v>
      </c>
      <c r="H148" s="40" t="s">
        <v>475</v>
      </c>
      <c r="I148" s="3">
        <f t="shared" si="4"/>
        <v>25</v>
      </c>
      <c r="J148" s="42">
        <v>5</v>
      </c>
    </row>
    <row r="149" spans="1:10" x14ac:dyDescent="0.2">
      <c r="A149" s="42" t="s">
        <v>505</v>
      </c>
      <c r="B149" s="42">
        <v>5</v>
      </c>
      <c r="D149" s="56" t="s">
        <v>604</v>
      </c>
      <c r="E149" s="4"/>
      <c r="F149" s="6">
        <v>4.5999999999999996</v>
      </c>
      <c r="H149" s="40" t="s">
        <v>475</v>
      </c>
      <c r="I149" s="3">
        <f t="shared" si="4"/>
        <v>25</v>
      </c>
      <c r="J149" s="42">
        <v>5</v>
      </c>
    </row>
    <row r="150" spans="1:10" x14ac:dyDescent="0.2">
      <c r="A150" s="42" t="s">
        <v>521</v>
      </c>
      <c r="B150" s="42">
        <v>5</v>
      </c>
      <c r="D150" s="56" t="s">
        <v>605</v>
      </c>
      <c r="E150" s="4"/>
      <c r="H150" s="40" t="s">
        <v>475</v>
      </c>
      <c r="I150" s="3">
        <f t="shared" si="4"/>
        <v>25</v>
      </c>
      <c r="J150" s="42">
        <v>5</v>
      </c>
    </row>
    <row r="151" spans="1:10" x14ac:dyDescent="0.2">
      <c r="A151" s="3" t="s">
        <v>473</v>
      </c>
      <c r="B151" s="3">
        <v>5</v>
      </c>
      <c r="D151" s="5" t="s">
        <v>266</v>
      </c>
      <c r="E151" s="4">
        <v>0.8</v>
      </c>
      <c r="F151" s="6">
        <v>4.2</v>
      </c>
      <c r="H151" s="40" t="s">
        <v>475</v>
      </c>
      <c r="I151" s="3">
        <f t="shared" si="4"/>
        <v>25</v>
      </c>
      <c r="J151" s="42">
        <v>5</v>
      </c>
    </row>
    <row r="152" spans="1:10" x14ac:dyDescent="0.2">
      <c r="A152" s="3" t="s">
        <v>473</v>
      </c>
      <c r="B152" s="3">
        <v>5</v>
      </c>
      <c r="D152" s="55" t="s">
        <v>334</v>
      </c>
      <c r="E152" s="4">
        <v>0.5</v>
      </c>
      <c r="F152" s="6">
        <v>4.5</v>
      </c>
      <c r="H152" s="40" t="s">
        <v>475</v>
      </c>
      <c r="I152" s="3">
        <f t="shared" si="4"/>
        <v>25</v>
      </c>
      <c r="J152" s="42">
        <v>5</v>
      </c>
    </row>
    <row r="153" spans="1:10" x14ac:dyDescent="0.2">
      <c r="A153" s="42" t="s">
        <v>474</v>
      </c>
      <c r="B153" s="42">
        <v>5.0999999999999996</v>
      </c>
      <c r="D153" s="56" t="s">
        <v>602</v>
      </c>
      <c r="E153" s="4"/>
      <c r="H153" s="40" t="s">
        <v>475</v>
      </c>
      <c r="I153" s="3">
        <f t="shared" ref="I153:I216" si="6">ROUNDUP((+B153*5),0)</f>
        <v>26</v>
      </c>
      <c r="J153" s="42">
        <v>5</v>
      </c>
    </row>
    <row r="154" spans="1:10" x14ac:dyDescent="0.2">
      <c r="A154" s="42" t="s">
        <v>474</v>
      </c>
      <c r="B154" s="42">
        <v>5.2</v>
      </c>
      <c r="D154" s="56" t="s">
        <v>602</v>
      </c>
      <c r="E154" s="4"/>
      <c r="H154" s="40" t="s">
        <v>475</v>
      </c>
      <c r="I154" s="3">
        <f t="shared" si="6"/>
        <v>26</v>
      </c>
      <c r="J154" s="42">
        <v>5</v>
      </c>
    </row>
    <row r="155" spans="1:10" x14ac:dyDescent="0.2">
      <c r="A155" s="42" t="s">
        <v>474</v>
      </c>
      <c r="B155" s="42">
        <v>5.25</v>
      </c>
      <c r="D155" s="56" t="s">
        <v>602</v>
      </c>
      <c r="E155" s="4"/>
      <c r="H155" s="40" t="s">
        <v>475</v>
      </c>
      <c r="I155" s="3">
        <f t="shared" si="6"/>
        <v>27</v>
      </c>
      <c r="J155" s="42">
        <v>5</v>
      </c>
    </row>
    <row r="156" spans="1:10" x14ac:dyDescent="0.2">
      <c r="A156" s="42" t="s">
        <v>474</v>
      </c>
      <c r="B156" s="42">
        <v>5.3</v>
      </c>
      <c r="D156" s="56" t="s">
        <v>602</v>
      </c>
      <c r="E156" s="4"/>
      <c r="H156" s="40" t="s">
        <v>475</v>
      </c>
      <c r="I156" s="3">
        <f t="shared" si="6"/>
        <v>27</v>
      </c>
      <c r="J156" s="42">
        <v>5</v>
      </c>
    </row>
    <row r="157" spans="1:10" x14ac:dyDescent="0.2">
      <c r="A157" s="42" t="s">
        <v>474</v>
      </c>
      <c r="B157" s="42">
        <v>5.4</v>
      </c>
      <c r="D157" s="56" t="s">
        <v>602</v>
      </c>
      <c r="E157" s="4"/>
      <c r="H157" s="40" t="s">
        <v>475</v>
      </c>
      <c r="I157" s="3">
        <f t="shared" si="6"/>
        <v>27</v>
      </c>
      <c r="J157" s="42">
        <v>5</v>
      </c>
    </row>
    <row r="158" spans="1:10" x14ac:dyDescent="0.2">
      <c r="A158" s="42" t="s">
        <v>474</v>
      </c>
      <c r="B158" s="42">
        <v>5.5</v>
      </c>
      <c r="D158" s="56" t="s">
        <v>602</v>
      </c>
      <c r="E158" s="4"/>
      <c r="H158" s="40" t="s">
        <v>475</v>
      </c>
      <c r="I158" s="3">
        <f t="shared" si="6"/>
        <v>28</v>
      </c>
      <c r="J158" s="42">
        <v>5</v>
      </c>
    </row>
    <row r="159" spans="1:10" x14ac:dyDescent="0.2">
      <c r="A159" s="3" t="s">
        <v>473</v>
      </c>
      <c r="B159" s="3">
        <v>5.5</v>
      </c>
      <c r="D159" s="55" t="s">
        <v>335</v>
      </c>
      <c r="E159" s="4">
        <v>0.5</v>
      </c>
      <c r="F159" s="6">
        <v>5</v>
      </c>
      <c r="H159" s="40" t="s">
        <v>475</v>
      </c>
      <c r="I159" s="3">
        <f t="shared" si="6"/>
        <v>28</v>
      </c>
      <c r="J159" s="42">
        <v>5</v>
      </c>
    </row>
    <row r="160" spans="1:10" x14ac:dyDescent="0.2">
      <c r="A160" s="42" t="s">
        <v>474</v>
      </c>
      <c r="B160" s="42">
        <v>5.6</v>
      </c>
      <c r="D160" s="56" t="s">
        <v>602</v>
      </c>
      <c r="E160" s="4"/>
      <c r="H160" s="40" t="s">
        <v>475</v>
      </c>
      <c r="I160" s="3">
        <f t="shared" si="6"/>
        <v>28</v>
      </c>
      <c r="J160" s="42">
        <v>5</v>
      </c>
    </row>
    <row r="161" spans="1:10" x14ac:dyDescent="0.2">
      <c r="A161" s="42" t="s">
        <v>474</v>
      </c>
      <c r="B161" s="42">
        <v>5.7</v>
      </c>
      <c r="D161" s="56" t="s">
        <v>602</v>
      </c>
      <c r="E161" s="4"/>
      <c r="H161" s="40" t="s">
        <v>475</v>
      </c>
      <c r="I161" s="3">
        <f t="shared" si="6"/>
        <v>29</v>
      </c>
      <c r="J161" s="42">
        <v>5</v>
      </c>
    </row>
    <row r="162" spans="1:10" x14ac:dyDescent="0.2">
      <c r="A162" s="42" t="s">
        <v>474</v>
      </c>
      <c r="B162" s="42">
        <v>5.75</v>
      </c>
      <c r="D162" s="56" t="s">
        <v>602</v>
      </c>
      <c r="E162" s="4"/>
      <c r="H162" s="40" t="s">
        <v>475</v>
      </c>
      <c r="I162" s="3">
        <f t="shared" si="6"/>
        <v>29</v>
      </c>
      <c r="J162" s="42">
        <v>5</v>
      </c>
    </row>
    <row r="163" spans="1:10" x14ac:dyDescent="0.2">
      <c r="A163" s="42" t="s">
        <v>474</v>
      </c>
      <c r="B163" s="42">
        <v>5.8</v>
      </c>
      <c r="D163" s="56" t="s">
        <v>602</v>
      </c>
      <c r="E163" s="4"/>
      <c r="H163" s="40" t="s">
        <v>475</v>
      </c>
      <c r="I163" s="3">
        <f t="shared" si="6"/>
        <v>29</v>
      </c>
      <c r="J163" s="42">
        <v>5</v>
      </c>
    </row>
    <row r="164" spans="1:10" x14ac:dyDescent="0.2">
      <c r="A164" s="42" t="s">
        <v>474</v>
      </c>
      <c r="B164" s="42">
        <v>5.9</v>
      </c>
      <c r="D164" s="56" t="s">
        <v>602</v>
      </c>
      <c r="E164" s="4"/>
      <c r="H164" s="40" t="s">
        <v>475</v>
      </c>
      <c r="I164" s="3">
        <f t="shared" si="6"/>
        <v>30</v>
      </c>
      <c r="J164" s="42">
        <v>5</v>
      </c>
    </row>
    <row r="165" spans="1:10" x14ac:dyDescent="0.2">
      <c r="A165" s="42" t="s">
        <v>474</v>
      </c>
      <c r="B165" s="42">
        <v>6</v>
      </c>
      <c r="D165" s="56" t="s">
        <v>602</v>
      </c>
      <c r="E165" s="4"/>
      <c r="H165" s="40" t="s">
        <v>475</v>
      </c>
      <c r="I165" s="3">
        <f t="shared" si="6"/>
        <v>30</v>
      </c>
      <c r="J165" s="42">
        <v>5</v>
      </c>
    </row>
    <row r="166" spans="1:10" x14ac:dyDescent="0.2">
      <c r="A166" s="42" t="s">
        <v>475</v>
      </c>
      <c r="B166" s="42">
        <v>6</v>
      </c>
      <c r="D166" s="56" t="s">
        <v>603</v>
      </c>
      <c r="E166" s="4"/>
      <c r="F166" s="6">
        <v>7</v>
      </c>
      <c r="H166" s="40" t="s">
        <v>475</v>
      </c>
      <c r="I166" s="3">
        <f t="shared" si="6"/>
        <v>30</v>
      </c>
      <c r="J166" s="42">
        <v>5</v>
      </c>
    </row>
    <row r="167" spans="1:10" x14ac:dyDescent="0.2">
      <c r="A167" s="42" t="s">
        <v>505</v>
      </c>
      <c r="B167" s="42">
        <v>6</v>
      </c>
      <c r="D167" s="56" t="s">
        <v>604</v>
      </c>
      <c r="E167" s="4"/>
      <c r="F167" s="6">
        <v>5.6</v>
      </c>
      <c r="H167" s="40" t="s">
        <v>475</v>
      </c>
      <c r="I167" s="3">
        <f t="shared" si="6"/>
        <v>30</v>
      </c>
      <c r="J167" s="42">
        <v>5</v>
      </c>
    </row>
    <row r="168" spans="1:10" x14ac:dyDescent="0.2">
      <c r="A168" s="42" t="s">
        <v>521</v>
      </c>
      <c r="B168" s="42">
        <v>6</v>
      </c>
      <c r="D168" s="56" t="s">
        <v>605</v>
      </c>
      <c r="E168" s="4"/>
      <c r="H168" s="40" t="s">
        <v>475</v>
      </c>
      <c r="I168" s="3">
        <f t="shared" si="6"/>
        <v>30</v>
      </c>
      <c r="J168" s="42">
        <v>5</v>
      </c>
    </row>
    <row r="169" spans="1:10" x14ac:dyDescent="0.2">
      <c r="A169" s="3" t="s">
        <v>473</v>
      </c>
      <c r="B169" s="3">
        <v>6</v>
      </c>
      <c r="D169" s="5" t="s">
        <v>267</v>
      </c>
      <c r="E169" s="4">
        <v>1</v>
      </c>
      <c r="F169" s="6">
        <v>5</v>
      </c>
      <c r="H169" s="40" t="s">
        <v>475</v>
      </c>
      <c r="I169" s="3">
        <f t="shared" si="6"/>
        <v>30</v>
      </c>
      <c r="J169" s="42">
        <v>5</v>
      </c>
    </row>
    <row r="170" spans="1:10" x14ac:dyDescent="0.2">
      <c r="A170" s="3" t="s">
        <v>473</v>
      </c>
      <c r="B170" s="3">
        <v>6</v>
      </c>
      <c r="D170" s="55" t="s">
        <v>336</v>
      </c>
      <c r="E170" s="4">
        <v>0.75</v>
      </c>
      <c r="F170" s="6">
        <v>5.25</v>
      </c>
      <c r="H170" s="40" t="s">
        <v>475</v>
      </c>
      <c r="I170" s="3">
        <f t="shared" si="6"/>
        <v>30</v>
      </c>
      <c r="J170" s="42">
        <v>5</v>
      </c>
    </row>
    <row r="171" spans="1:10" x14ac:dyDescent="0.2">
      <c r="A171" s="3" t="s">
        <v>473</v>
      </c>
      <c r="B171" s="3">
        <v>6</v>
      </c>
      <c r="D171" s="55" t="s">
        <v>337</v>
      </c>
      <c r="E171" s="4">
        <v>0.7</v>
      </c>
      <c r="F171" s="6">
        <v>5.3</v>
      </c>
      <c r="H171" s="40" t="s">
        <v>475</v>
      </c>
      <c r="I171" s="3">
        <f t="shared" si="6"/>
        <v>30</v>
      </c>
      <c r="J171" s="42">
        <v>5</v>
      </c>
    </row>
    <row r="172" spans="1:10" x14ac:dyDescent="0.2">
      <c r="A172" s="3" t="s">
        <v>473</v>
      </c>
      <c r="B172" s="3">
        <v>6</v>
      </c>
      <c r="D172" s="55" t="s">
        <v>338</v>
      </c>
      <c r="E172" s="4">
        <v>0.5</v>
      </c>
      <c r="F172" s="6">
        <v>5.5</v>
      </c>
      <c r="H172" s="40" t="s">
        <v>475</v>
      </c>
      <c r="I172" s="3">
        <f t="shared" si="6"/>
        <v>30</v>
      </c>
      <c r="J172" s="42">
        <v>5</v>
      </c>
    </row>
    <row r="173" spans="1:10" x14ac:dyDescent="0.2">
      <c r="A173" s="42" t="s">
        <v>474</v>
      </c>
      <c r="B173" s="42">
        <v>6.1</v>
      </c>
      <c r="D173" s="56" t="s">
        <v>602</v>
      </c>
      <c r="E173" s="4"/>
      <c r="H173" s="40" t="s">
        <v>475</v>
      </c>
      <c r="I173" s="3">
        <f t="shared" si="6"/>
        <v>31</v>
      </c>
      <c r="J173" s="42">
        <v>5</v>
      </c>
    </row>
    <row r="174" spans="1:10" x14ac:dyDescent="0.2">
      <c r="A174" s="42" t="s">
        <v>474</v>
      </c>
      <c r="B174" s="42">
        <v>6.2</v>
      </c>
      <c r="D174" s="56" t="s">
        <v>602</v>
      </c>
      <c r="E174" s="4"/>
      <c r="H174" s="40" t="s">
        <v>475</v>
      </c>
      <c r="I174" s="3">
        <f t="shared" si="6"/>
        <v>31</v>
      </c>
      <c r="J174" s="42">
        <v>5</v>
      </c>
    </row>
    <row r="175" spans="1:10" x14ac:dyDescent="0.2">
      <c r="A175" s="42" t="s">
        <v>474</v>
      </c>
      <c r="B175" s="42">
        <v>6.25</v>
      </c>
      <c r="D175" s="56" t="s">
        <v>602</v>
      </c>
      <c r="E175" s="4"/>
      <c r="H175" s="40" t="s">
        <v>475</v>
      </c>
      <c r="I175" s="3">
        <f t="shared" si="6"/>
        <v>32</v>
      </c>
      <c r="J175" s="42">
        <v>5</v>
      </c>
    </row>
    <row r="176" spans="1:10" x14ac:dyDescent="0.2">
      <c r="A176" s="42" t="s">
        <v>474</v>
      </c>
      <c r="B176" s="42">
        <v>6.3</v>
      </c>
      <c r="D176" s="56" t="s">
        <v>602</v>
      </c>
      <c r="E176" s="4"/>
      <c r="H176" s="40" t="s">
        <v>475</v>
      </c>
      <c r="I176" s="3">
        <f t="shared" si="6"/>
        <v>32</v>
      </c>
      <c r="J176" s="42">
        <v>5</v>
      </c>
    </row>
    <row r="177" spans="1:10" x14ac:dyDescent="0.2">
      <c r="A177" s="42" t="s">
        <v>474</v>
      </c>
      <c r="B177" s="42">
        <v>6.4</v>
      </c>
      <c r="D177" s="56" t="s">
        <v>602</v>
      </c>
      <c r="E177" s="4"/>
      <c r="H177" s="40" t="s">
        <v>475</v>
      </c>
      <c r="I177" s="3">
        <f t="shared" si="6"/>
        <v>32</v>
      </c>
      <c r="J177" s="42">
        <v>5</v>
      </c>
    </row>
    <row r="178" spans="1:10" x14ac:dyDescent="0.2">
      <c r="A178" s="42" t="s">
        <v>474</v>
      </c>
      <c r="B178" s="42">
        <v>6.5</v>
      </c>
      <c r="D178" s="56" t="s">
        <v>602</v>
      </c>
      <c r="E178" s="4"/>
      <c r="H178" s="40" t="s">
        <v>475</v>
      </c>
      <c r="I178" s="3">
        <f t="shared" si="6"/>
        <v>33</v>
      </c>
      <c r="J178" s="42">
        <v>5</v>
      </c>
    </row>
    <row r="179" spans="1:10" x14ac:dyDescent="0.2">
      <c r="A179" s="42" t="s">
        <v>474</v>
      </c>
      <c r="B179" s="42">
        <v>6.6</v>
      </c>
      <c r="D179" s="56" t="s">
        <v>602</v>
      </c>
      <c r="E179" s="4"/>
      <c r="H179" s="40" t="s">
        <v>475</v>
      </c>
      <c r="I179" s="3">
        <f t="shared" si="6"/>
        <v>33</v>
      </c>
      <c r="J179" s="42">
        <v>5</v>
      </c>
    </row>
    <row r="180" spans="1:10" x14ac:dyDescent="0.2">
      <c r="A180" s="42" t="s">
        <v>474</v>
      </c>
      <c r="B180" s="42">
        <v>6.7</v>
      </c>
      <c r="D180" s="56" t="s">
        <v>602</v>
      </c>
      <c r="E180" s="4"/>
      <c r="H180" s="40" t="s">
        <v>475</v>
      </c>
      <c r="I180" s="3">
        <f t="shared" si="6"/>
        <v>34</v>
      </c>
      <c r="J180" s="42">
        <v>5</v>
      </c>
    </row>
    <row r="181" spans="1:10" x14ac:dyDescent="0.2">
      <c r="A181" s="42" t="s">
        <v>474</v>
      </c>
      <c r="B181" s="42">
        <v>6.75</v>
      </c>
      <c r="D181" s="56" t="s">
        <v>602</v>
      </c>
      <c r="E181" s="4"/>
      <c r="H181" s="40" t="s">
        <v>475</v>
      </c>
      <c r="I181" s="3">
        <f t="shared" si="6"/>
        <v>34</v>
      </c>
      <c r="J181" s="42">
        <v>5</v>
      </c>
    </row>
    <row r="182" spans="1:10" x14ac:dyDescent="0.2">
      <c r="A182" s="42" t="s">
        <v>474</v>
      </c>
      <c r="B182" s="42">
        <v>6.8</v>
      </c>
      <c r="D182" s="56" t="s">
        <v>602</v>
      </c>
      <c r="E182" s="4"/>
      <c r="H182" s="40" t="s">
        <v>475</v>
      </c>
      <c r="I182" s="3">
        <f t="shared" si="6"/>
        <v>34</v>
      </c>
      <c r="J182" s="42">
        <v>5</v>
      </c>
    </row>
    <row r="183" spans="1:10" x14ac:dyDescent="0.2">
      <c r="A183" s="42" t="s">
        <v>474</v>
      </c>
      <c r="B183" s="42">
        <v>6.9</v>
      </c>
      <c r="D183" s="56" t="s">
        <v>602</v>
      </c>
      <c r="E183" s="4"/>
      <c r="H183" s="40" t="s">
        <v>475</v>
      </c>
      <c r="I183" s="3">
        <f t="shared" si="6"/>
        <v>35</v>
      </c>
      <c r="J183" s="42">
        <v>5</v>
      </c>
    </row>
    <row r="184" spans="1:10" x14ac:dyDescent="0.2">
      <c r="A184" s="42" t="s">
        <v>474</v>
      </c>
      <c r="B184" s="42">
        <v>7</v>
      </c>
      <c r="D184" s="56" t="s">
        <v>602</v>
      </c>
      <c r="E184" s="4"/>
      <c r="H184" s="40" t="s">
        <v>475</v>
      </c>
      <c r="I184" s="3">
        <f t="shared" si="6"/>
        <v>35</v>
      </c>
      <c r="J184" s="42">
        <v>5</v>
      </c>
    </row>
    <row r="185" spans="1:10" x14ac:dyDescent="0.2">
      <c r="A185" s="42" t="s">
        <v>475</v>
      </c>
      <c r="B185" s="42">
        <v>7</v>
      </c>
      <c r="D185" s="56" t="s">
        <v>603</v>
      </c>
      <c r="E185" s="4"/>
      <c r="F185" s="6">
        <v>8</v>
      </c>
      <c r="H185" s="40" t="s">
        <v>475</v>
      </c>
      <c r="I185" s="3">
        <f t="shared" si="6"/>
        <v>35</v>
      </c>
      <c r="J185" s="42">
        <v>5</v>
      </c>
    </row>
    <row r="186" spans="1:10" x14ac:dyDescent="0.2">
      <c r="A186" s="42" t="s">
        <v>505</v>
      </c>
      <c r="B186" s="42">
        <v>7</v>
      </c>
      <c r="D186" s="56" t="s">
        <v>604</v>
      </c>
      <c r="E186" s="4"/>
      <c r="F186" s="6">
        <v>6.6</v>
      </c>
      <c r="H186" s="40" t="s">
        <v>475</v>
      </c>
      <c r="I186" s="3">
        <f t="shared" si="6"/>
        <v>35</v>
      </c>
      <c r="J186" s="42">
        <v>5</v>
      </c>
    </row>
    <row r="187" spans="1:10" x14ac:dyDescent="0.2">
      <c r="A187" s="42" t="s">
        <v>521</v>
      </c>
      <c r="B187" s="42">
        <v>7</v>
      </c>
      <c r="D187" s="56" t="s">
        <v>605</v>
      </c>
      <c r="E187" s="4"/>
      <c r="H187" s="40" t="s">
        <v>475</v>
      </c>
      <c r="I187" s="3">
        <f t="shared" si="6"/>
        <v>35</v>
      </c>
      <c r="J187" s="42">
        <v>5</v>
      </c>
    </row>
    <row r="188" spans="1:10" x14ac:dyDescent="0.2">
      <c r="A188" s="3" t="s">
        <v>473</v>
      </c>
      <c r="B188" s="3">
        <v>7</v>
      </c>
      <c r="D188" s="55" t="s">
        <v>339</v>
      </c>
      <c r="E188" s="4">
        <v>1</v>
      </c>
      <c r="F188" s="6">
        <v>6</v>
      </c>
      <c r="H188" s="40" t="s">
        <v>475</v>
      </c>
      <c r="I188" s="3">
        <f t="shared" si="6"/>
        <v>35</v>
      </c>
      <c r="J188" s="42">
        <v>5</v>
      </c>
    </row>
    <row r="189" spans="1:10" x14ac:dyDescent="0.2">
      <c r="A189" s="3" t="s">
        <v>473</v>
      </c>
      <c r="B189" s="3">
        <v>7</v>
      </c>
      <c r="D189" s="55" t="s">
        <v>340</v>
      </c>
      <c r="E189" s="4">
        <v>0.75</v>
      </c>
      <c r="F189" s="6">
        <v>6.25</v>
      </c>
      <c r="H189" s="40" t="s">
        <v>475</v>
      </c>
      <c r="I189" s="3">
        <f t="shared" si="6"/>
        <v>35</v>
      </c>
      <c r="J189" s="42">
        <v>5</v>
      </c>
    </row>
    <row r="190" spans="1:10" x14ac:dyDescent="0.2">
      <c r="A190" s="3" t="s">
        <v>473</v>
      </c>
      <c r="B190" s="3">
        <v>7</v>
      </c>
      <c r="D190" s="55" t="s">
        <v>341</v>
      </c>
      <c r="E190" s="4">
        <v>0.5</v>
      </c>
      <c r="F190" s="6">
        <v>6.5</v>
      </c>
      <c r="H190" s="40" t="s">
        <v>475</v>
      </c>
      <c r="I190" s="3">
        <f t="shared" si="6"/>
        <v>35</v>
      </c>
      <c r="J190" s="42">
        <v>5</v>
      </c>
    </row>
    <row r="191" spans="1:10" x14ac:dyDescent="0.2">
      <c r="A191" s="42" t="s">
        <v>474</v>
      </c>
      <c r="B191" s="42">
        <v>7.1</v>
      </c>
      <c r="D191" s="56" t="s">
        <v>602</v>
      </c>
      <c r="E191" s="4"/>
      <c r="H191" s="40" t="s">
        <v>475</v>
      </c>
      <c r="I191" s="3">
        <f t="shared" si="6"/>
        <v>36</v>
      </c>
      <c r="J191" s="42">
        <v>5</v>
      </c>
    </row>
    <row r="192" spans="1:10" x14ac:dyDescent="0.2">
      <c r="A192" s="42" t="s">
        <v>474</v>
      </c>
      <c r="B192" s="42">
        <v>7.2</v>
      </c>
      <c r="D192" s="56" t="s">
        <v>602</v>
      </c>
      <c r="E192" s="4"/>
      <c r="H192" s="40" t="s">
        <v>475</v>
      </c>
      <c r="I192" s="3">
        <f t="shared" si="6"/>
        <v>36</v>
      </c>
      <c r="J192" s="42">
        <v>5</v>
      </c>
    </row>
    <row r="193" spans="1:10" x14ac:dyDescent="0.2">
      <c r="A193" s="42" t="s">
        <v>474</v>
      </c>
      <c r="B193" s="42">
        <v>7.25</v>
      </c>
      <c r="D193" s="56" t="s">
        <v>602</v>
      </c>
      <c r="E193" s="4"/>
      <c r="H193" s="40" t="s">
        <v>475</v>
      </c>
      <c r="I193" s="3">
        <f t="shared" si="6"/>
        <v>37</v>
      </c>
      <c r="J193" s="42">
        <v>5</v>
      </c>
    </row>
    <row r="194" spans="1:10" x14ac:dyDescent="0.2">
      <c r="A194" s="42" t="s">
        <v>474</v>
      </c>
      <c r="B194" s="42">
        <v>7.3</v>
      </c>
      <c r="D194" s="56" t="s">
        <v>602</v>
      </c>
      <c r="E194" s="4"/>
      <c r="H194" s="40" t="s">
        <v>475</v>
      </c>
      <c r="I194" s="3">
        <f t="shared" si="6"/>
        <v>37</v>
      </c>
      <c r="J194" s="42">
        <v>5</v>
      </c>
    </row>
    <row r="195" spans="1:10" x14ac:dyDescent="0.2">
      <c r="A195" s="42" t="s">
        <v>474</v>
      </c>
      <c r="B195" s="42">
        <v>7.4</v>
      </c>
      <c r="D195" s="56" t="s">
        <v>602</v>
      </c>
      <c r="E195" s="4"/>
      <c r="H195" s="40" t="s">
        <v>475</v>
      </c>
      <c r="I195" s="3">
        <f t="shared" si="6"/>
        <v>37</v>
      </c>
      <c r="J195" s="42">
        <v>5</v>
      </c>
    </row>
    <row r="196" spans="1:10" x14ac:dyDescent="0.2">
      <c r="A196" s="42" t="s">
        <v>474</v>
      </c>
      <c r="B196" s="42">
        <v>7.5</v>
      </c>
      <c r="D196" s="56" t="s">
        <v>602</v>
      </c>
      <c r="E196" s="4"/>
      <c r="H196" s="40" t="s">
        <v>475</v>
      </c>
      <c r="I196" s="3">
        <f t="shared" si="6"/>
        <v>38</v>
      </c>
      <c r="J196" s="42">
        <v>5</v>
      </c>
    </row>
    <row r="197" spans="1:10" x14ac:dyDescent="0.2">
      <c r="A197" s="42" t="s">
        <v>474</v>
      </c>
      <c r="B197" s="42">
        <v>7.6</v>
      </c>
      <c r="D197" s="56" t="s">
        <v>602</v>
      </c>
      <c r="E197" s="4"/>
      <c r="H197" s="40" t="s">
        <v>475</v>
      </c>
      <c r="I197" s="3">
        <f t="shared" si="6"/>
        <v>38</v>
      </c>
      <c r="J197" s="42">
        <v>5</v>
      </c>
    </row>
    <row r="198" spans="1:10" x14ac:dyDescent="0.2">
      <c r="A198" s="42" t="s">
        <v>474</v>
      </c>
      <c r="B198" s="42">
        <v>7.7</v>
      </c>
      <c r="D198" s="56" t="s">
        <v>602</v>
      </c>
      <c r="E198" s="4"/>
      <c r="H198" s="40" t="s">
        <v>475</v>
      </c>
      <c r="I198" s="3">
        <f t="shared" si="6"/>
        <v>39</v>
      </c>
      <c r="J198" s="42">
        <v>5</v>
      </c>
    </row>
    <row r="199" spans="1:10" x14ac:dyDescent="0.2">
      <c r="A199" s="42" t="s">
        <v>474</v>
      </c>
      <c r="B199" s="42">
        <v>7.75</v>
      </c>
      <c r="D199" s="56" t="s">
        <v>602</v>
      </c>
      <c r="E199" s="4"/>
      <c r="H199" s="40" t="s">
        <v>475</v>
      </c>
      <c r="I199" s="3">
        <f t="shared" si="6"/>
        <v>39</v>
      </c>
      <c r="J199" s="42">
        <v>5</v>
      </c>
    </row>
    <row r="200" spans="1:10" x14ac:dyDescent="0.2">
      <c r="A200" s="42" t="s">
        <v>474</v>
      </c>
      <c r="B200" s="42">
        <v>7.8</v>
      </c>
      <c r="D200" s="56" t="s">
        <v>602</v>
      </c>
      <c r="E200" s="4"/>
      <c r="H200" s="40" t="s">
        <v>475</v>
      </c>
      <c r="I200" s="3">
        <f t="shared" si="6"/>
        <v>39</v>
      </c>
      <c r="J200" s="42">
        <v>5</v>
      </c>
    </row>
    <row r="201" spans="1:10" x14ac:dyDescent="0.2">
      <c r="A201" s="42" t="s">
        <v>474</v>
      </c>
      <c r="B201" s="42">
        <v>7.9</v>
      </c>
      <c r="D201" s="56" t="s">
        <v>602</v>
      </c>
      <c r="E201" s="4"/>
      <c r="H201" s="40" t="s">
        <v>475</v>
      </c>
      <c r="I201" s="3">
        <f t="shared" si="6"/>
        <v>40</v>
      </c>
      <c r="J201" s="42">
        <v>5</v>
      </c>
    </row>
    <row r="202" spans="1:10" x14ac:dyDescent="0.2">
      <c r="A202" s="42" t="s">
        <v>474</v>
      </c>
      <c r="B202" s="42">
        <v>8</v>
      </c>
      <c r="D202" s="56" t="s">
        <v>602</v>
      </c>
      <c r="E202" s="4"/>
      <c r="H202" s="40" t="s">
        <v>475</v>
      </c>
      <c r="I202" s="3">
        <f t="shared" si="6"/>
        <v>40</v>
      </c>
      <c r="J202" s="42">
        <v>5</v>
      </c>
    </row>
    <row r="203" spans="1:10" x14ac:dyDescent="0.2">
      <c r="A203" t="s">
        <v>475</v>
      </c>
      <c r="B203" s="42">
        <v>8</v>
      </c>
      <c r="D203" s="56" t="s">
        <v>603</v>
      </c>
      <c r="E203" s="4"/>
      <c r="F203" s="6">
        <v>9</v>
      </c>
      <c r="H203" s="40" t="s">
        <v>475</v>
      </c>
      <c r="I203" s="3">
        <f t="shared" si="6"/>
        <v>40</v>
      </c>
      <c r="J203" s="42">
        <v>5</v>
      </c>
    </row>
    <row r="204" spans="1:10" x14ac:dyDescent="0.2">
      <c r="A204" t="s">
        <v>505</v>
      </c>
      <c r="B204" s="42">
        <v>8</v>
      </c>
      <c r="D204" s="56" t="s">
        <v>604</v>
      </c>
      <c r="E204" s="4"/>
      <c r="F204" s="6">
        <v>7.6</v>
      </c>
      <c r="H204" s="40" t="s">
        <v>475</v>
      </c>
      <c r="I204" s="3">
        <f t="shared" si="6"/>
        <v>40</v>
      </c>
      <c r="J204" s="42">
        <v>5</v>
      </c>
    </row>
    <row r="205" spans="1:10" x14ac:dyDescent="0.2">
      <c r="A205" s="3" t="s">
        <v>473</v>
      </c>
      <c r="B205" s="3">
        <v>8</v>
      </c>
      <c r="D205" s="5" t="s">
        <v>268</v>
      </c>
      <c r="E205" s="4">
        <v>1.25</v>
      </c>
      <c r="F205" s="6">
        <v>6.75</v>
      </c>
      <c r="H205" s="40" t="s">
        <v>475</v>
      </c>
      <c r="I205" s="3">
        <f t="shared" si="6"/>
        <v>40</v>
      </c>
      <c r="J205" s="42">
        <v>5</v>
      </c>
    </row>
    <row r="206" spans="1:10" x14ac:dyDescent="0.2">
      <c r="A206" s="3" t="s">
        <v>473</v>
      </c>
      <c r="B206" s="3">
        <v>8</v>
      </c>
      <c r="D206" s="5" t="s">
        <v>269</v>
      </c>
      <c r="E206" s="4">
        <v>1</v>
      </c>
      <c r="F206" s="6">
        <v>7</v>
      </c>
      <c r="H206" s="40" t="s">
        <v>475</v>
      </c>
      <c r="I206" s="3">
        <f t="shared" si="6"/>
        <v>40</v>
      </c>
      <c r="J206" s="42">
        <v>5</v>
      </c>
    </row>
    <row r="207" spans="1:10" x14ac:dyDescent="0.2">
      <c r="A207" s="3" t="s">
        <v>473</v>
      </c>
      <c r="B207" s="3">
        <v>8</v>
      </c>
      <c r="D207" s="55" t="s">
        <v>342</v>
      </c>
      <c r="E207" s="4">
        <v>0.8</v>
      </c>
      <c r="F207" s="6">
        <v>7.2</v>
      </c>
      <c r="H207" s="40" t="s">
        <v>475</v>
      </c>
      <c r="I207" s="3">
        <f t="shared" si="6"/>
        <v>40</v>
      </c>
      <c r="J207" s="42">
        <v>5</v>
      </c>
    </row>
    <row r="208" spans="1:10" x14ac:dyDescent="0.2">
      <c r="A208" s="3" t="s">
        <v>473</v>
      </c>
      <c r="B208" s="3">
        <v>8</v>
      </c>
      <c r="D208" s="55" t="s">
        <v>343</v>
      </c>
      <c r="E208" s="4">
        <v>0.75</v>
      </c>
      <c r="F208" s="6">
        <v>7.25</v>
      </c>
      <c r="H208" s="40" t="s">
        <v>475</v>
      </c>
      <c r="I208" s="3">
        <f t="shared" si="6"/>
        <v>40</v>
      </c>
      <c r="J208" s="42">
        <v>5</v>
      </c>
    </row>
    <row r="209" spans="1:10" x14ac:dyDescent="0.2">
      <c r="A209" s="3" t="s">
        <v>473</v>
      </c>
      <c r="B209" s="3">
        <v>8</v>
      </c>
      <c r="D209" s="55" t="s">
        <v>344</v>
      </c>
      <c r="E209" s="4">
        <v>0.5</v>
      </c>
      <c r="F209" s="6">
        <v>7.5</v>
      </c>
      <c r="H209" s="40" t="s">
        <v>475</v>
      </c>
      <c r="I209" s="3">
        <f t="shared" si="6"/>
        <v>40</v>
      </c>
      <c r="J209" s="42">
        <v>5</v>
      </c>
    </row>
    <row r="210" spans="1:10" x14ac:dyDescent="0.2">
      <c r="A210" s="42" t="s">
        <v>474</v>
      </c>
      <c r="B210" s="42">
        <v>8.1</v>
      </c>
      <c r="D210" s="56" t="s">
        <v>602</v>
      </c>
      <c r="E210" s="4"/>
      <c r="H210" s="40" t="s">
        <v>475</v>
      </c>
      <c r="I210" s="3">
        <f t="shared" si="6"/>
        <v>41</v>
      </c>
      <c r="J210" s="42">
        <v>5</v>
      </c>
    </row>
    <row r="211" spans="1:10" x14ac:dyDescent="0.2">
      <c r="A211" s="42" t="s">
        <v>474</v>
      </c>
      <c r="B211" s="42">
        <v>8.1999999999999993</v>
      </c>
      <c r="D211" s="56" t="s">
        <v>602</v>
      </c>
      <c r="E211" s="4"/>
      <c r="H211" s="40" t="s">
        <v>475</v>
      </c>
      <c r="I211" s="3">
        <f t="shared" si="6"/>
        <v>41</v>
      </c>
      <c r="J211" s="42">
        <v>5</v>
      </c>
    </row>
    <row r="212" spans="1:10" x14ac:dyDescent="0.2">
      <c r="A212" s="42" t="s">
        <v>474</v>
      </c>
      <c r="B212" s="42">
        <v>8.25</v>
      </c>
      <c r="D212" s="56" t="s">
        <v>602</v>
      </c>
      <c r="E212" s="4"/>
      <c r="H212" s="40" t="s">
        <v>475</v>
      </c>
      <c r="I212" s="3">
        <f t="shared" si="6"/>
        <v>42</v>
      </c>
      <c r="J212" s="42">
        <v>5</v>
      </c>
    </row>
    <row r="213" spans="1:10" x14ac:dyDescent="0.2">
      <c r="A213" s="42" t="s">
        <v>474</v>
      </c>
      <c r="B213" s="42">
        <v>8.3000000000000007</v>
      </c>
      <c r="D213" s="56" t="s">
        <v>602</v>
      </c>
      <c r="E213" s="4"/>
      <c r="H213" s="40" t="s">
        <v>475</v>
      </c>
      <c r="I213" s="3">
        <f t="shared" si="6"/>
        <v>42</v>
      </c>
      <c r="J213" s="42">
        <v>5</v>
      </c>
    </row>
    <row r="214" spans="1:10" x14ac:dyDescent="0.2">
      <c r="A214" s="42" t="s">
        <v>474</v>
      </c>
      <c r="B214" s="42">
        <v>8.4</v>
      </c>
      <c r="D214" s="56" t="s">
        <v>602</v>
      </c>
      <c r="E214" s="4"/>
      <c r="H214" s="40" t="s">
        <v>475</v>
      </c>
      <c r="I214" s="3">
        <f t="shared" si="6"/>
        <v>42</v>
      </c>
      <c r="J214" s="42">
        <v>5</v>
      </c>
    </row>
    <row r="215" spans="1:10" x14ac:dyDescent="0.2">
      <c r="A215" s="42" t="s">
        <v>474</v>
      </c>
      <c r="B215" s="42">
        <v>8.5</v>
      </c>
      <c r="D215" s="56" t="s">
        <v>602</v>
      </c>
      <c r="E215" s="4"/>
      <c r="H215" s="40" t="s">
        <v>475</v>
      </c>
      <c r="I215" s="3">
        <f t="shared" si="6"/>
        <v>43</v>
      </c>
      <c r="J215" s="42">
        <v>5</v>
      </c>
    </row>
    <row r="216" spans="1:10" x14ac:dyDescent="0.2">
      <c r="A216" s="42" t="s">
        <v>474</v>
      </c>
      <c r="B216" s="42">
        <v>8.6</v>
      </c>
      <c r="D216" s="56" t="s">
        <v>602</v>
      </c>
      <c r="E216" s="4"/>
      <c r="H216" s="40" t="s">
        <v>475</v>
      </c>
      <c r="I216" s="3">
        <f t="shared" si="6"/>
        <v>43</v>
      </c>
      <c r="J216" s="42">
        <v>5</v>
      </c>
    </row>
    <row r="217" spans="1:10" x14ac:dyDescent="0.2">
      <c r="A217" s="42" t="s">
        <v>474</v>
      </c>
      <c r="B217" s="42">
        <v>8.6999999999999993</v>
      </c>
      <c r="D217" s="56" t="s">
        <v>602</v>
      </c>
      <c r="E217" s="4"/>
      <c r="H217" s="40" t="s">
        <v>475</v>
      </c>
      <c r="I217" s="3">
        <f t="shared" ref="I217:I280" si="7">ROUNDUP((+B217*5),0)</f>
        <v>44</v>
      </c>
      <c r="J217" s="42">
        <v>5</v>
      </c>
    </row>
    <row r="218" spans="1:10" x14ac:dyDescent="0.2">
      <c r="A218" s="42" t="s">
        <v>474</v>
      </c>
      <c r="B218" s="42">
        <v>8.75</v>
      </c>
      <c r="D218" s="56" t="s">
        <v>602</v>
      </c>
      <c r="E218" s="4"/>
      <c r="H218" s="40" t="s">
        <v>475</v>
      </c>
      <c r="I218" s="3">
        <f t="shared" si="7"/>
        <v>44</v>
      </c>
      <c r="J218" s="42">
        <v>5</v>
      </c>
    </row>
    <row r="219" spans="1:10" x14ac:dyDescent="0.2">
      <c r="A219" s="42" t="s">
        <v>474</v>
      </c>
      <c r="B219" s="42">
        <v>8.8000000000000007</v>
      </c>
      <c r="D219" s="56" t="s">
        <v>602</v>
      </c>
      <c r="E219" s="4"/>
      <c r="H219" s="40" t="s">
        <v>475</v>
      </c>
      <c r="I219" s="3">
        <f t="shared" si="7"/>
        <v>44</v>
      </c>
      <c r="J219" s="42">
        <v>5</v>
      </c>
    </row>
    <row r="220" spans="1:10" x14ac:dyDescent="0.2">
      <c r="A220" s="42" t="s">
        <v>474</v>
      </c>
      <c r="B220" s="42">
        <v>8.9</v>
      </c>
      <c r="D220" s="56" t="s">
        <v>602</v>
      </c>
      <c r="E220" s="4"/>
      <c r="H220" s="40" t="s">
        <v>475</v>
      </c>
      <c r="I220" s="3">
        <f t="shared" si="7"/>
        <v>45</v>
      </c>
      <c r="J220" s="42">
        <v>5</v>
      </c>
    </row>
    <row r="221" spans="1:10" x14ac:dyDescent="0.2">
      <c r="A221" s="42" t="s">
        <v>474</v>
      </c>
      <c r="B221" s="42">
        <v>9</v>
      </c>
      <c r="D221" s="56" t="s">
        <v>602</v>
      </c>
      <c r="E221" s="4"/>
      <c r="H221" s="40" t="s">
        <v>475</v>
      </c>
      <c r="I221" s="3">
        <f t="shared" si="7"/>
        <v>45</v>
      </c>
      <c r="J221" s="42">
        <v>5</v>
      </c>
    </row>
    <row r="222" spans="1:10" x14ac:dyDescent="0.2">
      <c r="A222" t="s">
        <v>475</v>
      </c>
      <c r="B222" s="42">
        <v>9</v>
      </c>
      <c r="D222" s="56" t="s">
        <v>603</v>
      </c>
      <c r="E222" s="4"/>
      <c r="F222" s="6">
        <v>10</v>
      </c>
      <c r="H222" s="40" t="s">
        <v>475</v>
      </c>
      <c r="I222" s="3">
        <f t="shared" si="7"/>
        <v>45</v>
      </c>
      <c r="J222" s="42">
        <v>5</v>
      </c>
    </row>
    <row r="223" spans="1:10" x14ac:dyDescent="0.2">
      <c r="A223" t="s">
        <v>505</v>
      </c>
      <c r="B223" s="42">
        <v>9</v>
      </c>
      <c r="D223" s="56" t="s">
        <v>604</v>
      </c>
      <c r="E223" s="4"/>
      <c r="F223" s="6">
        <v>8.6</v>
      </c>
      <c r="H223" s="40" t="s">
        <v>475</v>
      </c>
      <c r="I223" s="3">
        <f t="shared" si="7"/>
        <v>45</v>
      </c>
      <c r="J223" s="42">
        <v>5</v>
      </c>
    </row>
    <row r="224" spans="1:10" x14ac:dyDescent="0.2">
      <c r="A224" s="3" t="s">
        <v>473</v>
      </c>
      <c r="B224" s="3">
        <v>9</v>
      </c>
      <c r="D224" s="55" t="s">
        <v>345</v>
      </c>
      <c r="E224" s="4">
        <v>1.25</v>
      </c>
      <c r="F224" s="6">
        <v>7.75</v>
      </c>
      <c r="H224" s="40" t="s">
        <v>475</v>
      </c>
      <c r="I224" s="3">
        <f t="shared" si="7"/>
        <v>45</v>
      </c>
      <c r="J224" s="42">
        <v>5</v>
      </c>
    </row>
    <row r="225" spans="1:10" x14ac:dyDescent="0.2">
      <c r="A225" s="3" t="s">
        <v>473</v>
      </c>
      <c r="B225" s="3">
        <v>9</v>
      </c>
      <c r="D225" s="55" t="s">
        <v>346</v>
      </c>
      <c r="E225" s="4">
        <v>1</v>
      </c>
      <c r="F225" s="6">
        <v>8</v>
      </c>
      <c r="H225" s="40" t="s">
        <v>475</v>
      </c>
      <c r="I225" s="3">
        <f t="shared" si="7"/>
        <v>45</v>
      </c>
      <c r="J225" s="42">
        <v>5</v>
      </c>
    </row>
    <row r="226" spans="1:10" x14ac:dyDescent="0.2">
      <c r="A226" s="3" t="s">
        <v>473</v>
      </c>
      <c r="B226" s="3">
        <v>9</v>
      </c>
      <c r="D226" s="55" t="s">
        <v>347</v>
      </c>
      <c r="E226" s="4">
        <v>0.75</v>
      </c>
      <c r="F226" s="6">
        <v>8.25</v>
      </c>
      <c r="H226" s="40" t="s">
        <v>475</v>
      </c>
      <c r="I226" s="3">
        <f t="shared" si="7"/>
        <v>45</v>
      </c>
      <c r="J226" s="42">
        <v>5</v>
      </c>
    </row>
    <row r="227" spans="1:10" x14ac:dyDescent="0.2">
      <c r="A227" s="3" t="s">
        <v>473</v>
      </c>
      <c r="B227" s="3">
        <v>9</v>
      </c>
      <c r="D227" s="55" t="s">
        <v>348</v>
      </c>
      <c r="E227" s="4">
        <v>0.5</v>
      </c>
      <c r="F227" s="6">
        <v>8.5</v>
      </c>
      <c r="H227" s="40" t="s">
        <v>475</v>
      </c>
      <c r="I227" s="3">
        <f t="shared" si="7"/>
        <v>45</v>
      </c>
      <c r="J227" s="42">
        <v>5</v>
      </c>
    </row>
    <row r="228" spans="1:10" x14ac:dyDescent="0.2">
      <c r="A228" s="42" t="s">
        <v>474</v>
      </c>
      <c r="B228" s="42">
        <v>9.1</v>
      </c>
      <c r="D228" s="56" t="s">
        <v>602</v>
      </c>
      <c r="E228" s="4"/>
      <c r="H228" s="40" t="s">
        <v>475</v>
      </c>
      <c r="I228" s="3">
        <f t="shared" si="7"/>
        <v>46</v>
      </c>
      <c r="J228" s="42">
        <v>5</v>
      </c>
    </row>
    <row r="229" spans="1:10" x14ac:dyDescent="0.2">
      <c r="A229" s="42" t="s">
        <v>474</v>
      </c>
      <c r="B229" s="42">
        <v>9.1999999999999993</v>
      </c>
      <c r="D229" s="56" t="s">
        <v>602</v>
      </c>
      <c r="E229" s="4"/>
      <c r="H229" s="40" t="s">
        <v>475</v>
      </c>
      <c r="I229" s="3">
        <f t="shared" si="7"/>
        <v>46</v>
      </c>
      <c r="J229" s="42">
        <v>5</v>
      </c>
    </row>
    <row r="230" spans="1:10" x14ac:dyDescent="0.2">
      <c r="A230" s="42" t="s">
        <v>474</v>
      </c>
      <c r="B230" s="42">
        <v>9.25</v>
      </c>
      <c r="D230" s="56" t="s">
        <v>602</v>
      </c>
      <c r="E230" s="4"/>
      <c r="H230" s="40" t="s">
        <v>475</v>
      </c>
      <c r="I230" s="3">
        <f t="shared" si="7"/>
        <v>47</v>
      </c>
      <c r="J230" s="42">
        <v>5</v>
      </c>
    </row>
    <row r="231" spans="1:10" x14ac:dyDescent="0.2">
      <c r="A231" s="42" t="s">
        <v>474</v>
      </c>
      <c r="B231" s="42">
        <v>9.3000000000000007</v>
      </c>
      <c r="D231" s="56" t="s">
        <v>602</v>
      </c>
      <c r="E231" s="4"/>
      <c r="H231" s="40" t="s">
        <v>475</v>
      </c>
      <c r="I231" s="3">
        <f t="shared" si="7"/>
        <v>47</v>
      </c>
      <c r="J231" s="42">
        <v>5</v>
      </c>
    </row>
    <row r="232" spans="1:10" x14ac:dyDescent="0.2">
      <c r="A232" s="42" t="s">
        <v>474</v>
      </c>
      <c r="B232" s="42">
        <v>9.4</v>
      </c>
      <c r="D232" s="56" t="s">
        <v>602</v>
      </c>
      <c r="E232" s="4"/>
      <c r="H232" s="40" t="s">
        <v>475</v>
      </c>
      <c r="I232" s="3">
        <f t="shared" si="7"/>
        <v>47</v>
      </c>
      <c r="J232" s="42">
        <v>5</v>
      </c>
    </row>
    <row r="233" spans="1:10" x14ac:dyDescent="0.2">
      <c r="A233" s="42" t="s">
        <v>474</v>
      </c>
      <c r="B233" s="42">
        <v>9.5</v>
      </c>
      <c r="D233" s="56" t="s">
        <v>602</v>
      </c>
      <c r="E233" s="4"/>
      <c r="H233" s="40" t="s">
        <v>475</v>
      </c>
      <c r="I233" s="3">
        <f t="shared" si="7"/>
        <v>48</v>
      </c>
      <c r="J233" s="42">
        <v>5</v>
      </c>
    </row>
    <row r="234" spans="1:10" x14ac:dyDescent="0.2">
      <c r="A234" s="42" t="s">
        <v>474</v>
      </c>
      <c r="B234" s="42">
        <v>9.6</v>
      </c>
      <c r="D234" s="56" t="s">
        <v>602</v>
      </c>
      <c r="E234" s="4"/>
      <c r="H234" s="40" t="s">
        <v>475</v>
      </c>
      <c r="I234" s="3">
        <f t="shared" si="7"/>
        <v>48</v>
      </c>
      <c r="J234" s="42">
        <v>5</v>
      </c>
    </row>
    <row r="235" spans="1:10" x14ac:dyDescent="0.2">
      <c r="A235" s="42" t="s">
        <v>474</v>
      </c>
      <c r="B235" s="42">
        <v>9.6999999999999993</v>
      </c>
      <c r="D235" s="56" t="s">
        <v>602</v>
      </c>
      <c r="E235" s="4"/>
      <c r="H235" s="40" t="s">
        <v>475</v>
      </c>
      <c r="I235" s="3">
        <f t="shared" si="7"/>
        <v>49</v>
      </c>
      <c r="J235" s="42">
        <v>5</v>
      </c>
    </row>
    <row r="236" spans="1:10" x14ac:dyDescent="0.2">
      <c r="A236" s="42" t="s">
        <v>474</v>
      </c>
      <c r="B236" s="42">
        <v>9.75</v>
      </c>
      <c r="D236" s="56" t="s">
        <v>602</v>
      </c>
      <c r="E236" s="4"/>
      <c r="H236" s="40" t="s">
        <v>475</v>
      </c>
      <c r="I236" s="3">
        <f t="shared" si="7"/>
        <v>49</v>
      </c>
      <c r="J236" s="42">
        <v>5</v>
      </c>
    </row>
    <row r="237" spans="1:10" x14ac:dyDescent="0.2">
      <c r="A237" s="42" t="s">
        <v>474</v>
      </c>
      <c r="B237" s="42">
        <v>9.8000000000000007</v>
      </c>
      <c r="D237" s="56" t="s">
        <v>602</v>
      </c>
      <c r="E237" s="4"/>
      <c r="H237" s="40" t="s">
        <v>475</v>
      </c>
      <c r="I237" s="3">
        <f t="shared" si="7"/>
        <v>49</v>
      </c>
      <c r="J237" s="42">
        <v>5</v>
      </c>
    </row>
    <row r="238" spans="1:10" x14ac:dyDescent="0.2">
      <c r="A238" s="42" t="s">
        <v>474</v>
      </c>
      <c r="B238" s="42">
        <v>9.9</v>
      </c>
      <c r="D238" s="56" t="s">
        <v>602</v>
      </c>
      <c r="E238" s="4"/>
      <c r="H238" s="40" t="s">
        <v>475</v>
      </c>
      <c r="I238" s="3">
        <f t="shared" si="7"/>
        <v>50</v>
      </c>
      <c r="J238" s="42">
        <v>5</v>
      </c>
    </row>
    <row r="239" spans="1:10" x14ac:dyDescent="0.2">
      <c r="A239" s="42" t="s">
        <v>474</v>
      </c>
      <c r="B239" s="42">
        <v>10</v>
      </c>
      <c r="D239" s="56" t="s">
        <v>602</v>
      </c>
      <c r="E239" s="4"/>
      <c r="H239" s="40" t="s">
        <v>475</v>
      </c>
      <c r="I239" s="3">
        <f t="shared" si="7"/>
        <v>50</v>
      </c>
      <c r="J239" s="42">
        <v>5</v>
      </c>
    </row>
    <row r="240" spans="1:10" x14ac:dyDescent="0.2">
      <c r="A240" t="s">
        <v>475</v>
      </c>
      <c r="B240" s="42">
        <v>10</v>
      </c>
      <c r="D240" s="56" t="s">
        <v>603</v>
      </c>
      <c r="E240" s="4"/>
      <c r="F240" s="6">
        <v>11</v>
      </c>
      <c r="H240" s="40" t="s">
        <v>475</v>
      </c>
      <c r="I240" s="3">
        <f t="shared" si="7"/>
        <v>50</v>
      </c>
      <c r="J240" s="42">
        <v>5</v>
      </c>
    </row>
    <row r="241" spans="1:10" x14ac:dyDescent="0.2">
      <c r="A241" t="s">
        <v>505</v>
      </c>
      <c r="B241" s="42">
        <v>10</v>
      </c>
      <c r="D241" s="56" t="s">
        <v>604</v>
      </c>
      <c r="E241" s="4"/>
      <c r="F241" s="6">
        <v>9.6</v>
      </c>
      <c r="H241" s="40" t="s">
        <v>475</v>
      </c>
      <c r="I241" s="3">
        <f t="shared" si="7"/>
        <v>50</v>
      </c>
      <c r="J241" s="42">
        <v>5</v>
      </c>
    </row>
    <row r="242" spans="1:10" x14ac:dyDescent="0.2">
      <c r="A242" s="42" t="s">
        <v>521</v>
      </c>
      <c r="B242" s="42">
        <v>10</v>
      </c>
      <c r="D242" s="56" t="s">
        <v>605</v>
      </c>
      <c r="E242" s="4"/>
      <c r="H242" s="40" t="s">
        <v>475</v>
      </c>
      <c r="I242" s="3">
        <f t="shared" si="7"/>
        <v>50</v>
      </c>
      <c r="J242" s="42">
        <v>5</v>
      </c>
    </row>
    <row r="243" spans="1:10" x14ac:dyDescent="0.2">
      <c r="A243" s="3" t="s">
        <v>473</v>
      </c>
      <c r="B243" s="3">
        <v>10</v>
      </c>
      <c r="D243" s="5" t="s">
        <v>270</v>
      </c>
      <c r="E243" s="4">
        <v>1.5</v>
      </c>
      <c r="F243" s="6">
        <v>8.5</v>
      </c>
      <c r="H243" s="40" t="s">
        <v>475</v>
      </c>
      <c r="I243" s="3">
        <f t="shared" si="7"/>
        <v>50</v>
      </c>
      <c r="J243" s="42">
        <v>5</v>
      </c>
    </row>
    <row r="244" spans="1:10" x14ac:dyDescent="0.2">
      <c r="A244" s="3" t="s">
        <v>473</v>
      </c>
      <c r="B244" s="3">
        <v>10</v>
      </c>
      <c r="D244" s="5" t="s">
        <v>271</v>
      </c>
      <c r="E244" s="4">
        <v>1.25</v>
      </c>
      <c r="F244" s="6">
        <v>8.75</v>
      </c>
      <c r="H244" s="40" t="s">
        <v>475</v>
      </c>
      <c r="I244" s="3">
        <f t="shared" si="7"/>
        <v>50</v>
      </c>
      <c r="J244" s="42">
        <v>5</v>
      </c>
    </row>
    <row r="245" spans="1:10" x14ac:dyDescent="0.2">
      <c r="A245" s="3" t="s">
        <v>473</v>
      </c>
      <c r="B245" s="3">
        <v>10</v>
      </c>
      <c r="D245" s="55" t="s">
        <v>349</v>
      </c>
      <c r="E245" s="4">
        <v>1.1200000000000001</v>
      </c>
      <c r="F245" s="6">
        <v>8.8800000000000008</v>
      </c>
      <c r="H245" s="40" t="s">
        <v>475</v>
      </c>
      <c r="I245" s="3">
        <f t="shared" si="7"/>
        <v>50</v>
      </c>
      <c r="J245" s="42">
        <v>5</v>
      </c>
    </row>
    <row r="246" spans="1:10" x14ac:dyDescent="0.2">
      <c r="A246" s="3" t="s">
        <v>473</v>
      </c>
      <c r="B246" s="3">
        <v>10</v>
      </c>
      <c r="D246" s="55" t="s">
        <v>350</v>
      </c>
      <c r="E246" s="4">
        <v>1</v>
      </c>
      <c r="F246" s="6">
        <v>9</v>
      </c>
      <c r="H246" s="40" t="s">
        <v>475</v>
      </c>
      <c r="I246" s="3">
        <f t="shared" si="7"/>
        <v>50</v>
      </c>
      <c r="J246" s="42">
        <v>5</v>
      </c>
    </row>
    <row r="247" spans="1:10" x14ac:dyDescent="0.2">
      <c r="A247" s="3" t="s">
        <v>473</v>
      </c>
      <c r="B247" s="3">
        <v>10</v>
      </c>
      <c r="D247" s="5" t="s">
        <v>272</v>
      </c>
      <c r="E247" s="4">
        <v>0.75</v>
      </c>
      <c r="F247" s="6">
        <v>9.25</v>
      </c>
      <c r="H247" s="40" t="s">
        <v>475</v>
      </c>
      <c r="I247" s="3">
        <f t="shared" si="7"/>
        <v>50</v>
      </c>
      <c r="J247" s="42">
        <v>5</v>
      </c>
    </row>
    <row r="248" spans="1:10" x14ac:dyDescent="0.2">
      <c r="A248" s="3" t="s">
        <v>473</v>
      </c>
      <c r="B248" s="3">
        <v>10</v>
      </c>
      <c r="D248" s="55" t="s">
        <v>351</v>
      </c>
      <c r="E248" s="4">
        <v>0.5</v>
      </c>
      <c r="F248" s="6">
        <v>9.5</v>
      </c>
      <c r="H248" s="40" t="s">
        <v>475</v>
      </c>
      <c r="I248" s="3">
        <f t="shared" si="7"/>
        <v>50</v>
      </c>
      <c r="J248" s="42">
        <v>5</v>
      </c>
    </row>
    <row r="249" spans="1:10" x14ac:dyDescent="0.2">
      <c r="A249" s="42" t="s">
        <v>474</v>
      </c>
      <c r="B249" s="42">
        <v>10.199999999999999</v>
      </c>
      <c r="D249" s="56" t="s">
        <v>602</v>
      </c>
      <c r="E249" s="4"/>
      <c r="H249" s="40" t="s">
        <v>475</v>
      </c>
      <c r="I249" s="3">
        <f t="shared" si="7"/>
        <v>51</v>
      </c>
      <c r="J249" s="42">
        <v>5</v>
      </c>
    </row>
    <row r="250" spans="1:10" x14ac:dyDescent="0.2">
      <c r="A250" s="42" t="s">
        <v>474</v>
      </c>
      <c r="B250" s="42">
        <v>10.25</v>
      </c>
      <c r="D250" s="56" t="s">
        <v>602</v>
      </c>
      <c r="E250" s="4"/>
      <c r="H250" s="40" t="s">
        <v>475</v>
      </c>
      <c r="I250" s="3">
        <f t="shared" si="7"/>
        <v>52</v>
      </c>
      <c r="J250" s="42">
        <v>5</v>
      </c>
    </row>
    <row r="251" spans="1:10" x14ac:dyDescent="0.2">
      <c r="A251" s="42" t="s">
        <v>474</v>
      </c>
      <c r="B251" s="42">
        <v>10.3</v>
      </c>
      <c r="D251" s="56" t="s">
        <v>602</v>
      </c>
      <c r="E251" s="4"/>
      <c r="H251" s="40" t="s">
        <v>475</v>
      </c>
      <c r="I251" s="3">
        <f t="shared" si="7"/>
        <v>52</v>
      </c>
      <c r="J251" s="42">
        <v>5</v>
      </c>
    </row>
    <row r="252" spans="1:10" x14ac:dyDescent="0.2">
      <c r="A252" s="42" t="s">
        <v>474</v>
      </c>
      <c r="B252" s="42">
        <v>10.5</v>
      </c>
      <c r="D252" s="56" t="s">
        <v>602</v>
      </c>
      <c r="E252" s="4"/>
      <c r="H252" s="40" t="s">
        <v>475</v>
      </c>
      <c r="I252" s="3">
        <f t="shared" si="7"/>
        <v>53</v>
      </c>
      <c r="J252" s="42">
        <v>5</v>
      </c>
    </row>
    <row r="253" spans="1:10" x14ac:dyDescent="0.2">
      <c r="A253" s="42" t="s">
        <v>474</v>
      </c>
      <c r="B253" s="42">
        <v>10.75</v>
      </c>
      <c r="D253" s="56" t="s">
        <v>602</v>
      </c>
      <c r="E253" s="4"/>
      <c r="H253" s="40" t="s">
        <v>475</v>
      </c>
      <c r="I253" s="3">
        <f t="shared" si="7"/>
        <v>54</v>
      </c>
      <c r="J253" s="42">
        <v>5</v>
      </c>
    </row>
    <row r="254" spans="1:10" x14ac:dyDescent="0.2">
      <c r="A254" s="42" t="s">
        <v>474</v>
      </c>
      <c r="B254" s="42">
        <v>10.8</v>
      </c>
      <c r="D254" s="56" t="s">
        <v>602</v>
      </c>
      <c r="E254" s="4"/>
      <c r="H254" s="40" t="s">
        <v>475</v>
      </c>
      <c r="I254" s="3">
        <f t="shared" si="7"/>
        <v>54</v>
      </c>
      <c r="J254" s="42">
        <v>5</v>
      </c>
    </row>
    <row r="255" spans="1:10" x14ac:dyDescent="0.2">
      <c r="A255" s="42" t="s">
        <v>474</v>
      </c>
      <c r="B255" s="42">
        <v>11</v>
      </c>
      <c r="D255" s="56" t="s">
        <v>602</v>
      </c>
      <c r="E255" s="4"/>
      <c r="H255" s="40" t="s">
        <v>475</v>
      </c>
      <c r="I255" s="3">
        <f t="shared" si="7"/>
        <v>55</v>
      </c>
      <c r="J255" s="42">
        <v>5</v>
      </c>
    </row>
    <row r="256" spans="1:10" x14ac:dyDescent="0.2">
      <c r="A256" s="42" t="s">
        <v>475</v>
      </c>
      <c r="B256" s="42">
        <v>11</v>
      </c>
      <c r="D256" s="56" t="s">
        <v>603</v>
      </c>
      <c r="E256" s="4"/>
      <c r="F256" s="6">
        <v>12</v>
      </c>
      <c r="H256" s="40" t="s">
        <v>475</v>
      </c>
      <c r="I256" s="3">
        <f t="shared" si="7"/>
        <v>55</v>
      </c>
      <c r="J256" s="42">
        <v>5</v>
      </c>
    </row>
    <row r="257" spans="1:10" x14ac:dyDescent="0.2">
      <c r="A257" s="42" t="s">
        <v>505</v>
      </c>
      <c r="B257" s="42">
        <v>11</v>
      </c>
      <c r="D257" s="56" t="s">
        <v>604</v>
      </c>
      <c r="E257" s="4"/>
      <c r="F257" s="6">
        <v>10.5</v>
      </c>
      <c r="H257" s="40" t="s">
        <v>475</v>
      </c>
      <c r="I257" s="3">
        <f t="shared" si="7"/>
        <v>55</v>
      </c>
      <c r="J257" s="42">
        <v>5</v>
      </c>
    </row>
    <row r="258" spans="1:10" x14ac:dyDescent="0.2">
      <c r="A258" s="3" t="s">
        <v>473</v>
      </c>
      <c r="B258" s="3">
        <v>11</v>
      </c>
      <c r="D258" s="55" t="s">
        <v>352</v>
      </c>
      <c r="E258" s="4">
        <v>1.5</v>
      </c>
      <c r="F258" s="6">
        <v>9.5</v>
      </c>
      <c r="H258" s="40" t="s">
        <v>475</v>
      </c>
      <c r="I258" s="3">
        <f t="shared" si="7"/>
        <v>55</v>
      </c>
      <c r="J258" s="42">
        <v>5</v>
      </c>
    </row>
    <row r="259" spans="1:10" x14ac:dyDescent="0.2">
      <c r="A259" s="3" t="s">
        <v>473</v>
      </c>
      <c r="B259" s="3">
        <v>11</v>
      </c>
      <c r="D259" s="55" t="s">
        <v>353</v>
      </c>
      <c r="E259" s="4">
        <v>1</v>
      </c>
      <c r="F259" s="6">
        <v>10</v>
      </c>
      <c r="H259" s="40" t="s">
        <v>475</v>
      </c>
      <c r="I259" s="3">
        <f t="shared" si="7"/>
        <v>55</v>
      </c>
      <c r="J259" s="42">
        <v>5</v>
      </c>
    </row>
    <row r="260" spans="1:10" x14ac:dyDescent="0.2">
      <c r="A260" s="3" t="s">
        <v>473</v>
      </c>
      <c r="B260" s="3">
        <v>11</v>
      </c>
      <c r="D260" s="55" t="s">
        <v>354</v>
      </c>
      <c r="E260" s="4">
        <v>0.75</v>
      </c>
      <c r="F260" s="6">
        <v>10.25</v>
      </c>
      <c r="H260" s="40" t="s">
        <v>475</v>
      </c>
      <c r="I260" s="3">
        <f t="shared" si="7"/>
        <v>55</v>
      </c>
      <c r="J260" s="42">
        <v>5</v>
      </c>
    </row>
    <row r="261" spans="1:10" x14ac:dyDescent="0.2">
      <c r="A261" s="3" t="s">
        <v>473</v>
      </c>
      <c r="B261" s="3">
        <v>11</v>
      </c>
      <c r="D261" s="55" t="s">
        <v>355</v>
      </c>
      <c r="E261" s="4">
        <v>0.5</v>
      </c>
      <c r="F261" s="6">
        <v>10.5</v>
      </c>
      <c r="H261" s="40" t="s">
        <v>475</v>
      </c>
      <c r="I261" s="3">
        <f t="shared" si="7"/>
        <v>55</v>
      </c>
      <c r="J261" s="42">
        <v>5</v>
      </c>
    </row>
    <row r="262" spans="1:10" x14ac:dyDescent="0.2">
      <c r="A262" s="42" t="s">
        <v>474</v>
      </c>
      <c r="B262" s="42">
        <v>11.25</v>
      </c>
      <c r="D262" s="56" t="s">
        <v>602</v>
      </c>
      <c r="E262" s="4"/>
      <c r="H262" s="40" t="s">
        <v>475</v>
      </c>
      <c r="I262" s="3">
        <f t="shared" si="7"/>
        <v>57</v>
      </c>
      <c r="J262" s="42">
        <v>5</v>
      </c>
    </row>
    <row r="263" spans="1:10" x14ac:dyDescent="0.2">
      <c r="A263" s="42" t="s">
        <v>474</v>
      </c>
      <c r="B263" s="42">
        <v>11.5</v>
      </c>
      <c r="D263" s="56" t="s">
        <v>602</v>
      </c>
      <c r="E263" s="4"/>
      <c r="H263" s="40" t="s">
        <v>475</v>
      </c>
      <c r="I263" s="3">
        <f t="shared" si="7"/>
        <v>58</v>
      </c>
      <c r="J263" s="42">
        <v>5</v>
      </c>
    </row>
    <row r="264" spans="1:10" x14ac:dyDescent="0.2">
      <c r="A264" s="42" t="s">
        <v>474</v>
      </c>
      <c r="B264" s="42">
        <v>12</v>
      </c>
      <c r="D264" s="56" t="s">
        <v>602</v>
      </c>
      <c r="E264" s="4"/>
      <c r="H264" s="40" t="s">
        <v>475</v>
      </c>
      <c r="I264" s="3">
        <f t="shared" si="7"/>
        <v>60</v>
      </c>
      <c r="J264" s="42">
        <v>5</v>
      </c>
    </row>
    <row r="265" spans="1:10" x14ac:dyDescent="0.2">
      <c r="A265" s="42" t="s">
        <v>475</v>
      </c>
      <c r="B265" s="42">
        <v>12</v>
      </c>
      <c r="D265" s="56" t="s">
        <v>603</v>
      </c>
      <c r="E265" s="4"/>
      <c r="F265" s="6">
        <v>13</v>
      </c>
      <c r="H265" s="40" t="s">
        <v>475</v>
      </c>
      <c r="I265" s="3">
        <f t="shared" si="7"/>
        <v>60</v>
      </c>
      <c r="J265" s="42">
        <v>5</v>
      </c>
    </row>
    <row r="266" spans="1:10" x14ac:dyDescent="0.2">
      <c r="A266" s="42" t="s">
        <v>505</v>
      </c>
      <c r="B266" s="42">
        <v>12</v>
      </c>
      <c r="D266" s="56" t="s">
        <v>604</v>
      </c>
      <c r="E266" s="4"/>
      <c r="F266" s="6">
        <v>11.5</v>
      </c>
      <c r="H266" s="40" t="s">
        <v>475</v>
      </c>
      <c r="I266" s="3">
        <f t="shared" si="7"/>
        <v>60</v>
      </c>
      <c r="J266" s="42">
        <v>5</v>
      </c>
    </row>
    <row r="267" spans="1:10" x14ac:dyDescent="0.2">
      <c r="A267" s="3" t="s">
        <v>473</v>
      </c>
      <c r="B267" s="3">
        <v>12</v>
      </c>
      <c r="D267" s="5" t="s">
        <v>273</v>
      </c>
      <c r="E267" s="4">
        <v>1.75</v>
      </c>
      <c r="F267" s="6">
        <v>10.25</v>
      </c>
      <c r="H267" s="40" t="s">
        <v>475</v>
      </c>
      <c r="I267" s="3">
        <f t="shared" si="7"/>
        <v>60</v>
      </c>
      <c r="J267" s="42">
        <v>5</v>
      </c>
    </row>
    <row r="268" spans="1:10" x14ac:dyDescent="0.2">
      <c r="A268" s="3" t="s">
        <v>473</v>
      </c>
      <c r="B268" s="3">
        <v>12</v>
      </c>
      <c r="D268" s="5" t="s">
        <v>274</v>
      </c>
      <c r="E268" s="4">
        <v>1.5</v>
      </c>
      <c r="F268" s="6">
        <v>10.5</v>
      </c>
      <c r="H268" s="40" t="s">
        <v>475</v>
      </c>
      <c r="I268" s="3">
        <f t="shared" si="7"/>
        <v>60</v>
      </c>
      <c r="J268" s="42">
        <v>5</v>
      </c>
    </row>
    <row r="269" spans="1:10" x14ac:dyDescent="0.2">
      <c r="A269" s="3" t="s">
        <v>473</v>
      </c>
      <c r="B269" s="3">
        <v>12</v>
      </c>
      <c r="D269" s="5" t="s">
        <v>275</v>
      </c>
      <c r="E269" s="4">
        <v>1.25</v>
      </c>
      <c r="F269" s="6">
        <v>10.75</v>
      </c>
      <c r="H269" s="40" t="s">
        <v>475</v>
      </c>
      <c r="I269" s="3">
        <f t="shared" si="7"/>
        <v>60</v>
      </c>
      <c r="J269" s="42">
        <v>5</v>
      </c>
    </row>
    <row r="270" spans="1:10" x14ac:dyDescent="0.2">
      <c r="A270" s="3" t="s">
        <v>473</v>
      </c>
      <c r="B270" s="3">
        <v>12</v>
      </c>
      <c r="D270" s="5" t="s">
        <v>276</v>
      </c>
      <c r="E270" s="4">
        <v>1</v>
      </c>
      <c r="F270" s="6">
        <v>11</v>
      </c>
      <c r="H270" s="40" t="s">
        <v>475</v>
      </c>
      <c r="I270" s="3">
        <f t="shared" si="7"/>
        <v>60</v>
      </c>
      <c r="J270" s="42">
        <v>5</v>
      </c>
    </row>
    <row r="271" spans="1:10" x14ac:dyDescent="0.2">
      <c r="A271" s="3" t="s">
        <v>473</v>
      </c>
      <c r="B271" s="3">
        <v>12</v>
      </c>
      <c r="D271" s="55" t="s">
        <v>356</v>
      </c>
      <c r="E271" s="4">
        <v>0.75</v>
      </c>
      <c r="F271" s="6">
        <v>11.25</v>
      </c>
      <c r="H271" s="40" t="s">
        <v>475</v>
      </c>
      <c r="I271" s="3">
        <f t="shared" si="7"/>
        <v>60</v>
      </c>
      <c r="J271" s="42">
        <v>5</v>
      </c>
    </row>
    <row r="272" spans="1:10" x14ac:dyDescent="0.2">
      <c r="A272" s="3" t="s">
        <v>473</v>
      </c>
      <c r="B272" s="3">
        <v>12</v>
      </c>
      <c r="D272" s="55" t="s">
        <v>357</v>
      </c>
      <c r="E272" s="4">
        <v>0.5</v>
      </c>
      <c r="F272" s="6">
        <v>11.5</v>
      </c>
      <c r="H272" s="40" t="s">
        <v>475</v>
      </c>
      <c r="I272" s="3">
        <f t="shared" si="7"/>
        <v>60</v>
      </c>
      <c r="J272" s="42">
        <v>5</v>
      </c>
    </row>
    <row r="273" spans="1:10" x14ac:dyDescent="0.2">
      <c r="A273" s="42" t="s">
        <v>474</v>
      </c>
      <c r="B273" s="42">
        <v>12.5</v>
      </c>
      <c r="D273" s="56" t="s">
        <v>602</v>
      </c>
      <c r="E273" s="4"/>
      <c r="H273" s="40" t="s">
        <v>475</v>
      </c>
      <c r="I273" s="3">
        <f t="shared" si="7"/>
        <v>63</v>
      </c>
      <c r="J273" s="42">
        <v>5</v>
      </c>
    </row>
    <row r="274" spans="1:10" x14ac:dyDescent="0.2">
      <c r="A274" s="42" t="s">
        <v>474</v>
      </c>
      <c r="B274" s="42">
        <v>12.75</v>
      </c>
      <c r="D274" s="56" t="s">
        <v>602</v>
      </c>
      <c r="E274" s="4"/>
      <c r="H274" s="40" t="s">
        <v>475</v>
      </c>
      <c r="I274" s="3">
        <f t="shared" si="7"/>
        <v>64</v>
      </c>
      <c r="J274" s="42">
        <v>5</v>
      </c>
    </row>
    <row r="275" spans="1:10" x14ac:dyDescent="0.2">
      <c r="A275" s="42" t="s">
        <v>474</v>
      </c>
      <c r="B275" s="42">
        <v>13</v>
      </c>
      <c r="D275" s="56" t="s">
        <v>602</v>
      </c>
      <c r="E275" s="4"/>
      <c r="H275" s="40" t="s">
        <v>475</v>
      </c>
      <c r="I275" s="3">
        <f t="shared" si="7"/>
        <v>65</v>
      </c>
      <c r="J275" s="42">
        <v>5</v>
      </c>
    </row>
    <row r="276" spans="1:10" x14ac:dyDescent="0.2">
      <c r="A276" s="42" t="s">
        <v>475</v>
      </c>
      <c r="B276" s="42">
        <v>13</v>
      </c>
      <c r="D276" s="56" t="s">
        <v>603</v>
      </c>
      <c r="E276" s="4"/>
      <c r="F276" s="6">
        <v>14</v>
      </c>
      <c r="H276" s="40" t="s">
        <v>475</v>
      </c>
      <c r="I276" s="3">
        <f t="shared" si="7"/>
        <v>65</v>
      </c>
      <c r="J276" s="42">
        <v>5</v>
      </c>
    </row>
    <row r="277" spans="1:10" x14ac:dyDescent="0.2">
      <c r="A277" s="42" t="s">
        <v>505</v>
      </c>
      <c r="B277" s="42">
        <v>13</v>
      </c>
      <c r="D277" s="56" t="s">
        <v>604</v>
      </c>
      <c r="E277" s="4"/>
      <c r="F277" s="6">
        <v>12.5</v>
      </c>
      <c r="H277" s="40" t="s">
        <v>475</v>
      </c>
      <c r="I277" s="3">
        <f t="shared" si="7"/>
        <v>65</v>
      </c>
      <c r="J277" s="42">
        <v>5</v>
      </c>
    </row>
    <row r="278" spans="1:10" x14ac:dyDescent="0.2">
      <c r="A278" s="42" t="s">
        <v>474</v>
      </c>
      <c r="B278" s="42">
        <v>13.25</v>
      </c>
      <c r="D278" s="56" t="s">
        <v>602</v>
      </c>
      <c r="E278" s="4"/>
      <c r="H278" s="40" t="s">
        <v>475</v>
      </c>
      <c r="I278" s="3">
        <f t="shared" si="7"/>
        <v>67</v>
      </c>
      <c r="J278" s="42">
        <v>5</v>
      </c>
    </row>
    <row r="279" spans="1:10" x14ac:dyDescent="0.2">
      <c r="A279" s="42" t="s">
        <v>474</v>
      </c>
      <c r="B279" s="42">
        <v>13.5</v>
      </c>
      <c r="D279" s="56" t="s">
        <v>602</v>
      </c>
      <c r="E279" s="4"/>
      <c r="H279" s="40" t="s">
        <v>475</v>
      </c>
      <c r="I279" s="3">
        <f t="shared" si="7"/>
        <v>68</v>
      </c>
      <c r="J279" s="42">
        <v>5</v>
      </c>
    </row>
    <row r="280" spans="1:10" x14ac:dyDescent="0.2">
      <c r="A280" s="42" t="s">
        <v>474</v>
      </c>
      <c r="B280" s="42">
        <v>14</v>
      </c>
      <c r="D280" s="56" t="s">
        <v>602</v>
      </c>
      <c r="E280" s="4"/>
      <c r="H280" s="40" t="s">
        <v>475</v>
      </c>
      <c r="I280" s="3">
        <f t="shared" si="7"/>
        <v>70</v>
      </c>
      <c r="J280" s="42">
        <v>5</v>
      </c>
    </row>
    <row r="281" spans="1:10" x14ac:dyDescent="0.2">
      <c r="A281" t="s">
        <v>475</v>
      </c>
      <c r="B281" s="42">
        <v>14</v>
      </c>
      <c r="D281" s="56" t="s">
        <v>603</v>
      </c>
      <c r="E281" s="4"/>
      <c r="F281" s="6">
        <v>15</v>
      </c>
      <c r="H281" s="40" t="s">
        <v>475</v>
      </c>
      <c r="I281" s="3">
        <f t="shared" ref="I281:I342" si="8">ROUNDUP((+B281*5),0)</f>
        <v>70</v>
      </c>
      <c r="J281" s="42">
        <v>5</v>
      </c>
    </row>
    <row r="282" spans="1:10" x14ac:dyDescent="0.2">
      <c r="A282" t="s">
        <v>505</v>
      </c>
      <c r="B282" s="42">
        <v>14</v>
      </c>
      <c r="D282" s="56" t="s">
        <v>604</v>
      </c>
      <c r="E282" s="4"/>
      <c r="F282" s="6">
        <v>13.5</v>
      </c>
      <c r="H282" s="40" t="s">
        <v>475</v>
      </c>
      <c r="I282" s="3">
        <f t="shared" si="8"/>
        <v>70</v>
      </c>
      <c r="J282" s="42">
        <v>5</v>
      </c>
    </row>
    <row r="283" spans="1:10" x14ac:dyDescent="0.2">
      <c r="A283" s="3" t="s">
        <v>473</v>
      </c>
      <c r="B283" s="3">
        <v>14</v>
      </c>
      <c r="D283" s="5" t="s">
        <v>277</v>
      </c>
      <c r="E283" s="4">
        <v>2</v>
      </c>
      <c r="F283" s="6">
        <v>12</v>
      </c>
      <c r="H283" s="40" t="s">
        <v>475</v>
      </c>
      <c r="I283" s="3">
        <f t="shared" si="8"/>
        <v>70</v>
      </c>
      <c r="J283" s="42">
        <v>5</v>
      </c>
    </row>
    <row r="284" spans="1:10" x14ac:dyDescent="0.2">
      <c r="A284" s="3" t="s">
        <v>473</v>
      </c>
      <c r="B284" s="3">
        <v>14</v>
      </c>
      <c r="D284" s="5" t="s">
        <v>278</v>
      </c>
      <c r="E284" s="4">
        <v>1.5</v>
      </c>
      <c r="F284" s="6">
        <v>12.5</v>
      </c>
      <c r="H284" s="40" t="s">
        <v>475</v>
      </c>
      <c r="I284" s="3">
        <f t="shared" si="8"/>
        <v>70</v>
      </c>
      <c r="J284" s="42">
        <v>5</v>
      </c>
    </row>
    <row r="285" spans="1:10" x14ac:dyDescent="0.2">
      <c r="A285" s="3" t="s">
        <v>473</v>
      </c>
      <c r="B285" s="3">
        <v>14</v>
      </c>
      <c r="D285" s="55" t="s">
        <v>358</v>
      </c>
      <c r="E285" s="4">
        <v>1.25</v>
      </c>
      <c r="F285" s="6">
        <v>12.75</v>
      </c>
      <c r="H285" s="40" t="s">
        <v>475</v>
      </c>
      <c r="I285" s="3">
        <f t="shared" si="8"/>
        <v>70</v>
      </c>
      <c r="J285" s="42">
        <v>5</v>
      </c>
    </row>
    <row r="286" spans="1:10" x14ac:dyDescent="0.2">
      <c r="A286" s="3" t="s">
        <v>473</v>
      </c>
      <c r="B286" s="3">
        <v>14</v>
      </c>
      <c r="D286" s="55" t="s">
        <v>359</v>
      </c>
      <c r="E286" s="4">
        <v>1</v>
      </c>
      <c r="F286" s="6">
        <v>13</v>
      </c>
      <c r="H286" s="40" t="s">
        <v>475</v>
      </c>
      <c r="I286" s="3">
        <f t="shared" si="8"/>
        <v>70</v>
      </c>
      <c r="J286" s="42">
        <v>5</v>
      </c>
    </row>
    <row r="287" spans="1:10" x14ac:dyDescent="0.2">
      <c r="A287" s="3" t="s">
        <v>473</v>
      </c>
      <c r="B287" s="3">
        <v>14</v>
      </c>
      <c r="D287" s="55" t="s">
        <v>360</v>
      </c>
      <c r="E287" s="4">
        <v>0.75</v>
      </c>
      <c r="F287" s="6">
        <v>13.25</v>
      </c>
      <c r="H287" s="40" t="s">
        <v>475</v>
      </c>
      <c r="I287" s="3">
        <f t="shared" si="8"/>
        <v>70</v>
      </c>
      <c r="J287" s="42">
        <v>5</v>
      </c>
    </row>
    <row r="288" spans="1:10" x14ac:dyDescent="0.2">
      <c r="A288" s="3" t="s">
        <v>473</v>
      </c>
      <c r="B288" s="3">
        <v>14</v>
      </c>
      <c r="D288" s="55" t="s">
        <v>361</v>
      </c>
      <c r="E288" s="4">
        <v>0.5</v>
      </c>
      <c r="F288" s="6">
        <v>13.5</v>
      </c>
      <c r="H288" s="40" t="s">
        <v>475</v>
      </c>
      <c r="I288" s="3">
        <f t="shared" si="8"/>
        <v>70</v>
      </c>
      <c r="J288" s="42">
        <v>5</v>
      </c>
    </row>
    <row r="289" spans="1:10" x14ac:dyDescent="0.2">
      <c r="A289" s="42" t="s">
        <v>474</v>
      </c>
      <c r="B289" s="42">
        <v>14.5</v>
      </c>
      <c r="D289" s="56" t="s">
        <v>602</v>
      </c>
      <c r="E289" s="4"/>
      <c r="H289" s="40" t="s">
        <v>475</v>
      </c>
      <c r="I289" s="3">
        <f t="shared" si="8"/>
        <v>73</v>
      </c>
      <c r="J289" s="42">
        <v>5</v>
      </c>
    </row>
    <row r="290" spans="1:10" x14ac:dyDescent="0.2">
      <c r="A290" s="42" t="s">
        <v>474</v>
      </c>
      <c r="B290" s="42">
        <v>14.75</v>
      </c>
      <c r="D290" s="56" t="s">
        <v>602</v>
      </c>
      <c r="E290" s="4"/>
      <c r="H290" s="40" t="s">
        <v>475</v>
      </c>
      <c r="I290" s="3">
        <f t="shared" si="8"/>
        <v>74</v>
      </c>
      <c r="J290" s="42">
        <v>5</v>
      </c>
    </row>
    <row r="291" spans="1:10" x14ac:dyDescent="0.2">
      <c r="A291" s="42" t="s">
        <v>474</v>
      </c>
      <c r="B291" s="42">
        <v>15</v>
      </c>
      <c r="D291" s="56" t="s">
        <v>602</v>
      </c>
      <c r="E291" s="4"/>
      <c r="H291" s="40" t="s">
        <v>475</v>
      </c>
      <c r="I291" s="3">
        <f t="shared" si="8"/>
        <v>75</v>
      </c>
      <c r="J291" s="42">
        <v>5</v>
      </c>
    </row>
    <row r="292" spans="1:10" x14ac:dyDescent="0.2">
      <c r="A292" s="42" t="s">
        <v>475</v>
      </c>
      <c r="B292" s="42">
        <v>15</v>
      </c>
      <c r="D292" s="56" t="s">
        <v>603</v>
      </c>
      <c r="E292" s="4"/>
      <c r="F292" s="6">
        <v>16</v>
      </c>
      <c r="H292" s="40" t="s">
        <v>475</v>
      </c>
      <c r="I292" s="3">
        <f t="shared" si="8"/>
        <v>75</v>
      </c>
      <c r="J292" s="42">
        <v>5</v>
      </c>
    </row>
    <row r="293" spans="1:10" x14ac:dyDescent="0.2">
      <c r="A293" s="42" t="s">
        <v>505</v>
      </c>
      <c r="B293" s="42">
        <v>15</v>
      </c>
      <c r="D293" s="56" t="s">
        <v>604</v>
      </c>
      <c r="E293" s="4"/>
      <c r="F293" s="6">
        <v>14.5</v>
      </c>
      <c r="H293" s="40" t="s">
        <v>475</v>
      </c>
      <c r="I293" s="3">
        <f t="shared" si="8"/>
        <v>75</v>
      </c>
      <c r="J293" s="42">
        <v>5</v>
      </c>
    </row>
    <row r="294" spans="1:10" x14ac:dyDescent="0.2">
      <c r="A294" s="42" t="s">
        <v>521</v>
      </c>
      <c r="B294" s="42">
        <v>15</v>
      </c>
      <c r="D294" s="56" t="s">
        <v>605</v>
      </c>
      <c r="E294" s="4"/>
      <c r="H294" s="40" t="s">
        <v>475</v>
      </c>
      <c r="I294" s="3">
        <f t="shared" si="8"/>
        <v>75</v>
      </c>
      <c r="J294" s="42">
        <v>5</v>
      </c>
    </row>
    <row r="295" spans="1:10" x14ac:dyDescent="0.2">
      <c r="A295" s="3" t="s">
        <v>473</v>
      </c>
      <c r="B295" s="3">
        <v>15</v>
      </c>
      <c r="D295" s="55" t="s">
        <v>362</v>
      </c>
      <c r="E295" s="4">
        <v>1.5</v>
      </c>
      <c r="F295" s="6">
        <v>13.5</v>
      </c>
      <c r="H295" s="40" t="s">
        <v>475</v>
      </c>
      <c r="I295" s="3">
        <f t="shared" si="8"/>
        <v>75</v>
      </c>
      <c r="J295" s="42">
        <v>5</v>
      </c>
    </row>
    <row r="296" spans="1:10" x14ac:dyDescent="0.2">
      <c r="A296" s="3" t="s">
        <v>473</v>
      </c>
      <c r="B296" s="3">
        <v>15</v>
      </c>
      <c r="D296" s="5" t="s">
        <v>279</v>
      </c>
      <c r="E296" s="4">
        <v>1</v>
      </c>
      <c r="F296" s="6">
        <v>14</v>
      </c>
      <c r="H296" s="40" t="s">
        <v>475</v>
      </c>
      <c r="I296" s="3">
        <f t="shared" si="8"/>
        <v>75</v>
      </c>
      <c r="J296" s="42">
        <v>5</v>
      </c>
    </row>
    <row r="297" spans="1:10" x14ac:dyDescent="0.2">
      <c r="A297" s="42" t="s">
        <v>474</v>
      </c>
      <c r="B297" s="42">
        <v>15.25</v>
      </c>
      <c r="D297" s="27" t="s">
        <v>602</v>
      </c>
      <c r="E297" s="4"/>
      <c r="H297" s="40" t="s">
        <v>475</v>
      </c>
      <c r="I297" s="3">
        <f t="shared" si="8"/>
        <v>77</v>
      </c>
      <c r="J297" s="42">
        <v>5</v>
      </c>
    </row>
    <row r="298" spans="1:10" x14ac:dyDescent="0.2">
      <c r="A298" s="42" t="s">
        <v>474</v>
      </c>
      <c r="B298" s="42">
        <v>15.5</v>
      </c>
      <c r="D298" s="27" t="s">
        <v>602</v>
      </c>
      <c r="E298" s="4"/>
      <c r="H298" s="40" t="s">
        <v>475</v>
      </c>
      <c r="I298" s="3">
        <f t="shared" si="8"/>
        <v>78</v>
      </c>
      <c r="J298" s="42">
        <v>5</v>
      </c>
    </row>
    <row r="299" spans="1:10" x14ac:dyDescent="0.2">
      <c r="A299" s="42" t="s">
        <v>474</v>
      </c>
      <c r="B299" s="42">
        <v>16</v>
      </c>
      <c r="D299" s="27" t="s">
        <v>602</v>
      </c>
      <c r="E299" s="4"/>
      <c r="H299" s="40" t="s">
        <v>475</v>
      </c>
      <c r="I299" s="3">
        <f t="shared" si="8"/>
        <v>80</v>
      </c>
      <c r="J299" s="42">
        <v>5</v>
      </c>
    </row>
    <row r="300" spans="1:10" x14ac:dyDescent="0.2">
      <c r="A300" s="42" t="s">
        <v>475</v>
      </c>
      <c r="B300" s="42">
        <v>16</v>
      </c>
      <c r="D300" s="27" t="s">
        <v>603</v>
      </c>
      <c r="E300" s="4"/>
      <c r="F300" s="6">
        <v>17</v>
      </c>
      <c r="H300" s="40" t="s">
        <v>475</v>
      </c>
      <c r="I300" s="3">
        <f t="shared" si="8"/>
        <v>80</v>
      </c>
      <c r="J300" s="42">
        <v>5</v>
      </c>
    </row>
    <row r="301" spans="1:10" x14ac:dyDescent="0.2">
      <c r="A301" s="42" t="s">
        <v>505</v>
      </c>
      <c r="B301" s="42">
        <v>16</v>
      </c>
      <c r="D301" s="27" t="s">
        <v>604</v>
      </c>
      <c r="E301" s="4"/>
      <c r="F301" s="6">
        <v>15.5</v>
      </c>
      <c r="H301" s="40" t="s">
        <v>475</v>
      </c>
      <c r="I301" s="3">
        <f t="shared" si="8"/>
        <v>80</v>
      </c>
      <c r="J301" s="42">
        <v>5</v>
      </c>
    </row>
    <row r="302" spans="1:10" x14ac:dyDescent="0.2">
      <c r="A302" s="3" t="s">
        <v>473</v>
      </c>
      <c r="B302" s="3">
        <v>16</v>
      </c>
      <c r="D302" s="5" t="s">
        <v>280</v>
      </c>
      <c r="E302" s="4">
        <v>2</v>
      </c>
      <c r="F302" s="6">
        <v>14</v>
      </c>
      <c r="H302" s="40" t="s">
        <v>475</v>
      </c>
      <c r="I302" s="3">
        <f t="shared" si="8"/>
        <v>80</v>
      </c>
      <c r="J302" s="42">
        <v>5</v>
      </c>
    </row>
    <row r="303" spans="1:10" x14ac:dyDescent="0.2">
      <c r="A303" s="3" t="s">
        <v>473</v>
      </c>
      <c r="B303" s="3">
        <v>16</v>
      </c>
      <c r="D303" s="5" t="s">
        <v>281</v>
      </c>
      <c r="E303" s="4">
        <v>1.5</v>
      </c>
      <c r="F303" s="6">
        <v>14.5</v>
      </c>
      <c r="H303" s="40" t="s">
        <v>475</v>
      </c>
      <c r="I303" s="3">
        <f t="shared" si="8"/>
        <v>80</v>
      </c>
      <c r="J303" s="42">
        <v>5</v>
      </c>
    </row>
    <row r="304" spans="1:10" x14ac:dyDescent="0.2">
      <c r="A304" s="3" t="s">
        <v>473</v>
      </c>
      <c r="B304" s="3">
        <v>16</v>
      </c>
      <c r="D304" s="55" t="s">
        <v>363</v>
      </c>
      <c r="E304" s="4">
        <v>1.25</v>
      </c>
      <c r="F304" s="6">
        <v>14.75</v>
      </c>
      <c r="H304" s="40" t="s">
        <v>475</v>
      </c>
      <c r="I304" s="3">
        <f t="shared" si="8"/>
        <v>80</v>
      </c>
      <c r="J304" s="42">
        <v>5</v>
      </c>
    </row>
    <row r="305" spans="1:10" x14ac:dyDescent="0.2">
      <c r="A305" s="3" t="s">
        <v>473</v>
      </c>
      <c r="B305" s="3">
        <v>16</v>
      </c>
      <c r="D305" s="55" t="s">
        <v>364</v>
      </c>
      <c r="E305" s="4">
        <v>1</v>
      </c>
      <c r="F305" s="6">
        <v>15</v>
      </c>
      <c r="H305" s="40" t="s">
        <v>475</v>
      </c>
      <c r="I305" s="3">
        <f t="shared" si="8"/>
        <v>80</v>
      </c>
      <c r="J305" s="42">
        <v>5</v>
      </c>
    </row>
    <row r="306" spans="1:10" x14ac:dyDescent="0.2">
      <c r="A306" s="3" t="s">
        <v>473</v>
      </c>
      <c r="B306" s="3">
        <v>16</v>
      </c>
      <c r="D306" s="55" t="s">
        <v>365</v>
      </c>
      <c r="E306" s="4">
        <v>0.75</v>
      </c>
      <c r="F306" s="6">
        <v>15.25</v>
      </c>
      <c r="H306" s="40" t="s">
        <v>475</v>
      </c>
      <c r="I306" s="3">
        <f t="shared" si="8"/>
        <v>80</v>
      </c>
      <c r="J306" s="42">
        <v>5</v>
      </c>
    </row>
    <row r="307" spans="1:10" x14ac:dyDescent="0.2">
      <c r="A307" s="3" t="s">
        <v>473</v>
      </c>
      <c r="B307" s="3">
        <v>16</v>
      </c>
      <c r="D307" s="55" t="s">
        <v>366</v>
      </c>
      <c r="E307" s="4">
        <v>0.5</v>
      </c>
      <c r="F307" s="6">
        <v>15.5</v>
      </c>
      <c r="H307" s="40" t="s">
        <v>475</v>
      </c>
      <c r="I307" s="3">
        <f t="shared" si="8"/>
        <v>80</v>
      </c>
      <c r="J307" s="42">
        <v>5</v>
      </c>
    </row>
    <row r="308" spans="1:10" x14ac:dyDescent="0.2">
      <c r="A308" s="42" t="s">
        <v>474</v>
      </c>
      <c r="B308" s="42">
        <v>16.5</v>
      </c>
      <c r="D308" s="56" t="s">
        <v>602</v>
      </c>
      <c r="E308" s="4"/>
      <c r="H308" s="40" t="s">
        <v>475</v>
      </c>
      <c r="I308" s="3">
        <f t="shared" si="8"/>
        <v>83</v>
      </c>
      <c r="J308" s="42">
        <v>5</v>
      </c>
    </row>
    <row r="309" spans="1:10" x14ac:dyDescent="0.2">
      <c r="A309" s="42" t="s">
        <v>474</v>
      </c>
      <c r="B309" s="42">
        <v>16.75</v>
      </c>
      <c r="D309" s="56" t="s">
        <v>602</v>
      </c>
      <c r="E309" s="4"/>
      <c r="H309" s="40" t="s">
        <v>475</v>
      </c>
      <c r="I309" s="3">
        <f t="shared" si="8"/>
        <v>84</v>
      </c>
      <c r="J309" s="42">
        <v>5</v>
      </c>
    </row>
    <row r="310" spans="1:10" x14ac:dyDescent="0.2">
      <c r="A310" s="42" t="s">
        <v>474</v>
      </c>
      <c r="B310" s="42">
        <v>17</v>
      </c>
      <c r="D310" s="56" t="s">
        <v>602</v>
      </c>
      <c r="E310" s="4"/>
      <c r="H310" s="40" t="s">
        <v>475</v>
      </c>
      <c r="I310" s="3">
        <f t="shared" si="8"/>
        <v>85</v>
      </c>
      <c r="J310" s="42">
        <v>5</v>
      </c>
    </row>
    <row r="311" spans="1:10" x14ac:dyDescent="0.2">
      <c r="A311" s="42" t="s">
        <v>475</v>
      </c>
      <c r="B311" s="42">
        <v>17</v>
      </c>
      <c r="D311" s="56" t="s">
        <v>603</v>
      </c>
      <c r="E311" s="4"/>
      <c r="F311" s="6">
        <v>18</v>
      </c>
      <c r="H311" s="40" t="s">
        <v>475</v>
      </c>
      <c r="I311" s="3">
        <f t="shared" si="8"/>
        <v>85</v>
      </c>
      <c r="J311" s="42">
        <v>5</v>
      </c>
    </row>
    <row r="312" spans="1:10" x14ac:dyDescent="0.2">
      <c r="A312" s="42" t="s">
        <v>505</v>
      </c>
      <c r="B312" s="42">
        <v>17</v>
      </c>
      <c r="D312" s="56" t="s">
        <v>604</v>
      </c>
      <c r="E312" s="4"/>
      <c r="F312" s="6">
        <v>16.5</v>
      </c>
      <c r="H312" s="40" t="s">
        <v>475</v>
      </c>
      <c r="I312" s="3">
        <f t="shared" si="8"/>
        <v>85</v>
      </c>
      <c r="J312" s="42">
        <v>5</v>
      </c>
    </row>
    <row r="313" spans="1:10" x14ac:dyDescent="0.2">
      <c r="A313" s="3" t="s">
        <v>473</v>
      </c>
      <c r="B313" s="3">
        <v>17</v>
      </c>
      <c r="D313" s="55" t="s">
        <v>367</v>
      </c>
      <c r="E313" s="4">
        <v>1.5</v>
      </c>
      <c r="F313" s="6">
        <v>15.5</v>
      </c>
      <c r="H313" s="40" t="s">
        <v>475</v>
      </c>
      <c r="I313" s="3">
        <f t="shared" si="8"/>
        <v>85</v>
      </c>
      <c r="J313" s="42">
        <v>5</v>
      </c>
    </row>
    <row r="314" spans="1:10" x14ac:dyDescent="0.2">
      <c r="A314" s="3" t="s">
        <v>473</v>
      </c>
      <c r="B314" s="3">
        <v>17</v>
      </c>
      <c r="D314" s="5" t="s">
        <v>282</v>
      </c>
      <c r="E314" s="4">
        <v>1</v>
      </c>
      <c r="F314" s="6">
        <v>16</v>
      </c>
      <c r="H314" s="40" t="s">
        <v>475</v>
      </c>
      <c r="I314" s="3">
        <f t="shared" si="8"/>
        <v>85</v>
      </c>
      <c r="J314" s="42">
        <v>5</v>
      </c>
    </row>
    <row r="315" spans="1:10" x14ac:dyDescent="0.2">
      <c r="A315" s="42" t="s">
        <v>474</v>
      </c>
      <c r="B315" s="42">
        <v>17.25</v>
      </c>
      <c r="D315" s="27" t="s">
        <v>602</v>
      </c>
      <c r="E315" s="4"/>
      <c r="H315" s="40" t="s">
        <v>475</v>
      </c>
      <c r="I315" s="3">
        <f t="shared" si="8"/>
        <v>87</v>
      </c>
      <c r="J315" s="42">
        <v>5</v>
      </c>
    </row>
    <row r="316" spans="1:10" x14ac:dyDescent="0.2">
      <c r="A316" s="42" t="s">
        <v>474</v>
      </c>
      <c r="B316" s="42">
        <v>17.5</v>
      </c>
      <c r="D316" s="27" t="s">
        <v>602</v>
      </c>
      <c r="E316" s="4"/>
      <c r="H316" s="40" t="s">
        <v>475</v>
      </c>
      <c r="I316" s="3">
        <f t="shared" si="8"/>
        <v>88</v>
      </c>
      <c r="J316" s="42">
        <v>5</v>
      </c>
    </row>
    <row r="317" spans="1:10" x14ac:dyDescent="0.2">
      <c r="A317" s="42" t="s">
        <v>474</v>
      </c>
      <c r="B317" s="42">
        <v>18</v>
      </c>
      <c r="D317" s="27" t="s">
        <v>602</v>
      </c>
      <c r="E317" s="4"/>
      <c r="H317" s="40" t="s">
        <v>475</v>
      </c>
      <c r="I317" s="3">
        <f t="shared" si="8"/>
        <v>90</v>
      </c>
      <c r="J317" s="42">
        <v>5</v>
      </c>
    </row>
    <row r="318" spans="1:10" x14ac:dyDescent="0.2">
      <c r="A318" t="s">
        <v>475</v>
      </c>
      <c r="B318" s="42">
        <v>18</v>
      </c>
      <c r="D318" s="27" t="s">
        <v>603</v>
      </c>
      <c r="E318" s="4"/>
      <c r="F318" s="6">
        <v>19</v>
      </c>
      <c r="H318" s="40" t="s">
        <v>475</v>
      </c>
      <c r="I318" s="3">
        <f t="shared" si="8"/>
        <v>90</v>
      </c>
      <c r="J318" s="42">
        <v>5</v>
      </c>
    </row>
    <row r="319" spans="1:10" x14ac:dyDescent="0.2">
      <c r="A319" s="42" t="s">
        <v>505</v>
      </c>
      <c r="B319" s="42">
        <v>18</v>
      </c>
      <c r="D319" s="27" t="s">
        <v>604</v>
      </c>
      <c r="E319" s="4"/>
      <c r="F319" s="6">
        <v>17.5</v>
      </c>
      <c r="H319" s="40" t="s">
        <v>475</v>
      </c>
      <c r="I319" s="3">
        <f t="shared" si="8"/>
        <v>90</v>
      </c>
      <c r="J319" s="42">
        <v>5</v>
      </c>
    </row>
    <row r="320" spans="1:10" x14ac:dyDescent="0.2">
      <c r="A320" s="3" t="s">
        <v>473</v>
      </c>
      <c r="B320" s="3">
        <v>18</v>
      </c>
      <c r="D320" s="55" t="s">
        <v>368</v>
      </c>
      <c r="E320" s="4">
        <v>2.5</v>
      </c>
      <c r="F320" s="6">
        <v>15.5</v>
      </c>
      <c r="H320" s="40" t="s">
        <v>475</v>
      </c>
      <c r="I320" s="3">
        <f t="shared" si="8"/>
        <v>90</v>
      </c>
      <c r="J320" s="42">
        <v>5</v>
      </c>
    </row>
    <row r="321" spans="1:10" x14ac:dyDescent="0.2">
      <c r="A321" s="3" t="s">
        <v>473</v>
      </c>
      <c r="B321" s="3">
        <v>18</v>
      </c>
      <c r="D321" s="55" t="s">
        <v>369</v>
      </c>
      <c r="E321" s="4">
        <v>2</v>
      </c>
      <c r="F321" s="6">
        <v>16</v>
      </c>
      <c r="H321" s="40" t="s">
        <v>475</v>
      </c>
      <c r="I321" s="3">
        <f t="shared" si="8"/>
        <v>90</v>
      </c>
      <c r="J321" s="42">
        <v>5</v>
      </c>
    </row>
    <row r="322" spans="1:10" x14ac:dyDescent="0.2">
      <c r="A322" s="3" t="s">
        <v>473</v>
      </c>
      <c r="B322" s="3">
        <v>18</v>
      </c>
      <c r="D322" s="5" t="s">
        <v>283</v>
      </c>
      <c r="E322" s="4">
        <v>1.5</v>
      </c>
      <c r="F322" s="6">
        <v>16.5</v>
      </c>
      <c r="H322" s="40" t="s">
        <v>475</v>
      </c>
      <c r="I322" s="3">
        <f t="shared" si="8"/>
        <v>90</v>
      </c>
      <c r="J322" s="42">
        <v>5</v>
      </c>
    </row>
    <row r="323" spans="1:10" x14ac:dyDescent="0.2">
      <c r="A323" s="3" t="s">
        <v>473</v>
      </c>
      <c r="B323" s="3">
        <v>18</v>
      </c>
      <c r="D323" s="55" t="s">
        <v>370</v>
      </c>
      <c r="E323" s="4">
        <v>1.25</v>
      </c>
      <c r="F323" s="6">
        <v>16.75</v>
      </c>
      <c r="H323" s="40" t="s">
        <v>475</v>
      </c>
      <c r="I323" s="3">
        <f t="shared" si="8"/>
        <v>90</v>
      </c>
      <c r="J323" s="42">
        <v>5</v>
      </c>
    </row>
    <row r="324" spans="1:10" x14ac:dyDescent="0.2">
      <c r="A324" s="3" t="s">
        <v>473</v>
      </c>
      <c r="B324" s="3">
        <v>18</v>
      </c>
      <c r="D324" s="55" t="s">
        <v>371</v>
      </c>
      <c r="E324" s="4">
        <v>1</v>
      </c>
      <c r="F324" s="6">
        <v>17</v>
      </c>
      <c r="H324" s="40" t="s">
        <v>475</v>
      </c>
      <c r="I324" s="3">
        <f t="shared" si="8"/>
        <v>90</v>
      </c>
      <c r="J324" s="42">
        <v>5</v>
      </c>
    </row>
    <row r="325" spans="1:10" x14ac:dyDescent="0.2">
      <c r="A325" s="3" t="s">
        <v>473</v>
      </c>
      <c r="B325" s="3">
        <v>18</v>
      </c>
      <c r="D325" s="55" t="s">
        <v>372</v>
      </c>
      <c r="E325" s="4">
        <v>0.75</v>
      </c>
      <c r="F325" s="6">
        <v>17.25</v>
      </c>
      <c r="H325" s="40" t="s">
        <v>475</v>
      </c>
      <c r="I325" s="3">
        <f t="shared" si="8"/>
        <v>90</v>
      </c>
      <c r="J325" s="42">
        <v>5</v>
      </c>
    </row>
    <row r="326" spans="1:10" x14ac:dyDescent="0.2">
      <c r="A326" s="3" t="s">
        <v>473</v>
      </c>
      <c r="B326" s="3">
        <v>18</v>
      </c>
      <c r="D326" s="55" t="s">
        <v>373</v>
      </c>
      <c r="E326" s="4">
        <v>0.5</v>
      </c>
      <c r="F326" s="6">
        <v>17.5</v>
      </c>
      <c r="H326" s="40" t="s">
        <v>475</v>
      </c>
      <c r="I326" s="3">
        <f t="shared" si="8"/>
        <v>90</v>
      </c>
      <c r="J326" s="42">
        <v>5</v>
      </c>
    </row>
    <row r="327" spans="1:10" x14ac:dyDescent="0.2">
      <c r="A327" s="42" t="s">
        <v>474</v>
      </c>
      <c r="B327" s="42">
        <v>18.5</v>
      </c>
      <c r="D327" s="56" t="s">
        <v>602</v>
      </c>
      <c r="E327" s="4"/>
      <c r="H327" s="40" t="s">
        <v>475</v>
      </c>
      <c r="I327" s="3">
        <f t="shared" si="8"/>
        <v>93</v>
      </c>
      <c r="J327" s="42">
        <v>5</v>
      </c>
    </row>
    <row r="328" spans="1:10" x14ac:dyDescent="0.2">
      <c r="A328" s="42" t="s">
        <v>474</v>
      </c>
      <c r="B328" s="42">
        <v>19</v>
      </c>
      <c r="D328" s="56" t="s">
        <v>602</v>
      </c>
      <c r="E328" s="4"/>
      <c r="H328" s="40" t="s">
        <v>475</v>
      </c>
      <c r="I328" s="3">
        <f t="shared" si="8"/>
        <v>95</v>
      </c>
      <c r="J328" s="42">
        <v>5</v>
      </c>
    </row>
    <row r="329" spans="1:10" x14ac:dyDescent="0.2">
      <c r="A329" s="42" t="s">
        <v>475</v>
      </c>
      <c r="B329" s="42">
        <v>19</v>
      </c>
      <c r="D329" s="56" t="s">
        <v>603</v>
      </c>
      <c r="E329" s="4"/>
      <c r="F329" s="6">
        <v>20</v>
      </c>
      <c r="H329" s="40" t="s">
        <v>475</v>
      </c>
      <c r="I329" s="3">
        <f t="shared" si="8"/>
        <v>95</v>
      </c>
      <c r="J329" s="42">
        <v>5</v>
      </c>
    </row>
    <row r="330" spans="1:10" x14ac:dyDescent="0.2">
      <c r="A330" s="42" t="s">
        <v>505</v>
      </c>
      <c r="B330" s="42">
        <v>19</v>
      </c>
      <c r="D330" s="56" t="s">
        <v>604</v>
      </c>
      <c r="E330" s="4"/>
      <c r="F330" s="6">
        <v>18.5</v>
      </c>
      <c r="H330" s="40" t="s">
        <v>475</v>
      </c>
      <c r="I330" s="3">
        <f t="shared" si="8"/>
        <v>95</v>
      </c>
      <c r="J330" s="42">
        <v>5</v>
      </c>
    </row>
    <row r="331" spans="1:10" x14ac:dyDescent="0.2">
      <c r="A331" s="42" t="s">
        <v>474</v>
      </c>
      <c r="B331" s="42">
        <v>19.25</v>
      </c>
      <c r="D331" s="56" t="s">
        <v>602</v>
      </c>
      <c r="E331" s="4"/>
      <c r="H331" s="40" t="s">
        <v>475</v>
      </c>
      <c r="I331" s="3">
        <f t="shared" si="8"/>
        <v>97</v>
      </c>
      <c r="J331" s="42">
        <v>5</v>
      </c>
    </row>
    <row r="332" spans="1:10" x14ac:dyDescent="0.2">
      <c r="A332" s="42" t="s">
        <v>474</v>
      </c>
      <c r="B332" s="42">
        <v>19.5</v>
      </c>
      <c r="D332" s="56" t="s">
        <v>602</v>
      </c>
      <c r="E332" s="4"/>
      <c r="H332" s="40" t="s">
        <v>475</v>
      </c>
      <c r="I332" s="3">
        <f t="shared" si="8"/>
        <v>98</v>
      </c>
      <c r="J332" s="42">
        <v>5</v>
      </c>
    </row>
    <row r="333" spans="1:10" x14ac:dyDescent="0.2">
      <c r="A333" t="s">
        <v>474</v>
      </c>
      <c r="B333" s="42">
        <v>20</v>
      </c>
      <c r="D333" s="56" t="s">
        <v>602</v>
      </c>
      <c r="E333" s="4"/>
      <c r="H333" s="40" t="s">
        <v>475</v>
      </c>
      <c r="I333" s="3">
        <f t="shared" si="8"/>
        <v>100</v>
      </c>
      <c r="J333" s="42">
        <v>5</v>
      </c>
    </row>
    <row r="334" spans="1:10" x14ac:dyDescent="0.2">
      <c r="A334" t="s">
        <v>475</v>
      </c>
      <c r="B334" s="42">
        <v>20</v>
      </c>
      <c r="D334" s="56" t="s">
        <v>603</v>
      </c>
      <c r="E334" s="4"/>
      <c r="F334" s="6">
        <v>22</v>
      </c>
      <c r="H334" s="40" t="s">
        <v>475</v>
      </c>
      <c r="I334" s="3">
        <f t="shared" si="8"/>
        <v>100</v>
      </c>
      <c r="J334" s="42">
        <v>5</v>
      </c>
    </row>
    <row r="335" spans="1:10" x14ac:dyDescent="0.2">
      <c r="A335" s="42" t="s">
        <v>521</v>
      </c>
      <c r="B335" s="42">
        <v>20</v>
      </c>
      <c r="D335" s="56" t="s">
        <v>605</v>
      </c>
      <c r="E335" s="4"/>
      <c r="H335" s="40" t="s">
        <v>475</v>
      </c>
      <c r="I335" s="3">
        <f t="shared" si="8"/>
        <v>100</v>
      </c>
      <c r="J335" s="42">
        <v>5</v>
      </c>
    </row>
    <row r="336" spans="1:10" x14ac:dyDescent="0.2">
      <c r="A336" t="s">
        <v>505</v>
      </c>
      <c r="B336" s="42">
        <v>20</v>
      </c>
      <c r="D336" s="56" t="s">
        <v>604</v>
      </c>
      <c r="E336" s="4"/>
      <c r="F336" s="6">
        <v>19.5</v>
      </c>
      <c r="H336" s="40" t="s">
        <v>475</v>
      </c>
      <c r="I336" s="3">
        <f t="shared" si="8"/>
        <v>100</v>
      </c>
      <c r="J336" s="42">
        <v>5</v>
      </c>
    </row>
    <row r="337" spans="1:10" x14ac:dyDescent="0.2">
      <c r="A337" s="3" t="s">
        <v>473</v>
      </c>
      <c r="B337" s="3">
        <v>20</v>
      </c>
      <c r="D337" s="5" t="s">
        <v>284</v>
      </c>
      <c r="E337" s="4">
        <v>2.5</v>
      </c>
      <c r="F337" s="6">
        <v>17.5</v>
      </c>
      <c r="H337" s="40" t="s">
        <v>475</v>
      </c>
      <c r="I337" s="3">
        <f t="shared" si="8"/>
        <v>100</v>
      </c>
      <c r="J337" s="42">
        <v>5</v>
      </c>
    </row>
    <row r="338" spans="1:10" x14ac:dyDescent="0.2">
      <c r="A338" s="3" t="s">
        <v>473</v>
      </c>
      <c r="B338" s="3">
        <v>20</v>
      </c>
      <c r="D338" s="55" t="s">
        <v>374</v>
      </c>
      <c r="E338" s="4">
        <v>2</v>
      </c>
      <c r="F338" s="6">
        <v>18</v>
      </c>
      <c r="H338" s="40" t="s">
        <v>475</v>
      </c>
      <c r="I338" s="3">
        <f t="shared" si="8"/>
        <v>100</v>
      </c>
      <c r="J338" s="42">
        <v>5</v>
      </c>
    </row>
    <row r="339" spans="1:10" x14ac:dyDescent="0.2">
      <c r="A339" s="3" t="s">
        <v>473</v>
      </c>
      <c r="B339" s="3">
        <v>20</v>
      </c>
      <c r="D339" s="5" t="s">
        <v>285</v>
      </c>
      <c r="E339" s="4">
        <v>1.5</v>
      </c>
      <c r="F339" s="6">
        <v>18.5</v>
      </c>
      <c r="H339" s="40" t="s">
        <v>475</v>
      </c>
      <c r="I339" s="3">
        <f t="shared" si="8"/>
        <v>100</v>
      </c>
      <c r="J339" s="42">
        <v>5</v>
      </c>
    </row>
    <row r="340" spans="1:10" x14ac:dyDescent="0.2">
      <c r="A340" s="3" t="s">
        <v>473</v>
      </c>
      <c r="B340" s="3">
        <v>20</v>
      </c>
      <c r="D340" s="5" t="s">
        <v>286</v>
      </c>
      <c r="E340" s="4">
        <v>1</v>
      </c>
      <c r="F340" s="6">
        <v>19</v>
      </c>
      <c r="H340" s="40" t="s">
        <v>475</v>
      </c>
      <c r="I340" s="3">
        <f t="shared" si="8"/>
        <v>100</v>
      </c>
      <c r="J340" s="42">
        <v>5</v>
      </c>
    </row>
    <row r="341" spans="1:10" x14ac:dyDescent="0.2">
      <c r="A341" s="3" t="s">
        <v>473</v>
      </c>
      <c r="B341" s="3">
        <v>20</v>
      </c>
      <c r="D341" s="55" t="s">
        <v>375</v>
      </c>
      <c r="E341" s="4">
        <v>0.75</v>
      </c>
      <c r="F341" s="6">
        <v>19.25</v>
      </c>
      <c r="H341" s="40" t="s">
        <v>475</v>
      </c>
      <c r="I341" s="3">
        <f t="shared" si="8"/>
        <v>100</v>
      </c>
      <c r="J341" s="42">
        <v>5</v>
      </c>
    </row>
    <row r="342" spans="1:10" x14ac:dyDescent="0.2">
      <c r="A342" s="3" t="s">
        <v>473</v>
      </c>
      <c r="B342" s="3">
        <v>20</v>
      </c>
      <c r="D342" s="55" t="s">
        <v>376</v>
      </c>
      <c r="E342" s="4">
        <v>0.5</v>
      </c>
      <c r="F342" s="6">
        <v>19.5</v>
      </c>
      <c r="H342" s="40" t="s">
        <v>475</v>
      </c>
      <c r="I342" s="3">
        <f t="shared" si="8"/>
        <v>100</v>
      </c>
      <c r="J342" s="42">
        <v>5</v>
      </c>
    </row>
    <row r="343" spans="1:10" x14ac:dyDescent="0.2">
      <c r="A343" s="42" t="s">
        <v>474</v>
      </c>
      <c r="B343" s="42">
        <v>20.5</v>
      </c>
      <c r="D343" s="56" t="s">
        <v>602</v>
      </c>
      <c r="E343" s="4"/>
      <c r="H343" s="40" t="s">
        <v>475</v>
      </c>
      <c r="I343" s="3">
        <v>100</v>
      </c>
      <c r="J343" s="42">
        <v>5</v>
      </c>
    </row>
    <row r="344" spans="1:10" x14ac:dyDescent="0.2">
      <c r="A344" s="42" t="s">
        <v>474</v>
      </c>
      <c r="B344" s="42">
        <v>21</v>
      </c>
      <c r="D344" s="56" t="s">
        <v>602</v>
      </c>
      <c r="E344" s="4"/>
      <c r="H344" s="40" t="s">
        <v>475</v>
      </c>
      <c r="I344" s="3">
        <v>100</v>
      </c>
      <c r="J344" s="42">
        <v>5</v>
      </c>
    </row>
    <row r="345" spans="1:10" x14ac:dyDescent="0.2">
      <c r="A345" s="42" t="s">
        <v>475</v>
      </c>
      <c r="B345" s="42">
        <v>21</v>
      </c>
      <c r="D345" s="56" t="s">
        <v>603</v>
      </c>
      <c r="E345" s="4"/>
      <c r="F345" s="6">
        <v>22</v>
      </c>
      <c r="H345" s="40" t="s">
        <v>475</v>
      </c>
      <c r="I345" s="3">
        <v>100</v>
      </c>
      <c r="J345" s="42">
        <v>5</v>
      </c>
    </row>
    <row r="346" spans="1:10" x14ac:dyDescent="0.2">
      <c r="A346" s="42" t="s">
        <v>474</v>
      </c>
      <c r="B346" s="42">
        <v>21.25</v>
      </c>
      <c r="D346" s="56" t="s">
        <v>602</v>
      </c>
      <c r="E346" s="4"/>
      <c r="H346" s="40" t="s">
        <v>475</v>
      </c>
      <c r="I346" s="3">
        <v>100</v>
      </c>
      <c r="J346" s="42">
        <v>5</v>
      </c>
    </row>
    <row r="347" spans="1:10" x14ac:dyDescent="0.2">
      <c r="A347" s="42" t="s">
        <v>474</v>
      </c>
      <c r="B347" s="42">
        <v>21.5</v>
      </c>
      <c r="D347" s="56" t="s">
        <v>602</v>
      </c>
      <c r="E347" s="4"/>
      <c r="H347" s="40" t="s">
        <v>475</v>
      </c>
      <c r="I347" s="3">
        <v>100</v>
      </c>
      <c r="J347" s="42">
        <v>5</v>
      </c>
    </row>
    <row r="348" spans="1:10" x14ac:dyDescent="0.2">
      <c r="A348" s="42" t="s">
        <v>474</v>
      </c>
      <c r="B348" s="42">
        <v>22</v>
      </c>
      <c r="D348" s="56" t="s">
        <v>602</v>
      </c>
      <c r="E348" s="4"/>
      <c r="H348" s="40" t="s">
        <v>475</v>
      </c>
      <c r="I348" s="3">
        <v>100</v>
      </c>
      <c r="J348" s="42">
        <v>5</v>
      </c>
    </row>
    <row r="349" spans="1:10" x14ac:dyDescent="0.2">
      <c r="A349" s="42" t="s">
        <v>475</v>
      </c>
      <c r="B349" s="42">
        <v>22</v>
      </c>
      <c r="D349" s="56" t="s">
        <v>603</v>
      </c>
      <c r="E349" s="4"/>
      <c r="F349" s="6">
        <v>25</v>
      </c>
      <c r="H349" s="40" t="s">
        <v>475</v>
      </c>
      <c r="I349" s="3">
        <v>100</v>
      </c>
      <c r="J349" s="42">
        <v>5</v>
      </c>
    </row>
    <row r="350" spans="1:10" x14ac:dyDescent="0.2">
      <c r="A350" s="3" t="s">
        <v>473</v>
      </c>
      <c r="B350" s="3">
        <v>22</v>
      </c>
      <c r="D350" s="55" t="s">
        <v>377</v>
      </c>
      <c r="E350" s="4">
        <v>3</v>
      </c>
      <c r="F350" s="6">
        <v>19</v>
      </c>
      <c r="H350" s="40" t="s">
        <v>475</v>
      </c>
      <c r="I350" s="3">
        <v>100</v>
      </c>
      <c r="J350" s="42">
        <v>5</v>
      </c>
    </row>
    <row r="351" spans="1:10" x14ac:dyDescent="0.2">
      <c r="A351" s="3" t="s">
        <v>473</v>
      </c>
      <c r="B351" s="3">
        <v>22</v>
      </c>
      <c r="D351" s="5" t="s">
        <v>287</v>
      </c>
      <c r="E351" s="4">
        <v>2.5</v>
      </c>
      <c r="F351" s="6">
        <v>19.5</v>
      </c>
      <c r="H351" s="40" t="s">
        <v>475</v>
      </c>
      <c r="I351" s="3">
        <v>100</v>
      </c>
      <c r="J351" s="42">
        <v>5</v>
      </c>
    </row>
    <row r="352" spans="1:10" x14ac:dyDescent="0.2">
      <c r="A352" s="3" t="s">
        <v>473</v>
      </c>
      <c r="B352" s="3">
        <v>22</v>
      </c>
      <c r="D352" s="55" t="s">
        <v>378</v>
      </c>
      <c r="E352" s="4">
        <v>2</v>
      </c>
      <c r="F352" s="6">
        <v>20</v>
      </c>
      <c r="H352" s="40" t="s">
        <v>475</v>
      </c>
      <c r="I352" s="3">
        <v>100</v>
      </c>
      <c r="J352" s="42">
        <v>5</v>
      </c>
    </row>
    <row r="353" spans="1:10" x14ac:dyDescent="0.2">
      <c r="A353" s="3" t="s">
        <v>473</v>
      </c>
      <c r="B353" s="3">
        <v>22</v>
      </c>
      <c r="D353" s="5" t="s">
        <v>288</v>
      </c>
      <c r="E353" s="4">
        <v>1.5</v>
      </c>
      <c r="F353" s="6">
        <v>20.5</v>
      </c>
      <c r="H353" s="40" t="s">
        <v>475</v>
      </c>
      <c r="I353" s="3">
        <v>100</v>
      </c>
      <c r="J353" s="42">
        <v>5</v>
      </c>
    </row>
    <row r="354" spans="1:10" x14ac:dyDescent="0.2">
      <c r="A354" s="3" t="s">
        <v>473</v>
      </c>
      <c r="B354" s="3">
        <v>22</v>
      </c>
      <c r="D354" s="55" t="s">
        <v>379</v>
      </c>
      <c r="E354" s="4">
        <v>1</v>
      </c>
      <c r="F354" s="6">
        <v>21</v>
      </c>
      <c r="H354" s="40" t="s">
        <v>475</v>
      </c>
      <c r="I354" s="3">
        <v>100</v>
      </c>
      <c r="J354" s="42">
        <v>5</v>
      </c>
    </row>
    <row r="355" spans="1:10" x14ac:dyDescent="0.2">
      <c r="A355" s="3" t="s">
        <v>473</v>
      </c>
      <c r="B355" s="3">
        <v>22</v>
      </c>
      <c r="D355" s="55" t="s">
        <v>380</v>
      </c>
      <c r="E355" s="4">
        <v>0.75</v>
      </c>
      <c r="F355" s="6">
        <v>21.25</v>
      </c>
      <c r="H355" s="40" t="s">
        <v>475</v>
      </c>
      <c r="I355" s="3">
        <v>100</v>
      </c>
      <c r="J355" s="42">
        <v>5</v>
      </c>
    </row>
    <row r="356" spans="1:10" x14ac:dyDescent="0.2">
      <c r="A356" s="3" t="s">
        <v>473</v>
      </c>
      <c r="B356" s="3">
        <v>22</v>
      </c>
      <c r="D356" s="55" t="s">
        <v>381</v>
      </c>
      <c r="E356" s="4">
        <v>0.5</v>
      </c>
      <c r="F356" s="6">
        <v>21.5</v>
      </c>
      <c r="H356" s="40" t="s">
        <v>475</v>
      </c>
      <c r="I356" s="3">
        <v>100</v>
      </c>
      <c r="J356" s="42">
        <v>5</v>
      </c>
    </row>
    <row r="357" spans="1:10" x14ac:dyDescent="0.2">
      <c r="A357" s="42" t="s">
        <v>474</v>
      </c>
      <c r="B357" s="42">
        <v>22.5</v>
      </c>
      <c r="D357" s="56" t="s">
        <v>602</v>
      </c>
      <c r="E357" s="4"/>
      <c r="H357" s="40" t="s">
        <v>475</v>
      </c>
      <c r="I357" s="3">
        <v>100</v>
      </c>
      <c r="J357" s="42">
        <v>5</v>
      </c>
    </row>
    <row r="358" spans="1:10" x14ac:dyDescent="0.2">
      <c r="A358" s="42" t="s">
        <v>474</v>
      </c>
      <c r="B358" s="42">
        <v>23</v>
      </c>
      <c r="D358" s="56" t="s">
        <v>602</v>
      </c>
      <c r="E358" s="4"/>
      <c r="H358" s="40" t="s">
        <v>475</v>
      </c>
      <c r="I358" s="3">
        <v>100</v>
      </c>
      <c r="J358" s="42">
        <v>5</v>
      </c>
    </row>
    <row r="359" spans="1:10" x14ac:dyDescent="0.2">
      <c r="A359" s="42" t="s">
        <v>475</v>
      </c>
      <c r="B359" s="42">
        <v>23</v>
      </c>
      <c r="D359" s="56" t="s">
        <v>603</v>
      </c>
      <c r="E359" s="4"/>
      <c r="F359" s="6">
        <v>25</v>
      </c>
      <c r="H359" s="40" t="s">
        <v>475</v>
      </c>
      <c r="I359" s="3">
        <v>100</v>
      </c>
      <c r="J359" s="42">
        <v>5</v>
      </c>
    </row>
    <row r="360" spans="1:10" x14ac:dyDescent="0.2">
      <c r="A360" s="42" t="s">
        <v>474</v>
      </c>
      <c r="B360" s="42">
        <v>23.25</v>
      </c>
      <c r="D360" s="56" t="s">
        <v>602</v>
      </c>
      <c r="E360" s="4"/>
      <c r="H360" s="40" t="s">
        <v>475</v>
      </c>
      <c r="I360" s="3">
        <v>100</v>
      </c>
      <c r="J360" s="42">
        <v>5</v>
      </c>
    </row>
    <row r="361" spans="1:10" x14ac:dyDescent="0.2">
      <c r="A361" s="42" t="s">
        <v>474</v>
      </c>
      <c r="B361" s="42">
        <v>23.5</v>
      </c>
      <c r="D361" s="56" t="s">
        <v>602</v>
      </c>
      <c r="E361" s="4"/>
      <c r="H361" s="40" t="s">
        <v>475</v>
      </c>
      <c r="I361" s="3">
        <v>100</v>
      </c>
      <c r="J361" s="42">
        <v>5</v>
      </c>
    </row>
    <row r="362" spans="1:10" x14ac:dyDescent="0.2">
      <c r="A362" s="42" t="s">
        <v>474</v>
      </c>
      <c r="B362" s="42">
        <v>24</v>
      </c>
      <c r="D362" s="56" t="s">
        <v>602</v>
      </c>
      <c r="E362" s="4"/>
      <c r="H362" s="40" t="s">
        <v>475</v>
      </c>
      <c r="I362" s="3">
        <v>100</v>
      </c>
      <c r="J362" s="42">
        <v>5</v>
      </c>
    </row>
    <row r="363" spans="1:10" x14ac:dyDescent="0.2">
      <c r="A363" s="42" t="s">
        <v>475</v>
      </c>
      <c r="B363" s="42">
        <v>24</v>
      </c>
      <c r="D363" s="56" t="s">
        <v>603</v>
      </c>
      <c r="E363" s="4"/>
      <c r="F363" s="6">
        <v>25</v>
      </c>
      <c r="H363" s="40" t="s">
        <v>475</v>
      </c>
      <c r="I363" s="3">
        <v>100</v>
      </c>
      <c r="J363" s="42">
        <v>5</v>
      </c>
    </row>
    <row r="364" spans="1:10" x14ac:dyDescent="0.2">
      <c r="A364" s="3" t="s">
        <v>473</v>
      </c>
      <c r="B364" s="3">
        <v>24</v>
      </c>
      <c r="D364" s="5" t="s">
        <v>289</v>
      </c>
      <c r="E364" s="4">
        <v>3</v>
      </c>
      <c r="F364" s="6">
        <v>21</v>
      </c>
      <c r="H364" s="40" t="s">
        <v>475</v>
      </c>
      <c r="I364" s="3">
        <v>100</v>
      </c>
      <c r="J364" s="42">
        <v>5</v>
      </c>
    </row>
    <row r="365" spans="1:10" x14ac:dyDescent="0.2">
      <c r="A365" s="3" t="s">
        <v>473</v>
      </c>
      <c r="B365" s="3">
        <v>24</v>
      </c>
      <c r="D365" s="55" t="s">
        <v>382</v>
      </c>
      <c r="E365" s="4">
        <v>2.5</v>
      </c>
      <c r="F365" s="6">
        <v>21.5</v>
      </c>
      <c r="H365" s="40" t="s">
        <v>475</v>
      </c>
      <c r="I365" s="3">
        <v>100</v>
      </c>
      <c r="J365" s="42">
        <v>5</v>
      </c>
    </row>
    <row r="366" spans="1:10" x14ac:dyDescent="0.2">
      <c r="A366" s="3" t="s">
        <v>473</v>
      </c>
      <c r="B366" s="3">
        <v>24</v>
      </c>
      <c r="D366" s="5" t="s">
        <v>290</v>
      </c>
      <c r="E366" s="4">
        <v>2</v>
      </c>
      <c r="F366" s="6">
        <v>22</v>
      </c>
      <c r="H366" s="40" t="s">
        <v>475</v>
      </c>
      <c r="I366" s="3">
        <v>100</v>
      </c>
      <c r="J366" s="42">
        <v>5</v>
      </c>
    </row>
    <row r="367" spans="1:10" x14ac:dyDescent="0.2">
      <c r="A367" s="3" t="s">
        <v>473</v>
      </c>
      <c r="B367" s="3">
        <v>24</v>
      </c>
      <c r="D367" s="55" t="s">
        <v>383</v>
      </c>
      <c r="E367" s="4">
        <v>1.5</v>
      </c>
      <c r="F367" s="6">
        <v>22.5</v>
      </c>
      <c r="H367" s="40" t="s">
        <v>475</v>
      </c>
      <c r="I367" s="3">
        <v>100</v>
      </c>
      <c r="J367" s="42">
        <v>5</v>
      </c>
    </row>
    <row r="368" spans="1:10" x14ac:dyDescent="0.2">
      <c r="A368" s="3" t="s">
        <v>473</v>
      </c>
      <c r="B368" s="3">
        <v>24</v>
      </c>
      <c r="D368" s="55" t="s">
        <v>384</v>
      </c>
      <c r="E368" s="4">
        <v>1</v>
      </c>
      <c r="F368" s="6">
        <v>23</v>
      </c>
      <c r="H368" s="40" t="s">
        <v>475</v>
      </c>
      <c r="I368" s="3">
        <v>100</v>
      </c>
      <c r="J368" s="42">
        <v>5</v>
      </c>
    </row>
    <row r="369" spans="1:10" x14ac:dyDescent="0.2">
      <c r="A369" s="3" t="s">
        <v>473</v>
      </c>
      <c r="B369" s="3">
        <v>24</v>
      </c>
      <c r="D369" s="55" t="s">
        <v>385</v>
      </c>
      <c r="E369" s="4">
        <v>0.75</v>
      </c>
      <c r="F369" s="6">
        <v>23.25</v>
      </c>
      <c r="H369" s="40" t="s">
        <v>475</v>
      </c>
      <c r="I369" s="3">
        <v>100</v>
      </c>
      <c r="J369" s="42">
        <v>5</v>
      </c>
    </row>
    <row r="370" spans="1:10" x14ac:dyDescent="0.2">
      <c r="A370" s="42" t="s">
        <v>474</v>
      </c>
      <c r="B370" s="42">
        <v>24.5</v>
      </c>
      <c r="D370" s="56" t="s">
        <v>602</v>
      </c>
      <c r="E370" s="4"/>
      <c r="H370" s="40" t="s">
        <v>475</v>
      </c>
      <c r="I370" s="3">
        <v>100</v>
      </c>
      <c r="J370" s="42">
        <v>5</v>
      </c>
    </row>
    <row r="371" spans="1:10" x14ac:dyDescent="0.2">
      <c r="A371" s="42" t="s">
        <v>474</v>
      </c>
      <c r="B371" s="42">
        <v>25</v>
      </c>
      <c r="D371" s="56" t="s">
        <v>602</v>
      </c>
      <c r="E371" s="4"/>
      <c r="H371" s="40" t="s">
        <v>475</v>
      </c>
      <c r="I371" s="3">
        <v>100</v>
      </c>
      <c r="J371" s="42">
        <v>5</v>
      </c>
    </row>
    <row r="372" spans="1:10" x14ac:dyDescent="0.2">
      <c r="A372" s="42" t="s">
        <v>475</v>
      </c>
      <c r="B372" s="42">
        <v>25</v>
      </c>
      <c r="D372" s="56" t="s">
        <v>603</v>
      </c>
      <c r="E372" s="4"/>
      <c r="F372" s="6">
        <v>27</v>
      </c>
      <c r="H372" s="40" t="s">
        <v>475</v>
      </c>
      <c r="I372" s="3">
        <v>100</v>
      </c>
      <c r="J372" s="42">
        <v>5</v>
      </c>
    </row>
    <row r="373" spans="1:10" x14ac:dyDescent="0.2">
      <c r="A373" s="42" t="s">
        <v>505</v>
      </c>
      <c r="B373" s="42">
        <v>25</v>
      </c>
      <c r="D373" s="56" t="s">
        <v>604</v>
      </c>
      <c r="E373" s="4"/>
      <c r="F373" s="6">
        <v>24</v>
      </c>
      <c r="H373" s="40" t="s">
        <v>475</v>
      </c>
      <c r="I373" s="3">
        <v>100</v>
      </c>
      <c r="J373" s="42">
        <v>5</v>
      </c>
    </row>
    <row r="374" spans="1:10" x14ac:dyDescent="0.2">
      <c r="A374" s="42" t="s">
        <v>521</v>
      </c>
      <c r="B374" s="42">
        <v>25</v>
      </c>
      <c r="D374" s="56" t="s">
        <v>605</v>
      </c>
      <c r="E374" s="4"/>
      <c r="H374" s="40" t="s">
        <v>475</v>
      </c>
      <c r="I374" s="3">
        <v>100</v>
      </c>
      <c r="J374" s="42">
        <v>5</v>
      </c>
    </row>
    <row r="375" spans="1:10" x14ac:dyDescent="0.2">
      <c r="A375" s="3" t="s">
        <v>473</v>
      </c>
      <c r="B375" s="3">
        <v>25</v>
      </c>
      <c r="D375" s="55" t="s">
        <v>386</v>
      </c>
      <c r="E375" s="4">
        <v>2</v>
      </c>
      <c r="F375" s="6">
        <v>23</v>
      </c>
      <c r="H375" s="40" t="s">
        <v>475</v>
      </c>
      <c r="I375" s="3">
        <v>100</v>
      </c>
      <c r="J375" s="42">
        <v>5</v>
      </c>
    </row>
    <row r="376" spans="1:10" x14ac:dyDescent="0.2">
      <c r="A376" s="3" t="s">
        <v>473</v>
      </c>
      <c r="B376" s="3">
        <v>25</v>
      </c>
      <c r="D376" s="5" t="s">
        <v>291</v>
      </c>
      <c r="E376" s="4">
        <v>1.5</v>
      </c>
      <c r="F376" s="6">
        <v>23.5</v>
      </c>
      <c r="H376" s="40" t="s">
        <v>475</v>
      </c>
      <c r="I376" s="3">
        <v>100</v>
      </c>
      <c r="J376" s="42">
        <v>5</v>
      </c>
    </row>
    <row r="377" spans="1:10" x14ac:dyDescent="0.2">
      <c r="A377" s="3" t="s">
        <v>473</v>
      </c>
      <c r="B377" s="3">
        <v>25</v>
      </c>
      <c r="D377" s="55" t="s">
        <v>387</v>
      </c>
      <c r="E377" s="4">
        <v>1</v>
      </c>
      <c r="F377" s="6">
        <v>24</v>
      </c>
      <c r="H377" s="40" t="s">
        <v>475</v>
      </c>
      <c r="I377" s="3">
        <v>100</v>
      </c>
      <c r="J377" s="42">
        <v>5</v>
      </c>
    </row>
    <row r="378" spans="1:10" x14ac:dyDescent="0.2">
      <c r="A378" s="42" t="s">
        <v>474</v>
      </c>
      <c r="B378" s="42">
        <v>25.5</v>
      </c>
      <c r="D378" s="56" t="s">
        <v>602</v>
      </c>
      <c r="E378" s="4"/>
      <c r="H378" s="40" t="s">
        <v>475</v>
      </c>
      <c r="I378" s="3">
        <v>100</v>
      </c>
      <c r="J378" s="42">
        <v>5</v>
      </c>
    </row>
    <row r="379" spans="1:10" x14ac:dyDescent="0.2">
      <c r="A379" s="42" t="s">
        <v>474</v>
      </c>
      <c r="B379" s="42">
        <v>26</v>
      </c>
      <c r="D379" s="56" t="s">
        <v>602</v>
      </c>
      <c r="E379" s="4"/>
      <c r="H379" s="40" t="s">
        <v>475</v>
      </c>
      <c r="I379" s="3">
        <v>100</v>
      </c>
      <c r="J379" s="42">
        <v>5</v>
      </c>
    </row>
    <row r="380" spans="1:10" x14ac:dyDescent="0.2">
      <c r="A380" s="42" t="s">
        <v>475</v>
      </c>
      <c r="B380" s="42">
        <v>26</v>
      </c>
      <c r="D380" s="56" t="s">
        <v>603</v>
      </c>
      <c r="E380" s="4"/>
      <c r="F380" s="6">
        <v>27</v>
      </c>
      <c r="H380" s="40" t="s">
        <v>475</v>
      </c>
      <c r="I380" s="3">
        <v>100</v>
      </c>
      <c r="J380" s="42">
        <v>5</v>
      </c>
    </row>
    <row r="381" spans="1:10" x14ac:dyDescent="0.2">
      <c r="A381" s="3" t="s">
        <v>473</v>
      </c>
      <c r="B381" s="3">
        <v>26</v>
      </c>
      <c r="D381" s="55" t="s">
        <v>456</v>
      </c>
      <c r="E381" s="4">
        <v>1.5</v>
      </c>
      <c r="F381" s="6">
        <v>24.5</v>
      </c>
      <c r="H381" s="40" t="s">
        <v>475</v>
      </c>
      <c r="I381" s="3">
        <v>100</v>
      </c>
      <c r="J381" s="42">
        <v>5</v>
      </c>
    </row>
    <row r="382" spans="1:10" x14ac:dyDescent="0.2">
      <c r="A382" s="42" t="s">
        <v>474</v>
      </c>
      <c r="B382" s="42">
        <v>26.25</v>
      </c>
      <c r="D382" s="56" t="s">
        <v>602</v>
      </c>
      <c r="E382" s="4"/>
      <c r="H382" s="40" t="s">
        <v>475</v>
      </c>
      <c r="I382" s="3">
        <v>100</v>
      </c>
      <c r="J382" s="42">
        <v>5</v>
      </c>
    </row>
    <row r="383" spans="1:10" x14ac:dyDescent="0.2">
      <c r="A383" s="42" t="s">
        <v>474</v>
      </c>
      <c r="B383" s="42">
        <v>26.5</v>
      </c>
      <c r="D383" s="56" t="s">
        <v>602</v>
      </c>
      <c r="E383" s="4"/>
      <c r="H383" s="40" t="s">
        <v>475</v>
      </c>
      <c r="I383" s="3">
        <v>100</v>
      </c>
      <c r="J383" s="42">
        <v>5</v>
      </c>
    </row>
    <row r="384" spans="1:10" x14ac:dyDescent="0.2">
      <c r="A384" s="42" t="s">
        <v>474</v>
      </c>
      <c r="B384" s="42">
        <v>27</v>
      </c>
      <c r="D384" s="56" t="s">
        <v>602</v>
      </c>
      <c r="E384" s="4"/>
      <c r="H384" s="40" t="s">
        <v>475</v>
      </c>
      <c r="I384" s="3">
        <v>100</v>
      </c>
      <c r="J384" s="42">
        <v>5</v>
      </c>
    </row>
    <row r="385" spans="1:10" x14ac:dyDescent="0.2">
      <c r="A385" s="42" t="s">
        <v>475</v>
      </c>
      <c r="B385" s="42">
        <v>27</v>
      </c>
      <c r="D385" s="56" t="s">
        <v>603</v>
      </c>
      <c r="E385" s="4"/>
      <c r="F385" s="6">
        <v>30</v>
      </c>
      <c r="H385" s="40" t="s">
        <v>475</v>
      </c>
      <c r="I385" s="3">
        <v>100</v>
      </c>
      <c r="J385" s="42">
        <v>5</v>
      </c>
    </row>
    <row r="386" spans="1:10" x14ac:dyDescent="0.2">
      <c r="A386" s="3" t="s">
        <v>473</v>
      </c>
      <c r="B386" s="3">
        <v>27</v>
      </c>
      <c r="D386" s="5" t="s">
        <v>292</v>
      </c>
      <c r="E386" s="4">
        <v>3</v>
      </c>
      <c r="F386" s="6">
        <v>24</v>
      </c>
      <c r="H386" s="40" t="s">
        <v>475</v>
      </c>
      <c r="I386" s="3">
        <v>100</v>
      </c>
      <c r="J386" s="42">
        <v>5</v>
      </c>
    </row>
    <row r="387" spans="1:10" x14ac:dyDescent="0.2">
      <c r="A387" s="3" t="s">
        <v>473</v>
      </c>
      <c r="B387" s="3">
        <v>27</v>
      </c>
      <c r="D387" s="5" t="s">
        <v>293</v>
      </c>
      <c r="E387" s="4">
        <v>2</v>
      </c>
      <c r="F387" s="6">
        <v>25</v>
      </c>
      <c r="H387" s="40" t="s">
        <v>475</v>
      </c>
      <c r="I387" s="3">
        <v>100</v>
      </c>
      <c r="J387" s="42">
        <v>5</v>
      </c>
    </row>
    <row r="388" spans="1:10" x14ac:dyDescent="0.2">
      <c r="A388" s="3" t="s">
        <v>473</v>
      </c>
      <c r="B388" s="3">
        <v>27</v>
      </c>
      <c r="D388" s="55" t="s">
        <v>388</v>
      </c>
      <c r="E388" s="4">
        <v>1.5</v>
      </c>
      <c r="F388" s="6">
        <v>25.5</v>
      </c>
      <c r="H388" s="40" t="s">
        <v>475</v>
      </c>
      <c r="I388" s="3">
        <v>100</v>
      </c>
      <c r="J388" s="42">
        <v>5</v>
      </c>
    </row>
    <row r="389" spans="1:10" x14ac:dyDescent="0.2">
      <c r="A389" s="3" t="s">
        <v>473</v>
      </c>
      <c r="B389" s="3">
        <v>27</v>
      </c>
      <c r="D389" s="55" t="s">
        <v>389</v>
      </c>
      <c r="E389" s="4">
        <v>1</v>
      </c>
      <c r="F389" s="6">
        <v>26</v>
      </c>
      <c r="H389" s="40" t="s">
        <v>475</v>
      </c>
      <c r="I389" s="3">
        <v>100</v>
      </c>
      <c r="J389" s="42">
        <v>5</v>
      </c>
    </row>
    <row r="390" spans="1:10" x14ac:dyDescent="0.2">
      <c r="A390" s="3" t="s">
        <v>473</v>
      </c>
      <c r="B390" s="3">
        <v>27</v>
      </c>
      <c r="D390" s="55" t="s">
        <v>390</v>
      </c>
      <c r="E390" s="4">
        <v>0.75</v>
      </c>
      <c r="F390" s="6">
        <v>26.25</v>
      </c>
      <c r="H390" s="40" t="s">
        <v>475</v>
      </c>
      <c r="I390" s="3">
        <v>100</v>
      </c>
      <c r="J390" s="42">
        <v>5</v>
      </c>
    </row>
    <row r="391" spans="1:10" x14ac:dyDescent="0.2">
      <c r="A391" t="s">
        <v>474</v>
      </c>
      <c r="B391" s="42">
        <v>27.5</v>
      </c>
      <c r="D391" s="56" t="s">
        <v>602</v>
      </c>
      <c r="E391" s="4"/>
      <c r="H391" s="40" t="s">
        <v>475</v>
      </c>
      <c r="I391" s="3">
        <v>100</v>
      </c>
      <c r="J391" s="42">
        <v>5</v>
      </c>
    </row>
    <row r="392" spans="1:10" x14ac:dyDescent="0.2">
      <c r="A392" t="s">
        <v>474</v>
      </c>
      <c r="B392" s="42">
        <v>28</v>
      </c>
      <c r="D392" s="56" t="s">
        <v>602</v>
      </c>
      <c r="E392" s="4"/>
      <c r="H392" s="40" t="s">
        <v>475</v>
      </c>
      <c r="I392" s="3">
        <v>100</v>
      </c>
      <c r="J392" s="42">
        <v>5</v>
      </c>
    </row>
    <row r="393" spans="1:10" x14ac:dyDescent="0.2">
      <c r="A393" t="s">
        <v>475</v>
      </c>
      <c r="B393" s="42">
        <v>28</v>
      </c>
      <c r="D393" s="56" t="s">
        <v>603</v>
      </c>
      <c r="E393" s="4"/>
      <c r="F393" s="6">
        <v>30</v>
      </c>
      <c r="H393" s="40" t="s">
        <v>475</v>
      </c>
      <c r="I393" s="3">
        <v>100</v>
      </c>
      <c r="J393" s="42">
        <v>5</v>
      </c>
    </row>
    <row r="394" spans="1:10" x14ac:dyDescent="0.2">
      <c r="A394" s="3" t="s">
        <v>473</v>
      </c>
      <c r="B394" s="3">
        <v>28</v>
      </c>
      <c r="D394" s="55" t="s">
        <v>391</v>
      </c>
      <c r="E394" s="4">
        <v>2</v>
      </c>
      <c r="F394" s="6">
        <v>26</v>
      </c>
      <c r="H394" s="40" t="s">
        <v>475</v>
      </c>
      <c r="I394" s="3">
        <v>100</v>
      </c>
      <c r="J394" s="42">
        <v>5</v>
      </c>
    </row>
    <row r="395" spans="1:10" x14ac:dyDescent="0.2">
      <c r="A395" s="3" t="s">
        <v>473</v>
      </c>
      <c r="B395" s="3">
        <v>28</v>
      </c>
      <c r="D395" s="55" t="s">
        <v>392</v>
      </c>
      <c r="E395" s="4">
        <v>1.5</v>
      </c>
      <c r="F395" s="6">
        <v>26.5</v>
      </c>
      <c r="H395" s="40" t="s">
        <v>475</v>
      </c>
      <c r="I395" s="3">
        <v>100</v>
      </c>
      <c r="J395" s="42">
        <v>5</v>
      </c>
    </row>
    <row r="396" spans="1:10" x14ac:dyDescent="0.2">
      <c r="A396" s="3" t="s">
        <v>473</v>
      </c>
      <c r="B396" s="3">
        <v>28</v>
      </c>
      <c r="D396" s="55" t="s">
        <v>393</v>
      </c>
      <c r="E396" s="4">
        <v>1</v>
      </c>
      <c r="F396" s="6">
        <v>27</v>
      </c>
      <c r="H396" s="40" t="s">
        <v>475</v>
      </c>
      <c r="I396" s="3">
        <v>100</v>
      </c>
      <c r="J396" s="42">
        <v>5</v>
      </c>
    </row>
    <row r="397" spans="1:10" x14ac:dyDescent="0.2">
      <c r="A397" s="42" t="s">
        <v>474</v>
      </c>
      <c r="B397" s="42">
        <v>28.5</v>
      </c>
      <c r="D397" s="56" t="s">
        <v>602</v>
      </c>
      <c r="E397" s="4"/>
      <c r="H397" s="40" t="s">
        <v>475</v>
      </c>
      <c r="I397" s="3">
        <v>100</v>
      </c>
      <c r="J397" s="42">
        <v>5</v>
      </c>
    </row>
    <row r="398" spans="1:10" x14ac:dyDescent="0.2">
      <c r="A398" s="42" t="s">
        <v>474</v>
      </c>
      <c r="B398" s="42">
        <v>29</v>
      </c>
      <c r="D398" s="56" t="s">
        <v>602</v>
      </c>
      <c r="E398" s="4"/>
      <c r="H398" s="40" t="s">
        <v>475</v>
      </c>
      <c r="I398" s="3">
        <v>100</v>
      </c>
      <c r="J398" s="42">
        <v>5</v>
      </c>
    </row>
    <row r="399" spans="1:10" x14ac:dyDescent="0.2">
      <c r="A399" s="42" t="s">
        <v>475</v>
      </c>
      <c r="B399" s="42">
        <v>29</v>
      </c>
      <c r="D399" s="56" t="s">
        <v>603</v>
      </c>
      <c r="E399" s="4"/>
      <c r="F399" s="6">
        <v>30</v>
      </c>
      <c r="H399" s="40" t="s">
        <v>475</v>
      </c>
      <c r="I399" s="3">
        <v>100</v>
      </c>
      <c r="J399" s="42">
        <v>5</v>
      </c>
    </row>
    <row r="400" spans="1:10" x14ac:dyDescent="0.2">
      <c r="A400" s="42" t="s">
        <v>474</v>
      </c>
      <c r="B400" s="42">
        <v>29.25</v>
      </c>
      <c r="D400" s="56" t="s">
        <v>602</v>
      </c>
      <c r="E400" s="4"/>
      <c r="H400" s="40" t="s">
        <v>475</v>
      </c>
      <c r="I400" s="3">
        <v>100</v>
      </c>
      <c r="J400" s="42">
        <v>5</v>
      </c>
    </row>
    <row r="401" spans="1:10" x14ac:dyDescent="0.2">
      <c r="A401" s="42" t="s">
        <v>474</v>
      </c>
      <c r="B401" s="42">
        <v>30</v>
      </c>
      <c r="D401" s="56" t="s">
        <v>602</v>
      </c>
      <c r="E401" s="4"/>
      <c r="H401" s="40" t="s">
        <v>475</v>
      </c>
      <c r="I401" s="3">
        <v>100</v>
      </c>
      <c r="J401" s="42">
        <v>5</v>
      </c>
    </row>
    <row r="402" spans="1:10" x14ac:dyDescent="0.2">
      <c r="A402" s="42" t="s">
        <v>475</v>
      </c>
      <c r="B402" s="42">
        <v>30</v>
      </c>
      <c r="D402" s="56" t="s">
        <v>603</v>
      </c>
      <c r="E402" s="4"/>
      <c r="F402" s="6">
        <v>35</v>
      </c>
      <c r="H402" s="40" t="s">
        <v>475</v>
      </c>
      <c r="I402" s="3">
        <v>100</v>
      </c>
      <c r="J402" s="42">
        <v>5</v>
      </c>
    </row>
    <row r="403" spans="1:10" x14ac:dyDescent="0.2">
      <c r="A403" s="42" t="s">
        <v>505</v>
      </c>
      <c r="B403" s="42">
        <v>30</v>
      </c>
      <c r="D403" s="56" t="s">
        <v>604</v>
      </c>
      <c r="E403" s="4"/>
      <c r="F403" s="6">
        <v>29</v>
      </c>
      <c r="H403" s="40" t="s">
        <v>475</v>
      </c>
      <c r="I403" s="3">
        <v>100</v>
      </c>
      <c r="J403" s="42">
        <v>5</v>
      </c>
    </row>
    <row r="404" spans="1:10" x14ac:dyDescent="0.2">
      <c r="A404" s="42" t="s">
        <v>521</v>
      </c>
      <c r="B404" s="42">
        <v>30</v>
      </c>
      <c r="D404" s="56" t="s">
        <v>605</v>
      </c>
      <c r="E404" s="4"/>
      <c r="H404" s="40" t="s">
        <v>475</v>
      </c>
      <c r="I404" s="3">
        <v>100</v>
      </c>
      <c r="J404" s="42">
        <v>5</v>
      </c>
    </row>
    <row r="405" spans="1:10" x14ac:dyDescent="0.2">
      <c r="A405" s="3" t="s">
        <v>473</v>
      </c>
      <c r="B405" s="3">
        <v>30</v>
      </c>
      <c r="D405" s="5" t="s">
        <v>294</v>
      </c>
      <c r="E405" s="4">
        <v>3.5</v>
      </c>
      <c r="F405" s="6">
        <v>26.5</v>
      </c>
      <c r="H405" s="40" t="s">
        <v>475</v>
      </c>
      <c r="I405" s="3">
        <v>100</v>
      </c>
      <c r="J405" s="42">
        <v>5</v>
      </c>
    </row>
    <row r="406" spans="1:10" x14ac:dyDescent="0.2">
      <c r="A406" s="3" t="s">
        <v>473</v>
      </c>
      <c r="B406" s="3">
        <v>30</v>
      </c>
      <c r="D406" s="55" t="s">
        <v>394</v>
      </c>
      <c r="E406" s="4">
        <v>3</v>
      </c>
      <c r="F406" s="6">
        <v>27</v>
      </c>
      <c r="H406" s="40" t="s">
        <v>475</v>
      </c>
      <c r="I406" s="3">
        <v>100</v>
      </c>
      <c r="J406" s="42">
        <v>5</v>
      </c>
    </row>
    <row r="407" spans="1:10" x14ac:dyDescent="0.2">
      <c r="A407" s="3" t="s">
        <v>473</v>
      </c>
      <c r="B407" s="3">
        <v>30</v>
      </c>
      <c r="D407" s="55" t="s">
        <v>395</v>
      </c>
      <c r="E407" s="4">
        <v>2.5</v>
      </c>
      <c r="F407" s="6">
        <v>27.5</v>
      </c>
      <c r="H407" s="40" t="s">
        <v>475</v>
      </c>
      <c r="I407" s="3">
        <v>100</v>
      </c>
      <c r="J407" s="42">
        <v>5</v>
      </c>
    </row>
    <row r="408" spans="1:10" x14ac:dyDescent="0.2">
      <c r="A408" s="3" t="s">
        <v>473</v>
      </c>
      <c r="B408" s="3">
        <v>30</v>
      </c>
      <c r="D408" s="5" t="s">
        <v>295</v>
      </c>
      <c r="E408" s="4">
        <v>2</v>
      </c>
      <c r="F408" s="6">
        <v>28</v>
      </c>
      <c r="H408" s="40" t="s">
        <v>475</v>
      </c>
      <c r="I408" s="3">
        <v>100</v>
      </c>
      <c r="J408" s="42">
        <v>5</v>
      </c>
    </row>
    <row r="409" spans="1:10" x14ac:dyDescent="0.2">
      <c r="A409" s="3" t="s">
        <v>473</v>
      </c>
      <c r="B409" s="3">
        <v>30</v>
      </c>
      <c r="D409" s="5" t="s">
        <v>296</v>
      </c>
      <c r="E409" s="4">
        <v>1.5</v>
      </c>
      <c r="F409" s="6">
        <v>28.5</v>
      </c>
      <c r="H409" s="40" t="s">
        <v>475</v>
      </c>
      <c r="I409" s="3">
        <v>100</v>
      </c>
      <c r="J409" s="42">
        <v>5</v>
      </c>
    </row>
    <row r="410" spans="1:10" x14ac:dyDescent="0.2">
      <c r="A410" s="3" t="s">
        <v>473</v>
      </c>
      <c r="B410" s="3">
        <v>30</v>
      </c>
      <c r="D410" s="55" t="s">
        <v>396</v>
      </c>
      <c r="E410" s="4">
        <v>1</v>
      </c>
      <c r="F410" s="6">
        <v>29</v>
      </c>
      <c r="H410" s="40" t="s">
        <v>475</v>
      </c>
      <c r="I410" s="3">
        <v>100</v>
      </c>
      <c r="J410" s="42">
        <v>5</v>
      </c>
    </row>
    <row r="411" spans="1:10" x14ac:dyDescent="0.2">
      <c r="A411" s="3" t="s">
        <v>473</v>
      </c>
      <c r="B411" s="3">
        <v>30</v>
      </c>
      <c r="D411" s="55" t="s">
        <v>397</v>
      </c>
      <c r="E411" s="4">
        <v>0.75</v>
      </c>
      <c r="F411" s="6">
        <v>29.25</v>
      </c>
      <c r="H411" s="40" t="s">
        <v>475</v>
      </c>
      <c r="I411" s="3">
        <v>100</v>
      </c>
      <c r="J411" s="42">
        <v>5</v>
      </c>
    </row>
    <row r="412" spans="1:10" x14ac:dyDescent="0.2">
      <c r="A412" s="42" t="s">
        <v>474</v>
      </c>
      <c r="B412" s="42">
        <v>30.5</v>
      </c>
      <c r="D412" s="56" t="s">
        <v>602</v>
      </c>
      <c r="E412" s="4"/>
      <c r="H412" s="40" t="s">
        <v>475</v>
      </c>
      <c r="I412" s="3">
        <v>100</v>
      </c>
      <c r="J412" s="42">
        <v>5</v>
      </c>
    </row>
    <row r="413" spans="1:10" x14ac:dyDescent="0.2">
      <c r="A413" s="42" t="s">
        <v>474</v>
      </c>
      <c r="B413" s="42">
        <v>31</v>
      </c>
      <c r="D413" s="56" t="s">
        <v>602</v>
      </c>
      <c r="E413" s="4"/>
      <c r="H413" s="40" t="s">
        <v>475</v>
      </c>
      <c r="I413" s="3">
        <v>100</v>
      </c>
      <c r="J413" s="42">
        <v>5</v>
      </c>
    </row>
    <row r="414" spans="1:10" x14ac:dyDescent="0.2">
      <c r="A414" s="42" t="s">
        <v>475</v>
      </c>
      <c r="B414" s="42">
        <v>31</v>
      </c>
      <c r="D414" s="56" t="s">
        <v>603</v>
      </c>
      <c r="E414" s="4"/>
      <c r="F414" s="6">
        <v>35</v>
      </c>
      <c r="H414" s="40" t="s">
        <v>475</v>
      </c>
      <c r="I414" s="3">
        <v>100</v>
      </c>
      <c r="J414" s="42">
        <v>5</v>
      </c>
    </row>
    <row r="415" spans="1:10" x14ac:dyDescent="0.2">
      <c r="A415" s="42" t="s">
        <v>474</v>
      </c>
      <c r="B415" s="42">
        <v>31.5</v>
      </c>
      <c r="D415" s="56" t="s">
        <v>602</v>
      </c>
      <c r="E415" s="4"/>
      <c r="H415" s="40" t="s">
        <v>475</v>
      </c>
      <c r="I415" s="3">
        <v>100</v>
      </c>
      <c r="J415" s="42">
        <v>5</v>
      </c>
    </row>
    <row r="416" spans="1:10" x14ac:dyDescent="0.2">
      <c r="A416" s="42" t="s">
        <v>474</v>
      </c>
      <c r="B416" s="42">
        <v>32</v>
      </c>
      <c r="D416" s="56" t="s">
        <v>602</v>
      </c>
      <c r="E416" s="4"/>
      <c r="H416" s="40" t="s">
        <v>475</v>
      </c>
      <c r="I416" s="3">
        <v>100</v>
      </c>
      <c r="J416" s="42">
        <v>5</v>
      </c>
    </row>
    <row r="417" spans="1:10" x14ac:dyDescent="0.2">
      <c r="A417" t="s">
        <v>475</v>
      </c>
      <c r="B417" s="42">
        <v>32</v>
      </c>
      <c r="D417" s="56" t="s">
        <v>603</v>
      </c>
      <c r="E417" s="4"/>
      <c r="F417" s="6">
        <v>35</v>
      </c>
      <c r="H417" s="40" t="s">
        <v>475</v>
      </c>
      <c r="I417" s="3">
        <v>100</v>
      </c>
      <c r="J417" s="42">
        <v>5</v>
      </c>
    </row>
    <row r="418" spans="1:10" x14ac:dyDescent="0.2">
      <c r="A418" s="3" t="s">
        <v>473</v>
      </c>
      <c r="B418" s="3">
        <v>32</v>
      </c>
      <c r="D418" s="55" t="s">
        <v>398</v>
      </c>
      <c r="E418" s="4">
        <v>2</v>
      </c>
      <c r="F418" s="6">
        <v>30</v>
      </c>
      <c r="H418" s="40" t="s">
        <v>475</v>
      </c>
      <c r="I418" s="3">
        <v>100</v>
      </c>
      <c r="J418" s="42">
        <v>5</v>
      </c>
    </row>
    <row r="419" spans="1:10" x14ac:dyDescent="0.2">
      <c r="A419" s="3" t="s">
        <v>473</v>
      </c>
      <c r="B419" s="3">
        <v>32</v>
      </c>
      <c r="D419" s="55" t="s">
        <v>399</v>
      </c>
      <c r="E419" s="4">
        <v>1.5</v>
      </c>
      <c r="F419" s="6">
        <v>30.5</v>
      </c>
      <c r="H419" s="40" t="s">
        <v>475</v>
      </c>
      <c r="I419" s="3">
        <v>100</v>
      </c>
      <c r="J419" s="42">
        <v>5</v>
      </c>
    </row>
    <row r="420" spans="1:10" x14ac:dyDescent="0.2">
      <c r="A420" s="42" t="s">
        <v>474</v>
      </c>
      <c r="B420" s="42">
        <v>32.25</v>
      </c>
      <c r="D420" s="56" t="s">
        <v>602</v>
      </c>
      <c r="E420" s="4"/>
      <c r="H420" s="40" t="s">
        <v>475</v>
      </c>
      <c r="I420" s="3">
        <v>100</v>
      </c>
      <c r="J420" s="42">
        <v>5</v>
      </c>
    </row>
    <row r="421" spans="1:10" x14ac:dyDescent="0.2">
      <c r="A421" s="42" t="s">
        <v>474</v>
      </c>
      <c r="B421" s="42">
        <v>32.5</v>
      </c>
      <c r="D421" s="56" t="s">
        <v>602</v>
      </c>
      <c r="E421" s="4"/>
      <c r="H421" s="40" t="s">
        <v>475</v>
      </c>
      <c r="I421" s="3">
        <v>100</v>
      </c>
      <c r="J421" s="42">
        <v>5</v>
      </c>
    </row>
    <row r="422" spans="1:10" x14ac:dyDescent="0.2">
      <c r="A422" s="42" t="s">
        <v>475</v>
      </c>
      <c r="B422" s="42">
        <v>32.5</v>
      </c>
      <c r="D422" s="56" t="s">
        <v>603</v>
      </c>
      <c r="E422" s="4"/>
      <c r="F422" s="6">
        <v>35</v>
      </c>
      <c r="H422" s="40" t="s">
        <v>475</v>
      </c>
      <c r="I422" s="3">
        <v>100</v>
      </c>
      <c r="J422" s="42">
        <v>5</v>
      </c>
    </row>
    <row r="423" spans="1:10" x14ac:dyDescent="0.2">
      <c r="A423" s="42" t="s">
        <v>474</v>
      </c>
      <c r="B423" s="42">
        <v>33</v>
      </c>
      <c r="D423" s="56" t="s">
        <v>602</v>
      </c>
      <c r="E423" s="4"/>
      <c r="H423" s="40" t="s">
        <v>475</v>
      </c>
      <c r="I423" s="3">
        <v>100</v>
      </c>
      <c r="J423" s="42">
        <v>5</v>
      </c>
    </row>
    <row r="424" spans="1:10" x14ac:dyDescent="0.2">
      <c r="A424" s="42" t="s">
        <v>475</v>
      </c>
      <c r="B424" s="42">
        <v>33</v>
      </c>
      <c r="D424" s="56" t="s">
        <v>603</v>
      </c>
      <c r="E424" s="4"/>
      <c r="F424" s="6">
        <v>35</v>
      </c>
      <c r="H424" s="40" t="s">
        <v>475</v>
      </c>
      <c r="I424" s="3">
        <v>100</v>
      </c>
      <c r="J424" s="42">
        <v>5</v>
      </c>
    </row>
    <row r="425" spans="1:10" x14ac:dyDescent="0.2">
      <c r="A425" s="3" t="s">
        <v>473</v>
      </c>
      <c r="B425" s="3">
        <v>33</v>
      </c>
      <c r="D425" s="55" t="s">
        <v>400</v>
      </c>
      <c r="E425" s="4">
        <v>3.5</v>
      </c>
      <c r="F425" s="6">
        <v>29.5</v>
      </c>
      <c r="H425" s="40" t="s">
        <v>475</v>
      </c>
      <c r="I425" s="3">
        <v>100</v>
      </c>
      <c r="J425" s="42">
        <v>5</v>
      </c>
    </row>
    <row r="426" spans="1:10" x14ac:dyDescent="0.2">
      <c r="A426" s="3" t="s">
        <v>473</v>
      </c>
      <c r="B426" s="3">
        <v>33</v>
      </c>
      <c r="D426" s="55" t="s">
        <v>401</v>
      </c>
      <c r="E426" s="4">
        <v>3</v>
      </c>
      <c r="F426" s="6">
        <v>30</v>
      </c>
      <c r="H426" s="40" t="s">
        <v>475</v>
      </c>
      <c r="I426" s="3">
        <v>100</v>
      </c>
      <c r="J426" s="42">
        <v>5</v>
      </c>
    </row>
    <row r="427" spans="1:10" x14ac:dyDescent="0.2">
      <c r="A427" s="3" t="s">
        <v>473</v>
      </c>
      <c r="B427" s="3">
        <v>33</v>
      </c>
      <c r="D427" s="5" t="s">
        <v>297</v>
      </c>
      <c r="E427" s="4">
        <v>2</v>
      </c>
      <c r="F427" s="6">
        <v>31</v>
      </c>
      <c r="H427" s="40" t="s">
        <v>475</v>
      </c>
      <c r="I427" s="3">
        <v>100</v>
      </c>
      <c r="J427" s="42">
        <v>5</v>
      </c>
    </row>
    <row r="428" spans="1:10" x14ac:dyDescent="0.2">
      <c r="A428" s="3" t="s">
        <v>473</v>
      </c>
      <c r="B428" s="3">
        <v>33</v>
      </c>
      <c r="D428" s="55" t="s">
        <v>402</v>
      </c>
      <c r="E428" s="4">
        <v>1.5</v>
      </c>
      <c r="F428" s="6">
        <v>31.5</v>
      </c>
      <c r="H428" s="40" t="s">
        <v>475</v>
      </c>
      <c r="I428" s="3">
        <v>100</v>
      </c>
      <c r="J428" s="42">
        <v>5</v>
      </c>
    </row>
    <row r="429" spans="1:10" x14ac:dyDescent="0.2">
      <c r="A429" s="3" t="s">
        <v>473</v>
      </c>
      <c r="B429" s="3">
        <v>33</v>
      </c>
      <c r="D429" s="55" t="s">
        <v>403</v>
      </c>
      <c r="E429" s="4">
        <v>1</v>
      </c>
      <c r="F429" s="6">
        <v>32</v>
      </c>
      <c r="H429" s="40" t="s">
        <v>475</v>
      </c>
      <c r="I429" s="3">
        <v>100</v>
      </c>
      <c r="J429" s="42">
        <v>5</v>
      </c>
    </row>
    <row r="430" spans="1:10" x14ac:dyDescent="0.2">
      <c r="A430" s="3" t="s">
        <v>473</v>
      </c>
      <c r="B430" s="3">
        <v>33</v>
      </c>
      <c r="D430" s="55" t="s">
        <v>404</v>
      </c>
      <c r="E430" s="4">
        <v>0.75</v>
      </c>
      <c r="F430" s="6">
        <v>32.25</v>
      </c>
      <c r="H430" s="40" t="s">
        <v>475</v>
      </c>
      <c r="I430" s="3">
        <v>100</v>
      </c>
      <c r="J430" s="42">
        <v>5</v>
      </c>
    </row>
    <row r="431" spans="1:10" x14ac:dyDescent="0.2">
      <c r="A431" s="42" t="s">
        <v>474</v>
      </c>
      <c r="B431" s="42">
        <v>33.5</v>
      </c>
      <c r="D431" s="56" t="s">
        <v>602</v>
      </c>
      <c r="E431" s="4"/>
      <c r="H431" s="40" t="s">
        <v>475</v>
      </c>
      <c r="I431" s="3">
        <v>100</v>
      </c>
      <c r="J431" s="42">
        <v>5</v>
      </c>
    </row>
    <row r="432" spans="1:10" x14ac:dyDescent="0.2">
      <c r="A432" s="42" t="s">
        <v>474</v>
      </c>
      <c r="B432" s="42">
        <v>34</v>
      </c>
      <c r="D432" s="56" t="s">
        <v>602</v>
      </c>
      <c r="E432" s="4"/>
      <c r="H432" s="40" t="s">
        <v>475</v>
      </c>
      <c r="I432" s="3">
        <v>100</v>
      </c>
      <c r="J432" s="42">
        <v>5</v>
      </c>
    </row>
    <row r="433" spans="1:10" x14ac:dyDescent="0.2">
      <c r="A433" s="42" t="s">
        <v>475</v>
      </c>
      <c r="B433" s="42">
        <v>34</v>
      </c>
      <c r="D433" s="56" t="s">
        <v>603</v>
      </c>
      <c r="E433" s="4"/>
      <c r="F433" s="6">
        <v>35</v>
      </c>
      <c r="H433" s="40" t="s">
        <v>475</v>
      </c>
      <c r="I433" s="3">
        <v>100</v>
      </c>
      <c r="J433" s="42">
        <v>5</v>
      </c>
    </row>
    <row r="434" spans="1:10" x14ac:dyDescent="0.2">
      <c r="A434" s="42" t="s">
        <v>474</v>
      </c>
      <c r="B434" s="42">
        <v>34.5</v>
      </c>
      <c r="D434" s="56" t="s">
        <v>602</v>
      </c>
      <c r="E434" s="4"/>
      <c r="H434" s="40" t="s">
        <v>475</v>
      </c>
      <c r="I434" s="3">
        <v>100</v>
      </c>
      <c r="J434" s="42">
        <v>5</v>
      </c>
    </row>
    <row r="435" spans="1:10" x14ac:dyDescent="0.2">
      <c r="A435" s="42" t="s">
        <v>474</v>
      </c>
      <c r="B435" s="42">
        <v>35</v>
      </c>
      <c r="D435" s="56" t="s">
        <v>602</v>
      </c>
      <c r="E435" s="4"/>
      <c r="H435" s="40" t="s">
        <v>475</v>
      </c>
      <c r="I435" s="3">
        <v>100</v>
      </c>
      <c r="J435" s="42">
        <v>5</v>
      </c>
    </row>
    <row r="436" spans="1:10" x14ac:dyDescent="0.2">
      <c r="A436" s="42" t="s">
        <v>475</v>
      </c>
      <c r="B436" s="42">
        <v>35</v>
      </c>
      <c r="D436" s="56" t="s">
        <v>603</v>
      </c>
      <c r="E436" s="4"/>
      <c r="F436" s="6">
        <v>40</v>
      </c>
      <c r="H436" s="40" t="s">
        <v>475</v>
      </c>
      <c r="I436" s="3">
        <v>100</v>
      </c>
      <c r="J436" s="42">
        <v>5</v>
      </c>
    </row>
    <row r="437" spans="1:10" x14ac:dyDescent="0.2">
      <c r="A437" s="42" t="s">
        <v>505</v>
      </c>
      <c r="B437" s="42">
        <v>35</v>
      </c>
      <c r="D437" s="56" t="s">
        <v>604</v>
      </c>
      <c r="E437" s="4"/>
      <c r="F437" s="6">
        <v>33.5</v>
      </c>
      <c r="H437" s="40" t="s">
        <v>475</v>
      </c>
      <c r="I437" s="3">
        <v>100</v>
      </c>
      <c r="J437" s="42">
        <v>5</v>
      </c>
    </row>
    <row r="438" spans="1:10" x14ac:dyDescent="0.2">
      <c r="A438" s="42" t="s">
        <v>521</v>
      </c>
      <c r="B438" s="42">
        <v>35</v>
      </c>
      <c r="D438" s="56" t="s">
        <v>605</v>
      </c>
      <c r="E438" s="4"/>
      <c r="H438" s="40" t="s">
        <v>475</v>
      </c>
      <c r="I438" s="3">
        <v>100</v>
      </c>
      <c r="J438" s="42">
        <v>5</v>
      </c>
    </row>
    <row r="439" spans="1:10" x14ac:dyDescent="0.2">
      <c r="A439" s="3" t="s">
        <v>473</v>
      </c>
      <c r="B439" s="3">
        <v>35</v>
      </c>
      <c r="D439" s="5" t="s">
        <v>298</v>
      </c>
      <c r="E439" s="4">
        <v>1.5</v>
      </c>
      <c r="F439" s="6">
        <v>33.5</v>
      </c>
      <c r="H439" s="40" t="s">
        <v>475</v>
      </c>
      <c r="I439" s="3">
        <v>100</v>
      </c>
      <c r="J439" s="42">
        <v>5</v>
      </c>
    </row>
    <row r="440" spans="1:10" x14ac:dyDescent="0.2">
      <c r="A440" s="42" t="s">
        <v>474</v>
      </c>
      <c r="B440" s="42">
        <v>35.5</v>
      </c>
      <c r="D440" s="27" t="s">
        <v>602</v>
      </c>
      <c r="E440" s="4"/>
      <c r="H440" s="40" t="s">
        <v>475</v>
      </c>
      <c r="I440" s="3">
        <v>100</v>
      </c>
      <c r="J440" s="42">
        <v>5</v>
      </c>
    </row>
    <row r="441" spans="1:10" x14ac:dyDescent="0.2">
      <c r="A441" s="42" t="s">
        <v>474</v>
      </c>
      <c r="B441" s="42">
        <v>36</v>
      </c>
      <c r="D441" s="27" t="s">
        <v>602</v>
      </c>
      <c r="E441" s="4"/>
      <c r="H441" s="40" t="s">
        <v>475</v>
      </c>
      <c r="I441" s="3">
        <v>100</v>
      </c>
      <c r="J441" s="42">
        <v>5</v>
      </c>
    </row>
    <row r="442" spans="1:10" x14ac:dyDescent="0.2">
      <c r="A442" t="s">
        <v>475</v>
      </c>
      <c r="B442" s="42">
        <v>36</v>
      </c>
      <c r="D442" s="27" t="s">
        <v>603</v>
      </c>
      <c r="E442" s="4"/>
      <c r="F442" s="6">
        <v>40</v>
      </c>
      <c r="H442" s="40" t="s">
        <v>475</v>
      </c>
      <c r="I442" s="3">
        <v>100</v>
      </c>
      <c r="J442" s="42">
        <v>5</v>
      </c>
    </row>
    <row r="443" spans="1:10" x14ac:dyDescent="0.2">
      <c r="A443" s="3" t="s">
        <v>473</v>
      </c>
      <c r="B443" s="3">
        <v>36</v>
      </c>
      <c r="D443" s="5" t="s">
        <v>299</v>
      </c>
      <c r="E443" s="4">
        <v>4</v>
      </c>
      <c r="F443" s="6">
        <v>32</v>
      </c>
      <c r="H443" s="40" t="s">
        <v>475</v>
      </c>
      <c r="I443" s="3">
        <v>100</v>
      </c>
      <c r="J443" s="42">
        <v>5</v>
      </c>
    </row>
    <row r="444" spans="1:10" x14ac:dyDescent="0.2">
      <c r="A444" s="3" t="s">
        <v>473</v>
      </c>
      <c r="B444" s="3">
        <v>36</v>
      </c>
      <c r="D444" s="55" t="s">
        <v>405</v>
      </c>
      <c r="E444" s="4">
        <v>3</v>
      </c>
      <c r="F444" s="6">
        <v>33</v>
      </c>
      <c r="H444" s="40" t="s">
        <v>475</v>
      </c>
      <c r="I444" s="3">
        <v>100</v>
      </c>
      <c r="J444" s="42">
        <v>5</v>
      </c>
    </row>
    <row r="445" spans="1:10" x14ac:dyDescent="0.2">
      <c r="A445" s="3" t="s">
        <v>473</v>
      </c>
      <c r="B445" s="3">
        <v>36</v>
      </c>
      <c r="D445" s="5" t="s">
        <v>300</v>
      </c>
      <c r="E445" s="4">
        <v>2</v>
      </c>
      <c r="F445" s="6">
        <v>34</v>
      </c>
      <c r="H445" s="40" t="s">
        <v>475</v>
      </c>
      <c r="I445" s="3">
        <v>100</v>
      </c>
      <c r="J445" s="42">
        <v>5</v>
      </c>
    </row>
    <row r="446" spans="1:10" x14ac:dyDescent="0.2">
      <c r="A446" s="3" t="s">
        <v>473</v>
      </c>
      <c r="B446" s="3">
        <v>36</v>
      </c>
      <c r="D446" s="55" t="s">
        <v>406</v>
      </c>
      <c r="E446" s="4">
        <v>1.5</v>
      </c>
      <c r="F446" s="6">
        <v>34.5</v>
      </c>
      <c r="H446" s="40" t="s">
        <v>475</v>
      </c>
      <c r="I446" s="3">
        <v>100</v>
      </c>
      <c r="J446" s="42">
        <v>5</v>
      </c>
    </row>
    <row r="447" spans="1:10" x14ac:dyDescent="0.2">
      <c r="A447" s="3" t="s">
        <v>473</v>
      </c>
      <c r="B447" s="3">
        <v>36</v>
      </c>
      <c r="D447" s="55" t="s">
        <v>407</v>
      </c>
      <c r="E447" s="4">
        <v>1</v>
      </c>
      <c r="F447" s="6">
        <v>35</v>
      </c>
      <c r="H447" s="40" t="s">
        <v>475</v>
      </c>
      <c r="I447" s="3">
        <v>100</v>
      </c>
      <c r="J447" s="42">
        <v>5</v>
      </c>
    </row>
    <row r="448" spans="1:10" x14ac:dyDescent="0.2">
      <c r="A448" s="42" t="s">
        <v>474</v>
      </c>
      <c r="B448" s="42">
        <v>36.5</v>
      </c>
      <c r="D448" s="56" t="s">
        <v>602</v>
      </c>
      <c r="E448" s="4"/>
      <c r="H448" s="40" t="s">
        <v>475</v>
      </c>
      <c r="I448" s="3">
        <v>100</v>
      </c>
      <c r="J448" s="42">
        <v>5</v>
      </c>
    </row>
    <row r="449" spans="1:10" x14ac:dyDescent="0.2">
      <c r="A449" s="42" t="s">
        <v>474</v>
      </c>
      <c r="B449" s="42">
        <v>37</v>
      </c>
      <c r="D449" s="56" t="s">
        <v>602</v>
      </c>
      <c r="E449" s="4"/>
      <c r="H449" s="40" t="s">
        <v>475</v>
      </c>
      <c r="I449" s="3">
        <v>100</v>
      </c>
      <c r="J449" s="42">
        <v>5</v>
      </c>
    </row>
    <row r="450" spans="1:10" x14ac:dyDescent="0.2">
      <c r="A450" s="42" t="s">
        <v>475</v>
      </c>
      <c r="B450" s="42">
        <v>37</v>
      </c>
      <c r="D450" s="56" t="s">
        <v>603</v>
      </c>
      <c r="E450" s="4"/>
      <c r="F450" s="6">
        <v>40</v>
      </c>
      <c r="H450" s="40" t="s">
        <v>475</v>
      </c>
      <c r="I450" s="3">
        <v>100</v>
      </c>
      <c r="J450" s="42">
        <v>5</v>
      </c>
    </row>
    <row r="451" spans="1:10" x14ac:dyDescent="0.2">
      <c r="A451" s="42" t="s">
        <v>474</v>
      </c>
      <c r="B451" s="42">
        <v>37.5</v>
      </c>
      <c r="D451" s="56" t="s">
        <v>602</v>
      </c>
      <c r="E451" s="4"/>
      <c r="H451" s="40" t="s">
        <v>475</v>
      </c>
      <c r="I451" s="3">
        <v>100</v>
      </c>
      <c r="J451" s="42">
        <v>5</v>
      </c>
    </row>
    <row r="452" spans="1:10" x14ac:dyDescent="0.2">
      <c r="A452" s="42" t="s">
        <v>474</v>
      </c>
      <c r="B452" s="42">
        <v>38</v>
      </c>
      <c r="D452" s="56" t="s">
        <v>602</v>
      </c>
      <c r="E452" s="4"/>
      <c r="H452" s="40" t="s">
        <v>475</v>
      </c>
      <c r="I452" s="3">
        <v>100</v>
      </c>
      <c r="J452" s="42">
        <v>5</v>
      </c>
    </row>
    <row r="453" spans="1:10" x14ac:dyDescent="0.2">
      <c r="A453" s="42" t="s">
        <v>475</v>
      </c>
      <c r="B453" s="42">
        <v>38</v>
      </c>
      <c r="D453" s="56" t="s">
        <v>603</v>
      </c>
      <c r="E453" s="4"/>
      <c r="F453" s="6">
        <v>40</v>
      </c>
      <c r="H453" s="40" t="s">
        <v>475</v>
      </c>
      <c r="I453" s="3">
        <v>100</v>
      </c>
      <c r="J453" s="42">
        <v>5</v>
      </c>
    </row>
    <row r="454" spans="1:10" x14ac:dyDescent="0.2">
      <c r="A454" s="3" t="s">
        <v>473</v>
      </c>
      <c r="B454" s="3">
        <v>38</v>
      </c>
      <c r="D454" s="55" t="s">
        <v>408</v>
      </c>
      <c r="E454" s="4">
        <v>1.5</v>
      </c>
      <c r="F454" s="6">
        <v>36.5</v>
      </c>
      <c r="H454" s="40" t="s">
        <v>475</v>
      </c>
      <c r="I454" s="3">
        <v>100</v>
      </c>
      <c r="J454" s="42">
        <v>5</v>
      </c>
    </row>
    <row r="455" spans="1:10" x14ac:dyDescent="0.2">
      <c r="A455" t="s">
        <v>474</v>
      </c>
      <c r="B455" s="42">
        <v>38.5</v>
      </c>
      <c r="D455" s="56" t="s">
        <v>602</v>
      </c>
      <c r="E455" s="4"/>
      <c r="H455" s="40" t="s">
        <v>475</v>
      </c>
      <c r="I455" s="3">
        <v>100</v>
      </c>
      <c r="J455" s="42">
        <v>5</v>
      </c>
    </row>
    <row r="456" spans="1:10" x14ac:dyDescent="0.2">
      <c r="A456" t="s">
        <v>474</v>
      </c>
      <c r="B456" s="42">
        <v>39</v>
      </c>
      <c r="D456" s="56" t="s">
        <v>602</v>
      </c>
      <c r="E456" s="4"/>
      <c r="H456" s="40" t="s">
        <v>475</v>
      </c>
      <c r="I456" s="3">
        <v>100</v>
      </c>
      <c r="J456" s="42">
        <v>5</v>
      </c>
    </row>
    <row r="457" spans="1:10" x14ac:dyDescent="0.2">
      <c r="A457" t="s">
        <v>475</v>
      </c>
      <c r="B457" s="42">
        <v>39</v>
      </c>
      <c r="D457" s="56" t="s">
        <v>603</v>
      </c>
      <c r="E457" s="4"/>
      <c r="F457" s="6">
        <v>40</v>
      </c>
      <c r="H457" s="40" t="s">
        <v>475</v>
      </c>
      <c r="I457" s="3">
        <v>100</v>
      </c>
      <c r="J457" s="42">
        <v>5</v>
      </c>
    </row>
    <row r="458" spans="1:10" x14ac:dyDescent="0.2">
      <c r="A458" s="3" t="s">
        <v>473</v>
      </c>
      <c r="B458" s="3">
        <v>39</v>
      </c>
      <c r="D458" s="55" t="s">
        <v>409</v>
      </c>
      <c r="E458" s="4">
        <v>4</v>
      </c>
      <c r="F458" s="6">
        <v>35</v>
      </c>
      <c r="H458" s="40" t="s">
        <v>475</v>
      </c>
      <c r="I458" s="3">
        <v>100</v>
      </c>
      <c r="J458" s="42">
        <v>5</v>
      </c>
    </row>
    <row r="459" spans="1:10" x14ac:dyDescent="0.2">
      <c r="A459" s="3" t="s">
        <v>473</v>
      </c>
      <c r="B459" s="3">
        <v>39</v>
      </c>
      <c r="D459" s="55" t="s">
        <v>410</v>
      </c>
      <c r="E459" s="4">
        <v>3</v>
      </c>
      <c r="F459" s="6">
        <v>36</v>
      </c>
      <c r="H459" s="40" t="s">
        <v>475</v>
      </c>
      <c r="I459" s="3">
        <v>100</v>
      </c>
      <c r="J459" s="42">
        <v>5</v>
      </c>
    </row>
    <row r="460" spans="1:10" x14ac:dyDescent="0.2">
      <c r="A460" s="3" t="s">
        <v>473</v>
      </c>
      <c r="B460" s="3">
        <v>39</v>
      </c>
      <c r="D460" s="5" t="s">
        <v>301</v>
      </c>
      <c r="E460" s="4">
        <v>2</v>
      </c>
      <c r="F460" s="6">
        <v>37</v>
      </c>
      <c r="H460" s="40" t="s">
        <v>475</v>
      </c>
      <c r="I460" s="3">
        <v>100</v>
      </c>
      <c r="J460" s="42">
        <v>5</v>
      </c>
    </row>
    <row r="461" spans="1:10" x14ac:dyDescent="0.2">
      <c r="A461" s="3" t="s">
        <v>473</v>
      </c>
      <c r="B461" s="3">
        <v>39</v>
      </c>
      <c r="D461" s="55" t="s">
        <v>411</v>
      </c>
      <c r="E461" s="4">
        <v>1.5</v>
      </c>
      <c r="F461" s="6">
        <v>37.5</v>
      </c>
      <c r="H461" s="40" t="s">
        <v>475</v>
      </c>
      <c r="I461" s="3">
        <v>100</v>
      </c>
      <c r="J461" s="42">
        <v>5</v>
      </c>
    </row>
    <row r="462" spans="1:10" x14ac:dyDescent="0.2">
      <c r="A462" s="3" t="s">
        <v>473</v>
      </c>
      <c r="B462" s="3">
        <v>39</v>
      </c>
      <c r="D462" s="55" t="s">
        <v>412</v>
      </c>
      <c r="E462" s="4">
        <v>1</v>
      </c>
      <c r="F462" s="6">
        <v>38</v>
      </c>
      <c r="H462" s="40" t="s">
        <v>475</v>
      </c>
      <c r="I462" s="3">
        <v>100</v>
      </c>
      <c r="J462" s="42">
        <v>5</v>
      </c>
    </row>
    <row r="463" spans="1:10" x14ac:dyDescent="0.2">
      <c r="A463" s="42" t="s">
        <v>474</v>
      </c>
      <c r="B463" s="42">
        <v>40</v>
      </c>
      <c r="D463" s="56" t="s">
        <v>602</v>
      </c>
      <c r="E463" s="4"/>
      <c r="H463" s="40" t="s">
        <v>475</v>
      </c>
      <c r="I463" s="3">
        <v>100</v>
      </c>
      <c r="J463" s="42">
        <v>5</v>
      </c>
    </row>
    <row r="464" spans="1:10" x14ac:dyDescent="0.2">
      <c r="A464" s="42" t="s">
        <v>475</v>
      </c>
      <c r="B464" s="42">
        <v>40</v>
      </c>
      <c r="D464" s="56" t="s">
        <v>603</v>
      </c>
      <c r="E464" s="4"/>
      <c r="F464" s="6">
        <v>45</v>
      </c>
      <c r="H464" s="40" t="s">
        <v>475</v>
      </c>
      <c r="I464" s="3">
        <v>100</v>
      </c>
      <c r="J464" s="42">
        <v>5</v>
      </c>
    </row>
    <row r="465" spans="1:10" x14ac:dyDescent="0.2">
      <c r="A465" s="42" t="s">
        <v>505</v>
      </c>
      <c r="B465" s="42">
        <v>40</v>
      </c>
      <c r="D465" s="56" t="s">
        <v>604</v>
      </c>
      <c r="E465" s="4"/>
      <c r="F465" s="6">
        <v>38</v>
      </c>
      <c r="H465" s="40" t="s">
        <v>475</v>
      </c>
      <c r="I465" s="3">
        <v>100</v>
      </c>
      <c r="J465" s="42">
        <v>5</v>
      </c>
    </row>
    <row r="466" spans="1:10" x14ac:dyDescent="0.2">
      <c r="A466" s="42" t="s">
        <v>521</v>
      </c>
      <c r="B466" s="42">
        <v>40</v>
      </c>
      <c r="D466" s="56" t="s">
        <v>605</v>
      </c>
      <c r="E466" s="4"/>
      <c r="H466" s="40" t="s">
        <v>475</v>
      </c>
      <c r="I466" s="3">
        <v>100</v>
      </c>
      <c r="J466" s="42">
        <v>5</v>
      </c>
    </row>
    <row r="467" spans="1:10" x14ac:dyDescent="0.2">
      <c r="A467" s="3" t="s">
        <v>473</v>
      </c>
      <c r="B467" s="3">
        <v>40</v>
      </c>
      <c r="D467" s="55" t="s">
        <v>413</v>
      </c>
      <c r="E467" s="4">
        <v>3</v>
      </c>
      <c r="F467" s="6">
        <v>37</v>
      </c>
      <c r="H467" s="40" t="s">
        <v>475</v>
      </c>
      <c r="I467" s="3">
        <v>100</v>
      </c>
      <c r="J467" s="42">
        <v>5</v>
      </c>
    </row>
    <row r="468" spans="1:10" x14ac:dyDescent="0.2">
      <c r="A468" s="3" t="s">
        <v>473</v>
      </c>
      <c r="B468" s="3">
        <v>40</v>
      </c>
      <c r="D468" s="55" t="s">
        <v>414</v>
      </c>
      <c r="E468" s="4">
        <v>2.5</v>
      </c>
      <c r="F468" s="6">
        <v>37.5</v>
      </c>
      <c r="H468" s="40" t="s">
        <v>475</v>
      </c>
      <c r="I468" s="3">
        <v>100</v>
      </c>
      <c r="J468" s="42">
        <v>5</v>
      </c>
    </row>
    <row r="469" spans="1:10" x14ac:dyDescent="0.2">
      <c r="A469" s="3" t="s">
        <v>473</v>
      </c>
      <c r="B469" s="3">
        <v>40</v>
      </c>
      <c r="D469" s="55" t="s">
        <v>415</v>
      </c>
      <c r="E469" s="4">
        <v>2</v>
      </c>
      <c r="F469" s="6">
        <v>38</v>
      </c>
      <c r="H469" s="40" t="s">
        <v>475</v>
      </c>
      <c r="I469" s="3">
        <v>100</v>
      </c>
      <c r="J469" s="42">
        <v>5</v>
      </c>
    </row>
    <row r="470" spans="1:10" x14ac:dyDescent="0.2">
      <c r="A470" s="3" t="s">
        <v>473</v>
      </c>
      <c r="B470" s="3">
        <v>40</v>
      </c>
      <c r="D470" s="5" t="s">
        <v>302</v>
      </c>
      <c r="E470" s="4">
        <v>1.5</v>
      </c>
      <c r="F470" s="6">
        <v>38.5</v>
      </c>
      <c r="H470" s="40" t="s">
        <v>475</v>
      </c>
      <c r="I470" s="3">
        <v>100</v>
      </c>
      <c r="J470" s="42">
        <v>5</v>
      </c>
    </row>
    <row r="471" spans="1:10" x14ac:dyDescent="0.2">
      <c r="A471" s="42" t="s">
        <v>474</v>
      </c>
      <c r="B471" s="42">
        <v>40.5</v>
      </c>
      <c r="D471" s="27" t="s">
        <v>602</v>
      </c>
      <c r="E471" s="4"/>
      <c r="H471" s="40" t="s">
        <v>475</v>
      </c>
      <c r="I471" s="3">
        <v>100</v>
      </c>
      <c r="J471" s="42">
        <v>5</v>
      </c>
    </row>
    <row r="472" spans="1:10" x14ac:dyDescent="0.2">
      <c r="A472" s="42" t="s">
        <v>474</v>
      </c>
      <c r="B472" s="42">
        <v>41</v>
      </c>
      <c r="D472" s="27" t="s">
        <v>602</v>
      </c>
      <c r="E472" s="4"/>
      <c r="H472" s="40" t="s">
        <v>475</v>
      </c>
      <c r="I472" s="3">
        <v>100</v>
      </c>
      <c r="J472" s="42">
        <v>5</v>
      </c>
    </row>
    <row r="473" spans="1:10" x14ac:dyDescent="0.2">
      <c r="A473" s="42" t="s">
        <v>475</v>
      </c>
      <c r="B473" s="42">
        <v>41</v>
      </c>
      <c r="D473" s="27" t="s">
        <v>603</v>
      </c>
      <c r="E473" s="4"/>
      <c r="F473" s="6">
        <v>45</v>
      </c>
      <c r="H473" s="40" t="s">
        <v>475</v>
      </c>
      <c r="I473" s="3">
        <v>100</v>
      </c>
      <c r="J473" s="42">
        <v>5</v>
      </c>
    </row>
    <row r="474" spans="1:10" x14ac:dyDescent="0.2">
      <c r="A474" s="42" t="s">
        <v>474</v>
      </c>
      <c r="B474" s="42">
        <v>42</v>
      </c>
      <c r="D474" s="27" t="s">
        <v>602</v>
      </c>
      <c r="E474" s="4"/>
      <c r="H474" s="40" t="s">
        <v>475</v>
      </c>
      <c r="I474" s="3">
        <v>100</v>
      </c>
      <c r="J474" s="42">
        <v>5</v>
      </c>
    </row>
    <row r="475" spans="1:10" x14ac:dyDescent="0.2">
      <c r="A475" s="42" t="s">
        <v>475</v>
      </c>
      <c r="B475" s="42">
        <v>42</v>
      </c>
      <c r="D475" s="27" t="s">
        <v>603</v>
      </c>
      <c r="E475" s="4"/>
      <c r="F475" s="6">
        <v>45</v>
      </c>
      <c r="H475" s="40" t="s">
        <v>475</v>
      </c>
      <c r="I475" s="3">
        <v>100</v>
      </c>
      <c r="J475" s="42">
        <v>5</v>
      </c>
    </row>
    <row r="476" spans="1:10" x14ac:dyDescent="0.2">
      <c r="A476" s="3" t="s">
        <v>473</v>
      </c>
      <c r="B476" s="3">
        <v>42</v>
      </c>
      <c r="D476" s="5" t="s">
        <v>303</v>
      </c>
      <c r="E476" s="4">
        <v>4.5</v>
      </c>
      <c r="F476" s="6">
        <v>37.5</v>
      </c>
      <c r="H476" s="40" t="s">
        <v>475</v>
      </c>
      <c r="I476" s="3">
        <v>100</v>
      </c>
      <c r="J476" s="42">
        <v>5</v>
      </c>
    </row>
    <row r="477" spans="1:10" x14ac:dyDescent="0.2">
      <c r="A477" s="3" t="s">
        <v>473</v>
      </c>
      <c r="B477" s="3">
        <v>42</v>
      </c>
      <c r="D477" s="55" t="s">
        <v>416</v>
      </c>
      <c r="E477" s="4">
        <v>4</v>
      </c>
      <c r="F477" s="6">
        <v>38</v>
      </c>
      <c r="H477" s="40" t="s">
        <v>475</v>
      </c>
      <c r="I477" s="3">
        <v>100</v>
      </c>
      <c r="J477" s="42">
        <v>5</v>
      </c>
    </row>
    <row r="478" spans="1:10" x14ac:dyDescent="0.2">
      <c r="A478" s="3" t="s">
        <v>473</v>
      </c>
      <c r="B478" s="3">
        <v>42</v>
      </c>
      <c r="D478" s="55" t="s">
        <v>417</v>
      </c>
      <c r="E478" s="4">
        <v>3</v>
      </c>
      <c r="F478" s="6">
        <v>39</v>
      </c>
      <c r="H478" s="40" t="s">
        <v>475</v>
      </c>
      <c r="I478" s="3">
        <v>100</v>
      </c>
      <c r="J478" s="42">
        <v>5</v>
      </c>
    </row>
    <row r="479" spans="1:10" x14ac:dyDescent="0.2">
      <c r="A479" s="3" t="s">
        <v>473</v>
      </c>
      <c r="B479" s="3">
        <v>42</v>
      </c>
      <c r="D479" s="5" t="s">
        <v>304</v>
      </c>
      <c r="E479" s="4">
        <v>2</v>
      </c>
      <c r="F479" s="6">
        <v>40</v>
      </c>
      <c r="H479" s="40" t="s">
        <v>475</v>
      </c>
      <c r="I479" s="3">
        <v>100</v>
      </c>
      <c r="J479" s="42">
        <v>5</v>
      </c>
    </row>
    <row r="480" spans="1:10" x14ac:dyDescent="0.2">
      <c r="A480" s="3" t="s">
        <v>473</v>
      </c>
      <c r="B480" s="3">
        <v>42</v>
      </c>
      <c r="D480" s="55" t="s">
        <v>418</v>
      </c>
      <c r="E480" s="4">
        <v>1.5</v>
      </c>
      <c r="F480" s="6">
        <v>40.5</v>
      </c>
      <c r="H480" s="40" t="s">
        <v>475</v>
      </c>
      <c r="I480" s="3">
        <v>100</v>
      </c>
      <c r="J480" s="42">
        <v>5</v>
      </c>
    </row>
    <row r="481" spans="1:10" x14ac:dyDescent="0.2">
      <c r="A481" s="3" t="s">
        <v>473</v>
      </c>
      <c r="B481" s="3">
        <v>42</v>
      </c>
      <c r="D481" s="55" t="s">
        <v>419</v>
      </c>
      <c r="E481" s="4">
        <v>1</v>
      </c>
      <c r="F481" s="6">
        <v>41</v>
      </c>
      <c r="H481" s="40" t="s">
        <v>475</v>
      </c>
      <c r="I481" s="3">
        <v>100</v>
      </c>
      <c r="J481" s="42">
        <v>5</v>
      </c>
    </row>
    <row r="482" spans="1:10" x14ac:dyDescent="0.2">
      <c r="A482" s="42" t="s">
        <v>474</v>
      </c>
      <c r="B482" s="42">
        <v>43</v>
      </c>
      <c r="D482" s="56" t="s">
        <v>602</v>
      </c>
      <c r="E482" s="4"/>
      <c r="H482" s="40" t="s">
        <v>475</v>
      </c>
      <c r="I482" s="3">
        <v>100</v>
      </c>
      <c r="J482" s="42">
        <v>5</v>
      </c>
    </row>
    <row r="483" spans="1:10" x14ac:dyDescent="0.2">
      <c r="A483" s="42" t="s">
        <v>475</v>
      </c>
      <c r="B483" s="42">
        <v>43</v>
      </c>
      <c r="D483" s="56" t="s">
        <v>603</v>
      </c>
      <c r="E483" s="4"/>
      <c r="F483" s="6">
        <v>45</v>
      </c>
      <c r="H483" s="40" t="s">
        <v>475</v>
      </c>
      <c r="I483" s="3">
        <v>100</v>
      </c>
      <c r="J483" s="42">
        <v>5</v>
      </c>
    </row>
    <row r="484" spans="1:10" x14ac:dyDescent="0.2">
      <c r="A484" s="42" t="s">
        <v>474</v>
      </c>
      <c r="B484" s="42">
        <v>44</v>
      </c>
      <c r="D484" s="56" t="s">
        <v>602</v>
      </c>
      <c r="E484" s="4"/>
      <c r="H484" s="40" t="s">
        <v>475</v>
      </c>
      <c r="I484" s="3">
        <v>100</v>
      </c>
      <c r="J484" s="42">
        <v>5</v>
      </c>
    </row>
    <row r="485" spans="1:10" x14ac:dyDescent="0.2">
      <c r="A485" s="42" t="s">
        <v>475</v>
      </c>
      <c r="B485" s="42">
        <v>44</v>
      </c>
      <c r="D485" s="56" t="s">
        <v>603</v>
      </c>
      <c r="E485" s="4"/>
      <c r="F485" s="6">
        <v>45</v>
      </c>
      <c r="H485" s="40" t="s">
        <v>475</v>
      </c>
      <c r="I485" s="3">
        <v>100</v>
      </c>
      <c r="J485" s="42">
        <v>5</v>
      </c>
    </row>
    <row r="486" spans="1:10" x14ac:dyDescent="0.2">
      <c r="A486" t="s">
        <v>474</v>
      </c>
      <c r="B486" s="42">
        <v>45</v>
      </c>
      <c r="D486" s="56" t="s">
        <v>602</v>
      </c>
      <c r="E486" s="4"/>
      <c r="H486" s="40" t="s">
        <v>475</v>
      </c>
      <c r="I486" s="3">
        <v>100</v>
      </c>
      <c r="J486" s="42">
        <v>5</v>
      </c>
    </row>
    <row r="487" spans="1:10" x14ac:dyDescent="0.2">
      <c r="A487" t="s">
        <v>475</v>
      </c>
      <c r="B487" s="42">
        <v>45</v>
      </c>
      <c r="D487" s="56" t="s">
        <v>603</v>
      </c>
      <c r="E487" s="4"/>
      <c r="F487" s="6">
        <v>50</v>
      </c>
      <c r="H487" s="40" t="s">
        <v>475</v>
      </c>
      <c r="I487" s="3">
        <v>100</v>
      </c>
      <c r="J487" s="42">
        <v>5</v>
      </c>
    </row>
    <row r="488" spans="1:10" x14ac:dyDescent="0.2">
      <c r="A488" t="s">
        <v>505</v>
      </c>
      <c r="B488" s="42">
        <v>45</v>
      </c>
      <c r="D488" s="56" t="s">
        <v>604</v>
      </c>
      <c r="E488" s="4"/>
      <c r="F488" s="6">
        <v>43</v>
      </c>
      <c r="H488" s="40" t="s">
        <v>475</v>
      </c>
      <c r="I488" s="3">
        <v>100</v>
      </c>
      <c r="J488" s="42">
        <v>5</v>
      </c>
    </row>
    <row r="489" spans="1:10" x14ac:dyDescent="0.2">
      <c r="A489" s="42" t="s">
        <v>521</v>
      </c>
      <c r="B489" s="42">
        <v>45</v>
      </c>
      <c r="D489" s="56" t="s">
        <v>605</v>
      </c>
      <c r="E489" s="4"/>
      <c r="H489" s="40" t="s">
        <v>475</v>
      </c>
      <c r="I489" s="3">
        <v>100</v>
      </c>
      <c r="J489" s="42">
        <v>5</v>
      </c>
    </row>
    <row r="490" spans="1:10" x14ac:dyDescent="0.2">
      <c r="A490" s="3" t="s">
        <v>473</v>
      </c>
      <c r="B490" s="3">
        <v>45</v>
      </c>
      <c r="D490" s="55" t="s">
        <v>420</v>
      </c>
      <c r="E490" s="4">
        <v>4.5</v>
      </c>
      <c r="F490" s="6">
        <v>40.5</v>
      </c>
      <c r="H490" s="40" t="s">
        <v>475</v>
      </c>
      <c r="I490" s="3">
        <v>100</v>
      </c>
      <c r="J490" s="42">
        <v>5</v>
      </c>
    </row>
    <row r="491" spans="1:10" x14ac:dyDescent="0.2">
      <c r="A491" s="3" t="s">
        <v>473</v>
      </c>
      <c r="B491" s="3">
        <v>45</v>
      </c>
      <c r="D491" s="55" t="s">
        <v>421</v>
      </c>
      <c r="E491" s="4">
        <v>4</v>
      </c>
      <c r="F491" s="6">
        <v>41</v>
      </c>
      <c r="H491" s="40" t="s">
        <v>475</v>
      </c>
      <c r="I491" s="3">
        <v>100</v>
      </c>
      <c r="J491" s="42">
        <v>5</v>
      </c>
    </row>
    <row r="492" spans="1:10" x14ac:dyDescent="0.2">
      <c r="A492" s="3" t="s">
        <v>473</v>
      </c>
      <c r="B492" s="3">
        <v>45</v>
      </c>
      <c r="D492" s="55" t="s">
        <v>422</v>
      </c>
      <c r="E492" s="4">
        <v>3</v>
      </c>
      <c r="F492" s="6">
        <v>42</v>
      </c>
      <c r="H492" s="40" t="s">
        <v>475</v>
      </c>
      <c r="I492" s="3">
        <v>100</v>
      </c>
      <c r="J492" s="42">
        <v>5</v>
      </c>
    </row>
    <row r="493" spans="1:10" x14ac:dyDescent="0.2">
      <c r="A493" s="3" t="s">
        <v>473</v>
      </c>
      <c r="B493" s="3">
        <v>45</v>
      </c>
      <c r="D493" s="55" t="s">
        <v>423</v>
      </c>
      <c r="E493" s="4">
        <v>2</v>
      </c>
      <c r="F493" s="6">
        <v>43</v>
      </c>
      <c r="H493" s="40" t="s">
        <v>475</v>
      </c>
      <c r="I493" s="3">
        <v>100</v>
      </c>
      <c r="J493" s="42">
        <v>5</v>
      </c>
    </row>
    <row r="494" spans="1:10" x14ac:dyDescent="0.2">
      <c r="A494" s="3" t="s">
        <v>473</v>
      </c>
      <c r="B494" s="3">
        <v>45</v>
      </c>
      <c r="D494" s="5" t="s">
        <v>305</v>
      </c>
      <c r="E494" s="4">
        <v>1.5</v>
      </c>
      <c r="F494" s="6">
        <v>43.5</v>
      </c>
      <c r="H494" s="40" t="s">
        <v>475</v>
      </c>
      <c r="I494" s="3">
        <v>100</v>
      </c>
      <c r="J494" s="42">
        <v>5</v>
      </c>
    </row>
    <row r="495" spans="1:10" x14ac:dyDescent="0.2">
      <c r="A495" s="3" t="s">
        <v>473</v>
      </c>
      <c r="B495" s="3">
        <v>45</v>
      </c>
      <c r="D495" s="55" t="s">
        <v>424</v>
      </c>
      <c r="E495" s="4">
        <v>1</v>
      </c>
      <c r="F495" s="6">
        <v>44</v>
      </c>
      <c r="H495" s="40" t="s">
        <v>475</v>
      </c>
      <c r="I495" s="3">
        <v>100</v>
      </c>
      <c r="J495" s="42">
        <v>5</v>
      </c>
    </row>
    <row r="496" spans="1:10" x14ac:dyDescent="0.2">
      <c r="A496" s="42" t="s">
        <v>474</v>
      </c>
      <c r="B496" s="42">
        <v>46</v>
      </c>
      <c r="D496" s="56" t="s">
        <v>602</v>
      </c>
      <c r="E496" s="4"/>
      <c r="H496" s="40" t="s">
        <v>475</v>
      </c>
      <c r="I496" s="3">
        <v>100</v>
      </c>
      <c r="J496" s="42">
        <v>5</v>
      </c>
    </row>
    <row r="497" spans="1:10" x14ac:dyDescent="0.2">
      <c r="A497" s="42" t="s">
        <v>475</v>
      </c>
      <c r="B497" s="42">
        <v>46</v>
      </c>
      <c r="D497" s="56" t="s">
        <v>603</v>
      </c>
      <c r="E497" s="4"/>
      <c r="F497" s="6">
        <v>50</v>
      </c>
      <c r="H497" s="40" t="s">
        <v>475</v>
      </c>
      <c r="I497" s="3">
        <v>100</v>
      </c>
      <c r="J497" s="42">
        <v>5</v>
      </c>
    </row>
    <row r="498" spans="1:10" x14ac:dyDescent="0.2">
      <c r="A498" s="42" t="s">
        <v>474</v>
      </c>
      <c r="B498" s="42">
        <v>47</v>
      </c>
      <c r="D498" s="56" t="s">
        <v>602</v>
      </c>
      <c r="E498" s="4"/>
      <c r="H498" s="40" t="s">
        <v>475</v>
      </c>
      <c r="I498" s="3">
        <v>100</v>
      </c>
      <c r="J498" s="42">
        <v>5</v>
      </c>
    </row>
    <row r="499" spans="1:10" x14ac:dyDescent="0.2">
      <c r="A499" s="42" t="s">
        <v>475</v>
      </c>
      <c r="B499" s="42">
        <v>47</v>
      </c>
      <c r="D499" s="56" t="s">
        <v>603</v>
      </c>
      <c r="E499" s="4"/>
      <c r="F499" s="6">
        <v>50</v>
      </c>
      <c r="H499" s="40" t="s">
        <v>475</v>
      </c>
      <c r="I499" s="3">
        <v>100</v>
      </c>
      <c r="J499" s="42">
        <v>5</v>
      </c>
    </row>
    <row r="500" spans="1:10" x14ac:dyDescent="0.2">
      <c r="A500" s="42" t="s">
        <v>474</v>
      </c>
      <c r="B500" s="42">
        <v>48</v>
      </c>
      <c r="D500" s="56" t="s">
        <v>602</v>
      </c>
      <c r="E500" s="4"/>
      <c r="H500" s="40" t="s">
        <v>475</v>
      </c>
      <c r="I500" s="3">
        <v>100</v>
      </c>
      <c r="J500" s="42">
        <v>5</v>
      </c>
    </row>
    <row r="501" spans="1:10" x14ac:dyDescent="0.2">
      <c r="A501" s="42" t="s">
        <v>475</v>
      </c>
      <c r="B501" s="42">
        <v>48</v>
      </c>
      <c r="D501" s="56" t="s">
        <v>603</v>
      </c>
      <c r="E501" s="4"/>
      <c r="F501" s="6">
        <v>50</v>
      </c>
      <c r="H501" s="40" t="s">
        <v>475</v>
      </c>
      <c r="I501" s="3">
        <v>100</v>
      </c>
      <c r="J501" s="42">
        <v>5</v>
      </c>
    </row>
    <row r="502" spans="1:10" x14ac:dyDescent="0.2">
      <c r="A502" s="3" t="s">
        <v>473</v>
      </c>
      <c r="B502" s="3">
        <v>48</v>
      </c>
      <c r="D502" s="5" t="s">
        <v>306</v>
      </c>
      <c r="E502" s="4">
        <v>5</v>
      </c>
      <c r="F502" s="6">
        <v>43</v>
      </c>
      <c r="H502" s="40" t="s">
        <v>475</v>
      </c>
      <c r="I502" s="3">
        <v>100</v>
      </c>
      <c r="J502" s="42">
        <v>5</v>
      </c>
    </row>
    <row r="503" spans="1:10" x14ac:dyDescent="0.2">
      <c r="A503" s="3" t="s">
        <v>473</v>
      </c>
      <c r="B503" s="3">
        <v>48</v>
      </c>
      <c r="D503" s="55" t="s">
        <v>425</v>
      </c>
      <c r="E503" s="4">
        <v>4</v>
      </c>
      <c r="F503" s="6">
        <v>44</v>
      </c>
      <c r="H503" s="40" t="s">
        <v>475</v>
      </c>
      <c r="I503" s="3">
        <v>100</v>
      </c>
      <c r="J503" s="42">
        <v>5</v>
      </c>
    </row>
    <row r="504" spans="1:10" x14ac:dyDescent="0.2">
      <c r="A504" s="3" t="s">
        <v>473</v>
      </c>
      <c r="B504" s="3">
        <v>48</v>
      </c>
      <c r="D504" s="55" t="s">
        <v>426</v>
      </c>
      <c r="E504" s="4">
        <v>3</v>
      </c>
      <c r="F504" s="6">
        <v>45</v>
      </c>
      <c r="H504" s="40" t="s">
        <v>475</v>
      </c>
      <c r="I504" s="3">
        <v>100</v>
      </c>
      <c r="J504" s="42">
        <v>5</v>
      </c>
    </row>
    <row r="505" spans="1:10" x14ac:dyDescent="0.2">
      <c r="A505" s="3" t="s">
        <v>473</v>
      </c>
      <c r="B505" s="3">
        <v>48</v>
      </c>
      <c r="D505" s="5" t="s">
        <v>307</v>
      </c>
      <c r="E505" s="4">
        <v>2</v>
      </c>
      <c r="F505" s="6">
        <v>46</v>
      </c>
      <c r="H505" s="40" t="s">
        <v>475</v>
      </c>
      <c r="I505" s="3">
        <v>100</v>
      </c>
      <c r="J505" s="42">
        <v>5</v>
      </c>
    </row>
    <row r="506" spans="1:10" x14ac:dyDescent="0.2">
      <c r="A506" s="3" t="s">
        <v>473</v>
      </c>
      <c r="B506" s="3">
        <v>48</v>
      </c>
      <c r="D506" s="55" t="s">
        <v>427</v>
      </c>
      <c r="E506" s="4">
        <v>1.5</v>
      </c>
      <c r="F506" s="6">
        <v>46.5</v>
      </c>
      <c r="H506" s="40" t="s">
        <v>475</v>
      </c>
      <c r="I506" s="3">
        <v>100</v>
      </c>
      <c r="J506" s="42">
        <v>5</v>
      </c>
    </row>
    <row r="507" spans="1:10" x14ac:dyDescent="0.2">
      <c r="A507" s="42" t="s">
        <v>474</v>
      </c>
      <c r="B507" s="42">
        <v>49</v>
      </c>
      <c r="D507" s="56" t="s">
        <v>602</v>
      </c>
      <c r="E507" s="4"/>
      <c r="H507" s="40" t="s">
        <v>475</v>
      </c>
      <c r="I507" s="3">
        <v>100</v>
      </c>
      <c r="J507" s="42">
        <v>5</v>
      </c>
    </row>
    <row r="508" spans="1:10" x14ac:dyDescent="0.2">
      <c r="A508" s="42" t="s">
        <v>475</v>
      </c>
      <c r="B508" s="42">
        <v>49</v>
      </c>
      <c r="D508" s="56" t="s">
        <v>603</v>
      </c>
      <c r="E508" s="4"/>
      <c r="F508" s="6">
        <v>50</v>
      </c>
      <c r="H508" s="40" t="s">
        <v>475</v>
      </c>
      <c r="I508" s="3">
        <v>100</v>
      </c>
      <c r="J508" s="42">
        <v>5</v>
      </c>
    </row>
    <row r="509" spans="1:10" x14ac:dyDescent="0.2">
      <c r="A509" s="42" t="s">
        <v>474</v>
      </c>
      <c r="B509" s="42">
        <v>50</v>
      </c>
      <c r="D509" s="56" t="s">
        <v>602</v>
      </c>
      <c r="E509" s="4"/>
      <c r="H509" s="40" t="s">
        <v>475</v>
      </c>
      <c r="I509" s="3">
        <v>100</v>
      </c>
      <c r="J509" s="42">
        <v>5</v>
      </c>
    </row>
    <row r="510" spans="1:10" x14ac:dyDescent="0.2">
      <c r="A510" s="42" t="s">
        <v>475</v>
      </c>
      <c r="B510" s="42">
        <v>50</v>
      </c>
      <c r="D510" s="56" t="s">
        <v>603</v>
      </c>
      <c r="E510" s="4"/>
      <c r="H510" s="40" t="s">
        <v>475</v>
      </c>
      <c r="I510" s="3">
        <v>100</v>
      </c>
      <c r="J510" s="42">
        <v>5</v>
      </c>
    </row>
    <row r="511" spans="1:10" x14ac:dyDescent="0.2">
      <c r="A511" s="42" t="s">
        <v>505</v>
      </c>
      <c r="B511" s="42">
        <v>50</v>
      </c>
      <c r="D511" s="56" t="s">
        <v>604</v>
      </c>
      <c r="E511" s="4"/>
      <c r="F511" s="6">
        <v>48</v>
      </c>
      <c r="H511" s="40" t="s">
        <v>475</v>
      </c>
      <c r="I511" s="3">
        <v>100</v>
      </c>
      <c r="J511" s="42">
        <v>5</v>
      </c>
    </row>
    <row r="512" spans="1:10" x14ac:dyDescent="0.2">
      <c r="A512" s="42" t="s">
        <v>521</v>
      </c>
      <c r="B512" s="42">
        <v>50</v>
      </c>
      <c r="D512" s="56" t="s">
        <v>605</v>
      </c>
      <c r="E512" s="4"/>
      <c r="H512" s="40" t="s">
        <v>475</v>
      </c>
      <c r="I512" s="3">
        <v>100</v>
      </c>
      <c r="J512" s="42">
        <v>5</v>
      </c>
    </row>
    <row r="513" spans="1:10" x14ac:dyDescent="0.2">
      <c r="A513" s="3" t="s">
        <v>473</v>
      </c>
      <c r="B513" s="3">
        <v>50</v>
      </c>
      <c r="D513" s="55" t="s">
        <v>428</v>
      </c>
      <c r="E513" s="4">
        <v>4</v>
      </c>
      <c r="F513" s="6">
        <v>46</v>
      </c>
      <c r="H513" s="40" t="s">
        <v>475</v>
      </c>
      <c r="I513" s="3">
        <v>100</v>
      </c>
      <c r="J513" s="42">
        <v>5</v>
      </c>
    </row>
    <row r="514" spans="1:10" x14ac:dyDescent="0.2">
      <c r="A514" s="3" t="s">
        <v>473</v>
      </c>
      <c r="B514" s="3">
        <v>50</v>
      </c>
      <c r="D514" s="55" t="s">
        <v>429</v>
      </c>
      <c r="E514" s="4">
        <v>3</v>
      </c>
      <c r="F514" s="6">
        <v>47</v>
      </c>
      <c r="H514" s="40" t="s">
        <v>475</v>
      </c>
      <c r="I514" s="3">
        <v>100</v>
      </c>
      <c r="J514" s="42">
        <v>5</v>
      </c>
    </row>
    <row r="515" spans="1:10" x14ac:dyDescent="0.2">
      <c r="A515" s="3" t="s">
        <v>473</v>
      </c>
      <c r="B515" s="3">
        <v>50</v>
      </c>
      <c r="D515" s="55" t="s">
        <v>430</v>
      </c>
      <c r="E515" s="4">
        <v>2</v>
      </c>
      <c r="F515" s="6">
        <v>48</v>
      </c>
      <c r="H515" s="40" t="s">
        <v>475</v>
      </c>
      <c r="I515" s="3">
        <v>100</v>
      </c>
      <c r="J515" s="42">
        <v>5</v>
      </c>
    </row>
    <row r="516" spans="1:10" x14ac:dyDescent="0.2">
      <c r="A516" s="3" t="s">
        <v>473</v>
      </c>
      <c r="B516" s="3">
        <v>50</v>
      </c>
      <c r="D516" s="5" t="s">
        <v>308</v>
      </c>
      <c r="E516" s="4">
        <v>1.5</v>
      </c>
      <c r="F516" s="6">
        <v>48.5</v>
      </c>
      <c r="H516" s="40" t="s">
        <v>475</v>
      </c>
      <c r="I516" s="3">
        <v>100</v>
      </c>
      <c r="J516" s="42">
        <v>5</v>
      </c>
    </row>
    <row r="517" spans="1:10" x14ac:dyDescent="0.2">
      <c r="H517" s="40"/>
    </row>
    <row r="518" spans="1:10" x14ac:dyDescent="0.2">
      <c r="H518" s="40"/>
    </row>
    <row r="519" spans="1:10" x14ac:dyDescent="0.2">
      <c r="H519" s="40"/>
    </row>
    <row r="520" spans="1:10" x14ac:dyDescent="0.2">
      <c r="H520" s="40"/>
    </row>
    <row r="521" spans="1:10" x14ac:dyDescent="0.2">
      <c r="H521" s="40"/>
    </row>
    <row r="522" spans="1:10" x14ac:dyDescent="0.2">
      <c r="H522" s="40"/>
    </row>
    <row r="523" spans="1:10" x14ac:dyDescent="0.2">
      <c r="H523" s="40"/>
    </row>
    <row r="524" spans="1:10" x14ac:dyDescent="0.2">
      <c r="H524" s="40"/>
    </row>
    <row r="525" spans="1:10" x14ac:dyDescent="0.2">
      <c r="H525" s="40"/>
    </row>
    <row r="526" spans="1:10" x14ac:dyDescent="0.2">
      <c r="H526" s="40"/>
    </row>
    <row r="527" spans="1:10" x14ac:dyDescent="0.2">
      <c r="H527" s="40"/>
    </row>
    <row r="528" spans="1:10" x14ac:dyDescent="0.2">
      <c r="H528" s="40"/>
    </row>
    <row r="529" spans="8:8" x14ac:dyDescent="0.2">
      <c r="H529" s="40"/>
    </row>
    <row r="530" spans="8:8" x14ac:dyDescent="0.2">
      <c r="H530" s="40"/>
    </row>
    <row r="531" spans="8:8" x14ac:dyDescent="0.2">
      <c r="H531" s="40"/>
    </row>
    <row r="532" spans="8:8" x14ac:dyDescent="0.2">
      <c r="H532" s="40"/>
    </row>
    <row r="533" spans="8:8" x14ac:dyDescent="0.2">
      <c r="H533" s="40"/>
    </row>
    <row r="534" spans="8:8" x14ac:dyDescent="0.2">
      <c r="H534" s="40"/>
    </row>
    <row r="535" spans="8:8" x14ac:dyDescent="0.2">
      <c r="H535" s="40"/>
    </row>
    <row r="536" spans="8:8" x14ac:dyDescent="0.2">
      <c r="H536" s="40"/>
    </row>
    <row r="537" spans="8:8" x14ac:dyDescent="0.2">
      <c r="H537" s="40"/>
    </row>
    <row r="538" spans="8:8" x14ac:dyDescent="0.2">
      <c r="H538" s="40"/>
    </row>
    <row r="539" spans="8:8" x14ac:dyDescent="0.2">
      <c r="H539" s="40"/>
    </row>
    <row r="540" spans="8:8" x14ac:dyDescent="0.2">
      <c r="H540" s="40"/>
    </row>
    <row r="541" spans="8:8" x14ac:dyDescent="0.2">
      <c r="H541" s="40"/>
    </row>
    <row r="542" spans="8:8" x14ac:dyDescent="0.2">
      <c r="H542" s="40"/>
    </row>
    <row r="543" spans="8:8" x14ac:dyDescent="0.2">
      <c r="H543" s="40"/>
    </row>
    <row r="544" spans="8:8" x14ac:dyDescent="0.2">
      <c r="H544" s="40"/>
    </row>
    <row r="545" spans="8:8" x14ac:dyDescent="0.2">
      <c r="H545" s="40"/>
    </row>
    <row r="546" spans="8:8" x14ac:dyDescent="0.2">
      <c r="H546" s="40"/>
    </row>
    <row r="547" spans="8:8" x14ac:dyDescent="0.2">
      <c r="H547" s="40"/>
    </row>
    <row r="548" spans="8:8" x14ac:dyDescent="0.2">
      <c r="H548" s="40"/>
    </row>
    <row r="549" spans="8:8" x14ac:dyDescent="0.2">
      <c r="H549" s="40"/>
    </row>
    <row r="550" spans="8:8" x14ac:dyDescent="0.2">
      <c r="H550" s="40"/>
    </row>
    <row r="551" spans="8:8" x14ac:dyDescent="0.2">
      <c r="H551" s="40"/>
    </row>
    <row r="552" spans="8:8" x14ac:dyDescent="0.2">
      <c r="H552" s="40"/>
    </row>
    <row r="553" spans="8:8" x14ac:dyDescent="0.2">
      <c r="H553" s="40"/>
    </row>
    <row r="554" spans="8:8" x14ac:dyDescent="0.2">
      <c r="H554" s="40"/>
    </row>
  </sheetData>
  <mergeCells count="1">
    <mergeCell ref="C1:D1"/>
  </mergeCells>
  <phoneticPr fontId="0" type="noConversion"/>
  <pageMargins left="0.75" right="0.75" top="1" bottom="1" header="0.5" footer="0.5"/>
  <pageSetup paperSize="9" pageOrder="overThenDown" orientation="portrait"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8"/>
  <sheetViews>
    <sheetView workbookViewId="0">
      <selection activeCell="F4" sqref="F4"/>
    </sheetView>
  </sheetViews>
  <sheetFormatPr defaultRowHeight="12.75" x14ac:dyDescent="0.2"/>
  <cols>
    <col min="1" max="1" width="73" style="51" customWidth="1"/>
  </cols>
  <sheetData>
    <row r="1" spans="1:1" ht="15.75" x14ac:dyDescent="0.25">
      <c r="A1" s="52" t="s">
        <v>597</v>
      </c>
    </row>
    <row r="2" spans="1:1" ht="47.25" x14ac:dyDescent="0.25">
      <c r="A2" s="52" t="s">
        <v>600</v>
      </c>
    </row>
    <row r="3" spans="1:1" ht="15.75" x14ac:dyDescent="0.25">
      <c r="A3" s="52"/>
    </row>
    <row r="4" spans="1:1" ht="63" x14ac:dyDescent="0.25">
      <c r="A4" s="52" t="s">
        <v>598</v>
      </c>
    </row>
    <row r="5" spans="1:1" ht="15.75" x14ac:dyDescent="0.25">
      <c r="A5" s="52"/>
    </row>
    <row r="6" spans="1:1" ht="63" x14ac:dyDescent="0.25">
      <c r="A6" s="52" t="s">
        <v>601</v>
      </c>
    </row>
    <row r="7" spans="1:1" ht="15.75" x14ac:dyDescent="0.25">
      <c r="A7" s="52"/>
    </row>
    <row r="8" spans="1:1" ht="31.5" x14ac:dyDescent="0.25">
      <c r="A8" s="52" t="s">
        <v>599</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5F1AF2AFC5CB64CAC137450E3A8A330" ma:contentTypeVersion="9" ma:contentTypeDescription="Create a new document." ma:contentTypeScope="" ma:versionID="de673f9d96f66468b297a02c10f851f7">
  <xsd:schema xmlns:xsd="http://www.w3.org/2001/XMLSchema" xmlns:xs="http://www.w3.org/2001/XMLSchema" xmlns:p="http://schemas.microsoft.com/office/2006/metadata/properties" xmlns:ns2="9133d30b-698f-4b6c-b921-111ed1b021f4" xmlns:ns3="0a999a72-33c2-4682-9de5-345e2ba070cf" targetNamespace="http://schemas.microsoft.com/office/2006/metadata/properties" ma:root="true" ma:fieldsID="a3ad6254f77afdd30d42acd6c32328ad" ns2:_="" ns3:_="">
    <xsd:import namespace="9133d30b-698f-4b6c-b921-111ed1b021f4"/>
    <xsd:import namespace="0a999a72-33c2-4682-9de5-345e2ba070c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133d30b-698f-4b6c-b921-111ed1b021f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a999a72-33c2-4682-9de5-345e2ba070cf"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33E9DE5-6EDA-4492-94C7-4A43D0D17F5F}">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3BC7A907-9944-4201-A965-EBDE0B5EED96}">
  <ds:schemaRefs>
    <ds:schemaRef ds:uri="http://schemas.microsoft.com/sharepoint/v3/contenttype/forms"/>
  </ds:schemaRefs>
</ds:datastoreItem>
</file>

<file path=customXml/itemProps3.xml><?xml version="1.0" encoding="utf-8"?>
<ds:datastoreItem xmlns:ds="http://schemas.openxmlformats.org/officeDocument/2006/customXml" ds:itemID="{C19AA6FD-13B1-40D4-BEBD-D6FB2FE90DB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Inch Drills, Taps, and Mills</vt:lpstr>
      <vt:lpstr>Metric Drills, Taps, and Mills</vt:lpstr>
      <vt:lpstr>Readme - Important Editing Info</vt:lpstr>
      <vt:lpstr>'Inch Drills, Taps, and Mills'!Print_Area</vt:lpstr>
      <vt:lpstr>'Metric Drills, Taps, and Mills'!Print_Area</vt:lpstr>
    </vt:vector>
  </TitlesOfParts>
  <Company>CNC Software,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FBM Tool Tables</dc:title>
  <dc:subject>FBM Tool Tables for tool creation in FBM Mill</dc:subject>
  <dc:creator>CNC FBM Group</dc:creator>
  <dc:description>Revisions for X4 Beta 1</dc:description>
  <cp:lastModifiedBy>Shigeyuki Yoshida</cp:lastModifiedBy>
  <cp:lastPrinted>2008-12-17T15:57:03Z</cp:lastPrinted>
  <dcterms:created xsi:type="dcterms:W3CDTF">2000-08-16T22:20:48Z</dcterms:created>
  <dcterms:modified xsi:type="dcterms:W3CDTF">2021-06-28T16:59:54Z</dcterms:modified>
  <cp:contentStatus>Revisions for X4 Beta 1</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0x01010015F1AF2AFC5CB64CAC137450E3A8A330</vt:lpwstr>
  </property>
</Properties>
</file>