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5" i="1"/>
  <c r="D14"/>
  <c r="D13"/>
  <c r="D12"/>
  <c r="D11"/>
  <c r="D10"/>
  <c r="F10" s="1"/>
  <c r="E11"/>
  <c r="F11" s="1"/>
  <c r="E12"/>
  <c r="E13"/>
  <c r="F13" s="1"/>
  <c r="E14"/>
  <c r="F14" s="1"/>
  <c r="E15"/>
  <c r="F15" s="1"/>
  <c r="E10"/>
  <c r="C5"/>
  <c r="C4"/>
  <c r="F12" l="1"/>
</calcChain>
</file>

<file path=xl/sharedStrings.xml><?xml version="1.0" encoding="utf-8"?>
<sst xmlns="http://schemas.openxmlformats.org/spreadsheetml/2006/main" count="18" uniqueCount="16">
  <si>
    <t>Mpa</t>
  </si>
  <si>
    <t>Di=</t>
  </si>
  <si>
    <t>Pi=</t>
  </si>
  <si>
    <t>mm</t>
  </si>
  <si>
    <t>Ai=</t>
  </si>
  <si>
    <t>F=</t>
  </si>
  <si>
    <t>mm^2</t>
  </si>
  <si>
    <t>N</t>
  </si>
  <si>
    <t>Grade</t>
  </si>
  <si>
    <t>Sp</t>
  </si>
  <si>
    <t>M</t>
  </si>
  <si>
    <t>At</t>
  </si>
  <si>
    <t>Ns</t>
  </si>
  <si>
    <t>Db</t>
  </si>
  <si>
    <t>Spacing</t>
  </si>
  <si>
    <t>cost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</si>
</sst>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43" fontId="0" fillId="2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topLeftCell="A2" zoomScale="160" zoomScaleNormal="160" workbookViewId="0">
      <selection activeCell="E12" sqref="E12"/>
    </sheetView>
  </sheetViews>
  <sheetFormatPr defaultRowHeight="15"/>
  <cols>
    <col min="3" max="3" width="13.42578125" bestFit="1" customWidth="1"/>
  </cols>
  <sheetData>
    <row r="2" spans="2:8">
      <c r="B2" t="s">
        <v>2</v>
      </c>
      <c r="C2">
        <v>20</v>
      </c>
      <c r="D2" t="s">
        <v>0</v>
      </c>
      <c r="F2" t="s">
        <v>8</v>
      </c>
      <c r="G2">
        <v>8.8000000000000007</v>
      </c>
    </row>
    <row r="3" spans="2:8">
      <c r="B3" t="s">
        <v>1</v>
      </c>
      <c r="C3">
        <v>300</v>
      </c>
      <c r="D3" t="s">
        <v>3</v>
      </c>
      <c r="F3" t="s">
        <v>9</v>
      </c>
      <c r="G3">
        <v>600</v>
      </c>
      <c r="H3" t="s">
        <v>0</v>
      </c>
    </row>
    <row r="4" spans="2:8">
      <c r="B4" t="s">
        <v>4</v>
      </c>
      <c r="C4">
        <f>PI()*C3^2/4</f>
        <v>70685.83470577035</v>
      </c>
      <c r="D4" t="s">
        <v>6</v>
      </c>
      <c r="F4" t="s">
        <v>12</v>
      </c>
      <c r="G4">
        <v>2</v>
      </c>
    </row>
    <row r="5" spans="2:8">
      <c r="B5" t="s">
        <v>5</v>
      </c>
      <c r="C5" s="1">
        <f>C4*C2</f>
        <v>1413716.6941154071</v>
      </c>
      <c r="D5" t="s">
        <v>7</v>
      </c>
    </row>
    <row r="9" spans="2:8">
      <c r="B9" s="2" t="s">
        <v>10</v>
      </c>
      <c r="C9" s="2" t="s">
        <v>11</v>
      </c>
      <c r="D9" s="2" t="s">
        <v>7</v>
      </c>
      <c r="E9" s="2" t="s">
        <v>13</v>
      </c>
      <c r="F9" s="2" t="s">
        <v>14</v>
      </c>
      <c r="G9" s="2" t="s">
        <v>15</v>
      </c>
      <c r="H9" s="2"/>
    </row>
    <row r="10" spans="2:8">
      <c r="B10" s="2">
        <v>10</v>
      </c>
      <c r="C10" s="2">
        <v>61.2</v>
      </c>
      <c r="D10" s="3">
        <f>ROUNDUP(C$5*G$4/G$3/C10,0)</f>
        <v>77</v>
      </c>
      <c r="E10" s="2">
        <f>340+6*B10</f>
        <v>400</v>
      </c>
      <c r="F10" s="4">
        <f>E10*PI()/D10/B10</f>
        <v>1.6319961836830097</v>
      </c>
      <c r="G10" s="2"/>
      <c r="H10" s="2"/>
    </row>
    <row r="11" spans="2:8">
      <c r="B11" s="2">
        <v>12</v>
      </c>
      <c r="C11" s="2">
        <v>92.1</v>
      </c>
      <c r="D11" s="3">
        <f t="shared" ref="D11:D15" si="0">ROUNDUP(C$5*G$4/G$3/C11,0)</f>
        <v>52</v>
      </c>
      <c r="E11" s="2">
        <f t="shared" ref="E11:E15" si="1">340+6*B11</f>
        <v>412</v>
      </c>
      <c r="F11" s="4">
        <f t="shared" ref="F11:F15" si="2">E11*PI()/D11/B11</f>
        <v>2.0742566879471069</v>
      </c>
      <c r="G11" s="2"/>
      <c r="H11" s="2"/>
    </row>
    <row r="12" spans="2:8">
      <c r="B12" s="2">
        <v>16</v>
      </c>
      <c r="C12" s="2">
        <v>167</v>
      </c>
      <c r="D12" s="3">
        <f t="shared" si="0"/>
        <v>29</v>
      </c>
      <c r="E12" s="2">
        <f t="shared" si="1"/>
        <v>436</v>
      </c>
      <c r="F12" s="4">
        <f t="shared" si="2"/>
        <v>2.9520137865628224</v>
      </c>
      <c r="G12" s="2"/>
      <c r="H12" s="2"/>
    </row>
    <row r="13" spans="2:8">
      <c r="B13" s="5">
        <v>20</v>
      </c>
      <c r="C13" s="5">
        <v>272</v>
      </c>
      <c r="D13" s="6">
        <f t="shared" si="0"/>
        <v>18</v>
      </c>
      <c r="E13" s="5">
        <f t="shared" si="1"/>
        <v>460</v>
      </c>
      <c r="F13" s="7">
        <f t="shared" si="2"/>
        <v>4.0142572795869587</v>
      </c>
      <c r="G13" s="2"/>
      <c r="H13" s="2"/>
    </row>
    <row r="14" spans="2:8">
      <c r="B14" s="5">
        <v>24</v>
      </c>
      <c r="C14" s="5">
        <v>384</v>
      </c>
      <c r="D14" s="6">
        <f t="shared" si="0"/>
        <v>13</v>
      </c>
      <c r="E14" s="5">
        <f t="shared" si="1"/>
        <v>484</v>
      </c>
      <c r="F14" s="7">
        <f t="shared" si="2"/>
        <v>4.8734962959533972</v>
      </c>
    </row>
    <row r="15" spans="2:8">
      <c r="B15" s="2">
        <v>30</v>
      </c>
      <c r="C15" s="2">
        <v>621</v>
      </c>
      <c r="D15" s="3">
        <f t="shared" si="0"/>
        <v>8</v>
      </c>
      <c r="E15" s="2">
        <f t="shared" si="1"/>
        <v>520</v>
      </c>
      <c r="F15" s="4">
        <f t="shared" si="2"/>
        <v>6.8067840827778845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TEPN2</dc:creator>
  <cp:lastModifiedBy>TEPN2</cp:lastModifiedBy>
  <dcterms:created xsi:type="dcterms:W3CDTF">2010-12-22T05:11:57Z</dcterms:created>
  <dcterms:modified xsi:type="dcterms:W3CDTF">2010-12-22T05:42:25Z</dcterms:modified>
</cp:coreProperties>
</file>