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CF_Autocapsule_disabled\aaa\"/>
    </mc:Choice>
  </mc:AlternateContent>
  <bookViews>
    <workbookView xWindow="0" yWindow="0" windowWidth="17445" windowHeight="5505"/>
  </bookViews>
  <sheets>
    <sheet name="7月" sheetId="6" r:id="rId1"/>
    <sheet name="smple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6" i="7" l="1"/>
  <c r="O35" i="7"/>
  <c r="M35" i="7"/>
  <c r="K35" i="7"/>
  <c r="I35" i="7"/>
  <c r="G35" i="7"/>
  <c r="E35" i="7"/>
  <c r="C35" i="7"/>
  <c r="A35" i="7"/>
  <c r="S24" i="7"/>
  <c r="Q24" i="7"/>
  <c r="O24" i="7"/>
  <c r="M24" i="7"/>
  <c r="K24" i="7"/>
  <c r="I24" i="7"/>
  <c r="G24" i="7"/>
  <c r="E24" i="7"/>
  <c r="C24" i="7"/>
  <c r="A24" i="7"/>
  <c r="S13" i="7"/>
  <c r="Q13" i="7"/>
  <c r="O13" i="7"/>
  <c r="M13" i="7"/>
  <c r="K13" i="7"/>
  <c r="I13" i="7"/>
  <c r="G13" i="7"/>
  <c r="E13" i="7"/>
  <c r="C13" i="7"/>
  <c r="A13" i="7"/>
  <c r="A4" i="7"/>
  <c r="A5" i="7" s="1"/>
  <c r="K46" i="6"/>
  <c r="O35" i="6"/>
  <c r="M35" i="6"/>
  <c r="K35" i="6"/>
  <c r="I35" i="6"/>
  <c r="G35" i="6"/>
  <c r="E35" i="6"/>
  <c r="C35" i="6"/>
  <c r="A35" i="6"/>
  <c r="S24" i="6"/>
  <c r="Q24" i="6"/>
  <c r="O24" i="6"/>
  <c r="M24" i="6"/>
  <c r="K24" i="6"/>
  <c r="I24" i="6"/>
  <c r="G24" i="6"/>
  <c r="E24" i="6"/>
  <c r="C24" i="6"/>
  <c r="A24" i="6"/>
  <c r="S13" i="6"/>
  <c r="Q13" i="6"/>
  <c r="O13" i="6"/>
  <c r="M13" i="6"/>
  <c r="K13" i="6"/>
  <c r="I13" i="6"/>
  <c r="G13" i="6"/>
  <c r="E13" i="6"/>
  <c r="C13" i="6"/>
  <c r="A13" i="6"/>
  <c r="A4" i="6"/>
  <c r="A5" i="6" s="1"/>
  <c r="C4" i="6" l="1"/>
  <c r="C5" i="6" s="1"/>
  <c r="C4" i="7"/>
  <c r="E4" i="6"/>
  <c r="C5" i="7" l="1"/>
  <c r="E4" i="7"/>
  <c r="E5" i="6"/>
  <c r="G4" i="6"/>
  <c r="E5" i="7" l="1"/>
  <c r="G4" i="7"/>
  <c r="I4" i="6"/>
  <c r="G5" i="6"/>
  <c r="I4" i="7" l="1"/>
  <c r="G5" i="7"/>
  <c r="K4" i="6"/>
  <c r="I5" i="6"/>
  <c r="I5" i="7" l="1"/>
  <c r="K4" i="7"/>
  <c r="K5" i="6"/>
  <c r="M4" i="6"/>
  <c r="K5" i="7" l="1"/>
  <c r="M4" i="7"/>
  <c r="M5" i="6"/>
  <c r="O4" i="6"/>
  <c r="M5" i="7" l="1"/>
  <c r="O4" i="7"/>
  <c r="Q4" i="6"/>
  <c r="O5" i="6"/>
  <c r="Q4" i="7" l="1"/>
  <c r="O5" i="7"/>
  <c r="Q5" i="6"/>
  <c r="S4" i="6"/>
  <c r="S4" i="7" l="1"/>
  <c r="Q5" i="7"/>
  <c r="S5" i="6"/>
  <c r="A15" i="6"/>
  <c r="S5" i="7" l="1"/>
  <c r="A15" i="7"/>
  <c r="A16" i="6"/>
  <c r="C15" i="6"/>
  <c r="A16" i="7" l="1"/>
  <c r="C15" i="7"/>
  <c r="E15" i="6"/>
  <c r="C16" i="6"/>
  <c r="E15" i="7" l="1"/>
  <c r="C16" i="7"/>
  <c r="E16" i="6"/>
  <c r="G15" i="6"/>
  <c r="E16" i="7" l="1"/>
  <c r="G15" i="7"/>
  <c r="G16" i="6"/>
  <c r="I15" i="6"/>
  <c r="G16" i="7" l="1"/>
  <c r="I15" i="7"/>
  <c r="I16" i="6"/>
  <c r="K15" i="6"/>
  <c r="I16" i="7" l="1"/>
  <c r="K15" i="7"/>
  <c r="M15" i="6"/>
  <c r="K16" i="6"/>
  <c r="M15" i="7" l="1"/>
  <c r="K16" i="7"/>
  <c r="O15" i="6"/>
  <c r="M16" i="6"/>
  <c r="O15" i="7" l="1"/>
  <c r="M16" i="7"/>
  <c r="O16" i="6"/>
  <c r="Q15" i="6"/>
  <c r="O16" i="7" l="1"/>
  <c r="Q15" i="7"/>
  <c r="Q16" i="6"/>
  <c r="S15" i="6"/>
  <c r="Q16" i="7" l="1"/>
  <c r="S15" i="7"/>
  <c r="A26" i="6"/>
  <c r="S16" i="6"/>
  <c r="A26" i="7" l="1"/>
  <c r="S16" i="7"/>
  <c r="A27" i="6"/>
  <c r="C26" i="6"/>
  <c r="A27" i="7" l="1"/>
  <c r="C26" i="7"/>
  <c r="C27" i="6"/>
  <c r="E26" i="6"/>
  <c r="C27" i="7" l="1"/>
  <c r="E26" i="7"/>
  <c r="E27" i="6"/>
  <c r="G26" i="6"/>
  <c r="E27" i="7" l="1"/>
  <c r="G26" i="7"/>
  <c r="I26" i="6"/>
  <c r="G27" i="6"/>
  <c r="I26" i="7" l="1"/>
  <c r="G27" i="7"/>
  <c r="I27" i="6"/>
  <c r="K26" i="6"/>
  <c r="K26" i="7" l="1"/>
  <c r="I27" i="7"/>
  <c r="K27" i="6"/>
  <c r="M26" i="6"/>
  <c r="K27" i="7" l="1"/>
  <c r="M26" i="7"/>
  <c r="M27" i="6"/>
  <c r="O26" i="6"/>
  <c r="M27" i="7" l="1"/>
  <c r="O26" i="7"/>
  <c r="Q26" i="6"/>
  <c r="O27" i="6"/>
  <c r="Q26" i="7" l="1"/>
  <c r="O27" i="7"/>
  <c r="Q35" i="6"/>
  <c r="S26" i="6"/>
  <c r="Q27" i="6"/>
  <c r="Q35" i="7" l="1"/>
  <c r="Q27" i="7"/>
  <c r="S26" i="7"/>
  <c r="S27" i="6"/>
  <c r="A37" i="6"/>
  <c r="S35" i="6"/>
  <c r="S27" i="7" l="1"/>
  <c r="S35" i="7"/>
  <c r="A37" i="7"/>
  <c r="A46" i="6"/>
  <c r="Q40" i="6" s="1"/>
  <c r="A38" i="6"/>
  <c r="T40" i="6" l="1"/>
  <c r="Q44" i="6"/>
  <c r="A46" i="7"/>
  <c r="Q40" i="7" s="1"/>
  <c r="A38" i="7"/>
  <c r="Q44" i="7" l="1"/>
  <c r="T40" i="7"/>
</calcChain>
</file>

<file path=xl/sharedStrings.xml><?xml version="1.0" encoding="utf-8"?>
<sst xmlns="http://schemas.openxmlformats.org/spreadsheetml/2006/main" count="69" uniqueCount="25">
  <si>
    <t>月</t>
    <rPh sb="0" eb="1">
      <t>ツキ</t>
    </rPh>
    <phoneticPr fontId="2"/>
  </si>
  <si>
    <t>年</t>
    <rPh sb="0" eb="1">
      <t>トシ</t>
    </rPh>
    <phoneticPr fontId="2"/>
  </si>
  <si>
    <t>今月
貯金</t>
    <rPh sb="0" eb="2">
      <t>コンゲツ</t>
    </rPh>
    <rPh sb="3" eb="5">
      <t>チョキン</t>
    </rPh>
    <phoneticPr fontId="2"/>
  </si>
  <si>
    <t>今月
使い</t>
    <rPh sb="3" eb="4">
      <t>ツカ</t>
    </rPh>
    <phoneticPr fontId="2"/>
  </si>
  <si>
    <t>*「®」は楽天カード</t>
    <rPh sb="5" eb="7">
      <t>ラクテン</t>
    </rPh>
    <phoneticPr fontId="2"/>
  </si>
  <si>
    <t>*「©」はEPOSクレジットカード</t>
    <phoneticPr fontId="2"/>
  </si>
  <si>
    <t>*「㋯」は三菱</t>
    <rPh sb="5" eb="7">
      <t>ミツビシ</t>
    </rPh>
    <phoneticPr fontId="2"/>
  </si>
  <si>
    <t>㋯ヨガ</t>
    <phoneticPr fontId="2"/>
  </si>
  <si>
    <t>㋯水道代</t>
    <rPh sb="1" eb="4">
      <t>スイドウダイ</t>
    </rPh>
    <phoneticPr fontId="2"/>
  </si>
  <si>
    <t>㋯ガス代</t>
    <rPh sb="3" eb="4">
      <t>ダイ</t>
    </rPh>
    <phoneticPr fontId="2"/>
  </si>
  <si>
    <t>㋯電気代</t>
    <rPh sb="1" eb="4">
      <t>デンキダイ</t>
    </rPh>
    <phoneticPr fontId="2"/>
  </si>
  <si>
    <t>®ネット</t>
    <phoneticPr fontId="2"/>
  </si>
  <si>
    <t>家料金・固定料金</t>
    <rPh sb="0" eb="1">
      <t>イエ</t>
    </rPh>
    <rPh sb="1" eb="3">
      <t>リョウキン</t>
    </rPh>
    <rPh sb="4" eb="6">
      <t>コテイ</t>
    </rPh>
    <phoneticPr fontId="2"/>
  </si>
  <si>
    <t>&gt;郵便局</t>
    <phoneticPr fontId="2"/>
  </si>
  <si>
    <t>㋯管理費</t>
    <phoneticPr fontId="2"/>
  </si>
  <si>
    <t>®携帯費</t>
    <rPh sb="1" eb="3">
      <t>ケイタイ</t>
    </rPh>
    <phoneticPr fontId="2"/>
  </si>
  <si>
    <t>ap生活費</t>
    <rPh sb="2" eb="5">
      <t>セイカツヒ</t>
    </rPh>
    <phoneticPr fontId="2"/>
  </si>
  <si>
    <t>®</t>
    <phoneticPr fontId="2"/>
  </si>
  <si>
    <t>®niko and</t>
    <phoneticPr fontId="2"/>
  </si>
  <si>
    <t>®sucia</t>
    <phoneticPr fontId="2"/>
  </si>
  <si>
    <t>®</t>
    <phoneticPr fontId="2"/>
  </si>
  <si>
    <t>ランチ</t>
    <phoneticPr fontId="2"/>
  </si>
  <si>
    <t>給料</t>
    <rPh sb="0" eb="2">
      <t>キュウリョウ</t>
    </rPh>
    <phoneticPr fontId="2"/>
  </si>
  <si>
    <t>®Moomin</t>
    <phoneticPr fontId="2"/>
  </si>
  <si>
    <t>®スタバ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</si>
</sst>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6" formatCode="&quot;¥&quot;#,##0;[Red]&quot;¥&quot;\-#,##0"/>
  </numFmts>
  <fonts count="8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8" tint="-0.499984740745262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CFAB8"/>
        <bgColor indexed="64"/>
      </patternFill>
    </fill>
    <fill>
      <patternFill patternType="solid">
        <fgColor rgb="FF9CEA9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7EDE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D8DB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 style="thin">
        <color theme="8" tint="-0.249977111117893"/>
      </bottom>
      <diagonal/>
    </border>
    <border>
      <left style="medium">
        <color theme="8" tint="-0.249977111117893"/>
      </left>
      <right/>
      <top style="thin">
        <color theme="8" tint="-0.249977111117893"/>
      </top>
      <bottom/>
      <diagonal/>
    </border>
    <border>
      <left/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thin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thin">
        <color theme="8" tint="-0.249977111117893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4" borderId="4" xfId="0" applyFill="1" applyBorder="1">
      <alignment vertical="center"/>
    </xf>
    <xf numFmtId="0" fontId="0" fillId="4" borderId="5" xfId="0" applyFill="1" applyBorder="1">
      <alignment vertical="center"/>
    </xf>
    <xf numFmtId="5" fontId="0" fillId="4" borderId="3" xfId="0" applyNumberFormat="1" applyFill="1" applyBorder="1">
      <alignment vertical="center"/>
    </xf>
    <xf numFmtId="5" fontId="0" fillId="4" borderId="6" xfId="0" applyNumberFormat="1" applyFill="1" applyBorder="1">
      <alignment vertical="center"/>
    </xf>
    <xf numFmtId="0" fontId="7" fillId="7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56" fontId="0" fillId="5" borderId="2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56" fontId="0" fillId="5" borderId="3" xfId="0" applyNumberFormat="1" applyFont="1" applyFill="1" applyBorder="1" applyAlignment="1">
      <alignment horizontal="center" vertical="center"/>
    </xf>
    <xf numFmtId="5" fontId="1" fillId="6" borderId="7" xfId="0" applyNumberFormat="1" applyFont="1" applyFill="1" applyBorder="1" applyAlignment="1">
      <alignment horizontal="center" vertical="center"/>
    </xf>
    <xf numFmtId="5" fontId="1" fillId="6" borderId="8" xfId="0" applyNumberFormat="1" applyFont="1" applyFill="1" applyBorder="1" applyAlignment="1">
      <alignment horizontal="center" vertical="center"/>
    </xf>
    <xf numFmtId="5" fontId="0" fillId="0" borderId="3" xfId="0" applyNumberFormat="1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/>
    </xf>
    <xf numFmtId="5" fontId="0" fillId="0" borderId="20" xfId="0" applyNumberFormat="1" applyBorder="1" applyAlignment="1">
      <alignment horizontal="center" vertical="center"/>
    </xf>
    <xf numFmtId="5" fontId="1" fillId="6" borderId="1" xfId="0" applyNumberFormat="1" applyFont="1" applyFill="1" applyBorder="1" applyAlignment="1">
      <alignment horizontal="center" vertical="center"/>
    </xf>
    <xf numFmtId="5" fontId="6" fillId="6" borderId="12" xfId="0" applyNumberFormat="1" applyFont="1" applyFill="1" applyBorder="1" applyAlignment="1">
      <alignment horizontal="center" vertical="center"/>
    </xf>
    <xf numFmtId="5" fontId="6" fillId="6" borderId="13" xfId="0" applyNumberFormat="1" applyFont="1" applyFill="1" applyBorder="1" applyAlignment="1">
      <alignment horizontal="center" vertical="center"/>
    </xf>
    <xf numFmtId="5" fontId="6" fillId="6" borderId="15" xfId="0" applyNumberFormat="1" applyFont="1" applyFill="1" applyBorder="1" applyAlignment="1">
      <alignment horizontal="center" vertical="center"/>
    </xf>
    <xf numFmtId="5" fontId="6" fillId="6" borderId="0" xfId="0" applyNumberFormat="1" applyFont="1" applyFill="1" applyBorder="1" applyAlignment="1">
      <alignment horizontal="center" vertical="center"/>
    </xf>
    <xf numFmtId="5" fontId="6" fillId="6" borderId="17" xfId="0" applyNumberFormat="1" applyFont="1" applyFill="1" applyBorder="1" applyAlignment="1">
      <alignment horizontal="center" vertical="center"/>
    </xf>
    <xf numFmtId="5" fontId="6" fillId="6" borderId="18" xfId="0" applyNumberFormat="1" applyFont="1" applyFill="1" applyBorder="1" applyAlignment="1">
      <alignment horizontal="center" vertical="center"/>
    </xf>
    <xf numFmtId="9" fontId="6" fillId="10" borderId="14" xfId="0" applyNumberFormat="1" applyFont="1" applyFill="1" applyBorder="1" applyAlignment="1">
      <alignment horizontal="center" vertical="center"/>
    </xf>
    <xf numFmtId="9" fontId="6" fillId="10" borderId="16" xfId="0" applyNumberFormat="1" applyFont="1" applyFill="1" applyBorder="1" applyAlignment="1">
      <alignment horizontal="center" vertical="center"/>
    </xf>
    <xf numFmtId="9" fontId="6" fillId="10" borderId="19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5" fontId="6" fillId="9" borderId="12" xfId="0" applyNumberFormat="1" applyFont="1" applyFill="1" applyBorder="1" applyAlignment="1">
      <alignment horizontal="center" vertical="center"/>
    </xf>
    <xf numFmtId="5" fontId="6" fillId="9" borderId="13" xfId="0" applyNumberFormat="1" applyFont="1" applyFill="1" applyBorder="1" applyAlignment="1">
      <alignment horizontal="center" vertical="center"/>
    </xf>
    <xf numFmtId="5" fontId="6" fillId="9" borderId="14" xfId="0" applyNumberFormat="1" applyFont="1" applyFill="1" applyBorder="1" applyAlignment="1">
      <alignment horizontal="center" vertical="center"/>
    </xf>
    <xf numFmtId="5" fontId="6" fillId="9" borderId="15" xfId="0" applyNumberFormat="1" applyFont="1" applyFill="1" applyBorder="1" applyAlignment="1">
      <alignment horizontal="center" vertical="center"/>
    </xf>
    <xf numFmtId="5" fontId="6" fillId="9" borderId="0" xfId="0" applyNumberFormat="1" applyFont="1" applyFill="1" applyBorder="1" applyAlignment="1">
      <alignment horizontal="center" vertical="center"/>
    </xf>
    <xf numFmtId="5" fontId="6" fillId="9" borderId="16" xfId="0" applyNumberFormat="1" applyFont="1" applyFill="1" applyBorder="1" applyAlignment="1">
      <alignment horizontal="center" vertical="center"/>
    </xf>
    <xf numFmtId="5" fontId="6" fillId="9" borderId="17" xfId="0" applyNumberFormat="1" applyFont="1" applyFill="1" applyBorder="1" applyAlignment="1">
      <alignment horizontal="center" vertical="center"/>
    </xf>
    <xf numFmtId="5" fontId="6" fillId="9" borderId="18" xfId="0" applyNumberFormat="1" applyFont="1" applyFill="1" applyBorder="1" applyAlignment="1">
      <alignment horizontal="center" vertical="center"/>
    </xf>
    <xf numFmtId="5" fontId="6" fillId="9" borderId="19" xfId="0" applyNumberFormat="1" applyFont="1" applyFill="1" applyBorder="1" applyAlignment="1">
      <alignment horizontal="center" vertical="center"/>
    </xf>
    <xf numFmtId="5" fontId="0" fillId="8" borderId="3" xfId="0" applyNumberFormat="1" applyFill="1" applyBorder="1" applyAlignment="1">
      <alignment horizontal="center" vertical="center"/>
    </xf>
    <xf numFmtId="5" fontId="0" fillId="4" borderId="20" xfId="0" applyNumberFormat="1" applyFill="1" applyBorder="1" applyAlignment="1">
      <alignment horizontal="center" vertical="center"/>
    </xf>
    <xf numFmtId="5" fontId="0" fillId="4" borderId="3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56" fontId="0" fillId="8" borderId="4" xfId="0" applyNumberFormat="1" applyFill="1" applyBorder="1" applyAlignment="1">
      <alignment vertical="center"/>
    </xf>
    <xf numFmtId="56" fontId="0" fillId="4" borderId="4" xfId="0" applyNumberFormat="1" applyFill="1" applyBorder="1" applyAlignment="1">
      <alignment vertical="center"/>
    </xf>
    <xf numFmtId="56" fontId="0" fillId="7" borderId="4" xfId="0" applyNumberFormat="1" applyFill="1" applyBorder="1" applyAlignment="1">
      <alignment vertical="center"/>
    </xf>
    <xf numFmtId="5" fontId="0" fillId="8" borderId="20" xfId="0" applyNumberForma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0" fontId="0" fillId="11" borderId="3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6" fontId="6" fillId="9" borderId="12" xfId="0" applyNumberFormat="1" applyFont="1" applyFill="1" applyBorder="1" applyAlignment="1">
      <alignment horizontal="center" vertical="center"/>
    </xf>
    <xf numFmtId="6" fontId="6" fillId="9" borderId="13" xfId="0" applyNumberFormat="1" applyFont="1" applyFill="1" applyBorder="1" applyAlignment="1">
      <alignment horizontal="center" vertical="center"/>
    </xf>
    <xf numFmtId="6" fontId="6" fillId="9" borderId="14" xfId="0" applyNumberFormat="1" applyFont="1" applyFill="1" applyBorder="1" applyAlignment="1">
      <alignment horizontal="center" vertical="center"/>
    </xf>
    <xf numFmtId="6" fontId="6" fillId="9" borderId="15" xfId="0" applyNumberFormat="1" applyFont="1" applyFill="1" applyBorder="1" applyAlignment="1">
      <alignment horizontal="center" vertical="center"/>
    </xf>
    <xf numFmtId="6" fontId="6" fillId="9" borderId="0" xfId="0" applyNumberFormat="1" applyFont="1" applyFill="1" applyBorder="1" applyAlignment="1">
      <alignment horizontal="center" vertical="center"/>
    </xf>
    <xf numFmtId="6" fontId="6" fillId="9" borderId="16" xfId="0" applyNumberFormat="1" applyFont="1" applyFill="1" applyBorder="1" applyAlignment="1">
      <alignment horizontal="center" vertical="center"/>
    </xf>
    <xf numFmtId="6" fontId="6" fillId="9" borderId="17" xfId="0" applyNumberFormat="1" applyFont="1" applyFill="1" applyBorder="1" applyAlignment="1">
      <alignment horizontal="center" vertical="center"/>
    </xf>
    <xf numFmtId="6" fontId="6" fillId="9" borderId="18" xfId="0" applyNumberFormat="1" applyFont="1" applyFill="1" applyBorder="1" applyAlignment="1">
      <alignment horizontal="center" vertical="center"/>
    </xf>
    <xf numFmtId="6" fontId="6" fillId="9" borderId="19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4">
    <dxf>
      <fill>
        <patternFill>
          <bgColor theme="5" tint="0.39994506668294322"/>
        </patternFill>
      </fill>
    </dxf>
    <dxf>
      <fill>
        <patternFill>
          <bgColor rgb="FFFF6600"/>
        </patternFill>
      </fill>
    </dxf>
    <dxf>
      <fill>
        <patternFill>
          <bgColor theme="5" tint="0.39994506668294322"/>
        </patternFill>
      </fill>
    </dxf>
    <dxf>
      <fill>
        <patternFill>
          <bgColor rgb="FFFF6600"/>
        </patternFill>
      </fill>
    </dxf>
  </dxfs>
  <tableStyles count="0" defaultTableStyle="TableStyleMedium2" defaultPivotStyle="PivotStyleLight16"/>
  <colors>
    <mruColors>
      <color rgb="FFFD8DB0"/>
      <color rgb="FF9CEA92"/>
      <color rgb="FFFCFAB8"/>
      <color rgb="FF97EDE5"/>
      <color rgb="FFF14617"/>
      <color rgb="FFFF6600"/>
      <color rgb="FFF57451"/>
      <color rgb="FF7E69FB"/>
      <color rgb="FFFD69A8"/>
      <color rgb="FFFFF7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6"/>
  <sheetViews>
    <sheetView tabSelected="1" topLeftCell="C1" zoomScale="91" zoomScaleNormal="91" workbookViewId="0">
      <selection activeCell="N18" sqref="N18"/>
    </sheetView>
  </sheetViews>
  <sheetFormatPr defaultRowHeight="13.5" x14ac:dyDescent="0.15"/>
  <cols>
    <col min="1" max="20" width="8.125" customWidth="1"/>
  </cols>
  <sheetData>
    <row r="2" spans="1:20" x14ac:dyDescent="0.15">
      <c r="A2" s="5">
        <v>2019</v>
      </c>
      <c r="B2" s="6" t="s">
        <v>1</v>
      </c>
      <c r="C2" s="5">
        <v>7</v>
      </c>
      <c r="D2" s="6" t="s">
        <v>0</v>
      </c>
      <c r="G2" s="56" t="s">
        <v>22</v>
      </c>
      <c r="H2" s="19">
        <v>199983</v>
      </c>
      <c r="I2" s="19"/>
    </row>
    <row r="4" spans="1:20" x14ac:dyDescent="0.15">
      <c r="A4" s="10">
        <f>DATE(A2,C2,1)</f>
        <v>43647</v>
      </c>
      <c r="B4" s="15"/>
      <c r="C4" s="10">
        <f>A4+1</f>
        <v>43648</v>
      </c>
      <c r="D4" s="11"/>
      <c r="E4" s="10">
        <f>C4+1</f>
        <v>43649</v>
      </c>
      <c r="F4" s="11"/>
      <c r="G4" s="10">
        <f t="shared" ref="G4" si="0">E4+1</f>
        <v>43650</v>
      </c>
      <c r="H4" s="11"/>
      <c r="I4" s="10">
        <f t="shared" ref="I4" si="1">G4+1</f>
        <v>43651</v>
      </c>
      <c r="J4" s="11"/>
      <c r="K4" s="10">
        <f t="shared" ref="K4" si="2">I4+1</f>
        <v>43652</v>
      </c>
      <c r="L4" s="11"/>
      <c r="M4" s="10">
        <f t="shared" ref="M4" si="3">K4+1</f>
        <v>43653</v>
      </c>
      <c r="N4" s="11"/>
      <c r="O4" s="10">
        <f t="shared" ref="O4" si="4">M4+1</f>
        <v>43654</v>
      </c>
      <c r="P4" s="11"/>
      <c r="Q4" s="10">
        <f t="shared" ref="Q4" si="5">O4+1</f>
        <v>43655</v>
      </c>
      <c r="R4" s="11"/>
      <c r="S4" s="10">
        <f t="shared" ref="S4" si="6">Q4+1</f>
        <v>43656</v>
      </c>
      <c r="T4" s="11"/>
    </row>
    <row r="5" spans="1:20" x14ac:dyDescent="0.15">
      <c r="A5" s="12" t="str">
        <f>TEXT(A4,"aaa")</f>
        <v>月</v>
      </c>
      <c r="B5" s="13"/>
      <c r="C5" s="12" t="str">
        <f t="shared" ref="C5" si="7">TEXT(C4,"aaa")</f>
        <v>火</v>
      </c>
      <c r="D5" s="14"/>
      <c r="E5" s="12" t="str">
        <f t="shared" ref="E5" si="8">TEXT(E4,"aaa")</f>
        <v>水</v>
      </c>
      <c r="F5" s="14"/>
      <c r="G5" s="12" t="str">
        <f t="shared" ref="G5" si="9">TEXT(G4,"aaa")</f>
        <v>木</v>
      </c>
      <c r="H5" s="14"/>
      <c r="I5" s="12" t="str">
        <f t="shared" ref="I5" si="10">TEXT(I4,"aaa")</f>
        <v>金</v>
      </c>
      <c r="J5" s="14"/>
      <c r="K5" s="54" t="str">
        <f t="shared" ref="K5" si="11">TEXT(K4,"aaa")</f>
        <v>土</v>
      </c>
      <c r="L5" s="55"/>
      <c r="M5" s="54" t="str">
        <f t="shared" ref="M5" si="12">TEXT(M4,"aaa")</f>
        <v>日</v>
      </c>
      <c r="N5" s="55"/>
      <c r="O5" s="12" t="str">
        <f t="shared" ref="O5" si="13">TEXT(O4,"aaa")</f>
        <v>月</v>
      </c>
      <c r="P5" s="14"/>
      <c r="Q5" s="12" t="str">
        <f t="shared" ref="Q5" si="14">TEXT(Q4,"aaa")</f>
        <v>火</v>
      </c>
      <c r="R5" s="14"/>
      <c r="S5" s="12" t="str">
        <f t="shared" ref="S5" si="15">TEXT(S4,"aaa")</f>
        <v>水</v>
      </c>
      <c r="T5" s="14"/>
    </row>
    <row r="6" spans="1:20" x14ac:dyDescent="0.15">
      <c r="A6" s="1" t="s">
        <v>21</v>
      </c>
      <c r="B6" s="3">
        <v>500</v>
      </c>
      <c r="C6" s="1" t="s">
        <v>21</v>
      </c>
      <c r="D6" s="3">
        <v>500</v>
      </c>
      <c r="E6" s="1" t="s">
        <v>21</v>
      </c>
      <c r="F6" s="3">
        <v>500</v>
      </c>
      <c r="G6" s="1" t="s">
        <v>21</v>
      </c>
      <c r="H6" s="3">
        <v>500</v>
      </c>
      <c r="I6" s="1" t="s">
        <v>21</v>
      </c>
      <c r="J6" s="3">
        <v>500</v>
      </c>
      <c r="K6" s="1" t="s">
        <v>24</v>
      </c>
      <c r="L6" s="3">
        <v>5000</v>
      </c>
      <c r="M6" s="1" t="s">
        <v>19</v>
      </c>
      <c r="N6" s="3">
        <v>3000</v>
      </c>
      <c r="O6" s="1" t="s">
        <v>21</v>
      </c>
      <c r="P6" s="3">
        <v>500</v>
      </c>
      <c r="Q6" s="1" t="s">
        <v>21</v>
      </c>
      <c r="R6" s="3">
        <v>500</v>
      </c>
      <c r="S6" s="1" t="s">
        <v>21</v>
      </c>
      <c r="T6" s="3">
        <v>500</v>
      </c>
    </row>
    <row r="7" spans="1:20" x14ac:dyDescent="0.15">
      <c r="A7" s="1" t="s">
        <v>19</v>
      </c>
      <c r="B7" s="3">
        <v>3000</v>
      </c>
      <c r="C7" s="1" t="s">
        <v>20</v>
      </c>
      <c r="D7" s="3">
        <v>5000</v>
      </c>
      <c r="E7" s="1"/>
      <c r="F7" s="3"/>
      <c r="G7" s="1"/>
      <c r="H7" s="3"/>
      <c r="I7" s="1"/>
      <c r="J7" s="3"/>
      <c r="K7" s="1"/>
      <c r="L7" s="3"/>
      <c r="M7" s="1" t="s">
        <v>23</v>
      </c>
      <c r="N7" s="3">
        <v>4500</v>
      </c>
      <c r="O7" s="1"/>
      <c r="P7" s="3"/>
      <c r="Q7" s="1" t="s">
        <v>19</v>
      </c>
      <c r="R7" s="3">
        <v>3000</v>
      </c>
      <c r="S7" s="1"/>
      <c r="T7" s="3"/>
    </row>
    <row r="8" spans="1:20" x14ac:dyDescent="0.15">
      <c r="A8" s="1"/>
      <c r="B8" s="3"/>
      <c r="C8" s="1"/>
      <c r="D8" s="3"/>
      <c r="E8" s="1"/>
      <c r="F8" s="3"/>
      <c r="G8" s="1"/>
      <c r="H8" s="3"/>
      <c r="I8" s="1"/>
      <c r="J8" s="3"/>
      <c r="K8" s="1"/>
      <c r="L8" s="3"/>
      <c r="M8" s="1"/>
      <c r="N8" s="3"/>
      <c r="O8" s="1"/>
      <c r="P8" s="3"/>
      <c r="Q8" s="1"/>
      <c r="R8" s="3"/>
      <c r="S8" s="1"/>
      <c r="T8" s="3"/>
    </row>
    <row r="9" spans="1:20" x14ac:dyDescent="0.15">
      <c r="A9" s="1"/>
      <c r="B9" s="3"/>
      <c r="C9" s="1"/>
      <c r="D9" s="3"/>
      <c r="E9" s="1"/>
      <c r="F9" s="3"/>
      <c r="G9" s="1"/>
      <c r="H9" s="3"/>
      <c r="I9" s="1"/>
      <c r="J9" s="3"/>
      <c r="K9" s="1"/>
      <c r="L9" s="3"/>
      <c r="M9" s="1"/>
      <c r="N9" s="3"/>
      <c r="O9" s="1"/>
      <c r="P9" s="3"/>
      <c r="Q9" s="1"/>
      <c r="R9" s="3"/>
      <c r="S9" s="1"/>
      <c r="T9" s="3"/>
    </row>
    <row r="10" spans="1:20" x14ac:dyDescent="0.15">
      <c r="A10" s="1"/>
      <c r="B10" s="3"/>
      <c r="C10" s="1"/>
      <c r="D10" s="3"/>
      <c r="E10" s="1"/>
      <c r="F10" s="3"/>
      <c r="G10" s="1"/>
      <c r="H10" s="3"/>
      <c r="I10" s="1"/>
      <c r="J10" s="3"/>
      <c r="K10" s="1"/>
      <c r="L10" s="3"/>
      <c r="M10" s="1"/>
      <c r="N10" s="3"/>
      <c r="O10" s="1"/>
      <c r="P10" s="3"/>
      <c r="Q10" s="1"/>
      <c r="R10" s="3"/>
      <c r="S10" s="1"/>
      <c r="T10" s="3"/>
    </row>
    <row r="11" spans="1:20" x14ac:dyDescent="0.15">
      <c r="A11" s="1"/>
      <c r="B11" s="3"/>
      <c r="C11" s="1"/>
      <c r="D11" s="3"/>
      <c r="E11" s="1"/>
      <c r="F11" s="3"/>
      <c r="G11" s="1"/>
      <c r="H11" s="3"/>
      <c r="I11" s="1"/>
      <c r="J11" s="3"/>
      <c r="K11" s="1"/>
      <c r="L11" s="3"/>
      <c r="M11" s="1"/>
      <c r="N11" s="3"/>
      <c r="O11" s="1"/>
      <c r="P11" s="3"/>
      <c r="Q11" s="1"/>
      <c r="R11" s="3"/>
      <c r="S11" s="1"/>
      <c r="T11" s="3"/>
    </row>
    <row r="12" spans="1:20" ht="14.25" thickBot="1" x14ac:dyDescent="0.2">
      <c r="A12" s="2"/>
      <c r="B12" s="4"/>
      <c r="C12" s="1"/>
      <c r="D12" s="3"/>
      <c r="E12" s="1"/>
      <c r="F12" s="3"/>
      <c r="G12" s="1"/>
      <c r="H12" s="3"/>
      <c r="I12" s="1"/>
      <c r="J12" s="3"/>
      <c r="K12" s="1"/>
      <c r="L12" s="3"/>
      <c r="M12" s="1"/>
      <c r="N12" s="3"/>
      <c r="O12" s="1"/>
      <c r="P12" s="3"/>
      <c r="Q12" s="1"/>
      <c r="R12" s="3"/>
      <c r="S12" s="1"/>
      <c r="T12" s="3"/>
    </row>
    <row r="13" spans="1:20" ht="14.25" thickBot="1" x14ac:dyDescent="0.2">
      <c r="A13" s="16">
        <f>SUM(B6:B12)</f>
        <v>3500</v>
      </c>
      <c r="B13" s="17"/>
      <c r="C13" s="16">
        <f t="shared" ref="C13" si="16">SUM(D6:D12)</f>
        <v>5500</v>
      </c>
      <c r="D13" s="17"/>
      <c r="E13" s="16">
        <f t="shared" ref="E13" si="17">SUM(F6:F12)</f>
        <v>500</v>
      </c>
      <c r="F13" s="17"/>
      <c r="G13" s="16">
        <f t="shared" ref="G13" si="18">SUM(H6:H12)</f>
        <v>500</v>
      </c>
      <c r="H13" s="17"/>
      <c r="I13" s="16">
        <f t="shared" ref="I13" si="19">SUM(J6:J12)</f>
        <v>500</v>
      </c>
      <c r="J13" s="17"/>
      <c r="K13" s="16">
        <f t="shared" ref="K13" si="20">SUM(L6:L12)</f>
        <v>5000</v>
      </c>
      <c r="L13" s="17"/>
      <c r="M13" s="16">
        <f t="shared" ref="M13" si="21">SUM(N6:N12)</f>
        <v>7500</v>
      </c>
      <c r="N13" s="17"/>
      <c r="O13" s="16">
        <f t="shared" ref="O13" si="22">SUM(P6:P12)</f>
        <v>500</v>
      </c>
      <c r="P13" s="17"/>
      <c r="Q13" s="16">
        <f t="shared" ref="Q13" si="23">SUM(R6:R12)</f>
        <v>3500</v>
      </c>
      <c r="R13" s="17"/>
      <c r="S13" s="16">
        <f t="shared" ref="S13" si="24">SUM(T6:T12)</f>
        <v>500</v>
      </c>
      <c r="T13" s="17"/>
    </row>
    <row r="15" spans="1:20" x14ac:dyDescent="0.15">
      <c r="A15" s="10">
        <f>S4+1</f>
        <v>43657</v>
      </c>
      <c r="B15" s="15"/>
      <c r="C15" s="10">
        <f>A15+1</f>
        <v>43658</v>
      </c>
      <c r="D15" s="15"/>
      <c r="E15" s="10">
        <f t="shared" ref="E15" si="25">C15+1</f>
        <v>43659</v>
      </c>
      <c r="F15" s="15"/>
      <c r="G15" s="10">
        <f t="shared" ref="G15" si="26">E15+1</f>
        <v>43660</v>
      </c>
      <c r="H15" s="15"/>
      <c r="I15" s="10">
        <f t="shared" ref="I15" si="27">G15+1</f>
        <v>43661</v>
      </c>
      <c r="J15" s="15"/>
      <c r="K15" s="10">
        <f t="shared" ref="K15" si="28">I15+1</f>
        <v>43662</v>
      </c>
      <c r="L15" s="15"/>
      <c r="M15" s="10">
        <f t="shared" ref="M15" si="29">K15+1</f>
        <v>43663</v>
      </c>
      <c r="N15" s="15"/>
      <c r="O15" s="10">
        <f t="shared" ref="O15" si="30">M15+1</f>
        <v>43664</v>
      </c>
      <c r="P15" s="15"/>
      <c r="Q15" s="10">
        <f t="shared" ref="Q15" si="31">O15+1</f>
        <v>43665</v>
      </c>
      <c r="R15" s="15"/>
      <c r="S15" s="10">
        <f t="shared" ref="S15" si="32">Q15+1</f>
        <v>43666</v>
      </c>
      <c r="T15" s="15"/>
    </row>
    <row r="16" spans="1:20" x14ac:dyDescent="0.15">
      <c r="A16" s="12" t="str">
        <f>TEXT(A15,"aaa")</f>
        <v>木</v>
      </c>
      <c r="B16" s="14"/>
      <c r="C16" s="12" t="str">
        <f t="shared" ref="C16" si="33">TEXT(C15,"aaa")</f>
        <v>金</v>
      </c>
      <c r="D16" s="14"/>
      <c r="E16" s="54" t="str">
        <f t="shared" ref="E16" si="34">TEXT(E15,"aaa")</f>
        <v>土</v>
      </c>
      <c r="F16" s="55"/>
      <c r="G16" s="54" t="str">
        <f t="shared" ref="G16" si="35">TEXT(G15,"aaa")</f>
        <v>日</v>
      </c>
      <c r="H16" s="55"/>
      <c r="I16" s="54" t="str">
        <f t="shared" ref="I16" si="36">TEXT(I15,"aaa")</f>
        <v>月</v>
      </c>
      <c r="J16" s="55"/>
      <c r="K16" s="12" t="str">
        <f t="shared" ref="K16" si="37">TEXT(K15,"aaa")</f>
        <v>火</v>
      </c>
      <c r="L16" s="14"/>
      <c r="M16" s="12" t="str">
        <f t="shared" ref="M16" si="38">TEXT(M15,"aaa")</f>
        <v>水</v>
      </c>
      <c r="N16" s="14"/>
      <c r="O16" s="12" t="str">
        <f t="shared" ref="O16" si="39">TEXT(O15,"aaa")</f>
        <v>木</v>
      </c>
      <c r="P16" s="14"/>
      <c r="Q16" s="12" t="str">
        <f t="shared" ref="Q16" si="40">TEXT(Q15,"aaa")</f>
        <v>金</v>
      </c>
      <c r="R16" s="14"/>
      <c r="S16" s="54" t="str">
        <f t="shared" ref="S16" si="41">TEXT(S15,"aaa")</f>
        <v>土</v>
      </c>
      <c r="T16" s="55"/>
    </row>
    <row r="17" spans="1:20" x14ac:dyDescent="0.15">
      <c r="A17" s="1" t="s">
        <v>21</v>
      </c>
      <c r="B17" s="3">
        <v>500</v>
      </c>
      <c r="C17" s="1" t="s">
        <v>21</v>
      </c>
      <c r="D17" s="3">
        <v>500</v>
      </c>
      <c r="E17" s="1" t="s">
        <v>17</v>
      </c>
      <c r="F17" s="3">
        <v>6804</v>
      </c>
      <c r="G17" s="1" t="s">
        <v>18</v>
      </c>
      <c r="H17" s="3">
        <v>1080</v>
      </c>
      <c r="I17" s="1"/>
      <c r="J17" s="3"/>
      <c r="K17" s="1" t="s">
        <v>21</v>
      </c>
      <c r="L17" s="3">
        <v>500</v>
      </c>
      <c r="M17" s="1" t="s">
        <v>21</v>
      </c>
      <c r="N17" s="3">
        <v>500</v>
      </c>
      <c r="O17" s="1" t="s">
        <v>21</v>
      </c>
      <c r="P17" s="3">
        <v>500</v>
      </c>
      <c r="Q17" s="1" t="s">
        <v>21</v>
      </c>
      <c r="R17" s="3">
        <v>500</v>
      </c>
      <c r="S17" s="1"/>
      <c r="T17" s="3"/>
    </row>
    <row r="18" spans="1:20" x14ac:dyDescent="0.15">
      <c r="A18" s="1"/>
      <c r="B18" s="3"/>
      <c r="C18" s="1"/>
      <c r="D18" s="3"/>
      <c r="E18" s="1" t="s">
        <v>17</v>
      </c>
      <c r="F18" s="3">
        <v>1728</v>
      </c>
      <c r="G18" s="1" t="s">
        <v>19</v>
      </c>
      <c r="H18" s="3">
        <v>3000</v>
      </c>
      <c r="I18" s="1"/>
      <c r="J18" s="3"/>
      <c r="K18" s="1"/>
      <c r="L18" s="3"/>
      <c r="M18" s="1"/>
      <c r="N18" s="3"/>
      <c r="O18" s="1"/>
      <c r="P18" s="3"/>
      <c r="Q18" s="1" t="s">
        <v>19</v>
      </c>
      <c r="R18" s="3">
        <v>3000</v>
      </c>
      <c r="S18" s="1"/>
      <c r="T18" s="3"/>
    </row>
    <row r="19" spans="1:20" x14ac:dyDescent="0.15">
      <c r="A19" s="1"/>
      <c r="B19" s="3"/>
      <c r="C19" s="1"/>
      <c r="D19" s="3"/>
      <c r="E19" s="1"/>
      <c r="F19" s="3"/>
      <c r="G19" s="1"/>
      <c r="H19" s="3"/>
      <c r="I19" s="1"/>
      <c r="J19" s="3"/>
      <c r="K19" s="1"/>
      <c r="L19" s="3"/>
      <c r="M19" s="1"/>
      <c r="N19" s="3"/>
      <c r="O19" s="1"/>
      <c r="P19" s="3"/>
      <c r="Q19" s="1"/>
      <c r="R19" s="3"/>
      <c r="S19" s="1"/>
      <c r="T19" s="3"/>
    </row>
    <row r="20" spans="1:20" x14ac:dyDescent="0.15">
      <c r="A20" s="1"/>
      <c r="B20" s="3"/>
      <c r="C20" s="1"/>
      <c r="D20" s="3"/>
      <c r="E20" s="1"/>
      <c r="F20" s="3"/>
      <c r="G20" s="1"/>
      <c r="H20" s="3"/>
      <c r="I20" s="1"/>
      <c r="J20" s="3"/>
      <c r="K20" s="1"/>
      <c r="L20" s="3"/>
      <c r="M20" s="1"/>
      <c r="N20" s="3"/>
      <c r="O20" s="1"/>
      <c r="P20" s="3"/>
      <c r="Q20" s="1"/>
      <c r="R20" s="3"/>
      <c r="S20" s="1"/>
      <c r="T20" s="3"/>
    </row>
    <row r="21" spans="1:20" x14ac:dyDescent="0.15">
      <c r="A21" s="1"/>
      <c r="B21" s="3"/>
      <c r="C21" s="1"/>
      <c r="D21" s="3"/>
      <c r="E21" s="1"/>
      <c r="F21" s="3"/>
      <c r="G21" s="1"/>
      <c r="H21" s="3"/>
      <c r="I21" s="1"/>
      <c r="J21" s="3"/>
      <c r="K21" s="1"/>
      <c r="L21" s="3"/>
      <c r="M21" s="1"/>
      <c r="N21" s="3"/>
      <c r="O21" s="1"/>
      <c r="P21" s="3"/>
      <c r="Q21" s="1"/>
      <c r="R21" s="3"/>
      <c r="S21" s="1"/>
      <c r="T21" s="3"/>
    </row>
    <row r="22" spans="1:20" x14ac:dyDescent="0.15">
      <c r="A22" s="1"/>
      <c r="B22" s="3"/>
      <c r="C22" s="1"/>
      <c r="D22" s="3"/>
      <c r="E22" s="1"/>
      <c r="F22" s="3"/>
      <c r="G22" s="1"/>
      <c r="H22" s="3"/>
      <c r="I22" s="1"/>
      <c r="J22" s="3"/>
      <c r="K22" s="1"/>
      <c r="L22" s="3"/>
      <c r="M22" s="1"/>
      <c r="N22" s="3"/>
      <c r="O22" s="1"/>
      <c r="P22" s="3"/>
      <c r="Q22" s="1"/>
      <c r="R22" s="3"/>
      <c r="S22" s="1"/>
      <c r="T22" s="3"/>
    </row>
    <row r="23" spans="1:20" ht="14.25" thickBot="1" x14ac:dyDescent="0.2">
      <c r="A23" s="1"/>
      <c r="B23" s="3"/>
      <c r="C23" s="1"/>
      <c r="D23" s="3"/>
      <c r="E23" s="1"/>
      <c r="F23" s="3"/>
      <c r="G23" s="1"/>
      <c r="H23" s="3"/>
      <c r="I23" s="1"/>
      <c r="J23" s="3"/>
      <c r="K23" s="1"/>
      <c r="L23" s="3"/>
      <c r="M23" s="1"/>
      <c r="N23" s="3"/>
      <c r="O23" s="1"/>
      <c r="P23" s="3"/>
      <c r="Q23" s="1"/>
      <c r="R23" s="3"/>
      <c r="S23" s="1"/>
      <c r="T23" s="3"/>
    </row>
    <row r="24" spans="1:20" ht="14.25" thickBot="1" x14ac:dyDescent="0.2">
      <c r="A24" s="16">
        <f>SUM(B17:B23)</f>
        <v>500</v>
      </c>
      <c r="B24" s="17"/>
      <c r="C24" s="16">
        <f t="shared" ref="C24" si="42">SUM(D17:D23)</f>
        <v>500</v>
      </c>
      <c r="D24" s="17"/>
      <c r="E24" s="16">
        <f t="shared" ref="E24" si="43">SUM(F17:F23)</f>
        <v>8532</v>
      </c>
      <c r="F24" s="17"/>
      <c r="G24" s="16">
        <f t="shared" ref="G24" si="44">SUM(H17:H23)</f>
        <v>4080</v>
      </c>
      <c r="H24" s="17"/>
      <c r="I24" s="16">
        <f t="shared" ref="I24" si="45">SUM(J17:J23)</f>
        <v>0</v>
      </c>
      <c r="J24" s="17"/>
      <c r="K24" s="16">
        <f t="shared" ref="K24" si="46">SUM(L17:L23)</f>
        <v>500</v>
      </c>
      <c r="L24" s="17"/>
      <c r="M24" s="16">
        <f t="shared" ref="M24" si="47">SUM(N17:N23)</f>
        <v>500</v>
      </c>
      <c r="N24" s="17"/>
      <c r="O24" s="16">
        <f t="shared" ref="O24" si="48">SUM(P17:P23)</f>
        <v>500</v>
      </c>
      <c r="P24" s="17"/>
      <c r="Q24" s="16">
        <f t="shared" ref="Q24" si="49">SUM(R17:R23)</f>
        <v>3500</v>
      </c>
      <c r="R24" s="17"/>
      <c r="S24" s="16">
        <f t="shared" ref="S24" si="50">SUM(T17:T23)</f>
        <v>0</v>
      </c>
      <c r="T24" s="17"/>
    </row>
    <row r="26" spans="1:20" x14ac:dyDescent="0.15">
      <c r="A26" s="10">
        <f>S15+1</f>
        <v>43667</v>
      </c>
      <c r="B26" s="15"/>
      <c r="C26" s="10">
        <f>A26+1</f>
        <v>43668</v>
      </c>
      <c r="D26" s="15"/>
      <c r="E26" s="10">
        <f>C26+1</f>
        <v>43669</v>
      </c>
      <c r="F26" s="15"/>
      <c r="G26" s="10">
        <f t="shared" ref="G26" si="51">E26+1</f>
        <v>43670</v>
      </c>
      <c r="H26" s="15"/>
      <c r="I26" s="10">
        <f t="shared" ref="I26" si="52">G26+1</f>
        <v>43671</v>
      </c>
      <c r="J26" s="15"/>
      <c r="K26" s="10">
        <f t="shared" ref="K26" si="53">I26+1</f>
        <v>43672</v>
      </c>
      <c r="L26" s="15"/>
      <c r="M26" s="10">
        <f t="shared" ref="M26" si="54">K26+1</f>
        <v>43673</v>
      </c>
      <c r="N26" s="15"/>
      <c r="O26" s="10">
        <f t="shared" ref="O26" si="55">M26+1</f>
        <v>43674</v>
      </c>
      <c r="P26" s="15"/>
      <c r="Q26" s="10">
        <f>IF(O26=EOMONTH($A$4,0),"",O26+1)</f>
        <v>43675</v>
      </c>
      <c r="R26" s="15"/>
      <c r="S26" s="10">
        <f>IF(OR(Q26="",Q26=EOMONTH($A$4,0)),"",Q26+1)</f>
        <v>43676</v>
      </c>
      <c r="T26" s="15"/>
    </row>
    <row r="27" spans="1:20" x14ac:dyDescent="0.15">
      <c r="A27" s="54" t="str">
        <f>TEXT(A26,"aaa")</f>
        <v>日</v>
      </c>
      <c r="B27" s="55"/>
      <c r="C27" s="12" t="str">
        <f t="shared" ref="C27" si="56">TEXT(C26,"aaa")</f>
        <v>月</v>
      </c>
      <c r="D27" s="14"/>
      <c r="E27" s="12" t="str">
        <f t="shared" ref="E27" si="57">TEXT(E26,"aaa")</f>
        <v>火</v>
      </c>
      <c r="F27" s="14"/>
      <c r="G27" s="12" t="str">
        <f t="shared" ref="G27" si="58">TEXT(G26,"aaa")</f>
        <v>水</v>
      </c>
      <c r="H27" s="14"/>
      <c r="I27" s="12" t="str">
        <f t="shared" ref="I27" si="59">TEXT(I26,"aaa")</f>
        <v>木</v>
      </c>
      <c r="J27" s="14"/>
      <c r="K27" s="12" t="str">
        <f t="shared" ref="K27" si="60">TEXT(K26,"aaa")</f>
        <v>金</v>
      </c>
      <c r="L27" s="14"/>
      <c r="M27" s="54" t="str">
        <f t="shared" ref="M27" si="61">TEXT(M26,"aaa")</f>
        <v>土</v>
      </c>
      <c r="N27" s="55"/>
      <c r="O27" s="54" t="str">
        <f t="shared" ref="O27" si="62">TEXT(O26,"aaa")</f>
        <v>日</v>
      </c>
      <c r="P27" s="55"/>
      <c r="Q27" s="12" t="str">
        <f t="shared" ref="Q27" si="63">TEXT(Q26,"aaa")</f>
        <v>月</v>
      </c>
      <c r="R27" s="14"/>
      <c r="S27" s="12" t="str">
        <f t="shared" ref="S27" si="64">TEXT(S26,"aaa")</f>
        <v>火</v>
      </c>
      <c r="T27" s="14"/>
    </row>
    <row r="28" spans="1:20" x14ac:dyDescent="0.15">
      <c r="A28" s="1"/>
      <c r="B28" s="3"/>
      <c r="C28" s="1" t="s">
        <v>21</v>
      </c>
      <c r="D28" s="3">
        <v>500</v>
      </c>
      <c r="E28" s="1" t="s">
        <v>21</v>
      </c>
      <c r="F28" s="3">
        <v>500</v>
      </c>
      <c r="G28" s="1" t="s">
        <v>21</v>
      </c>
      <c r="H28" s="3">
        <v>500</v>
      </c>
      <c r="I28" s="1" t="s">
        <v>21</v>
      </c>
      <c r="J28" s="3">
        <v>500</v>
      </c>
      <c r="K28" s="1" t="s">
        <v>21</v>
      </c>
      <c r="L28" s="3">
        <v>500</v>
      </c>
      <c r="M28" s="1"/>
      <c r="N28" s="3"/>
      <c r="O28" s="1"/>
      <c r="P28" s="3"/>
      <c r="Q28" s="1" t="s">
        <v>21</v>
      </c>
      <c r="R28" s="3">
        <v>500</v>
      </c>
      <c r="S28" s="1" t="s">
        <v>21</v>
      </c>
      <c r="T28" s="3">
        <v>500</v>
      </c>
    </row>
    <row r="29" spans="1:20" x14ac:dyDescent="0.15">
      <c r="A29" s="1"/>
      <c r="B29" s="3"/>
      <c r="C29" s="1"/>
      <c r="D29" s="3"/>
      <c r="E29" s="1"/>
      <c r="F29" s="3"/>
      <c r="G29" s="1"/>
      <c r="H29" s="3"/>
      <c r="I29" s="1"/>
      <c r="J29" s="3"/>
      <c r="K29" s="1"/>
      <c r="L29" s="3"/>
      <c r="M29" s="1"/>
      <c r="N29" s="3"/>
      <c r="O29" s="1"/>
      <c r="P29" s="3"/>
      <c r="Q29" s="1"/>
      <c r="R29" s="3"/>
      <c r="S29" s="1"/>
      <c r="T29" s="3"/>
    </row>
    <row r="30" spans="1:20" x14ac:dyDescent="0.15">
      <c r="A30" s="1"/>
      <c r="B30" s="3"/>
      <c r="C30" s="1"/>
      <c r="D30" s="3"/>
      <c r="E30" s="1"/>
      <c r="F30" s="3"/>
      <c r="G30" s="1"/>
      <c r="H30" s="3"/>
      <c r="I30" s="1"/>
      <c r="J30" s="3"/>
      <c r="K30" s="1"/>
      <c r="L30" s="3"/>
      <c r="M30" s="1"/>
      <c r="N30" s="3"/>
      <c r="O30" s="1"/>
      <c r="P30" s="3"/>
      <c r="Q30" s="1"/>
      <c r="R30" s="3"/>
      <c r="S30" s="1"/>
      <c r="T30" s="3"/>
    </row>
    <row r="31" spans="1:20" x14ac:dyDescent="0.15">
      <c r="A31" s="1"/>
      <c r="B31" s="3"/>
      <c r="C31" s="1"/>
      <c r="D31" s="3"/>
      <c r="E31" s="1"/>
      <c r="F31" s="3"/>
      <c r="G31" s="1"/>
      <c r="H31" s="3"/>
      <c r="I31" s="1"/>
      <c r="J31" s="3"/>
      <c r="K31" s="1"/>
      <c r="L31" s="3"/>
      <c r="M31" s="1"/>
      <c r="N31" s="3"/>
      <c r="O31" s="1"/>
      <c r="P31" s="3"/>
      <c r="Q31" s="1"/>
      <c r="R31" s="3"/>
      <c r="S31" s="1"/>
      <c r="T31" s="3"/>
    </row>
    <row r="32" spans="1:20" x14ac:dyDescent="0.15">
      <c r="A32" s="1"/>
      <c r="B32" s="3"/>
      <c r="C32" s="1"/>
      <c r="D32" s="3"/>
      <c r="E32" s="1"/>
      <c r="F32" s="3"/>
      <c r="G32" s="1"/>
      <c r="H32" s="3"/>
      <c r="I32" s="1"/>
      <c r="J32" s="3"/>
      <c r="K32" s="1"/>
      <c r="L32" s="3"/>
      <c r="M32" s="1"/>
      <c r="N32" s="3"/>
      <c r="O32" s="1"/>
      <c r="P32" s="3"/>
      <c r="Q32" s="1"/>
      <c r="R32" s="3"/>
      <c r="S32" s="1"/>
      <c r="T32" s="3"/>
    </row>
    <row r="33" spans="1:20" x14ac:dyDescent="0.15">
      <c r="A33" s="1"/>
      <c r="B33" s="3"/>
      <c r="C33" s="1"/>
      <c r="D33" s="3"/>
      <c r="E33" s="1"/>
      <c r="F33" s="3"/>
      <c r="G33" s="1"/>
      <c r="H33" s="3"/>
      <c r="I33" s="1"/>
      <c r="J33" s="3"/>
      <c r="K33" s="1"/>
      <c r="L33" s="3"/>
      <c r="M33" s="1"/>
      <c r="N33" s="3"/>
      <c r="O33" s="1"/>
      <c r="P33" s="3"/>
      <c r="Q33" s="1"/>
      <c r="R33" s="3"/>
      <c r="S33" s="1"/>
      <c r="T33" s="3"/>
    </row>
    <row r="34" spans="1:20" ht="14.25" thickBot="1" x14ac:dyDescent="0.2">
      <c r="A34" s="1"/>
      <c r="B34" s="3"/>
      <c r="C34" s="1"/>
      <c r="D34" s="3"/>
      <c r="E34" s="1"/>
      <c r="F34" s="3"/>
      <c r="G34" s="1"/>
      <c r="H34" s="3"/>
      <c r="I34" s="1"/>
      <c r="J34" s="3"/>
      <c r="K34" s="1"/>
      <c r="L34" s="3"/>
      <c r="M34" s="1"/>
      <c r="N34" s="3"/>
      <c r="O34" s="1"/>
      <c r="P34" s="3"/>
      <c r="Q34" s="1"/>
      <c r="R34" s="3"/>
      <c r="S34" s="1"/>
      <c r="T34" s="3"/>
    </row>
    <row r="35" spans="1:20" ht="14.25" thickBot="1" x14ac:dyDescent="0.2">
      <c r="A35" s="16">
        <f>SUM(B28:B34)</f>
        <v>0</v>
      </c>
      <c r="B35" s="17"/>
      <c r="C35" s="16">
        <f t="shared" ref="C35" si="65">SUM(D28:D34)</f>
        <v>500</v>
      </c>
      <c r="D35" s="17"/>
      <c r="E35" s="16">
        <f t="shared" ref="E35" si="66">SUM(F28:F34)</f>
        <v>500</v>
      </c>
      <c r="F35" s="17"/>
      <c r="G35" s="16">
        <f t="shared" ref="G35" si="67">SUM(H28:H34)</f>
        <v>500</v>
      </c>
      <c r="H35" s="17"/>
      <c r="I35" s="16">
        <f t="shared" ref="I35" si="68">SUM(J28:J34)</f>
        <v>500</v>
      </c>
      <c r="J35" s="17"/>
      <c r="K35" s="16">
        <f t="shared" ref="K35" si="69">SUM(L28:L34)</f>
        <v>500</v>
      </c>
      <c r="L35" s="17"/>
      <c r="M35" s="16">
        <f t="shared" ref="M35" si="70">SUM(N28:N34)</f>
        <v>0</v>
      </c>
      <c r="N35" s="17"/>
      <c r="O35" s="16">
        <f t="shared" ref="O35" si="71">SUM(P28:P34)</f>
        <v>0</v>
      </c>
      <c r="P35" s="17"/>
      <c r="Q35" s="16">
        <f>IF(Q26="","",SUM(R28:R34))</f>
        <v>500</v>
      </c>
      <c r="R35" s="17"/>
      <c r="S35" s="16">
        <f>IF(S26="","",SUM(T28:T34))</f>
        <v>500</v>
      </c>
      <c r="T35" s="17"/>
    </row>
    <row r="37" spans="1:20" x14ac:dyDescent="0.15">
      <c r="A37" s="10">
        <f>IF(OR(S26="",S26=EOMONTH($A$4,0)),"",S26+1)</f>
        <v>43677</v>
      </c>
      <c r="B37" s="15"/>
      <c r="K37" s="7" t="s">
        <v>12</v>
      </c>
      <c r="L37" s="8"/>
      <c r="M37" s="8"/>
      <c r="N37" s="9"/>
    </row>
    <row r="38" spans="1:20" x14ac:dyDescent="0.15">
      <c r="A38" s="12" t="str">
        <f>TEXT(A37,"aaa")</f>
        <v>水</v>
      </c>
      <c r="B38" s="14"/>
      <c r="D38" t="s">
        <v>4</v>
      </c>
      <c r="G38" s="46" t="s">
        <v>13</v>
      </c>
      <c r="K38" s="49" t="s">
        <v>16</v>
      </c>
      <c r="L38" s="51">
        <v>43647</v>
      </c>
      <c r="M38" s="44">
        <v>20000</v>
      </c>
      <c r="N38" s="45"/>
    </row>
    <row r="39" spans="1:20" ht="14.25" thickBot="1" x14ac:dyDescent="0.2">
      <c r="A39" s="1" t="s">
        <v>21</v>
      </c>
      <c r="B39" s="3">
        <v>500</v>
      </c>
      <c r="D39" t="s">
        <v>5</v>
      </c>
      <c r="G39" s="46"/>
      <c r="K39" s="49" t="s">
        <v>7</v>
      </c>
      <c r="L39" s="51">
        <v>43675</v>
      </c>
      <c r="M39" s="44">
        <v>9300</v>
      </c>
      <c r="N39" s="45"/>
    </row>
    <row r="40" spans="1:20" ht="13.5" customHeight="1" x14ac:dyDescent="0.15">
      <c r="A40" s="1"/>
      <c r="B40" s="3"/>
      <c r="D40" t="s">
        <v>6</v>
      </c>
      <c r="K40" s="47" t="s">
        <v>14</v>
      </c>
      <c r="L40" s="50">
        <v>43675</v>
      </c>
      <c r="M40" s="53">
        <v>14664</v>
      </c>
      <c r="N40" s="43"/>
      <c r="P40" s="31" t="s">
        <v>3</v>
      </c>
      <c r="Q40" s="22">
        <f>SUM(A24:T24,A13:T13,A35:T35,A46,K46)</f>
        <v>107541</v>
      </c>
      <c r="R40" s="23"/>
      <c r="S40" s="23"/>
      <c r="T40" s="28">
        <f>Q40/H2</f>
        <v>0.53775070881024889</v>
      </c>
    </row>
    <row r="41" spans="1:20" ht="13.5" customHeight="1" x14ac:dyDescent="0.15">
      <c r="A41" s="1"/>
      <c r="B41" s="3"/>
      <c r="K41" s="47" t="s">
        <v>11</v>
      </c>
      <c r="L41" s="50">
        <v>43646</v>
      </c>
      <c r="M41" s="53">
        <v>1944</v>
      </c>
      <c r="N41" s="43"/>
      <c r="P41" s="32"/>
      <c r="Q41" s="24"/>
      <c r="R41" s="25"/>
      <c r="S41" s="25"/>
      <c r="T41" s="29"/>
    </row>
    <row r="42" spans="1:20" ht="13.5" customHeight="1" x14ac:dyDescent="0.15">
      <c r="A42" s="1"/>
      <c r="B42" s="3"/>
      <c r="K42" s="48" t="s">
        <v>15</v>
      </c>
      <c r="L42" s="50">
        <v>43646</v>
      </c>
      <c r="M42" s="20">
        <v>2427</v>
      </c>
      <c r="N42" s="18"/>
      <c r="P42" s="33"/>
      <c r="Q42" s="26"/>
      <c r="R42" s="27"/>
      <c r="S42" s="27"/>
      <c r="T42" s="30"/>
    </row>
    <row r="43" spans="1:20" ht="14.25" thickBot="1" x14ac:dyDescent="0.2">
      <c r="A43" s="1"/>
      <c r="B43" s="3"/>
      <c r="K43" s="47" t="s">
        <v>9</v>
      </c>
      <c r="L43" s="52">
        <v>43656</v>
      </c>
      <c r="M43" s="20">
        <v>2154</v>
      </c>
      <c r="N43" s="18"/>
    </row>
    <row r="44" spans="1:20" x14ac:dyDescent="0.15">
      <c r="A44" s="1"/>
      <c r="B44" s="3"/>
      <c r="K44" s="47" t="s">
        <v>10</v>
      </c>
      <c r="L44" s="52">
        <v>43664</v>
      </c>
      <c r="M44" s="20">
        <v>3241</v>
      </c>
      <c r="N44" s="18"/>
      <c r="P44" s="31" t="s">
        <v>2</v>
      </c>
      <c r="Q44" s="34">
        <f>H2-Q40</f>
        <v>92442</v>
      </c>
      <c r="R44" s="35"/>
      <c r="S44" s="35"/>
      <c r="T44" s="36"/>
    </row>
    <row r="45" spans="1:20" ht="14.25" thickBot="1" x14ac:dyDescent="0.2">
      <c r="A45" s="1"/>
      <c r="B45" s="3"/>
      <c r="K45" s="47" t="s">
        <v>8</v>
      </c>
      <c r="L45" s="52">
        <v>43648</v>
      </c>
      <c r="M45" s="20">
        <v>3699</v>
      </c>
      <c r="N45" s="18"/>
      <c r="P45" s="32"/>
      <c r="Q45" s="37"/>
      <c r="R45" s="38"/>
      <c r="S45" s="38"/>
      <c r="T45" s="39"/>
    </row>
    <row r="46" spans="1:20" ht="14.25" thickBot="1" x14ac:dyDescent="0.2">
      <c r="A46" s="16">
        <f>IF(A37="","",SUM(B39:B45))</f>
        <v>500</v>
      </c>
      <c r="B46" s="17"/>
      <c r="K46" s="21">
        <f>SUM(M38:N45)</f>
        <v>57429</v>
      </c>
      <c r="L46" s="21"/>
      <c r="M46" s="21"/>
      <c r="N46" s="21"/>
      <c r="P46" s="33"/>
      <c r="Q46" s="40"/>
      <c r="R46" s="41"/>
      <c r="S46" s="41"/>
      <c r="T46" s="42"/>
    </row>
  </sheetData>
  <mergeCells count="110">
    <mergeCell ref="A46:B46"/>
    <mergeCell ref="K46:N46"/>
    <mergeCell ref="H2:I2"/>
    <mergeCell ref="Q40:S42"/>
    <mergeCell ref="T40:T42"/>
    <mergeCell ref="M41:N41"/>
    <mergeCell ref="M42:N42"/>
    <mergeCell ref="M43:N43"/>
    <mergeCell ref="M44:N44"/>
    <mergeCell ref="P44:P46"/>
    <mergeCell ref="Q44:T46"/>
    <mergeCell ref="M45:N45"/>
    <mergeCell ref="A38:B38"/>
    <mergeCell ref="G38:G39"/>
    <mergeCell ref="M38:N38"/>
    <mergeCell ref="M39:N39"/>
    <mergeCell ref="M40:N40"/>
    <mergeCell ref="P40:P42"/>
    <mergeCell ref="M35:N35"/>
    <mergeCell ref="O35:P35"/>
    <mergeCell ref="Q35:R35"/>
    <mergeCell ref="S35:T35"/>
    <mergeCell ref="A37:B37"/>
    <mergeCell ref="K37:N37"/>
    <mergeCell ref="M27:N27"/>
    <mergeCell ref="O27:P27"/>
    <mergeCell ref="Q27:R27"/>
    <mergeCell ref="S27:T27"/>
    <mergeCell ref="A35:B35"/>
    <mergeCell ref="C35:D35"/>
    <mergeCell ref="E35:F35"/>
    <mergeCell ref="G35:H35"/>
    <mergeCell ref="I35:J35"/>
    <mergeCell ref="K35:L35"/>
    <mergeCell ref="M26:N26"/>
    <mergeCell ref="O26:P26"/>
    <mergeCell ref="Q26:R26"/>
    <mergeCell ref="S26:T26"/>
    <mergeCell ref="A27:B27"/>
    <mergeCell ref="C27:D27"/>
    <mergeCell ref="E27:F27"/>
    <mergeCell ref="G27:H27"/>
    <mergeCell ref="I27:J27"/>
    <mergeCell ref="K27:L27"/>
    <mergeCell ref="M24:N24"/>
    <mergeCell ref="O24:P24"/>
    <mergeCell ref="Q24:R24"/>
    <mergeCell ref="S24:T24"/>
    <mergeCell ref="A26:B26"/>
    <mergeCell ref="C26:D26"/>
    <mergeCell ref="E26:F26"/>
    <mergeCell ref="G26:H26"/>
    <mergeCell ref="I26:J26"/>
    <mergeCell ref="K26:L26"/>
    <mergeCell ref="M16:N16"/>
    <mergeCell ref="O16:P16"/>
    <mergeCell ref="Q16:R16"/>
    <mergeCell ref="S16:T16"/>
    <mergeCell ref="A24:B24"/>
    <mergeCell ref="C24:D24"/>
    <mergeCell ref="E24:F24"/>
    <mergeCell ref="G24:H24"/>
    <mergeCell ref="I24:J24"/>
    <mergeCell ref="K24:L24"/>
    <mergeCell ref="M15:N15"/>
    <mergeCell ref="O15:P15"/>
    <mergeCell ref="Q15:R15"/>
    <mergeCell ref="S15:T15"/>
    <mergeCell ref="A16:B16"/>
    <mergeCell ref="C16:D16"/>
    <mergeCell ref="E16:F16"/>
    <mergeCell ref="G16:H16"/>
    <mergeCell ref="I16:J16"/>
    <mergeCell ref="K16:L16"/>
    <mergeCell ref="M13:N13"/>
    <mergeCell ref="O13:P13"/>
    <mergeCell ref="Q13:R13"/>
    <mergeCell ref="S13:T13"/>
    <mergeCell ref="A15:B15"/>
    <mergeCell ref="C15:D15"/>
    <mergeCell ref="E15:F15"/>
    <mergeCell ref="G15:H15"/>
    <mergeCell ref="I15:J15"/>
    <mergeCell ref="K15:L15"/>
    <mergeCell ref="M5:N5"/>
    <mergeCell ref="O5:P5"/>
    <mergeCell ref="Q5:R5"/>
    <mergeCell ref="S5:T5"/>
    <mergeCell ref="A13:B13"/>
    <mergeCell ref="C13:D13"/>
    <mergeCell ref="E13:F13"/>
    <mergeCell ref="G13:H13"/>
    <mergeCell ref="I13:J13"/>
    <mergeCell ref="K13:L13"/>
    <mergeCell ref="M4:N4"/>
    <mergeCell ref="O4:P4"/>
    <mergeCell ref="Q4:R4"/>
    <mergeCell ref="S4:T4"/>
    <mergeCell ref="A5:B5"/>
    <mergeCell ref="C5:D5"/>
    <mergeCell ref="E5:F5"/>
    <mergeCell ref="G5:H5"/>
    <mergeCell ref="I5:J5"/>
    <mergeCell ref="K5:L5"/>
    <mergeCell ref="A4:B4"/>
    <mergeCell ref="C4:D4"/>
    <mergeCell ref="E4:F4"/>
    <mergeCell ref="G4:H4"/>
    <mergeCell ref="I4:J4"/>
    <mergeCell ref="K4:L4"/>
  </mergeCells>
  <phoneticPr fontId="2"/>
  <conditionalFormatting sqref="A5:T5">
    <cfRule type="expression" dxfId="3" priority="2">
      <formula>$A4="土"</formula>
    </cfRule>
  </conditionalFormatting>
  <conditionalFormatting sqref="A4:T5">
    <cfRule type="expression" dxfId="2" priority="1">
      <formula>"$A3=""土"""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6"/>
  <sheetViews>
    <sheetView topLeftCell="C46" zoomScale="91" zoomScaleNormal="91" workbookViewId="0">
      <selection activeCell="I41" sqref="I41"/>
    </sheetView>
  </sheetViews>
  <sheetFormatPr defaultRowHeight="13.5" x14ac:dyDescent="0.15"/>
  <cols>
    <col min="1" max="20" width="8.125" customWidth="1"/>
  </cols>
  <sheetData>
    <row r="2" spans="1:20" x14ac:dyDescent="0.15">
      <c r="A2" s="5">
        <v>2019</v>
      </c>
      <c r="B2" s="6" t="s">
        <v>1</v>
      </c>
      <c r="C2" s="5">
        <v>7</v>
      </c>
      <c r="D2" s="6" t="s">
        <v>0</v>
      </c>
      <c r="G2" s="56" t="s">
        <v>22</v>
      </c>
      <c r="H2" s="19">
        <v>0</v>
      </c>
      <c r="I2" s="19"/>
    </row>
    <row r="4" spans="1:20" x14ac:dyDescent="0.15">
      <c r="A4" s="10">
        <f>DATE(A2,C2,1)</f>
        <v>43647</v>
      </c>
      <c r="B4" s="15"/>
      <c r="C4" s="10">
        <f>A4+1</f>
        <v>43648</v>
      </c>
      <c r="D4" s="11"/>
      <c r="E4" s="10">
        <f>C4+1</f>
        <v>43649</v>
      </c>
      <c r="F4" s="11"/>
      <c r="G4" s="10">
        <f t="shared" ref="G4" si="0">E4+1</f>
        <v>43650</v>
      </c>
      <c r="H4" s="11"/>
      <c r="I4" s="10">
        <f t="shared" ref="I4" si="1">G4+1</f>
        <v>43651</v>
      </c>
      <c r="J4" s="11"/>
      <c r="K4" s="10">
        <f t="shared" ref="K4" si="2">I4+1</f>
        <v>43652</v>
      </c>
      <c r="L4" s="11"/>
      <c r="M4" s="10">
        <f t="shared" ref="M4" si="3">K4+1</f>
        <v>43653</v>
      </c>
      <c r="N4" s="11"/>
      <c r="O4" s="10">
        <f t="shared" ref="O4" si="4">M4+1</f>
        <v>43654</v>
      </c>
      <c r="P4" s="11"/>
      <c r="Q4" s="10">
        <f t="shared" ref="Q4" si="5">O4+1</f>
        <v>43655</v>
      </c>
      <c r="R4" s="11"/>
      <c r="S4" s="10">
        <f t="shared" ref="S4" si="6">Q4+1</f>
        <v>43656</v>
      </c>
      <c r="T4" s="11"/>
    </row>
    <row r="5" spans="1:20" x14ac:dyDescent="0.15">
      <c r="A5" s="12" t="str">
        <f>TEXT(A4,"aaa")</f>
        <v>月</v>
      </c>
      <c r="B5" s="13"/>
      <c r="C5" s="12" t="str">
        <f t="shared" ref="C5" si="7">TEXT(C4,"aaa")</f>
        <v>火</v>
      </c>
      <c r="D5" s="14"/>
      <c r="E5" s="12" t="str">
        <f t="shared" ref="E5" si="8">TEXT(E4,"aaa")</f>
        <v>水</v>
      </c>
      <c r="F5" s="14"/>
      <c r="G5" s="12" t="str">
        <f t="shared" ref="G5" si="9">TEXT(G4,"aaa")</f>
        <v>木</v>
      </c>
      <c r="H5" s="14"/>
      <c r="I5" s="12" t="str">
        <f t="shared" ref="I5" si="10">TEXT(I4,"aaa")</f>
        <v>金</v>
      </c>
      <c r="J5" s="14"/>
      <c r="K5" s="12" t="str">
        <f t="shared" ref="K5" si="11">TEXT(K4,"aaa")</f>
        <v>土</v>
      </c>
      <c r="L5" s="14"/>
      <c r="M5" s="12" t="str">
        <f t="shared" ref="M5" si="12">TEXT(M4,"aaa")</f>
        <v>日</v>
      </c>
      <c r="N5" s="14"/>
      <c r="O5" s="12" t="str">
        <f t="shared" ref="O5" si="13">TEXT(O4,"aaa")</f>
        <v>月</v>
      </c>
      <c r="P5" s="14"/>
      <c r="Q5" s="12" t="str">
        <f t="shared" ref="Q5" si="14">TEXT(Q4,"aaa")</f>
        <v>火</v>
      </c>
      <c r="R5" s="14"/>
      <c r="S5" s="12" t="str">
        <f t="shared" ref="S5" si="15">TEXT(S4,"aaa")</f>
        <v>水</v>
      </c>
      <c r="T5" s="14"/>
    </row>
    <row r="6" spans="1:20" x14ac:dyDescent="0.15">
      <c r="A6" s="1"/>
      <c r="B6" s="3"/>
      <c r="C6" s="1"/>
      <c r="D6" s="3"/>
      <c r="E6" s="1"/>
      <c r="F6" s="3"/>
      <c r="G6" s="1"/>
      <c r="H6" s="3"/>
      <c r="I6" s="1"/>
      <c r="J6" s="3"/>
      <c r="K6" s="1"/>
      <c r="L6" s="3"/>
      <c r="M6" s="1"/>
      <c r="N6" s="3"/>
      <c r="O6" s="1"/>
      <c r="P6" s="3"/>
      <c r="Q6" s="1"/>
      <c r="R6" s="3"/>
      <c r="S6" s="1"/>
      <c r="T6" s="3"/>
    </row>
    <row r="7" spans="1:20" x14ac:dyDescent="0.15">
      <c r="A7" s="1"/>
      <c r="B7" s="3"/>
      <c r="C7" s="1"/>
      <c r="D7" s="3"/>
      <c r="E7" s="1"/>
      <c r="F7" s="3"/>
      <c r="G7" s="1"/>
      <c r="H7" s="3"/>
      <c r="I7" s="1"/>
      <c r="J7" s="3"/>
      <c r="K7" s="1"/>
      <c r="L7" s="3"/>
      <c r="M7" s="1"/>
      <c r="N7" s="3"/>
      <c r="O7" s="1"/>
      <c r="P7" s="3"/>
      <c r="Q7" s="1"/>
      <c r="R7" s="3"/>
      <c r="S7" s="1"/>
      <c r="T7" s="3"/>
    </row>
    <row r="8" spans="1:20" x14ac:dyDescent="0.15">
      <c r="A8" s="1"/>
      <c r="B8" s="3"/>
      <c r="C8" s="1"/>
      <c r="D8" s="3"/>
      <c r="E8" s="1"/>
      <c r="F8" s="3"/>
      <c r="G8" s="1"/>
      <c r="H8" s="3"/>
      <c r="I8" s="1"/>
      <c r="J8" s="3"/>
      <c r="K8" s="1"/>
      <c r="L8" s="3"/>
      <c r="M8" s="1"/>
      <c r="N8" s="3"/>
      <c r="O8" s="1"/>
      <c r="P8" s="3"/>
      <c r="Q8" s="1"/>
      <c r="R8" s="3"/>
      <c r="S8" s="1"/>
      <c r="T8" s="3"/>
    </row>
    <row r="9" spans="1:20" x14ac:dyDescent="0.15">
      <c r="A9" s="1"/>
      <c r="B9" s="3"/>
      <c r="C9" s="1"/>
      <c r="D9" s="3"/>
      <c r="E9" s="1"/>
      <c r="F9" s="3"/>
      <c r="G9" s="1"/>
      <c r="H9" s="3"/>
      <c r="I9" s="1"/>
      <c r="J9" s="3"/>
      <c r="K9" s="1"/>
      <c r="L9" s="3"/>
      <c r="M9" s="1"/>
      <c r="N9" s="3"/>
      <c r="O9" s="1"/>
      <c r="P9" s="3"/>
      <c r="Q9" s="1"/>
      <c r="R9" s="3"/>
      <c r="S9" s="1"/>
      <c r="T9" s="3"/>
    </row>
    <row r="10" spans="1:20" x14ac:dyDescent="0.15">
      <c r="A10" s="1"/>
      <c r="B10" s="3"/>
      <c r="C10" s="1"/>
      <c r="D10" s="3"/>
      <c r="E10" s="1"/>
      <c r="F10" s="3"/>
      <c r="G10" s="1"/>
      <c r="H10" s="3"/>
      <c r="I10" s="1"/>
      <c r="J10" s="3"/>
      <c r="K10" s="1"/>
      <c r="L10" s="3"/>
      <c r="M10" s="1"/>
      <c r="N10" s="3"/>
      <c r="O10" s="1"/>
      <c r="P10" s="3"/>
      <c r="Q10" s="1"/>
      <c r="R10" s="3"/>
      <c r="S10" s="1"/>
      <c r="T10" s="3"/>
    </row>
    <row r="11" spans="1:20" x14ac:dyDescent="0.15">
      <c r="A11" s="1"/>
      <c r="B11" s="3"/>
      <c r="C11" s="1"/>
      <c r="D11" s="3"/>
      <c r="E11" s="1"/>
      <c r="F11" s="3"/>
      <c r="G11" s="1"/>
      <c r="H11" s="3"/>
      <c r="I11" s="1"/>
      <c r="J11" s="3"/>
      <c r="K11" s="1"/>
      <c r="L11" s="3"/>
      <c r="M11" s="1"/>
      <c r="N11" s="3"/>
      <c r="O11" s="1"/>
      <c r="P11" s="3"/>
      <c r="Q11" s="1"/>
      <c r="R11" s="3"/>
      <c r="S11" s="1"/>
      <c r="T11" s="3"/>
    </row>
    <row r="12" spans="1:20" ht="14.25" thickBot="1" x14ac:dyDescent="0.2">
      <c r="A12" s="2"/>
      <c r="B12" s="4"/>
      <c r="C12" s="1"/>
      <c r="D12" s="3"/>
      <c r="E12" s="1"/>
      <c r="F12" s="3"/>
      <c r="G12" s="1"/>
      <c r="H12" s="3"/>
      <c r="I12" s="1"/>
      <c r="J12" s="3"/>
      <c r="K12" s="1"/>
      <c r="L12" s="3"/>
      <c r="M12" s="1"/>
      <c r="N12" s="3"/>
      <c r="O12" s="1"/>
      <c r="P12" s="3"/>
      <c r="Q12" s="1"/>
      <c r="R12" s="3"/>
      <c r="S12" s="1"/>
      <c r="T12" s="3"/>
    </row>
    <row r="13" spans="1:20" ht="14.25" thickBot="1" x14ac:dyDescent="0.2">
      <c r="A13" s="16">
        <f>SUM(B6:B12)</f>
        <v>0</v>
      </c>
      <c r="B13" s="17"/>
      <c r="C13" s="16">
        <f t="shared" ref="C13" si="16">SUM(D6:D12)</f>
        <v>0</v>
      </c>
      <c r="D13" s="17"/>
      <c r="E13" s="16">
        <f t="shared" ref="E13" si="17">SUM(F6:F12)</f>
        <v>0</v>
      </c>
      <c r="F13" s="17"/>
      <c r="G13" s="16">
        <f t="shared" ref="G13" si="18">SUM(H6:H12)</f>
        <v>0</v>
      </c>
      <c r="H13" s="17"/>
      <c r="I13" s="16">
        <f t="shared" ref="I13" si="19">SUM(J6:J12)</f>
        <v>0</v>
      </c>
      <c r="J13" s="17"/>
      <c r="K13" s="16">
        <f t="shared" ref="K13" si="20">SUM(L6:L12)</f>
        <v>0</v>
      </c>
      <c r="L13" s="17"/>
      <c r="M13" s="16">
        <f t="shared" ref="M13" si="21">SUM(N6:N12)</f>
        <v>0</v>
      </c>
      <c r="N13" s="17"/>
      <c r="O13" s="16">
        <f t="shared" ref="O13" si="22">SUM(P6:P12)</f>
        <v>0</v>
      </c>
      <c r="P13" s="17"/>
      <c r="Q13" s="16">
        <f t="shared" ref="Q13" si="23">SUM(R6:R12)</f>
        <v>0</v>
      </c>
      <c r="R13" s="17"/>
      <c r="S13" s="16">
        <f t="shared" ref="S13" si="24">SUM(T6:T12)</f>
        <v>0</v>
      </c>
      <c r="T13" s="17"/>
    </row>
    <row r="15" spans="1:20" x14ac:dyDescent="0.15">
      <c r="A15" s="10">
        <f>S4+1</f>
        <v>43657</v>
      </c>
      <c r="B15" s="15"/>
      <c r="C15" s="10">
        <f>A15+1</f>
        <v>43658</v>
      </c>
      <c r="D15" s="15"/>
      <c r="E15" s="10">
        <f t="shared" ref="E15" si="25">C15+1</f>
        <v>43659</v>
      </c>
      <c r="F15" s="15"/>
      <c r="G15" s="10">
        <f t="shared" ref="G15" si="26">E15+1</f>
        <v>43660</v>
      </c>
      <c r="H15" s="15"/>
      <c r="I15" s="10">
        <f t="shared" ref="I15" si="27">G15+1</f>
        <v>43661</v>
      </c>
      <c r="J15" s="15"/>
      <c r="K15" s="10">
        <f t="shared" ref="K15" si="28">I15+1</f>
        <v>43662</v>
      </c>
      <c r="L15" s="15"/>
      <c r="M15" s="10">
        <f t="shared" ref="M15" si="29">K15+1</f>
        <v>43663</v>
      </c>
      <c r="N15" s="15"/>
      <c r="O15" s="10">
        <f t="shared" ref="O15" si="30">M15+1</f>
        <v>43664</v>
      </c>
      <c r="P15" s="15"/>
      <c r="Q15" s="10">
        <f t="shared" ref="Q15" si="31">O15+1</f>
        <v>43665</v>
      </c>
      <c r="R15" s="15"/>
      <c r="S15" s="10">
        <f t="shared" ref="S15" si="32">Q15+1</f>
        <v>43666</v>
      </c>
      <c r="T15" s="15"/>
    </row>
    <row r="16" spans="1:20" x14ac:dyDescent="0.15">
      <c r="A16" s="12" t="str">
        <f>TEXT(A15,"aaa")</f>
        <v>木</v>
      </c>
      <c r="B16" s="14"/>
      <c r="C16" s="12" t="str">
        <f t="shared" ref="C16" si="33">TEXT(C15,"aaa")</f>
        <v>金</v>
      </c>
      <c r="D16" s="14"/>
      <c r="E16" s="12" t="str">
        <f t="shared" ref="E16" si="34">TEXT(E15,"aaa")</f>
        <v>土</v>
      </c>
      <c r="F16" s="14"/>
      <c r="G16" s="12" t="str">
        <f t="shared" ref="G16" si="35">TEXT(G15,"aaa")</f>
        <v>日</v>
      </c>
      <c r="H16" s="14"/>
      <c r="I16" s="12" t="str">
        <f t="shared" ref="I16" si="36">TEXT(I15,"aaa")</f>
        <v>月</v>
      </c>
      <c r="J16" s="14"/>
      <c r="K16" s="12" t="str">
        <f t="shared" ref="K16" si="37">TEXT(K15,"aaa")</f>
        <v>火</v>
      </c>
      <c r="L16" s="14"/>
      <c r="M16" s="12" t="str">
        <f t="shared" ref="M16" si="38">TEXT(M15,"aaa")</f>
        <v>水</v>
      </c>
      <c r="N16" s="14"/>
      <c r="O16" s="12" t="str">
        <f t="shared" ref="O16" si="39">TEXT(O15,"aaa")</f>
        <v>木</v>
      </c>
      <c r="P16" s="14"/>
      <c r="Q16" s="12" t="str">
        <f t="shared" ref="Q16" si="40">TEXT(Q15,"aaa")</f>
        <v>金</v>
      </c>
      <c r="R16" s="14"/>
      <c r="S16" s="12" t="str">
        <f t="shared" ref="S16" si="41">TEXT(S15,"aaa")</f>
        <v>土</v>
      </c>
      <c r="T16" s="14"/>
    </row>
    <row r="17" spans="1:20" x14ac:dyDescent="0.15">
      <c r="A17" s="1"/>
      <c r="B17" s="3"/>
      <c r="C17" s="1"/>
      <c r="D17" s="3"/>
      <c r="E17" s="1"/>
      <c r="F17" s="3"/>
      <c r="G17" s="1"/>
      <c r="H17" s="3"/>
      <c r="I17" s="1"/>
      <c r="J17" s="3"/>
      <c r="K17" s="1"/>
      <c r="L17" s="3"/>
      <c r="M17" s="1"/>
      <c r="N17" s="3"/>
      <c r="O17" s="1"/>
      <c r="P17" s="3"/>
      <c r="Q17" s="1"/>
      <c r="R17" s="3"/>
      <c r="S17" s="1"/>
      <c r="T17" s="3"/>
    </row>
    <row r="18" spans="1:20" x14ac:dyDescent="0.15">
      <c r="A18" s="1"/>
      <c r="B18" s="3"/>
      <c r="C18" s="1"/>
      <c r="D18" s="3"/>
      <c r="E18" s="1"/>
      <c r="F18" s="3"/>
      <c r="G18" s="1"/>
      <c r="H18" s="3"/>
      <c r="I18" s="1"/>
      <c r="J18" s="3"/>
      <c r="K18" s="1"/>
      <c r="L18" s="3"/>
      <c r="M18" s="1"/>
      <c r="N18" s="3"/>
      <c r="O18" s="1"/>
      <c r="P18" s="3"/>
      <c r="Q18" s="1"/>
      <c r="R18" s="3"/>
      <c r="S18" s="1"/>
      <c r="T18" s="3"/>
    </row>
    <row r="19" spans="1:20" x14ac:dyDescent="0.15">
      <c r="A19" s="1"/>
      <c r="B19" s="3"/>
      <c r="C19" s="1"/>
      <c r="D19" s="3"/>
      <c r="E19" s="1"/>
      <c r="F19" s="3"/>
      <c r="G19" s="1"/>
      <c r="H19" s="3"/>
      <c r="I19" s="1"/>
      <c r="J19" s="3"/>
      <c r="K19" s="1"/>
      <c r="L19" s="3"/>
      <c r="M19" s="1"/>
      <c r="N19" s="3"/>
      <c r="O19" s="1"/>
      <c r="P19" s="3"/>
      <c r="Q19" s="1"/>
      <c r="R19" s="3"/>
      <c r="S19" s="1"/>
      <c r="T19" s="3"/>
    </row>
    <row r="20" spans="1:20" x14ac:dyDescent="0.15">
      <c r="A20" s="1"/>
      <c r="B20" s="3"/>
      <c r="C20" s="1"/>
      <c r="D20" s="3"/>
      <c r="E20" s="1"/>
      <c r="F20" s="3"/>
      <c r="G20" s="1"/>
      <c r="H20" s="3"/>
      <c r="I20" s="1"/>
      <c r="J20" s="3"/>
      <c r="K20" s="1"/>
      <c r="L20" s="3"/>
      <c r="M20" s="1"/>
      <c r="N20" s="3"/>
      <c r="O20" s="1"/>
      <c r="P20" s="3"/>
      <c r="Q20" s="1"/>
      <c r="R20" s="3"/>
      <c r="S20" s="1"/>
      <c r="T20" s="3"/>
    </row>
    <row r="21" spans="1:20" x14ac:dyDescent="0.15">
      <c r="A21" s="1"/>
      <c r="B21" s="3"/>
      <c r="C21" s="1"/>
      <c r="D21" s="3"/>
      <c r="E21" s="1"/>
      <c r="F21" s="3"/>
      <c r="G21" s="1"/>
      <c r="H21" s="3"/>
      <c r="I21" s="1"/>
      <c r="J21" s="3"/>
      <c r="K21" s="1"/>
      <c r="L21" s="3"/>
      <c r="M21" s="1"/>
      <c r="N21" s="3"/>
      <c r="O21" s="1"/>
      <c r="P21" s="3"/>
      <c r="Q21" s="1"/>
      <c r="R21" s="3"/>
      <c r="S21" s="1"/>
      <c r="T21" s="3"/>
    </row>
    <row r="22" spans="1:20" x14ac:dyDescent="0.15">
      <c r="A22" s="1"/>
      <c r="B22" s="3"/>
      <c r="C22" s="1"/>
      <c r="D22" s="3"/>
      <c r="E22" s="1"/>
      <c r="F22" s="3"/>
      <c r="G22" s="1"/>
      <c r="H22" s="3"/>
      <c r="I22" s="1"/>
      <c r="J22" s="3"/>
      <c r="K22" s="1"/>
      <c r="L22" s="3"/>
      <c r="M22" s="1"/>
      <c r="N22" s="3"/>
      <c r="O22" s="1"/>
      <c r="P22" s="3"/>
      <c r="Q22" s="1"/>
      <c r="R22" s="3"/>
      <c r="S22" s="1"/>
      <c r="T22" s="3"/>
    </row>
    <row r="23" spans="1:20" ht="14.25" thickBot="1" x14ac:dyDescent="0.2">
      <c r="A23" s="1"/>
      <c r="B23" s="3"/>
      <c r="C23" s="1"/>
      <c r="D23" s="3"/>
      <c r="E23" s="1"/>
      <c r="F23" s="3"/>
      <c r="G23" s="1"/>
      <c r="H23" s="3"/>
      <c r="I23" s="1"/>
      <c r="J23" s="3"/>
      <c r="K23" s="1"/>
      <c r="L23" s="3"/>
      <c r="M23" s="1"/>
      <c r="N23" s="3"/>
      <c r="O23" s="1"/>
      <c r="P23" s="3"/>
      <c r="Q23" s="1"/>
      <c r="R23" s="3"/>
      <c r="S23" s="1"/>
      <c r="T23" s="3"/>
    </row>
    <row r="24" spans="1:20" ht="14.25" thickBot="1" x14ac:dyDescent="0.2">
      <c r="A24" s="16">
        <f>SUM(B17:B23)</f>
        <v>0</v>
      </c>
      <c r="B24" s="17"/>
      <c r="C24" s="16">
        <f t="shared" ref="C24" si="42">SUM(D17:D23)</f>
        <v>0</v>
      </c>
      <c r="D24" s="17"/>
      <c r="E24" s="16">
        <f t="shared" ref="E24" si="43">SUM(F17:F23)</f>
        <v>0</v>
      </c>
      <c r="F24" s="17"/>
      <c r="G24" s="16">
        <f t="shared" ref="G24" si="44">SUM(H17:H23)</f>
        <v>0</v>
      </c>
      <c r="H24" s="17"/>
      <c r="I24" s="16">
        <f t="shared" ref="I24" si="45">SUM(J17:J23)</f>
        <v>0</v>
      </c>
      <c r="J24" s="17"/>
      <c r="K24" s="16">
        <f t="shared" ref="K24" si="46">SUM(L17:L23)</f>
        <v>0</v>
      </c>
      <c r="L24" s="17"/>
      <c r="M24" s="16">
        <f t="shared" ref="M24" si="47">SUM(N17:N23)</f>
        <v>0</v>
      </c>
      <c r="N24" s="17"/>
      <c r="O24" s="16">
        <f t="shared" ref="O24" si="48">SUM(P17:P23)</f>
        <v>0</v>
      </c>
      <c r="P24" s="17"/>
      <c r="Q24" s="16">
        <f t="shared" ref="Q24" si="49">SUM(R17:R23)</f>
        <v>0</v>
      </c>
      <c r="R24" s="17"/>
      <c r="S24" s="16">
        <f t="shared" ref="S24" si="50">SUM(T17:T23)</f>
        <v>0</v>
      </c>
      <c r="T24" s="17"/>
    </row>
    <row r="26" spans="1:20" x14ac:dyDescent="0.15">
      <c r="A26" s="10">
        <f>S15+1</f>
        <v>43667</v>
      </c>
      <c r="B26" s="15"/>
      <c r="C26" s="10">
        <f>A26+1</f>
        <v>43668</v>
      </c>
      <c r="D26" s="15"/>
      <c r="E26" s="10">
        <f>C26+1</f>
        <v>43669</v>
      </c>
      <c r="F26" s="15"/>
      <c r="G26" s="10">
        <f t="shared" ref="G26" si="51">E26+1</f>
        <v>43670</v>
      </c>
      <c r="H26" s="15"/>
      <c r="I26" s="10">
        <f t="shared" ref="I26" si="52">G26+1</f>
        <v>43671</v>
      </c>
      <c r="J26" s="15"/>
      <c r="K26" s="10">
        <f t="shared" ref="K26" si="53">I26+1</f>
        <v>43672</v>
      </c>
      <c r="L26" s="15"/>
      <c r="M26" s="10">
        <f t="shared" ref="M26" si="54">K26+1</f>
        <v>43673</v>
      </c>
      <c r="N26" s="15"/>
      <c r="O26" s="10">
        <f t="shared" ref="O26" si="55">M26+1</f>
        <v>43674</v>
      </c>
      <c r="P26" s="15"/>
      <c r="Q26" s="10">
        <f>IF(O26=EOMONTH($A$4,0),"",O26+1)</f>
        <v>43675</v>
      </c>
      <c r="R26" s="15"/>
      <c r="S26" s="10">
        <f>IF(OR(Q26="",Q26=EOMONTH($A$4,0)),"",Q26+1)</f>
        <v>43676</v>
      </c>
      <c r="T26" s="15"/>
    </row>
    <row r="27" spans="1:20" x14ac:dyDescent="0.15">
      <c r="A27" s="12" t="str">
        <f>TEXT(A26,"aaa")</f>
        <v>日</v>
      </c>
      <c r="B27" s="14"/>
      <c r="C27" s="12" t="str">
        <f t="shared" ref="C27" si="56">TEXT(C26,"aaa")</f>
        <v>月</v>
      </c>
      <c r="D27" s="14"/>
      <c r="E27" s="12" t="str">
        <f t="shared" ref="E27" si="57">TEXT(E26,"aaa")</f>
        <v>火</v>
      </c>
      <c r="F27" s="14"/>
      <c r="G27" s="12" t="str">
        <f t="shared" ref="G27" si="58">TEXT(G26,"aaa")</f>
        <v>水</v>
      </c>
      <c r="H27" s="14"/>
      <c r="I27" s="12" t="str">
        <f t="shared" ref="I27" si="59">TEXT(I26,"aaa")</f>
        <v>木</v>
      </c>
      <c r="J27" s="14"/>
      <c r="K27" s="12" t="str">
        <f t="shared" ref="K27" si="60">TEXT(K26,"aaa")</f>
        <v>金</v>
      </c>
      <c r="L27" s="14"/>
      <c r="M27" s="12" t="str">
        <f t="shared" ref="M27" si="61">TEXT(M26,"aaa")</f>
        <v>土</v>
      </c>
      <c r="N27" s="14"/>
      <c r="O27" s="12" t="str">
        <f t="shared" ref="O27" si="62">TEXT(O26,"aaa")</f>
        <v>日</v>
      </c>
      <c r="P27" s="14"/>
      <c r="Q27" s="12" t="str">
        <f t="shared" ref="Q27" si="63">TEXT(Q26,"aaa")</f>
        <v>月</v>
      </c>
      <c r="R27" s="14"/>
      <c r="S27" s="12" t="str">
        <f t="shared" ref="S27" si="64">TEXT(S26,"aaa")</f>
        <v>火</v>
      </c>
      <c r="T27" s="14"/>
    </row>
    <row r="28" spans="1:20" x14ac:dyDescent="0.15">
      <c r="A28" s="1"/>
      <c r="B28" s="3"/>
      <c r="C28" s="1"/>
      <c r="D28" s="3"/>
      <c r="E28" s="1"/>
      <c r="F28" s="3"/>
      <c r="G28" s="1"/>
      <c r="H28" s="3"/>
      <c r="I28" s="1"/>
      <c r="J28" s="3"/>
      <c r="K28" s="1"/>
      <c r="L28" s="3"/>
      <c r="M28" s="1"/>
      <c r="N28" s="3"/>
      <c r="O28" s="1"/>
      <c r="P28" s="3"/>
      <c r="Q28" s="1"/>
      <c r="R28" s="3"/>
      <c r="S28" s="1"/>
      <c r="T28" s="3"/>
    </row>
    <row r="29" spans="1:20" x14ac:dyDescent="0.15">
      <c r="A29" s="1"/>
      <c r="B29" s="3"/>
      <c r="C29" s="1"/>
      <c r="D29" s="3"/>
      <c r="E29" s="1"/>
      <c r="F29" s="3"/>
      <c r="G29" s="1"/>
      <c r="H29" s="3"/>
      <c r="I29" s="1"/>
      <c r="J29" s="3"/>
      <c r="K29" s="1"/>
      <c r="L29" s="3"/>
      <c r="M29" s="1"/>
      <c r="N29" s="3"/>
      <c r="O29" s="1"/>
      <c r="P29" s="3"/>
      <c r="Q29" s="1"/>
      <c r="R29" s="3"/>
      <c r="S29" s="1"/>
      <c r="T29" s="3"/>
    </row>
    <row r="30" spans="1:20" x14ac:dyDescent="0.15">
      <c r="A30" s="1"/>
      <c r="B30" s="3"/>
      <c r="C30" s="1"/>
      <c r="D30" s="3"/>
      <c r="E30" s="1"/>
      <c r="F30" s="3"/>
      <c r="G30" s="1"/>
      <c r="H30" s="3"/>
      <c r="I30" s="1"/>
      <c r="J30" s="3"/>
      <c r="K30" s="1"/>
      <c r="L30" s="3"/>
      <c r="M30" s="1"/>
      <c r="N30" s="3"/>
      <c r="O30" s="1"/>
      <c r="P30" s="3"/>
      <c r="Q30" s="1"/>
      <c r="R30" s="3"/>
      <c r="S30" s="1"/>
      <c r="T30" s="3"/>
    </row>
    <row r="31" spans="1:20" x14ac:dyDescent="0.15">
      <c r="A31" s="1"/>
      <c r="B31" s="3"/>
      <c r="C31" s="1"/>
      <c r="D31" s="3"/>
      <c r="E31" s="1"/>
      <c r="F31" s="3"/>
      <c r="G31" s="1"/>
      <c r="H31" s="3"/>
      <c r="I31" s="1"/>
      <c r="J31" s="3"/>
      <c r="K31" s="1"/>
      <c r="L31" s="3"/>
      <c r="M31" s="1"/>
      <c r="N31" s="3"/>
      <c r="O31" s="1"/>
      <c r="P31" s="3"/>
      <c r="Q31" s="1"/>
      <c r="R31" s="3"/>
      <c r="S31" s="1"/>
      <c r="T31" s="3"/>
    </row>
    <row r="32" spans="1:20" x14ac:dyDescent="0.15">
      <c r="A32" s="1"/>
      <c r="B32" s="3"/>
      <c r="C32" s="1"/>
      <c r="D32" s="3"/>
      <c r="E32" s="1"/>
      <c r="F32" s="3"/>
      <c r="G32" s="1"/>
      <c r="H32" s="3"/>
      <c r="I32" s="1"/>
      <c r="J32" s="3"/>
      <c r="K32" s="1"/>
      <c r="L32" s="3"/>
      <c r="M32" s="1"/>
      <c r="N32" s="3"/>
      <c r="O32" s="1"/>
      <c r="P32" s="3"/>
      <c r="Q32" s="1"/>
      <c r="R32" s="3"/>
      <c r="S32" s="1"/>
      <c r="T32" s="3"/>
    </row>
    <row r="33" spans="1:20" x14ac:dyDescent="0.15">
      <c r="A33" s="1"/>
      <c r="B33" s="3"/>
      <c r="C33" s="1"/>
      <c r="D33" s="3"/>
      <c r="E33" s="1"/>
      <c r="F33" s="3"/>
      <c r="G33" s="1"/>
      <c r="H33" s="3"/>
      <c r="I33" s="1"/>
      <c r="J33" s="3"/>
      <c r="K33" s="1"/>
      <c r="L33" s="3"/>
      <c r="M33" s="1"/>
      <c r="N33" s="3"/>
      <c r="O33" s="1"/>
      <c r="P33" s="3"/>
      <c r="Q33" s="1"/>
      <c r="R33" s="3"/>
      <c r="S33" s="1"/>
      <c r="T33" s="3"/>
    </row>
    <row r="34" spans="1:20" ht="14.25" thickBot="1" x14ac:dyDescent="0.2">
      <c r="A34" s="1"/>
      <c r="B34" s="3"/>
      <c r="C34" s="1"/>
      <c r="D34" s="3"/>
      <c r="E34" s="1"/>
      <c r="F34" s="3"/>
      <c r="G34" s="1"/>
      <c r="H34" s="3"/>
      <c r="I34" s="1"/>
      <c r="J34" s="3"/>
      <c r="K34" s="1"/>
      <c r="L34" s="3"/>
      <c r="M34" s="1"/>
      <c r="N34" s="3"/>
      <c r="O34" s="1"/>
      <c r="P34" s="3"/>
      <c r="Q34" s="1"/>
      <c r="R34" s="3"/>
      <c r="S34" s="1"/>
      <c r="T34" s="3"/>
    </row>
    <row r="35" spans="1:20" ht="14.25" thickBot="1" x14ac:dyDescent="0.2">
      <c r="A35" s="16">
        <f>SUM(B28:B34)</f>
        <v>0</v>
      </c>
      <c r="B35" s="17"/>
      <c r="C35" s="16">
        <f t="shared" ref="C35" si="65">SUM(D28:D34)</f>
        <v>0</v>
      </c>
      <c r="D35" s="17"/>
      <c r="E35" s="16">
        <f t="shared" ref="E35" si="66">SUM(F28:F34)</f>
        <v>0</v>
      </c>
      <c r="F35" s="17"/>
      <c r="G35" s="16">
        <f t="shared" ref="G35" si="67">SUM(H28:H34)</f>
        <v>0</v>
      </c>
      <c r="H35" s="17"/>
      <c r="I35" s="16">
        <f t="shared" ref="I35" si="68">SUM(J28:J34)</f>
        <v>0</v>
      </c>
      <c r="J35" s="17"/>
      <c r="K35" s="16">
        <f t="shared" ref="K35" si="69">SUM(L28:L34)</f>
        <v>0</v>
      </c>
      <c r="L35" s="17"/>
      <c r="M35" s="16">
        <f t="shared" ref="M35" si="70">SUM(N28:N34)</f>
        <v>0</v>
      </c>
      <c r="N35" s="17"/>
      <c r="O35" s="16">
        <f t="shared" ref="O35" si="71">SUM(P28:P34)</f>
        <v>0</v>
      </c>
      <c r="P35" s="17"/>
      <c r="Q35" s="16">
        <f>IF(Q26="","",SUM(R28:R34))</f>
        <v>0</v>
      </c>
      <c r="R35" s="17"/>
      <c r="S35" s="16">
        <f>IF(S26="","",SUM(T28:T34))</f>
        <v>0</v>
      </c>
      <c r="T35" s="17"/>
    </row>
    <row r="37" spans="1:20" x14ac:dyDescent="0.15">
      <c r="A37" s="10">
        <f>IF(OR(S26="",S26=EOMONTH($A$4,0)),"",S26+1)</f>
        <v>43677</v>
      </c>
      <c r="B37" s="15"/>
      <c r="K37" s="7" t="s">
        <v>12</v>
      </c>
      <c r="L37" s="8"/>
      <c r="M37" s="8"/>
      <c r="N37" s="9"/>
    </row>
    <row r="38" spans="1:20" x14ac:dyDescent="0.15">
      <c r="A38" s="12" t="str">
        <f>TEXT(A37,"aaa")</f>
        <v>水</v>
      </c>
      <c r="B38" s="14"/>
      <c r="D38" t="s">
        <v>4</v>
      </c>
      <c r="G38" s="46" t="s">
        <v>13</v>
      </c>
      <c r="K38" s="49" t="s">
        <v>16</v>
      </c>
      <c r="L38" s="51">
        <v>43647</v>
      </c>
      <c r="M38" s="44">
        <v>20000</v>
      </c>
      <c r="N38" s="45"/>
    </row>
    <row r="39" spans="1:20" ht="14.25" thickBot="1" x14ac:dyDescent="0.2">
      <c r="A39" s="1"/>
      <c r="B39" s="3"/>
      <c r="D39" t="s">
        <v>5</v>
      </c>
      <c r="G39" s="46"/>
      <c r="K39" s="49" t="s">
        <v>7</v>
      </c>
      <c r="L39" s="51">
        <v>43675</v>
      </c>
      <c r="M39" s="44">
        <v>9300</v>
      </c>
      <c r="N39" s="45"/>
    </row>
    <row r="40" spans="1:20" ht="13.5" customHeight="1" x14ac:dyDescent="0.15">
      <c r="A40" s="1"/>
      <c r="B40" s="3"/>
      <c r="D40" t="s">
        <v>6</v>
      </c>
      <c r="K40" s="47" t="s">
        <v>14</v>
      </c>
      <c r="L40" s="50">
        <v>43675</v>
      </c>
      <c r="M40" s="53">
        <v>14664</v>
      </c>
      <c r="N40" s="43"/>
      <c r="P40" s="31" t="s">
        <v>3</v>
      </c>
      <c r="Q40" s="22">
        <f>SUM(A24:T24,A13:T13,A35:T35,A46,K46)</f>
        <v>45908</v>
      </c>
      <c r="R40" s="23"/>
      <c r="S40" s="23"/>
      <c r="T40" s="28" t="e">
        <f>Q40/H2</f>
        <v>#DIV/0!</v>
      </c>
    </row>
    <row r="41" spans="1:20" ht="13.5" customHeight="1" x14ac:dyDescent="0.15">
      <c r="A41" s="1"/>
      <c r="B41" s="3"/>
      <c r="K41" s="47" t="s">
        <v>11</v>
      </c>
      <c r="L41" s="50">
        <v>43646</v>
      </c>
      <c r="M41" s="53">
        <v>1944</v>
      </c>
      <c r="N41" s="43"/>
      <c r="P41" s="32"/>
      <c r="Q41" s="24"/>
      <c r="R41" s="25"/>
      <c r="S41" s="25"/>
      <c r="T41" s="29"/>
    </row>
    <row r="42" spans="1:20" ht="13.5" customHeight="1" x14ac:dyDescent="0.15">
      <c r="A42" s="1"/>
      <c r="B42" s="3"/>
      <c r="K42" s="48" t="s">
        <v>15</v>
      </c>
      <c r="L42" s="50">
        <v>43646</v>
      </c>
      <c r="M42" s="20"/>
      <c r="N42" s="18"/>
      <c r="P42" s="33"/>
      <c r="Q42" s="26"/>
      <c r="R42" s="27"/>
      <c r="S42" s="27"/>
      <c r="T42" s="30"/>
    </row>
    <row r="43" spans="1:20" ht="14.25" thickBot="1" x14ac:dyDescent="0.2">
      <c r="A43" s="1"/>
      <c r="B43" s="3"/>
      <c r="K43" s="47" t="s">
        <v>9</v>
      </c>
      <c r="L43" s="52"/>
      <c r="M43" s="20"/>
      <c r="N43" s="18"/>
    </row>
    <row r="44" spans="1:20" x14ac:dyDescent="0.15">
      <c r="A44" s="1"/>
      <c r="B44" s="3"/>
      <c r="K44" s="47" t="s">
        <v>10</v>
      </c>
      <c r="L44" s="52"/>
      <c r="M44" s="20"/>
      <c r="N44" s="18"/>
      <c r="P44" s="31" t="s">
        <v>2</v>
      </c>
      <c r="Q44" s="57">
        <f>H2-Q40</f>
        <v>-45908</v>
      </c>
      <c r="R44" s="58"/>
      <c r="S44" s="58"/>
      <c r="T44" s="59"/>
    </row>
    <row r="45" spans="1:20" ht="14.25" thickBot="1" x14ac:dyDescent="0.2">
      <c r="A45" s="1"/>
      <c r="B45" s="3"/>
      <c r="K45" s="47" t="s">
        <v>8</v>
      </c>
      <c r="L45" s="52"/>
      <c r="M45" s="20"/>
      <c r="N45" s="18"/>
      <c r="P45" s="32"/>
      <c r="Q45" s="60"/>
      <c r="R45" s="61"/>
      <c r="S45" s="61"/>
      <c r="T45" s="62"/>
    </row>
    <row r="46" spans="1:20" ht="14.25" thickBot="1" x14ac:dyDescent="0.2">
      <c r="A46" s="16">
        <f>IF(A37="","",SUM(B39:B45))</f>
        <v>0</v>
      </c>
      <c r="B46" s="17"/>
      <c r="K46" s="21">
        <f>SUM(M38:N45)</f>
        <v>45908</v>
      </c>
      <c r="L46" s="21"/>
      <c r="M46" s="21"/>
      <c r="N46" s="21"/>
      <c r="P46" s="33"/>
      <c r="Q46" s="63"/>
      <c r="R46" s="64"/>
      <c r="S46" s="64"/>
      <c r="T46" s="65"/>
    </row>
  </sheetData>
  <mergeCells count="110">
    <mergeCell ref="A46:B46"/>
    <mergeCell ref="K46:N46"/>
    <mergeCell ref="Q40:S42"/>
    <mergeCell ref="T40:T42"/>
    <mergeCell ref="M41:N41"/>
    <mergeCell ref="M42:N42"/>
    <mergeCell ref="M43:N43"/>
    <mergeCell ref="M44:N44"/>
    <mergeCell ref="P44:P46"/>
    <mergeCell ref="Q44:T46"/>
    <mergeCell ref="M45:N45"/>
    <mergeCell ref="A38:B38"/>
    <mergeCell ref="G38:G39"/>
    <mergeCell ref="M38:N38"/>
    <mergeCell ref="M39:N39"/>
    <mergeCell ref="M40:N40"/>
    <mergeCell ref="P40:P42"/>
    <mergeCell ref="K35:L35"/>
    <mergeCell ref="M35:N35"/>
    <mergeCell ref="O35:P35"/>
    <mergeCell ref="Q35:R35"/>
    <mergeCell ref="S35:T35"/>
    <mergeCell ref="A37:B37"/>
    <mergeCell ref="K37:N37"/>
    <mergeCell ref="K27:L27"/>
    <mergeCell ref="M27:N27"/>
    <mergeCell ref="O27:P27"/>
    <mergeCell ref="Q27:R27"/>
    <mergeCell ref="S27:T27"/>
    <mergeCell ref="A35:B35"/>
    <mergeCell ref="C35:D35"/>
    <mergeCell ref="E35:F35"/>
    <mergeCell ref="G35:H35"/>
    <mergeCell ref="I35:J35"/>
    <mergeCell ref="K26:L26"/>
    <mergeCell ref="M26:N26"/>
    <mergeCell ref="O26:P26"/>
    <mergeCell ref="Q26:R26"/>
    <mergeCell ref="S26:T26"/>
    <mergeCell ref="A27:B27"/>
    <mergeCell ref="C27:D27"/>
    <mergeCell ref="E27:F27"/>
    <mergeCell ref="G27:H27"/>
    <mergeCell ref="I27:J27"/>
    <mergeCell ref="K24:L24"/>
    <mergeCell ref="M24:N24"/>
    <mergeCell ref="O24:P24"/>
    <mergeCell ref="Q24:R24"/>
    <mergeCell ref="S24:T24"/>
    <mergeCell ref="A26:B26"/>
    <mergeCell ref="C26:D26"/>
    <mergeCell ref="E26:F26"/>
    <mergeCell ref="G26:H26"/>
    <mergeCell ref="I26:J26"/>
    <mergeCell ref="K16:L16"/>
    <mergeCell ref="M16:N16"/>
    <mergeCell ref="O16:P16"/>
    <mergeCell ref="Q16:R16"/>
    <mergeCell ref="S16:T16"/>
    <mergeCell ref="A24:B24"/>
    <mergeCell ref="C24:D24"/>
    <mergeCell ref="E24:F24"/>
    <mergeCell ref="G24:H24"/>
    <mergeCell ref="I24:J24"/>
    <mergeCell ref="K15:L15"/>
    <mergeCell ref="M15:N15"/>
    <mergeCell ref="O15:P15"/>
    <mergeCell ref="Q15:R15"/>
    <mergeCell ref="S15:T15"/>
    <mergeCell ref="A16:B16"/>
    <mergeCell ref="C16:D16"/>
    <mergeCell ref="E16:F16"/>
    <mergeCell ref="G16:H16"/>
    <mergeCell ref="I16:J16"/>
    <mergeCell ref="K13:L13"/>
    <mergeCell ref="M13:N13"/>
    <mergeCell ref="O13:P13"/>
    <mergeCell ref="Q13:R13"/>
    <mergeCell ref="S13:T13"/>
    <mergeCell ref="A15:B15"/>
    <mergeCell ref="C15:D15"/>
    <mergeCell ref="E15:F15"/>
    <mergeCell ref="G15:H15"/>
    <mergeCell ref="I15:J15"/>
    <mergeCell ref="K5:L5"/>
    <mergeCell ref="M5:N5"/>
    <mergeCell ref="O5:P5"/>
    <mergeCell ref="Q5:R5"/>
    <mergeCell ref="S5:T5"/>
    <mergeCell ref="A13:B13"/>
    <mergeCell ref="C13:D13"/>
    <mergeCell ref="E13:F13"/>
    <mergeCell ref="G13:H13"/>
    <mergeCell ref="I13:J13"/>
    <mergeCell ref="K4:L4"/>
    <mergeCell ref="M4:N4"/>
    <mergeCell ref="O4:P4"/>
    <mergeCell ref="Q4:R4"/>
    <mergeCell ref="S4:T4"/>
    <mergeCell ref="A5:B5"/>
    <mergeCell ref="C5:D5"/>
    <mergeCell ref="E5:F5"/>
    <mergeCell ref="G5:H5"/>
    <mergeCell ref="I5:J5"/>
    <mergeCell ref="H2:I2"/>
    <mergeCell ref="A4:B4"/>
    <mergeCell ref="C4:D4"/>
    <mergeCell ref="E4:F4"/>
    <mergeCell ref="G4:H4"/>
    <mergeCell ref="I4:J4"/>
  </mergeCells>
  <phoneticPr fontId="2"/>
  <conditionalFormatting sqref="A5:T5">
    <cfRule type="expression" dxfId="1" priority="2">
      <formula>$A4="土"</formula>
    </cfRule>
  </conditionalFormatting>
  <conditionalFormatting sqref="A4:T5">
    <cfRule type="expression" dxfId="0" priority="1">
      <formula>"$A3=""土"""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7月</vt:lpstr>
      <vt:lpstr>smple</vt:lpstr>
    </vt:vector>
  </TitlesOfParts>
  <Company>NEC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</dc:creator>
  <cp:lastModifiedBy>NEC</cp:lastModifiedBy>
  <dcterms:created xsi:type="dcterms:W3CDTF">2019-07-30T05:18:24Z</dcterms:created>
  <dcterms:modified xsi:type="dcterms:W3CDTF">2019-07-31T07:40:20Z</dcterms:modified>
</cp:coreProperties>
</file>