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hidePivotFieldList="1" defaultThemeVersion="124226"/>
  <mc:AlternateContent xmlns:mc="http://schemas.openxmlformats.org/markup-compatibility/2006">
    <mc:Choice Requires="x15">
      <x15ac:absPath xmlns:x15ac="http://schemas.microsoft.com/office/spreadsheetml/2010/11/ac" url="C:\Users\akank\Downloads\"/>
    </mc:Choice>
  </mc:AlternateContent>
  <xr:revisionPtr revIDLastSave="0" documentId="13_ncr:1_{3D70FA5D-9300-4F47-84D8-F2AA7764966E}" xr6:coauthVersionLast="47" xr6:coauthVersionMax="47" xr10:uidLastSave="{00000000-0000-0000-0000-000000000000}"/>
  <bookViews>
    <workbookView xWindow="-110" yWindow="-110" windowWidth="19420" windowHeight="10300" tabRatio="842" activeTab="10" xr2:uid="{00000000-000D-0000-FFFF-FFFF00000000}"/>
  </bookViews>
  <sheets>
    <sheet name="Data" sheetId="5" r:id="rId1"/>
    <sheet name="December" sheetId="25" r:id="rId2"/>
    <sheet name="Distribution" sheetId="27" r:id="rId3"/>
    <sheet name="Monthly " sheetId="30" r:id="rId4"/>
    <sheet name="Category" sheetId="28" r:id="rId5"/>
    <sheet name="State" sheetId="29" r:id="rId6"/>
    <sheet name="Payments" sheetId="26" r:id="rId7"/>
    <sheet name="Product" sheetId="32" r:id="rId8"/>
    <sheet name="Salesperson" sheetId="31" r:id="rId9"/>
    <sheet name="Customer" sheetId="33" r:id="rId10"/>
    <sheet name="Dashboard" sheetId="24" r:id="rId11"/>
  </sheets>
  <definedNames>
    <definedName name="_xlnm._FilterDatabase" localSheetId="0" hidden="1">Data!$A$1:$S$352</definedName>
    <definedName name="Slicer_State">#N/A</definedName>
  </definedNames>
  <calcPr calcId="191029"/>
  <pivotCaches>
    <pivotCache cacheId="36"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7" i="24" l="1"/>
  <c r="D37" i="24"/>
  <c r="C37" i="24"/>
  <c r="B37" i="24"/>
  <c r="E36" i="24"/>
  <c r="D36" i="24"/>
  <c r="C36" i="24"/>
  <c r="B36" i="24"/>
  <c r="E35" i="24"/>
  <c r="D35" i="24"/>
  <c r="C35" i="24"/>
  <c r="B35" i="24"/>
  <c r="E34" i="24"/>
  <c r="D34" i="24"/>
  <c r="C34" i="24"/>
  <c r="B34" i="24"/>
  <c r="E33" i="24"/>
  <c r="D33" i="24"/>
  <c r="C33" i="24"/>
  <c r="B33" i="24"/>
  <c r="E32" i="24"/>
  <c r="D32" i="24"/>
  <c r="C32" i="24"/>
  <c r="B32" i="24"/>
  <c r="E31" i="24"/>
  <c r="D31" i="24"/>
  <c r="C31" i="24"/>
  <c r="B31" i="24"/>
  <c r="E30" i="24"/>
  <c r="D30" i="24"/>
  <c r="C30" i="24"/>
  <c r="B30" i="24"/>
  <c r="E26" i="24"/>
  <c r="D26" i="24"/>
  <c r="C26" i="24"/>
  <c r="B26" i="24"/>
  <c r="E25" i="24"/>
  <c r="D25" i="24"/>
  <c r="C25" i="24"/>
  <c r="B25" i="24"/>
  <c r="E24" i="24"/>
  <c r="D24" i="24"/>
  <c r="C24" i="24"/>
  <c r="B24" i="24"/>
  <c r="E23" i="24"/>
  <c r="D23" i="24"/>
  <c r="C23" i="24"/>
  <c r="B23" i="24"/>
  <c r="E22" i="24"/>
  <c r="D22" i="24"/>
  <c r="C22" i="24"/>
  <c r="B22" i="24"/>
  <c r="E21" i="24"/>
  <c r="D21" i="24"/>
  <c r="C21" i="24"/>
  <c r="B21" i="24"/>
  <c r="E20" i="24"/>
  <c r="D20" i="24"/>
  <c r="C20" i="24"/>
  <c r="B20" i="24"/>
  <c r="E19" i="24"/>
  <c r="D19" i="24"/>
  <c r="C19" i="24"/>
  <c r="B19" i="24"/>
  <c r="E18" i="24"/>
  <c r="D18" i="24"/>
  <c r="C18" i="24"/>
  <c r="B18" i="24"/>
  <c r="E17" i="24"/>
  <c r="D17" i="24"/>
  <c r="C17" i="24"/>
  <c r="B17" i="24"/>
  <c r="E13" i="24"/>
  <c r="D13" i="24"/>
  <c r="C13" i="24"/>
  <c r="B13" i="24"/>
  <c r="E12" i="24"/>
  <c r="D12" i="24"/>
  <c r="C12" i="24"/>
  <c r="B12" i="24"/>
  <c r="E11" i="24"/>
  <c r="D11" i="24"/>
  <c r="C11" i="24"/>
  <c r="B11" i="24"/>
  <c r="E10" i="24"/>
  <c r="D10" i="24"/>
  <c r="C10" i="24"/>
  <c r="B10" i="24"/>
  <c r="E9" i="24"/>
  <c r="D9" i="24"/>
  <c r="C9" i="24"/>
  <c r="B9" i="24"/>
  <c r="E8" i="24"/>
  <c r="D8" i="24"/>
  <c r="C8" i="24"/>
  <c r="B8" i="24"/>
  <c r="E7" i="24"/>
  <c r="D7" i="24"/>
  <c r="C7" i="24"/>
  <c r="B7" i="24"/>
  <c r="E6" i="24"/>
  <c r="D6" i="24"/>
  <c r="C6" i="24"/>
  <c r="B6" i="24"/>
  <c r="F23" i="24" l="1"/>
  <c r="F35" i="24"/>
  <c r="F34" i="24"/>
  <c r="F13" i="24"/>
  <c r="F18" i="24"/>
  <c r="F20" i="24"/>
  <c r="F22" i="24"/>
  <c r="F24" i="24"/>
  <c r="F32" i="24"/>
  <c r="F36" i="24"/>
  <c r="F26" i="24"/>
  <c r="F31" i="24"/>
  <c r="F33" i="24"/>
  <c r="F6" i="24"/>
  <c r="F8" i="24"/>
  <c r="F10" i="24"/>
  <c r="F12" i="24"/>
  <c r="F17" i="24"/>
  <c r="F25" i="24"/>
  <c r="F7" i="24"/>
  <c r="F30" i="24"/>
  <c r="F11" i="24"/>
  <c r="F37" i="24"/>
  <c r="F9" i="24"/>
  <c r="F21" i="24"/>
  <c r="F19" i="24"/>
</calcChain>
</file>

<file path=xl/sharedStrings.xml><?xml version="1.0" encoding="utf-8"?>
<sst xmlns="http://schemas.openxmlformats.org/spreadsheetml/2006/main" count="4080" uniqueCount="540">
  <si>
    <t>Order ID</t>
  </si>
  <si>
    <t>Order Date</t>
  </si>
  <si>
    <t>Customer ID</t>
  </si>
  <si>
    <t>Customer Name</t>
  </si>
  <si>
    <t>Address</t>
  </si>
  <si>
    <t>City</t>
  </si>
  <si>
    <t>State</t>
  </si>
  <si>
    <t>Salesperson</t>
  </si>
  <si>
    <t>Shipped Date</t>
  </si>
  <si>
    <t>Ship Name</t>
  </si>
  <si>
    <t>Payment Type</t>
  </si>
  <si>
    <t>Product Name</t>
  </si>
  <si>
    <t>Category</t>
  </si>
  <si>
    <t>Unit Price</t>
  </si>
  <si>
    <t>Quantity</t>
  </si>
  <si>
    <t>Revenue</t>
  </si>
  <si>
    <t>Shipping Fee</t>
  </si>
  <si>
    <t>789 27th Street</t>
  </si>
  <si>
    <t>Karen Toh</t>
  </si>
  <si>
    <t>Check</t>
  </si>
  <si>
    <t>Beer</t>
  </si>
  <si>
    <t>Beverages</t>
  </si>
  <si>
    <t>Dried Plums</t>
  </si>
  <si>
    <t>Dried Fruit &amp; Nuts</t>
  </si>
  <si>
    <t>123 4th Street</t>
  </si>
  <si>
    <t>Christina Lee</t>
  </si>
  <si>
    <t>Credit Card</t>
  </si>
  <si>
    <t>Dried Pears</t>
  </si>
  <si>
    <t>Dried Apples</t>
  </si>
  <si>
    <t>123 12th Street</t>
  </si>
  <si>
    <t>John Edwards</t>
  </si>
  <si>
    <t>Chai</t>
  </si>
  <si>
    <t>Coffee</t>
  </si>
  <si>
    <t>123 8th Street</t>
  </si>
  <si>
    <t>Elizabeth Andersen</t>
  </si>
  <si>
    <t>Chocolate Biscuits Mix</t>
  </si>
  <si>
    <t>Baked Goods &amp; Mixes</t>
  </si>
  <si>
    <t>789 29th Street</t>
  </si>
  <si>
    <t>Soo Jung Lee</t>
  </si>
  <si>
    <t>Chocolate</t>
  </si>
  <si>
    <t>Candy</t>
  </si>
  <si>
    <t>123 3rd Street</t>
  </si>
  <si>
    <t>Thomas Axerr</t>
  </si>
  <si>
    <t>Cash</t>
  </si>
  <si>
    <t>Clam Chowder</t>
  </si>
  <si>
    <t>Soups</t>
  </si>
  <si>
    <t>123 6th Street</t>
  </si>
  <si>
    <t>Francisco Pérez-Olaeta</t>
  </si>
  <si>
    <t>Curry Sauce</t>
  </si>
  <si>
    <t>Sauces</t>
  </si>
  <si>
    <t>789 28th Street</t>
  </si>
  <si>
    <t>Amritansh Raghav</t>
  </si>
  <si>
    <t>123 10th Street</t>
  </si>
  <si>
    <t>Roland Wacker</t>
  </si>
  <si>
    <t>Green Tea</t>
  </si>
  <si>
    <t>123 7th Street</t>
  </si>
  <si>
    <t>Ming-Yang Xie</t>
  </si>
  <si>
    <t>Boysenberry Spread</t>
  </si>
  <si>
    <t>Jams, Preserves</t>
  </si>
  <si>
    <t>Cajun Seasoning</t>
  </si>
  <si>
    <t>Condiments</t>
  </si>
  <si>
    <t>123 11th Street</t>
  </si>
  <si>
    <t>Peter Krschne</t>
  </si>
  <si>
    <t>123 1st Street</t>
  </si>
  <si>
    <t>WA</t>
  </si>
  <si>
    <t>Anna Bedecs</t>
  </si>
  <si>
    <t>Crab Meat</t>
  </si>
  <si>
    <t>Canned Meat</t>
  </si>
  <si>
    <t>123 9th Street</t>
  </si>
  <si>
    <t>Sven Mortensen</t>
  </si>
  <si>
    <t>Ravioli</t>
  </si>
  <si>
    <t>Pasta</t>
  </si>
  <si>
    <t>Mozzarella</t>
  </si>
  <si>
    <t>Dairy Products</t>
  </si>
  <si>
    <t>Syrup</t>
  </si>
  <si>
    <t>Almonds</t>
  </si>
  <si>
    <t>789 25th Street</t>
  </si>
  <si>
    <t>John Rodman</t>
  </si>
  <si>
    <t>789 26th Street</t>
  </si>
  <si>
    <t>Run Liu</t>
  </si>
  <si>
    <t>Fruit Cocktail</t>
  </si>
  <si>
    <t>Fruit &amp; Veg</t>
  </si>
  <si>
    <t>Gnocchi</t>
  </si>
  <si>
    <t>Scones</t>
  </si>
  <si>
    <t>Olive Oil</t>
  </si>
  <si>
    <t>Oil</t>
  </si>
  <si>
    <t>Marmalade</t>
  </si>
  <si>
    <t>Long Grain Rice</t>
  </si>
  <si>
    <t>Grains</t>
  </si>
  <si>
    <t>Sydney</t>
  </si>
  <si>
    <t>NSW</t>
  </si>
  <si>
    <t>Brisbane</t>
  </si>
  <si>
    <t>QLD</t>
  </si>
  <si>
    <t>Melbourne</t>
  </si>
  <si>
    <t>VIC</t>
  </si>
  <si>
    <t>Adelaide</t>
  </si>
  <si>
    <t>SA</t>
  </si>
  <si>
    <t>Perth</t>
  </si>
  <si>
    <t>Hobart</t>
  </si>
  <si>
    <t>TAS</t>
  </si>
  <si>
    <t>Smith &amp; Co</t>
  </si>
  <si>
    <t>Store Mart</t>
  </si>
  <si>
    <t>Lol &amp; Beard</t>
  </si>
  <si>
    <t>Treakle Inc</t>
  </si>
  <si>
    <t>Foodcorp</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</si>
  <si>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</si>
  <si>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</si>
  <si>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</si>
  <si>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</si>
  <si>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</si>
  <si>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</si>
  <si>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</si>
  <si>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</si>
  <si>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</si>
  <si>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</si>
  <si>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</si>
  <si>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</si>
  <si>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</si>
  <si>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</si>
  <si>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</si>
  <si>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</si>
  <si>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</si>
  <si>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</si>
  <si>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</si>
  <si>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</si>
  <si>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</si>
  <si>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</si>
  <si>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</si>
  <si>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</si>
  <si>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</si>
  <si>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</si>
  <si>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</si>
  <si>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</si>
  <si>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</si>
  <si>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</si>
  <si>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</si>
  <si>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</si>
  <si>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</si>
  <si>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</si>
  <si>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</si>
  <si>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</si>
  <si>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A1037</t>
  </si>
  <si>
    <t>A1038</t>
  </si>
  <si>
    <t>A1039</t>
  </si>
  <si>
    <t>A1040</t>
  </si>
  <si>
    <t>A1041</t>
  </si>
  <si>
    <t>A1042</t>
  </si>
  <si>
    <t>A1043</t>
  </si>
  <si>
    <t>A1044</t>
  </si>
  <si>
    <t>A1045</t>
  </si>
  <si>
    <t>A1046</t>
  </si>
  <si>
    <t>A1047</t>
  </si>
  <si>
    <t>A1048</t>
  </si>
  <si>
    <t>A1049</t>
  </si>
  <si>
    <t>A1050</t>
  </si>
  <si>
    <t>A1051</t>
  </si>
  <si>
    <t>A1052</t>
  </si>
  <si>
    <t>A1053</t>
  </si>
  <si>
    <t>A1054</t>
  </si>
  <si>
    <t>A1055</t>
  </si>
  <si>
    <t>A1056</t>
  </si>
  <si>
    <t>A1057</t>
  </si>
  <si>
    <t>A1058</t>
  </si>
  <si>
    <t>A1059</t>
  </si>
  <si>
    <t>A1060</t>
  </si>
  <si>
    <t>A1061</t>
  </si>
  <si>
    <t>A1062</t>
  </si>
  <si>
    <t>A1063</t>
  </si>
  <si>
    <t>A1064</t>
  </si>
  <si>
    <t>A1065</t>
  </si>
  <si>
    <t>A1066</t>
  </si>
  <si>
    <t>A1067</t>
  </si>
  <si>
    <t>A1068</t>
  </si>
  <si>
    <t>A1069</t>
  </si>
  <si>
    <t>A1070</t>
  </si>
  <si>
    <t>A1071</t>
  </si>
  <si>
    <t>A1072</t>
  </si>
  <si>
    <t>A1073</t>
  </si>
  <si>
    <t>A1074</t>
  </si>
  <si>
    <t>A1075</t>
  </si>
  <si>
    <t>A1076</t>
  </si>
  <si>
    <t>A1077</t>
  </si>
  <si>
    <t>A1078</t>
  </si>
  <si>
    <t>A1079</t>
  </si>
  <si>
    <t>A1080</t>
  </si>
  <si>
    <t>A1081</t>
  </si>
  <si>
    <t>A1082</t>
  </si>
  <si>
    <t>A1083</t>
  </si>
  <si>
    <t>A1084</t>
  </si>
  <si>
    <t>A1085</t>
  </si>
  <si>
    <t>A1086</t>
  </si>
  <si>
    <t>A1087</t>
  </si>
  <si>
    <t>A1088</t>
  </si>
  <si>
    <t>A1089</t>
  </si>
  <si>
    <t>A1090</t>
  </si>
  <si>
    <t>A1091</t>
  </si>
  <si>
    <t>A1092</t>
  </si>
  <si>
    <t>A1093</t>
  </si>
  <si>
    <t>A1094</t>
  </si>
  <si>
    <t>A1095</t>
  </si>
  <si>
    <t>A1096</t>
  </si>
  <si>
    <t>A1097</t>
  </si>
  <si>
    <t>A1098</t>
  </si>
  <si>
    <t>A1099</t>
  </si>
  <si>
    <t>A1100</t>
  </si>
  <si>
    <t>A1101</t>
  </si>
  <si>
    <t>A1102</t>
  </si>
  <si>
    <t>A1103</t>
  </si>
  <si>
    <t>A1104</t>
  </si>
  <si>
    <t>A1105</t>
  </si>
  <si>
    <t>A1106</t>
  </si>
  <si>
    <t>A1107</t>
  </si>
  <si>
    <t>A1108</t>
  </si>
  <si>
    <t>A1109</t>
  </si>
  <si>
    <t>A1110</t>
  </si>
  <si>
    <t>A1111</t>
  </si>
  <si>
    <t>A1112</t>
  </si>
  <si>
    <t>A1113</t>
  </si>
  <si>
    <t>A1114</t>
  </si>
  <si>
    <t>A1115</t>
  </si>
  <si>
    <t>A1116</t>
  </si>
  <si>
    <t>A1117</t>
  </si>
  <si>
    <t>A1118</t>
  </si>
  <si>
    <t>A1119</t>
  </si>
  <si>
    <t>A1120</t>
  </si>
  <si>
    <t>A1121</t>
  </si>
  <si>
    <t>A1122</t>
  </si>
  <si>
    <t>A1123</t>
  </si>
  <si>
    <t>A1124</t>
  </si>
  <si>
    <t>A1125</t>
  </si>
  <si>
    <t>A1126</t>
  </si>
  <si>
    <t>A1127</t>
  </si>
  <si>
    <t>A1128</t>
  </si>
  <si>
    <t>A1129</t>
  </si>
  <si>
    <t>A1130</t>
  </si>
  <si>
    <t>A1131</t>
  </si>
  <si>
    <t>A1132</t>
  </si>
  <si>
    <t>A1133</t>
  </si>
  <si>
    <t>A1134</t>
  </si>
  <si>
    <t>A1135</t>
  </si>
  <si>
    <t>A1136</t>
  </si>
  <si>
    <t>A1137</t>
  </si>
  <si>
    <t>A1138</t>
  </si>
  <si>
    <t>A1139</t>
  </si>
  <si>
    <t>A1140</t>
  </si>
  <si>
    <t>A1141</t>
  </si>
  <si>
    <t>A1142</t>
  </si>
  <si>
    <t>A1143</t>
  </si>
  <si>
    <t>A1144</t>
  </si>
  <si>
    <t>A1145</t>
  </si>
  <si>
    <t>A1146</t>
  </si>
  <si>
    <t>A1147</t>
  </si>
  <si>
    <t>A1148</t>
  </si>
  <si>
    <t>A1149</t>
  </si>
  <si>
    <t>A1150</t>
  </si>
  <si>
    <t>A1151</t>
  </si>
  <si>
    <t>A1152</t>
  </si>
  <si>
    <t>A1153</t>
  </si>
  <si>
    <t>A1154</t>
  </si>
  <si>
    <t>A1155</t>
  </si>
  <si>
    <t>A1156</t>
  </si>
  <si>
    <t>A1157</t>
  </si>
  <si>
    <t>A1158</t>
  </si>
  <si>
    <t>A1159</t>
  </si>
  <si>
    <t>A1160</t>
  </si>
  <si>
    <t>A1161</t>
  </si>
  <si>
    <t>A1162</t>
  </si>
  <si>
    <t>A1163</t>
  </si>
  <si>
    <t>A1164</t>
  </si>
  <si>
    <t>A1165</t>
  </si>
  <si>
    <t>A1166</t>
  </si>
  <si>
    <t>A1167</t>
  </si>
  <si>
    <t>A1168</t>
  </si>
  <si>
    <t>A1169</t>
  </si>
  <si>
    <t>A1170</t>
  </si>
  <si>
    <t>A1171</t>
  </si>
  <si>
    <t>A1172</t>
  </si>
  <si>
    <t>A1173</t>
  </si>
  <si>
    <t>A1174</t>
  </si>
  <si>
    <t>A1175</t>
  </si>
  <si>
    <t>A1176</t>
  </si>
  <si>
    <t>A1177</t>
  </si>
  <si>
    <t>A1178</t>
  </si>
  <si>
    <t>A1179</t>
  </si>
  <si>
    <t>A1180</t>
  </si>
  <si>
    <t>A1181</t>
  </si>
  <si>
    <t>A1182</t>
  </si>
  <si>
    <t>A1183</t>
  </si>
  <si>
    <t>A1184</t>
  </si>
  <si>
    <t>A1185</t>
  </si>
  <si>
    <t>A1186</t>
  </si>
  <si>
    <t>A1187</t>
  </si>
  <si>
    <t>A1188</t>
  </si>
  <si>
    <t>A1189</t>
  </si>
  <si>
    <t>A1190</t>
  </si>
  <si>
    <t>A1191</t>
  </si>
  <si>
    <t>A1192</t>
  </si>
  <si>
    <t>A1193</t>
  </si>
  <si>
    <t>A1194</t>
  </si>
  <si>
    <t>A1195</t>
  </si>
  <si>
    <t>A1196</t>
  </si>
  <si>
    <t>A1197</t>
  </si>
  <si>
    <t>A1198</t>
  </si>
  <si>
    <t>A1199</t>
  </si>
  <si>
    <t>A1200</t>
  </si>
  <si>
    <t>A1201</t>
  </si>
  <si>
    <t>A1202</t>
  </si>
  <si>
    <t>A1203</t>
  </si>
  <si>
    <t>A1204</t>
  </si>
  <si>
    <t>A1205</t>
  </si>
  <si>
    <t>A1206</t>
  </si>
  <si>
    <t>A1207</t>
  </si>
  <si>
    <t>A1208</t>
  </si>
  <si>
    <t>A1209</t>
  </si>
  <si>
    <t>A1210</t>
  </si>
  <si>
    <t>A1211</t>
  </si>
  <si>
    <t>A1212</t>
  </si>
  <si>
    <t>A1213</t>
  </si>
  <si>
    <t>A1214</t>
  </si>
  <si>
    <t>A1215</t>
  </si>
  <si>
    <t>A1216</t>
  </si>
  <si>
    <t>A1217</t>
  </si>
  <si>
    <t>A1218</t>
  </si>
  <si>
    <t>A1219</t>
  </si>
  <si>
    <t>A1220</t>
  </si>
  <si>
    <t>A1221</t>
  </si>
  <si>
    <t>A1222</t>
  </si>
  <si>
    <t>A1223</t>
  </si>
  <si>
    <t>A1224</t>
  </si>
  <si>
    <t>A1225</t>
  </si>
  <si>
    <t>A1226</t>
  </si>
  <si>
    <t>A1227</t>
  </si>
  <si>
    <t>A1228</t>
  </si>
  <si>
    <t>A1229</t>
  </si>
  <si>
    <t>A1230</t>
  </si>
  <si>
    <t>A1231</t>
  </si>
  <si>
    <t>A1232</t>
  </si>
  <si>
    <t>A1233</t>
  </si>
  <si>
    <t>A1234</t>
  </si>
  <si>
    <t>A1235</t>
  </si>
  <si>
    <t>A1236</t>
  </si>
  <si>
    <t>A1237</t>
  </si>
  <si>
    <t>A1238</t>
  </si>
  <si>
    <t>A1239</t>
  </si>
  <si>
    <t>A1240</t>
  </si>
  <si>
    <t>A1241</t>
  </si>
  <si>
    <t>A1242</t>
  </si>
  <si>
    <t>A1243</t>
  </si>
  <si>
    <t>A1244</t>
  </si>
  <si>
    <t>A1245</t>
  </si>
  <si>
    <t>A1246</t>
  </si>
  <si>
    <t>A1247</t>
  </si>
  <si>
    <t>A1248</t>
  </si>
  <si>
    <t>A1249</t>
  </si>
  <si>
    <t>A1250</t>
  </si>
  <si>
    <t>A1251</t>
  </si>
  <si>
    <t>A1252</t>
  </si>
  <si>
    <t>A1253</t>
  </si>
  <si>
    <t>A1254</t>
  </si>
  <si>
    <t>A1255</t>
  </si>
  <si>
    <t>A1256</t>
  </si>
  <si>
    <t>A1257</t>
  </si>
  <si>
    <t>A1258</t>
  </si>
  <si>
    <t>A1259</t>
  </si>
  <si>
    <t>A1260</t>
  </si>
  <si>
    <t>A1261</t>
  </si>
  <si>
    <t>A1262</t>
  </si>
  <si>
    <t>A1263</t>
  </si>
  <si>
    <t>A1264</t>
  </si>
  <si>
    <t>A1265</t>
  </si>
  <si>
    <t>A1266</t>
  </si>
  <si>
    <t>A1267</t>
  </si>
  <si>
    <t>A1268</t>
  </si>
  <si>
    <t>A1269</t>
  </si>
  <si>
    <t>A1270</t>
  </si>
  <si>
    <t>A1271</t>
  </si>
  <si>
    <t>A1272</t>
  </si>
  <si>
    <t>A1273</t>
  </si>
  <si>
    <t>A1274</t>
  </si>
  <si>
    <t>A1275</t>
  </si>
  <si>
    <t>A1276</t>
  </si>
  <si>
    <t>A1277</t>
  </si>
  <si>
    <t>A1278</t>
  </si>
  <si>
    <t>A1279</t>
  </si>
  <si>
    <t>A1280</t>
  </si>
  <si>
    <t>A1281</t>
  </si>
  <si>
    <t>A1282</t>
  </si>
  <si>
    <t>A1283</t>
  </si>
  <si>
    <t>A1284</t>
  </si>
  <si>
    <t>A1285</t>
  </si>
  <si>
    <t>A1286</t>
  </si>
  <si>
    <t>A1287</t>
  </si>
  <si>
    <t>A1288</t>
  </si>
  <si>
    <t>A1289</t>
  </si>
  <si>
    <t>A1290</t>
  </si>
  <si>
    <t>A1291</t>
  </si>
  <si>
    <t>A1292</t>
  </si>
  <si>
    <t>A1293</t>
  </si>
  <si>
    <t>A1294</t>
  </si>
  <si>
    <t>A1295</t>
  </si>
  <si>
    <t>A1296</t>
  </si>
  <si>
    <t>A1297</t>
  </si>
  <si>
    <t>A1298</t>
  </si>
  <si>
    <t>A1299</t>
  </si>
  <si>
    <t>A1300</t>
  </si>
  <si>
    <t>A1301</t>
  </si>
  <si>
    <t>A1302</t>
  </si>
  <si>
    <t>A1303</t>
  </si>
  <si>
    <t>A1304</t>
  </si>
  <si>
    <t>A1305</t>
  </si>
  <si>
    <t>A1306</t>
  </si>
  <si>
    <t>A1307</t>
  </si>
  <si>
    <t>A1308</t>
  </si>
  <si>
    <t>A1309</t>
  </si>
  <si>
    <t>A1310</t>
  </si>
  <si>
    <t>A1311</t>
  </si>
  <si>
    <t>A1312</t>
  </si>
  <si>
    <t>Com 5 %</t>
  </si>
  <si>
    <t>Fruit Bowl</t>
  </si>
  <si>
    <t>Lunch com</t>
  </si>
  <si>
    <t>Black Swan Foods</t>
  </si>
  <si>
    <t>John Smith</t>
  </si>
  <si>
    <t>Paddy Ryder</t>
  </si>
  <si>
    <t>Gerry Spring</t>
  </si>
  <si>
    <t>Ted Richards</t>
  </si>
  <si>
    <t>Matt Carter</t>
  </si>
  <si>
    <t>Harry Sims</t>
  </si>
  <si>
    <t>Jenny Mac</t>
  </si>
  <si>
    <t>Mary Moe</t>
  </si>
  <si>
    <t>Ben Brown</t>
  </si>
  <si>
    <t>Nate Sire</t>
  </si>
  <si>
    <t>Nancy Scoles</t>
  </si>
  <si>
    <t>Sarah Xie</t>
  </si>
  <si>
    <t>Tom Reece</t>
  </si>
  <si>
    <t>Micky Ward</t>
  </si>
  <si>
    <t>Bob Martin</t>
  </si>
  <si>
    <t>Brenda Jane</t>
  </si>
  <si>
    <t>Jo Scoles</t>
  </si>
  <si>
    <t>Soffie Parks</t>
  </si>
  <si>
    <t>Mohan Renz</t>
  </si>
  <si>
    <t>Bill Worp</t>
  </si>
  <si>
    <t>Valerio Smilt</t>
  </si>
  <si>
    <t>Harry Trilter</t>
  </si>
  <si>
    <t>Betty Renter</t>
  </si>
  <si>
    <t>Erik Amil</t>
  </si>
  <si>
    <t>Jane Cullin</t>
  </si>
  <si>
    <t>Tom Utrige</t>
  </si>
  <si>
    <t>Tim Smith</t>
  </si>
  <si>
    <t>Terry Walker</t>
  </si>
  <si>
    <t>Wendy Wanton</t>
  </si>
  <si>
    <t>Adam Miles</t>
  </si>
  <si>
    <t>Megan Glass</t>
  </si>
  <si>
    <t>Diane Venter</t>
  </si>
  <si>
    <t>Brendan Maynard</t>
  </si>
  <si>
    <t>Gregory Bailey</t>
  </si>
  <si>
    <t>Ben Ford</t>
  </si>
  <si>
    <t>Sandy Lightfoot</t>
  </si>
  <si>
    <t>Sam Brown</t>
  </si>
  <si>
    <t>Tory Parker</t>
  </si>
  <si>
    <t>Tony Yeo</t>
  </si>
  <si>
    <t>Martin Sparks</t>
  </si>
  <si>
    <t>Trent Young</t>
  </si>
  <si>
    <t>Reece Gilt</t>
  </si>
  <si>
    <t>Sally Cruize</t>
  </si>
  <si>
    <t>Debra Martin</t>
  </si>
  <si>
    <t>Bronwin Carter</t>
  </si>
  <si>
    <t>Marty Ward</t>
  </si>
  <si>
    <t>Bob Hoskins</t>
  </si>
  <si>
    <t>Bill Trupe</t>
  </si>
  <si>
    <t>Unit Cost</t>
  </si>
  <si>
    <t>Sales Person</t>
  </si>
  <si>
    <t>QTY</t>
  </si>
  <si>
    <t>Rev</t>
  </si>
  <si>
    <t>% of Total</t>
  </si>
  <si>
    <t>Chart Rev</t>
  </si>
  <si>
    <t>Top 10 Product</t>
  </si>
  <si>
    <t>Sales %</t>
  </si>
  <si>
    <t>Customers</t>
  </si>
  <si>
    <t>A1313</t>
  </si>
  <si>
    <t>A1314</t>
  </si>
  <si>
    <t>A1315</t>
  </si>
  <si>
    <t>A1316</t>
  </si>
  <si>
    <t>A1317</t>
  </si>
  <si>
    <t>A1318</t>
  </si>
  <si>
    <t>A1319</t>
  </si>
  <si>
    <t>A1320</t>
  </si>
  <si>
    <t>A1321</t>
  </si>
  <si>
    <t>A1322</t>
  </si>
  <si>
    <t>A1323</t>
  </si>
  <si>
    <t>A1324</t>
  </si>
  <si>
    <t>A1325</t>
  </si>
  <si>
    <t>A1326</t>
  </si>
  <si>
    <t>A1327</t>
  </si>
  <si>
    <t>A1328</t>
  </si>
  <si>
    <t>A1329</t>
  </si>
  <si>
    <t>A1330</t>
  </si>
  <si>
    <t>A1331</t>
  </si>
  <si>
    <t>A1332</t>
  </si>
  <si>
    <t>A1333</t>
  </si>
  <si>
    <t>A1334</t>
  </si>
  <si>
    <t>A1335</t>
  </si>
  <si>
    <t>A1336</t>
  </si>
  <si>
    <t>A1337</t>
  </si>
  <si>
    <t>A1338</t>
  </si>
  <si>
    <t>A1339</t>
  </si>
  <si>
    <t>A1340</t>
  </si>
  <si>
    <t>A1341</t>
  </si>
  <si>
    <t>A1342</t>
  </si>
  <si>
    <t>A1343</t>
  </si>
  <si>
    <t>A1344</t>
  </si>
  <si>
    <t>A1345</t>
  </si>
  <si>
    <t>A1346</t>
  </si>
  <si>
    <t>A1347</t>
  </si>
  <si>
    <t>A1348</t>
  </si>
  <si>
    <t>A1349</t>
  </si>
  <si>
    <t>A1350</t>
  </si>
  <si>
    <t>A1351</t>
  </si>
  <si>
    <t>Row Labels</t>
  </si>
  <si>
    <t>Grand Total</t>
  </si>
  <si>
    <t>Jan</t>
  </si>
  <si>
    <t>Feb</t>
  </si>
  <si>
    <t>Mar</t>
  </si>
  <si>
    <t>Apr</t>
  </si>
  <si>
    <t>May</t>
  </si>
  <si>
    <t>Jun</t>
  </si>
  <si>
    <t>Jul</t>
  </si>
  <si>
    <t>Aug</t>
  </si>
  <si>
    <t>Sep</t>
  </si>
  <si>
    <t>Oct</t>
  </si>
  <si>
    <t>Nov</t>
  </si>
  <si>
    <t>Sum of Revenue</t>
  </si>
  <si>
    <t>0-1000</t>
  </si>
  <si>
    <t>1000-2000</t>
  </si>
  <si>
    <t>2000-3000</t>
  </si>
  <si>
    <t>3000-4000</t>
  </si>
  <si>
    <t>Count of Revenue</t>
  </si>
  <si>
    <t>&gt;4000</t>
  </si>
  <si>
    <t>Sum of Quantity</t>
  </si>
  <si>
    <t>Sum of Revenue2</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</si>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</sst>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quot;$&quot;* #,##0.00_-;_-&quot;$&quot;* &quot;-&quot;??_-;_-@_-"/>
    <numFmt numFmtId="165" formatCode="_-* #,##0.00_-;\-* #,##0.00_-;_-* &quot;-&quot;??_-;_-@_-"/>
    <numFmt numFmtId="166" formatCode="&quot;$&quot;#,##0.00"/>
    <numFmt numFmtId="167" formatCode="[$-409]d\-mmm\-yy;@"/>
    <numFmt numFmtId="168" formatCode="_-* #,##0_-;\-* #,##0_-;_-* &quot;-&quot;??_-;_-@_-"/>
    <numFmt numFmtId="169" formatCode="0.0%"/>
  </numFmts>
  <fonts count="7" x14ac:knownFonts="1">
    <font>
      <sz val="10"/>
      <color theme="1"/>
      <name val="Arial"/>
      <family val="2"/>
    </font>
    <font>
      <sz val="10"/>
      <color theme="1"/>
      <name val="Arial"/>
      <family val="2"/>
    </font>
    <font>
      <sz val="10"/>
      <color theme="1" tint="0.34998626667073579"/>
      <name val="Arial"/>
      <family val="2"/>
    </font>
    <font>
      <sz val="10"/>
      <color theme="4" tint="-0.249977111117893"/>
      <name val="Playbill"/>
      <family val="5"/>
    </font>
    <font>
      <sz val="11"/>
      <color theme="1"/>
      <name val="Aptos Display"/>
      <family val="2"/>
    </font>
    <font>
      <b/>
      <sz val="11"/>
      <color theme="0"/>
      <name val="Aptos Display"/>
      <family val="2"/>
    </font>
    <font>
      <b/>
      <sz val="10"/>
      <color theme="0"/>
      <name val="Arial"/>
      <family val="2"/>
    </font>
  </fonts>
  <fills count="4">
    <fill>
      <patternFill patternType="none"/>
    </fill>
    <fill>
      <patternFill patternType="gray125"/>
    </fill>
    <fill>
      <patternFill patternType="solid">
        <fgColor rgb="FF002060"/>
        <bgColor indexed="64"/>
      </patternFill>
    </fill>
    <fill>
      <patternFill patternType="solid">
        <fgColor rgb="FF002060"/>
        <bgColor theme="1"/>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0" xfId="0" applyFont="1" applyAlignment="1">
      <alignment horizontal="left"/>
    </xf>
    <xf numFmtId="3" fontId="2" fillId="0" borderId="0" xfId="0" applyNumberFormat="1" applyFont="1" applyAlignment="1">
      <alignment horizontal="center"/>
    </xf>
    <xf numFmtId="169" fontId="2" fillId="0" borderId="0" xfId="3" applyNumberFormat="1" applyFont="1" applyFill="1" applyAlignment="1">
      <alignment horizontal="center"/>
    </xf>
    <xf numFmtId="0" fontId="0" fillId="0" borderId="0" xfId="0" applyAlignment="1">
      <alignment horizontal="center"/>
    </xf>
    <xf numFmtId="0" fontId="2" fillId="0" borderId="0" xfId="0" applyFont="1" applyAlignment="1">
      <alignment horizontal="center"/>
    </xf>
    <xf numFmtId="168" fontId="0" fillId="0" borderId="0" xfId="2" applyNumberFormat="1" applyFont="1" applyFill="1" applyAlignment="1">
      <alignment horizontal="center"/>
    </xf>
    <xf numFmtId="3" fontId="3" fillId="0" borderId="0" xfId="0" applyNumberFormat="1" applyFont="1" applyAlignment="1">
      <alignment horizontal="left"/>
    </xf>
    <xf numFmtId="0" fontId="6" fillId="2" borderId="0" xfId="0" applyFont="1" applyFill="1"/>
    <xf numFmtId="0" fontId="6" fillId="2" borderId="0" xfId="0" applyFont="1" applyFill="1" applyAlignment="1">
      <alignment horizontal="center"/>
    </xf>
    <xf numFmtId="0" fontId="5" fillId="2" borderId="1" xfId="0" applyFont="1" applyFill="1" applyBorder="1"/>
    <xf numFmtId="0" fontId="4" fillId="0" borderId="1" xfId="0" applyFont="1" applyBorder="1"/>
    <xf numFmtId="167" fontId="4" fillId="0" borderId="1" xfId="0" applyNumberFormat="1" applyFont="1" applyBorder="1"/>
    <xf numFmtId="166" fontId="4" fillId="0" borderId="1" xfId="0" applyNumberFormat="1" applyFont="1" applyBorder="1"/>
    <xf numFmtId="166" fontId="4" fillId="0" borderId="1" xfId="1" applyNumberFormat="1" applyFont="1" applyBorder="1"/>
    <xf numFmtId="0" fontId="4" fillId="0" borderId="2" xfId="0" applyFont="1" applyBorder="1"/>
    <xf numFmtId="0" fontId="4" fillId="0" borderId="3" xfId="0" applyFont="1" applyBorder="1"/>
    <xf numFmtId="0" fontId="5" fillId="3" borderId="4" xfId="0" applyFont="1" applyFill="1" applyBorder="1"/>
    <xf numFmtId="0" fontId="5" fillId="3" borderId="5" xfId="0" applyFont="1" applyFill="1" applyBorder="1"/>
    <xf numFmtId="0" fontId="5" fillId="3" borderId="6" xfId="0" applyFont="1" applyFill="1" applyBorder="1"/>
    <xf numFmtId="0" fontId="4" fillId="0" borderId="7" xfId="0" applyFont="1" applyBorder="1"/>
    <xf numFmtId="167" fontId="4" fillId="0" borderId="8" xfId="0" applyNumberFormat="1" applyFont="1" applyBorder="1"/>
    <xf numFmtId="0" fontId="4" fillId="0" borderId="8" xfId="0" applyFont="1" applyBorder="1"/>
    <xf numFmtId="166" fontId="4" fillId="0" borderId="8" xfId="0" applyNumberFormat="1" applyFont="1" applyBorder="1"/>
    <xf numFmtId="166" fontId="4" fillId="0" borderId="8" xfId="1" applyNumberFormat="1" applyFont="1" applyBorder="1"/>
    <xf numFmtId="0" fontId="4" fillId="0" borderId="9" xfId="0" applyFont="1" applyBorder="1"/>
    <xf numFmtId="0" fontId="0" fillId="0" borderId="0" xfId="0" pivotButton="1"/>
    <xf numFmtId="0" fontId="0" fillId="0" borderId="0" xfId="0" applyAlignment="1">
      <alignment horizontal="left"/>
    </xf>
    <xf numFmtId="168" fontId="0" fillId="0" borderId="0" xfId="0" applyNumberFormat="1"/>
    <xf numFmtId="166" fontId="0" fillId="0" borderId="0" xfId="0" applyNumberFormat="1" applyAlignment="1">
      <alignment horizontal="left"/>
    </xf>
    <xf numFmtId="10" fontId="0" fillId="0" borderId="0" xfId="0" applyNumberFormat="1"/>
    <xf numFmtId="0" fontId="3" fillId="0" borderId="0" xfId="0" applyFont="1"/>
    <xf numFmtId="168" fontId="2" fillId="0" borderId="0" xfId="2" applyNumberFormat="1" applyFont="1" applyAlignment="1">
      <alignment horizontal="left"/>
    </xf>
    <xf numFmtId="169" fontId="2" fillId="0" borderId="0" xfId="3" applyNumberFormat="1" applyFont="1" applyAlignment="1">
      <alignment horizontal="left"/>
    </xf>
  </cellXfs>
  <cellStyles count="4">
    <cellStyle name="Comma" xfId="2" builtinId="3"/>
    <cellStyle name="Currency" xfId="1" builtinId="4"/>
    <cellStyle name="Normal" xfId="0" builtinId="0"/>
    <cellStyle name="Percent" xfId="3" builtinId="5"/>
  </cellStyles>
  <dxfs count="36">
    <dxf>
      <numFmt numFmtId="168" formatCode="_-* #,##0_-;\-* #,##0_-;_-* &quot;-&quot;??_-;_-@_-"/>
    </dxf>
    <dxf>
      <numFmt numFmtId="14" formatCode="0.00%"/>
    </dxf>
    <dxf>
      <numFmt numFmtId="168" formatCode="_-* #,##0_-;\-* #,##0_-;_-* &quot;-&quot;??_-;_-@_-"/>
    </dxf>
    <dxf>
      <numFmt numFmtId="14" formatCode="0.00%"/>
    </dxf>
    <dxf>
      <numFmt numFmtId="168" formatCode="_-* #,##0_-;\-* #,##0_-;_-* &quot;-&quot;??_-;_-@_-"/>
    </dxf>
    <dxf>
      <numFmt numFmtId="14" formatCode="0.00%"/>
    </dxf>
    <dxf>
      <numFmt numFmtId="168" formatCode="_-* #,##0_-;\-* #,##0_-;_-* &quot;-&quot;??_-;_-@_-"/>
    </dxf>
    <dxf>
      <numFmt numFmtId="168" formatCode="_-* #,##0_-;\-* #,##0_-;_-* &quot;-&quot;??_-;_-@_-"/>
    </dxf>
    <dxf>
      <numFmt numFmtId="168" formatCode="_-* #,##0_-;\-* #,##0_-;_-* &quot;-&quot;??_-;_-@_-"/>
    </dxf>
    <dxf>
      <numFmt numFmtId="14" formatCode="0.00%"/>
    </dxf>
    <dxf>
      <numFmt numFmtId="168" formatCode="_-* #,##0_-;\-* #,##0_-;_-* &quot;-&quot;??_-;_-@_-"/>
    </dxf>
    <dxf>
      <numFmt numFmtId="168" formatCode="_-* #,##0_-;\-* #,##0_-;_-* &quot;-&quot;??_-;_-@_-"/>
    </dxf>
    <dxf>
      <font>
        <b/>
        <i val="0"/>
        <strike val="0"/>
        <condense val="0"/>
        <extend val="0"/>
        <outline val="0"/>
        <shadow val="0"/>
        <u val="none"/>
        <vertAlign val="baseline"/>
        <sz val="11"/>
        <color theme="0"/>
        <name val="Aptos Display"/>
        <family val="2"/>
        <scheme val="none"/>
      </font>
      <fill>
        <patternFill patternType="solid">
          <fgColor theme="1"/>
          <bgColor rgb="FF00206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6" formatCode="&quot;$&quot;#,##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7" formatCode="[$-409]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numFmt numFmtId="167" formatCode="[$-409]d\-mmm\-yy;@"/>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Display"/>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2" xr9:uid="{00000000-0011-0000-FFFF-FFFF00000000}">
      <tableStyleElement type="wholeTable" dxfId="35"/>
    </tableStyle>
  </tableStyles>
  <extLst>
    <ext xmlns:x14="http://schemas.microsoft.com/office/spreadsheetml/2009/9/main" uri="{46F421CA-312F-682f-3DD2-61675219B42D}">
      <x14:dxfs count="1">
        <dxf>
          <fill>
            <patternFill>
              <bgColor theme="3"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(1).xlsx]Distribution!PivotTable1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t>
            </a:r>
            <a:r>
              <a:rPr lang="en-US"/>
              <a:t>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8937007874016"/>
          <c:y val="0.17171296296296298"/>
          <c:w val="0.81921062992125981"/>
          <c:h val="0.77736111111111106"/>
        </c:manualLayout>
      </c:layout>
      <c:barChart>
        <c:barDir val="bar"/>
        <c:grouping val="clustered"/>
        <c:varyColors val="0"/>
        <c:ser>
          <c:idx val="0"/>
          <c:order val="0"/>
          <c:tx>
            <c:strRef>
              <c:f>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Distribution!$A$4:$A$9</c:f>
              <c:strCache>
                <c:ptCount val="5"/>
                <c:pt idx="0">
                  <c:v>0-1000</c:v>
                </c:pt>
                <c:pt idx="1">
                  <c:v>1000-2000</c:v>
                </c:pt>
                <c:pt idx="2">
                  <c:v>2000-3000</c:v>
                </c:pt>
                <c:pt idx="3">
                  <c:v>3000-4000</c:v>
                </c:pt>
                <c:pt idx="4">
                  <c:v>&gt;4000</c:v>
                </c:pt>
              </c:strCache>
            </c:strRef>
          </c:cat>
          <c:val>
            <c:numRef>
              <c:f>Distribution!$B$4:$B$9</c:f>
              <c:numCache>
                <c:formatCode>_-* #,##0_-;\-* #,##0_-;_-* "-"??_-;_-@_-</c:formatCode>
                <c:ptCount val="5"/>
                <c:pt idx="0">
                  <c:v>206</c:v>
                </c:pt>
                <c:pt idx="1">
                  <c:v>82</c:v>
                </c:pt>
                <c:pt idx="2">
                  <c:v>32</c:v>
                </c:pt>
                <c:pt idx="3">
                  <c:v>20</c:v>
                </c:pt>
                <c:pt idx="4">
                  <c:v>11</c:v>
                </c:pt>
              </c:numCache>
            </c:numRef>
          </c:val>
          <c:extLst>
            <c:ext xmlns:c16="http://schemas.microsoft.com/office/drawing/2014/chart" uri="{C3380CC4-5D6E-409C-BE32-E72D297353CC}">
              <c16:uniqueId val="{00000000-7BF9-44AE-804E-5E6C2318F05F}"/>
            </c:ext>
          </c:extLst>
        </c:ser>
        <c:dLbls>
          <c:dLblPos val="outEnd"/>
          <c:showLegendKey val="0"/>
          <c:showVal val="1"/>
          <c:showCatName val="0"/>
          <c:showSerName val="0"/>
          <c:showPercent val="0"/>
          <c:showBubbleSize val="0"/>
        </c:dLbls>
        <c:gapWidth val="50"/>
        <c:axId val="268402831"/>
        <c:axId val="268411471"/>
      </c:barChart>
      <c:catAx>
        <c:axId val="26840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11471"/>
        <c:crosses val="autoZero"/>
        <c:auto val="1"/>
        <c:lblAlgn val="ctr"/>
        <c:lblOffset val="100"/>
        <c:noMultiLvlLbl val="0"/>
      </c:catAx>
      <c:valAx>
        <c:axId val="268411471"/>
        <c:scaling>
          <c:orientation val="minMax"/>
        </c:scaling>
        <c:delete val="1"/>
        <c:axPos val="b"/>
        <c:numFmt formatCode="_-* #,##0_-;\-* #,##0_-;_-* &quot;-&quot;??_-;_-@_-" sourceLinked="1"/>
        <c:majorTickMark val="none"/>
        <c:minorTickMark val="none"/>
        <c:tickLblPos val="nextTo"/>
        <c:crossAx val="268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(1).xlsx]Payments!PivotTable1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7634259259259263"/>
          <c:w val="0.93888888888888888"/>
          <c:h val="0.58949728198493012"/>
        </c:manualLayout>
      </c:layout>
      <c:lineChart>
        <c:grouping val="standard"/>
        <c:varyColors val="0"/>
        <c:ser>
          <c:idx val="0"/>
          <c:order val="0"/>
          <c:tx>
            <c:strRef>
              <c:f>Payments!$B$3</c:f>
              <c:strCache>
                <c:ptCount val="1"/>
                <c:pt idx="0">
                  <c:v>Total</c:v>
                </c:pt>
              </c:strCache>
            </c:strRef>
          </c:tx>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cat>
            <c:strRef>
              <c:f>Payments!$A$4:$A$7</c:f>
              <c:strCache>
                <c:ptCount val="3"/>
                <c:pt idx="0">
                  <c:v>Cash</c:v>
                </c:pt>
                <c:pt idx="1">
                  <c:v>Check</c:v>
                </c:pt>
                <c:pt idx="2">
                  <c:v>Credit Card</c:v>
                </c:pt>
              </c:strCache>
            </c:strRef>
          </c:cat>
          <c:val>
            <c:numRef>
              <c:f>Payments!$B$4:$B$7</c:f>
              <c:numCache>
                <c:formatCode>_-* #,##0_-;\-* #,##0_-;_-* "-"??_-;_-@_-</c:formatCode>
                <c:ptCount val="3"/>
                <c:pt idx="0">
                  <c:v>35438.15</c:v>
                </c:pt>
                <c:pt idx="1">
                  <c:v>155973.74999999997</c:v>
                </c:pt>
                <c:pt idx="2">
                  <c:v>222543.52</c:v>
                </c:pt>
              </c:numCache>
            </c:numRef>
          </c:val>
          <c:smooth val="0"/>
          <c:extLst>
            <c:ext xmlns:c16="http://schemas.microsoft.com/office/drawing/2014/chart" uri="{C3380CC4-5D6E-409C-BE32-E72D297353CC}">
              <c16:uniqueId val="{00000000-6CF9-4601-817E-E4F18EBBAB38}"/>
            </c:ext>
          </c:extLst>
        </c:ser>
        <c:dLbls>
          <c:showLegendKey val="0"/>
          <c:showVal val="0"/>
          <c:showCatName val="0"/>
          <c:showSerName val="0"/>
          <c:showPercent val="0"/>
          <c:showBubbleSize val="0"/>
        </c:dLbls>
        <c:marker val="1"/>
        <c:smooth val="0"/>
        <c:axId val="57004031"/>
        <c:axId val="56993951"/>
      </c:lineChart>
      <c:catAx>
        <c:axId val="5700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951"/>
        <c:crosses val="autoZero"/>
        <c:auto val="1"/>
        <c:lblAlgn val="ctr"/>
        <c:lblOffset val="100"/>
        <c:noMultiLvlLbl val="0"/>
      </c:catAx>
      <c:valAx>
        <c:axId val="56993951"/>
        <c:scaling>
          <c:orientation val="minMax"/>
        </c:scaling>
        <c:delete val="1"/>
        <c:axPos val="l"/>
        <c:numFmt formatCode="_-* #,##0_-;\-* #,##0_-;_-* &quot;-&quot;??_-;_-@_-" sourceLinked="1"/>
        <c:majorTickMark val="none"/>
        <c:minorTickMark val="none"/>
        <c:tickLblPos val="nextTo"/>
        <c:crossAx val="5700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(1).xlsx]Monthly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7634259259259263"/>
          <c:w val="0.93888888888888888"/>
          <c:h val="0.72088764946048411"/>
        </c:manualLayout>
      </c:layout>
      <c:lineChart>
        <c:grouping val="standard"/>
        <c:varyColors val="0"/>
        <c:ser>
          <c:idx val="0"/>
          <c:order val="0"/>
          <c:tx>
            <c:strRef>
              <c:f>'Monthly '!$B$3</c:f>
              <c:strCache>
                <c:ptCount val="1"/>
                <c:pt idx="0">
                  <c:v>Total</c:v>
                </c:pt>
              </c:strCache>
            </c:strRef>
          </c:tx>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cat>
            <c:strRef>
              <c:f>'Monthly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'!$B$4:$B$16</c:f>
              <c:numCache>
                <c:formatCode>_-* #,##0_-;\-* #,##0_-;_-* "-"??_-;_-@_-</c:formatCode>
                <c:ptCount val="12"/>
                <c:pt idx="0">
                  <c:v>32907.839999999997</c:v>
                </c:pt>
                <c:pt idx="1">
                  <c:v>21103.5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44414.039999999994</c:v>
                </c:pt>
              </c:numCache>
            </c:numRef>
          </c:val>
          <c:smooth val="0"/>
          <c:extLst>
            <c:ext xmlns:c16="http://schemas.microsoft.com/office/drawing/2014/chart" uri="{C3380CC4-5D6E-409C-BE32-E72D297353CC}">
              <c16:uniqueId val="{00000000-70E0-48A6-AB91-91D9D5832118}"/>
            </c:ext>
          </c:extLst>
        </c:ser>
        <c:dLbls>
          <c:showLegendKey val="0"/>
          <c:showVal val="0"/>
          <c:showCatName val="0"/>
          <c:showSerName val="0"/>
          <c:showPercent val="0"/>
          <c:showBubbleSize val="0"/>
        </c:dLbls>
        <c:marker val="1"/>
        <c:smooth val="0"/>
        <c:axId val="57004031"/>
        <c:axId val="56993951"/>
      </c:lineChart>
      <c:catAx>
        <c:axId val="5700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951"/>
        <c:crosses val="autoZero"/>
        <c:auto val="1"/>
        <c:lblAlgn val="ctr"/>
        <c:lblOffset val="100"/>
        <c:noMultiLvlLbl val="0"/>
      </c:catAx>
      <c:valAx>
        <c:axId val="56993951"/>
        <c:scaling>
          <c:orientation val="minMax"/>
        </c:scaling>
        <c:delete val="1"/>
        <c:axPos val="l"/>
        <c:numFmt formatCode="_-* #,##0_-;\-* #,##0_-;_-* &quot;-&quot;??_-;_-@_-" sourceLinked="1"/>
        <c:majorTickMark val="none"/>
        <c:minorTickMark val="none"/>
        <c:tickLblPos val="nextTo"/>
        <c:crossAx val="5700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(1).xlsx]Category!PivotTable1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78937007874016"/>
          <c:y val="0.17171296296296298"/>
          <c:w val="0.81921062992125981"/>
          <c:h val="0.77736111111111106"/>
        </c:manualLayout>
      </c:layout>
      <c:barChart>
        <c:barDir val="bar"/>
        <c:grouping val="clustered"/>
        <c:varyColors val="0"/>
        <c:ser>
          <c:idx val="0"/>
          <c:order val="0"/>
          <c:tx>
            <c:strRef>
              <c:f>Category!$B$3</c:f>
              <c:strCache>
                <c:ptCount val="1"/>
                <c:pt idx="0">
                  <c:v>Total</c:v>
                </c:pt>
              </c:strCache>
            </c:strRef>
          </c:tx>
          <c:spPr>
            <a:solidFill>
              <a:schemeClr val="accent1"/>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Category!$A$4:$A$9</c:f>
              <c:strCache>
                <c:ptCount val="5"/>
                <c:pt idx="0">
                  <c:v>Beverages</c:v>
                </c:pt>
                <c:pt idx="1">
                  <c:v>Sauces</c:v>
                </c:pt>
                <c:pt idx="2">
                  <c:v>Jams, Preserves</c:v>
                </c:pt>
                <c:pt idx="3">
                  <c:v>Dairy Products</c:v>
                </c:pt>
                <c:pt idx="4">
                  <c:v>Dried Fruit &amp; Nuts</c:v>
                </c:pt>
              </c:strCache>
            </c:strRef>
          </c:cat>
          <c:val>
            <c:numRef>
              <c:f>Category!$B$4:$B$9</c:f>
              <c:numCache>
                <c:formatCode>_-* #,##0_-;\-* #,##0_-;_-* "-"??_-;_-@_-</c:formatCode>
                <c:ptCount val="5"/>
                <c:pt idx="0">
                  <c:v>112595.97</c:v>
                </c:pt>
                <c:pt idx="1">
                  <c:v>65280</c:v>
                </c:pt>
                <c:pt idx="2">
                  <c:v>46638</c:v>
                </c:pt>
                <c:pt idx="3">
                  <c:v>30067.200000000004</c:v>
                </c:pt>
                <c:pt idx="4">
                  <c:v>26145.5</c:v>
                </c:pt>
              </c:numCache>
            </c:numRef>
          </c:val>
          <c:extLst>
            <c:ext xmlns:c16="http://schemas.microsoft.com/office/drawing/2014/chart" uri="{C3380CC4-5D6E-409C-BE32-E72D297353CC}">
              <c16:uniqueId val="{00000001-C493-48CB-A2DF-85F8B29B4F28}"/>
            </c:ext>
          </c:extLst>
        </c:ser>
        <c:dLbls>
          <c:dLblPos val="outEnd"/>
          <c:showLegendKey val="0"/>
          <c:showVal val="1"/>
          <c:showCatName val="0"/>
          <c:showSerName val="0"/>
          <c:showPercent val="0"/>
          <c:showBubbleSize val="0"/>
        </c:dLbls>
        <c:gapWidth val="50"/>
        <c:axId val="268402831"/>
        <c:axId val="268411471"/>
      </c:barChart>
      <c:catAx>
        <c:axId val="26840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11471"/>
        <c:crosses val="autoZero"/>
        <c:auto val="1"/>
        <c:lblAlgn val="ctr"/>
        <c:lblOffset val="100"/>
        <c:noMultiLvlLbl val="0"/>
      </c:catAx>
      <c:valAx>
        <c:axId val="268411471"/>
        <c:scaling>
          <c:orientation val="minMax"/>
        </c:scaling>
        <c:delete val="1"/>
        <c:axPos val="b"/>
        <c:numFmt formatCode="_-* #,##0_-;\-* #,##0_-;_-* &quot;-&quot;??_-;_-@_-" sourceLinked="1"/>
        <c:majorTickMark val="none"/>
        <c:minorTickMark val="none"/>
        <c:tickLblPos val="nextTo"/>
        <c:crossAx val="268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(1).xlsx]State!PivotTable1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State</a:t>
            </a:r>
          </a:p>
        </c:rich>
      </c:tx>
      <c:layout>
        <c:manualLayout>
          <c:xMode val="edge"/>
          <c:yMode val="edge"/>
          <c:x val="0.36495122484689413"/>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67147856517947E-2"/>
          <c:y val="0.13467592592592592"/>
          <c:w val="0.81921062992125981"/>
          <c:h val="0.77736111111111106"/>
        </c:manualLayout>
      </c:layout>
      <c:barChart>
        <c:barDir val="col"/>
        <c:grouping val="clustered"/>
        <c:varyColors val="0"/>
        <c:ser>
          <c:idx val="0"/>
          <c:order val="0"/>
          <c:tx>
            <c:strRef>
              <c:f>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State!$A$4:$A$10</c:f>
              <c:strCache>
                <c:ptCount val="6"/>
                <c:pt idx="0">
                  <c:v>NSW</c:v>
                </c:pt>
                <c:pt idx="1">
                  <c:v>QLD</c:v>
                </c:pt>
                <c:pt idx="2">
                  <c:v>VIC</c:v>
                </c:pt>
                <c:pt idx="3">
                  <c:v>TAS</c:v>
                </c:pt>
                <c:pt idx="4">
                  <c:v>WA</c:v>
                </c:pt>
                <c:pt idx="5">
                  <c:v>SA</c:v>
                </c:pt>
              </c:strCache>
            </c:strRef>
          </c:cat>
          <c:val>
            <c:numRef>
              <c:f>State!$B$4:$B$10</c:f>
              <c:numCache>
                <c:formatCode>0.00%</c:formatCode>
                <c:ptCount val="6"/>
                <c:pt idx="0">
                  <c:v>0.26527614978443809</c:v>
                </c:pt>
                <c:pt idx="1">
                  <c:v>0.19753646419220705</c:v>
                </c:pt>
                <c:pt idx="2">
                  <c:v>0.19198654289874978</c:v>
                </c:pt>
                <c:pt idx="3">
                  <c:v>0.15164219857297678</c:v>
                </c:pt>
                <c:pt idx="4">
                  <c:v>0.12031851159238353</c:v>
                </c:pt>
                <c:pt idx="5">
                  <c:v>7.3240132959244725E-2</c:v>
                </c:pt>
              </c:numCache>
            </c:numRef>
          </c:val>
          <c:extLst>
            <c:ext xmlns:c16="http://schemas.microsoft.com/office/drawing/2014/chart" uri="{C3380CC4-5D6E-409C-BE32-E72D297353CC}">
              <c16:uniqueId val="{00000000-EE5F-4D66-9075-6F9A55E7009C}"/>
            </c:ext>
          </c:extLst>
        </c:ser>
        <c:dLbls>
          <c:dLblPos val="outEnd"/>
          <c:showLegendKey val="0"/>
          <c:showVal val="1"/>
          <c:showCatName val="0"/>
          <c:showSerName val="0"/>
          <c:showPercent val="0"/>
          <c:showBubbleSize val="0"/>
        </c:dLbls>
        <c:gapWidth val="50"/>
        <c:axId val="268402831"/>
        <c:axId val="268411471"/>
      </c:barChart>
      <c:catAx>
        <c:axId val="2684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11471"/>
        <c:crosses val="autoZero"/>
        <c:auto val="1"/>
        <c:lblAlgn val="ctr"/>
        <c:lblOffset val="100"/>
        <c:noMultiLvlLbl val="0"/>
      </c:catAx>
      <c:valAx>
        <c:axId val="268411471"/>
        <c:scaling>
          <c:orientation val="minMax"/>
        </c:scaling>
        <c:delete val="1"/>
        <c:axPos val="l"/>
        <c:numFmt formatCode="0.00%" sourceLinked="1"/>
        <c:majorTickMark val="none"/>
        <c:minorTickMark val="none"/>
        <c:tickLblPos val="nextTo"/>
        <c:crossAx val="268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(1).xlsx]Payments!PivotTable1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22222222223E-2"/>
          <c:y val="0.17634259259259263"/>
          <c:w val="0.93888888888888888"/>
          <c:h val="0.72088764946048411"/>
        </c:manualLayout>
      </c:layout>
      <c:lineChart>
        <c:grouping val="standard"/>
        <c:varyColors val="0"/>
        <c:ser>
          <c:idx val="0"/>
          <c:order val="0"/>
          <c:tx>
            <c:strRef>
              <c:f>Payments!$B$3</c:f>
              <c:strCache>
                <c:ptCount val="1"/>
                <c:pt idx="0">
                  <c:v>Total</c:v>
                </c:pt>
              </c:strCache>
            </c:strRef>
          </c:tx>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cat>
            <c:strRef>
              <c:f>Payments!$A$4:$A$7</c:f>
              <c:strCache>
                <c:ptCount val="3"/>
                <c:pt idx="0">
                  <c:v>Cash</c:v>
                </c:pt>
                <c:pt idx="1">
                  <c:v>Check</c:v>
                </c:pt>
                <c:pt idx="2">
                  <c:v>Credit Card</c:v>
                </c:pt>
              </c:strCache>
            </c:strRef>
          </c:cat>
          <c:val>
            <c:numRef>
              <c:f>Payments!$B$4:$B$7</c:f>
              <c:numCache>
                <c:formatCode>_-* #,##0_-;\-* #,##0_-;_-* "-"??_-;_-@_-</c:formatCode>
                <c:ptCount val="3"/>
                <c:pt idx="0">
                  <c:v>35438.15</c:v>
                </c:pt>
                <c:pt idx="1">
                  <c:v>155973.74999999997</c:v>
                </c:pt>
                <c:pt idx="2">
                  <c:v>222543.52</c:v>
                </c:pt>
              </c:numCache>
            </c:numRef>
          </c:val>
          <c:smooth val="0"/>
          <c:extLst>
            <c:ext xmlns:c16="http://schemas.microsoft.com/office/drawing/2014/chart" uri="{C3380CC4-5D6E-409C-BE32-E72D297353CC}">
              <c16:uniqueId val="{00000000-E425-4A21-B7B8-2FE3C8F2C27C}"/>
            </c:ext>
          </c:extLst>
        </c:ser>
        <c:dLbls>
          <c:showLegendKey val="0"/>
          <c:showVal val="0"/>
          <c:showCatName val="0"/>
          <c:showSerName val="0"/>
          <c:showPercent val="0"/>
          <c:showBubbleSize val="0"/>
        </c:dLbls>
        <c:marker val="1"/>
        <c:smooth val="0"/>
        <c:axId val="57004031"/>
        <c:axId val="56993951"/>
      </c:lineChart>
      <c:catAx>
        <c:axId val="5700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951"/>
        <c:crosses val="autoZero"/>
        <c:auto val="1"/>
        <c:lblAlgn val="ctr"/>
        <c:lblOffset val="100"/>
        <c:noMultiLvlLbl val="0"/>
      </c:catAx>
      <c:valAx>
        <c:axId val="56993951"/>
        <c:scaling>
          <c:orientation val="minMax"/>
        </c:scaling>
        <c:delete val="1"/>
        <c:axPos val="l"/>
        <c:numFmt formatCode="_-* #,##0_-;\-* #,##0_-;_-* &quot;-&quot;??_-;_-@_-" sourceLinked="1"/>
        <c:majorTickMark val="none"/>
        <c:minorTickMark val="none"/>
        <c:tickLblPos val="nextTo"/>
        <c:crossAx val="5700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(1).xlsx]Monthly !PivotTable1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10629921259842523"/>
          <c:y val="4.71739162734622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22293641866196E-2"/>
          <c:y val="0.14938583700005731"/>
          <c:w val="0.93888888888888888"/>
          <c:h val="0.72088764946048411"/>
        </c:manualLayout>
      </c:layout>
      <c:lineChart>
        <c:grouping val="standard"/>
        <c:varyColors val="0"/>
        <c:ser>
          <c:idx val="0"/>
          <c:order val="0"/>
          <c:tx>
            <c:strRef>
              <c:f>'Monthly '!$B$3</c:f>
              <c:strCache>
                <c:ptCount val="1"/>
                <c:pt idx="0">
                  <c:v>Total</c:v>
                </c:pt>
              </c:strCache>
            </c:strRef>
          </c:tx>
          <c:spPr>
            <a:ln w="28575" cap="rnd">
              <a:solidFill>
                <a:schemeClr val="accent1"/>
              </a:solidFill>
              <a:round/>
            </a:ln>
            <a:effectLst/>
          </c:spPr>
          <c:marker>
            <c:symbol val="circle"/>
            <c:size val="8"/>
            <c:spPr>
              <a:solidFill>
                <a:srgbClr val="C00000"/>
              </a:solidFill>
              <a:ln w="9525">
                <a:noFill/>
              </a:ln>
              <a:effectLst/>
              <a:scene3d>
                <a:camera prst="orthographicFront"/>
                <a:lightRig rig="threePt" dir="t"/>
              </a:scene3d>
              <a:sp3d>
                <a:bevelT/>
              </a:sp3d>
            </c:spPr>
          </c:marker>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'!$B$4:$B$16</c:f>
              <c:numCache>
                <c:formatCode>_-* #,##0_-;\-* #,##0_-;_-* "-"??_-;_-@_-</c:formatCode>
                <c:ptCount val="12"/>
                <c:pt idx="0">
                  <c:v>32907.839999999997</c:v>
                </c:pt>
                <c:pt idx="1">
                  <c:v>21103.5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44414.039999999994</c:v>
                </c:pt>
              </c:numCache>
            </c:numRef>
          </c:val>
          <c:smooth val="0"/>
          <c:extLst>
            <c:ext xmlns:c16="http://schemas.microsoft.com/office/drawing/2014/chart" uri="{C3380CC4-5D6E-409C-BE32-E72D297353CC}">
              <c16:uniqueId val="{00000000-3451-4DF0-8E55-885DBB3C001D}"/>
            </c:ext>
          </c:extLst>
        </c:ser>
        <c:dLbls>
          <c:dLblPos val="t"/>
          <c:showLegendKey val="0"/>
          <c:showVal val="1"/>
          <c:showCatName val="0"/>
          <c:showSerName val="0"/>
          <c:showPercent val="0"/>
          <c:showBubbleSize val="0"/>
        </c:dLbls>
        <c:marker val="1"/>
        <c:smooth val="0"/>
        <c:axId val="57004031"/>
        <c:axId val="56993951"/>
      </c:lineChart>
      <c:catAx>
        <c:axId val="5700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93951"/>
        <c:crosses val="autoZero"/>
        <c:auto val="1"/>
        <c:lblAlgn val="ctr"/>
        <c:lblOffset val="100"/>
        <c:noMultiLvlLbl val="0"/>
      </c:catAx>
      <c:valAx>
        <c:axId val="56993951"/>
        <c:scaling>
          <c:orientation val="minMax"/>
        </c:scaling>
        <c:delete val="1"/>
        <c:axPos val="l"/>
        <c:numFmt formatCode="_-* #,##0_-;\-* #,##0_-;_-* &quot;-&quot;??_-;_-@_-" sourceLinked="1"/>
        <c:majorTickMark val="none"/>
        <c:minorTickMark val="none"/>
        <c:tickLblPos val="nextTo"/>
        <c:crossAx val="5700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(1).xlsx]Distribution!PivotTable1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t>
            </a:r>
            <a:r>
              <a:rPr lang="en-US"/>
              <a:t>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23394285531411"/>
          <c:y val="0.17171296296296298"/>
          <c:w val="0.80976605714468597"/>
          <c:h val="0.77736111111111106"/>
        </c:manualLayout>
      </c:layout>
      <c:barChart>
        <c:barDir val="bar"/>
        <c:grouping val="clustered"/>
        <c:varyColors val="0"/>
        <c:ser>
          <c:idx val="0"/>
          <c:order val="0"/>
          <c:tx>
            <c:strRef>
              <c:f>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Distribution!$A$4:$A$9</c:f>
              <c:strCache>
                <c:ptCount val="5"/>
                <c:pt idx="0">
                  <c:v>0-1000</c:v>
                </c:pt>
                <c:pt idx="1">
                  <c:v>1000-2000</c:v>
                </c:pt>
                <c:pt idx="2">
                  <c:v>2000-3000</c:v>
                </c:pt>
                <c:pt idx="3">
                  <c:v>3000-4000</c:v>
                </c:pt>
                <c:pt idx="4">
                  <c:v>&gt;4000</c:v>
                </c:pt>
              </c:strCache>
            </c:strRef>
          </c:cat>
          <c:val>
            <c:numRef>
              <c:f>Distribution!$B$4:$B$9</c:f>
              <c:numCache>
                <c:formatCode>_-* #,##0_-;\-* #,##0_-;_-* "-"??_-;_-@_-</c:formatCode>
                <c:ptCount val="5"/>
                <c:pt idx="0">
                  <c:v>206</c:v>
                </c:pt>
                <c:pt idx="1">
                  <c:v>82</c:v>
                </c:pt>
                <c:pt idx="2">
                  <c:v>32</c:v>
                </c:pt>
                <c:pt idx="3">
                  <c:v>20</c:v>
                </c:pt>
                <c:pt idx="4">
                  <c:v>11</c:v>
                </c:pt>
              </c:numCache>
            </c:numRef>
          </c:val>
          <c:extLst>
            <c:ext xmlns:c16="http://schemas.microsoft.com/office/drawing/2014/chart" uri="{C3380CC4-5D6E-409C-BE32-E72D297353CC}">
              <c16:uniqueId val="{00000000-78DD-41BE-8829-D1924734674E}"/>
            </c:ext>
          </c:extLst>
        </c:ser>
        <c:dLbls>
          <c:dLblPos val="outEnd"/>
          <c:showLegendKey val="0"/>
          <c:showVal val="1"/>
          <c:showCatName val="0"/>
          <c:showSerName val="0"/>
          <c:showPercent val="0"/>
          <c:showBubbleSize val="0"/>
        </c:dLbls>
        <c:gapWidth val="50"/>
        <c:axId val="268402831"/>
        <c:axId val="268411471"/>
      </c:barChart>
      <c:catAx>
        <c:axId val="26840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11471"/>
        <c:crosses val="autoZero"/>
        <c:auto val="1"/>
        <c:lblAlgn val="ctr"/>
        <c:lblOffset val="100"/>
        <c:noMultiLvlLbl val="0"/>
      </c:catAx>
      <c:valAx>
        <c:axId val="268411471"/>
        <c:scaling>
          <c:orientation val="minMax"/>
        </c:scaling>
        <c:delete val="1"/>
        <c:axPos val="b"/>
        <c:numFmt formatCode="_-* #,##0_-;\-* #,##0_-;_-* &quot;-&quot;??_-;_-@_-" sourceLinked="1"/>
        <c:majorTickMark val="none"/>
        <c:minorTickMark val="none"/>
        <c:tickLblPos val="nextTo"/>
        <c:crossAx val="268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(1).xlsx]Category!PivotTable1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04342624856184"/>
          <c:y val="0.13271942687239119"/>
          <c:w val="0.67026157550481369"/>
          <c:h val="0.77736111111111106"/>
        </c:manualLayout>
      </c:layout>
      <c:barChart>
        <c:barDir val="bar"/>
        <c:grouping val="clustered"/>
        <c:varyColors val="0"/>
        <c:ser>
          <c:idx val="0"/>
          <c:order val="0"/>
          <c:tx>
            <c:strRef>
              <c:f>Category!$B$3</c:f>
              <c:strCache>
                <c:ptCount val="1"/>
                <c:pt idx="0">
                  <c:v>Total</c:v>
                </c:pt>
              </c:strCache>
            </c:strRef>
          </c:tx>
          <c:spPr>
            <a:solidFill>
              <a:schemeClr val="accent1"/>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Category!$A$4:$A$9</c:f>
              <c:strCache>
                <c:ptCount val="5"/>
                <c:pt idx="0">
                  <c:v>Beverages</c:v>
                </c:pt>
                <c:pt idx="1">
                  <c:v>Sauces</c:v>
                </c:pt>
                <c:pt idx="2">
                  <c:v>Jams, Preserves</c:v>
                </c:pt>
                <c:pt idx="3">
                  <c:v>Dairy Products</c:v>
                </c:pt>
                <c:pt idx="4">
                  <c:v>Dried Fruit &amp; Nuts</c:v>
                </c:pt>
              </c:strCache>
            </c:strRef>
          </c:cat>
          <c:val>
            <c:numRef>
              <c:f>Category!$B$4:$B$9</c:f>
              <c:numCache>
                <c:formatCode>_-* #,##0_-;\-* #,##0_-;_-* "-"??_-;_-@_-</c:formatCode>
                <c:ptCount val="5"/>
                <c:pt idx="0">
                  <c:v>112595.97</c:v>
                </c:pt>
                <c:pt idx="1">
                  <c:v>65280</c:v>
                </c:pt>
                <c:pt idx="2">
                  <c:v>46638</c:v>
                </c:pt>
                <c:pt idx="3">
                  <c:v>30067.200000000004</c:v>
                </c:pt>
                <c:pt idx="4">
                  <c:v>26145.5</c:v>
                </c:pt>
              </c:numCache>
            </c:numRef>
          </c:val>
          <c:extLst>
            <c:ext xmlns:c16="http://schemas.microsoft.com/office/drawing/2014/chart" uri="{C3380CC4-5D6E-409C-BE32-E72D297353CC}">
              <c16:uniqueId val="{00000000-3673-49A6-8E8D-A6FF6EBAFA93}"/>
            </c:ext>
          </c:extLst>
        </c:ser>
        <c:dLbls>
          <c:dLblPos val="outEnd"/>
          <c:showLegendKey val="0"/>
          <c:showVal val="1"/>
          <c:showCatName val="0"/>
          <c:showSerName val="0"/>
          <c:showPercent val="0"/>
          <c:showBubbleSize val="0"/>
        </c:dLbls>
        <c:gapWidth val="50"/>
        <c:axId val="268402831"/>
        <c:axId val="268411471"/>
      </c:barChart>
      <c:catAx>
        <c:axId val="26840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11471"/>
        <c:crosses val="autoZero"/>
        <c:auto val="1"/>
        <c:lblAlgn val="ctr"/>
        <c:lblOffset val="100"/>
        <c:noMultiLvlLbl val="0"/>
      </c:catAx>
      <c:valAx>
        <c:axId val="268411471"/>
        <c:scaling>
          <c:orientation val="minMax"/>
        </c:scaling>
        <c:delete val="1"/>
        <c:axPos val="b"/>
        <c:numFmt formatCode="_-* #,##0_-;\-* #,##0_-;_-* &quot;-&quot;??_-;_-@_-" sourceLinked="1"/>
        <c:majorTickMark val="none"/>
        <c:minorTickMark val="none"/>
        <c:tickLblPos val="nextTo"/>
        <c:crossAx val="268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[PivotDashboard_START (1).xlsx]State!PivotTable1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State</a:t>
            </a:r>
          </a:p>
        </c:rich>
      </c:tx>
      <c:layout>
        <c:manualLayout>
          <c:xMode val="edge"/>
          <c:yMode val="edge"/>
          <c:x val="0.36495122484689413"/>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67147856517947E-2"/>
          <c:y val="0.13467592592592592"/>
          <c:w val="0.81921062992125981"/>
          <c:h val="0.67402747011707709"/>
        </c:manualLayout>
      </c:layout>
      <c:barChart>
        <c:barDir val="col"/>
        <c:grouping val="clustered"/>
        <c:varyColors val="0"/>
        <c:ser>
          <c:idx val="0"/>
          <c:order val="0"/>
          <c:tx>
            <c:strRef>
              <c:f>State!$B$3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State!$A$4:$A$10</c:f>
              <c:strCache>
                <c:ptCount val="6"/>
                <c:pt idx="0">
                  <c:v>NSW</c:v>
                </c:pt>
                <c:pt idx="1">
                  <c:v>QLD</c:v>
                </c:pt>
                <c:pt idx="2">
                  <c:v>VIC</c:v>
                </c:pt>
                <c:pt idx="3">
                  <c:v>TAS</c:v>
                </c:pt>
                <c:pt idx="4">
                  <c:v>WA</c:v>
                </c:pt>
                <c:pt idx="5">
                  <c:v>SA</c:v>
                </c:pt>
              </c:strCache>
            </c:strRef>
          </c:cat>
          <c:val>
            <c:numRef>
              <c:f>State!$B$4:$B$10</c:f>
              <c:numCache>
                <c:formatCode>0.00%</c:formatCode>
                <c:ptCount val="6"/>
                <c:pt idx="0">
                  <c:v>0.26527614978443809</c:v>
                </c:pt>
                <c:pt idx="1">
                  <c:v>0.19753646419220705</c:v>
                </c:pt>
                <c:pt idx="2">
                  <c:v>0.19198654289874978</c:v>
                </c:pt>
                <c:pt idx="3">
                  <c:v>0.15164219857297678</c:v>
                </c:pt>
                <c:pt idx="4">
                  <c:v>0.12031851159238353</c:v>
                </c:pt>
                <c:pt idx="5">
                  <c:v>7.3240132959244725E-2</c:v>
                </c:pt>
              </c:numCache>
            </c:numRef>
          </c:val>
          <c:extLst>
            <c:ext xmlns:c16="http://schemas.microsoft.com/office/drawing/2014/chart" uri="{C3380CC4-5D6E-409C-BE32-E72D297353CC}">
              <c16:uniqueId val="{00000000-9467-4481-A12F-7D48E687C66A}"/>
            </c:ext>
          </c:extLst>
        </c:ser>
        <c:dLbls>
          <c:dLblPos val="outEnd"/>
          <c:showLegendKey val="0"/>
          <c:showVal val="1"/>
          <c:showCatName val="0"/>
          <c:showSerName val="0"/>
          <c:showPercent val="0"/>
          <c:showBubbleSize val="0"/>
        </c:dLbls>
        <c:gapWidth val="50"/>
        <c:axId val="268402831"/>
        <c:axId val="268411471"/>
      </c:barChart>
      <c:catAx>
        <c:axId val="2684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11471"/>
        <c:crosses val="autoZero"/>
        <c:auto val="1"/>
        <c:lblAlgn val="ctr"/>
        <c:lblOffset val="100"/>
        <c:noMultiLvlLbl val="0"/>
      </c:catAx>
      <c:valAx>
        <c:axId val="268411471"/>
        <c:scaling>
          <c:orientation val="minMax"/>
        </c:scaling>
        <c:delete val="1"/>
        <c:axPos val="l"/>
        <c:numFmt formatCode="0.00%" sourceLinked="1"/>
        <c:majorTickMark val="none"/>
        <c:minorTickMark val="none"/>
        <c:tickLblPos val="nextTo"/>
        <c:crossAx val="268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488950</xdr:colOff>
      <xdr:row>2</xdr:row>
      <xdr:rowOff>76200</xdr:rowOff>
    </xdr:from>
    <xdr:to>
      <xdr:col>10</xdr:col>
      <xdr:colOff>184150</xdr:colOff>
      <xdr:row>19</xdr:row>
      <xdr:rowOff>120650</xdr:rowOff>
    </xdr:to>
    <xdr:graphicFrame macro="">
      <xdr:nvGraphicFramePr>
        <xdr:cNvPr id="3" name="Chart 2">
          <a:extLst>
            <a:ext uri="{FF2B5EF4-FFF2-40B4-BE49-F238E27FC236}">
              <a16:creationId xmlns:a16="http://schemas.microsoft.com/office/drawing/2014/main" id="{0BA612B6-6EED-CA6C-5223-BB3E2B499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12700</xdr:rowOff>
    </xdr:from>
    <xdr:to>
      <xdr:col>10</xdr:col>
      <xdr:colOff>38100</xdr:colOff>
      <xdr:row>16</xdr:row>
      <xdr:rowOff>146050</xdr:rowOff>
    </xdr:to>
    <xdr:graphicFrame macro="">
      <xdr:nvGraphicFramePr>
        <xdr:cNvPr id="2" name="Chart 1">
          <a:extLst>
            <a:ext uri="{FF2B5EF4-FFF2-40B4-BE49-F238E27FC236}">
              <a16:creationId xmlns:a16="http://schemas.microsoft.com/office/drawing/2014/main" id="{03008E50-488A-44AD-A71C-B56D40644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488950</xdr:colOff>
      <xdr:row>2</xdr:row>
      <xdr:rowOff>76200</xdr:rowOff>
    </xdr:from>
    <xdr:to>
      <xdr:col>10</xdr:col>
      <xdr:colOff>184150</xdr:colOff>
      <xdr:row>19</xdr:row>
      <xdr:rowOff>120650</xdr:rowOff>
    </xdr:to>
    <xdr:graphicFrame macro="">
      <xdr:nvGraphicFramePr>
        <xdr:cNvPr id="2" name="Chart 1">
          <a:extLst>
            <a:ext uri="{FF2B5EF4-FFF2-40B4-BE49-F238E27FC236}">
              <a16:creationId xmlns:a16="http://schemas.microsoft.com/office/drawing/2014/main" id="{320568B4-9B74-42DB-997C-D1CC3ED44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488950</xdr:colOff>
      <xdr:row>2</xdr:row>
      <xdr:rowOff>76200</xdr:rowOff>
    </xdr:from>
    <xdr:to>
      <xdr:col>10</xdr:col>
      <xdr:colOff>184150</xdr:colOff>
      <xdr:row>19</xdr:row>
      <xdr:rowOff>120650</xdr:rowOff>
    </xdr:to>
    <xdr:graphicFrame macro="">
      <xdr:nvGraphicFramePr>
        <xdr:cNvPr id="2" name="Chart 1">
          <a:extLst>
            <a:ext uri="{FF2B5EF4-FFF2-40B4-BE49-F238E27FC236}">
              <a16:creationId xmlns:a16="http://schemas.microsoft.com/office/drawing/2014/main" id="{F487B080-A52F-400C-A3FD-9B2069F49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2</xdr:row>
      <xdr:rowOff>12700</xdr:rowOff>
    </xdr:from>
    <xdr:to>
      <xdr:col>10</xdr:col>
      <xdr:colOff>38100</xdr:colOff>
      <xdr:row>16</xdr:row>
      <xdr:rowOff>146050</xdr:rowOff>
    </xdr:to>
    <xdr:graphicFrame macro="">
      <xdr:nvGraphicFramePr>
        <xdr:cNvPr id="2" name="Chart 1">
          <a:extLst>
            <a:ext uri="{FF2B5EF4-FFF2-40B4-BE49-F238E27FC236}">
              <a16:creationId xmlns:a16="http://schemas.microsoft.com/office/drawing/2014/main" id="{3AB9463C-D341-387F-AB43-8ED8D4CC8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1005840</xdr:colOff>
      <xdr:row>0</xdr:row>
      <xdr:rowOff>189233</xdr:rowOff>
    </xdr:from>
    <xdr:to>
      <xdr:col>6</xdr:col>
      <xdr:colOff>76200</xdr:colOff>
      <xdr:row>2</xdr:row>
      <xdr:rowOff>114301</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1320165" y="189233"/>
          <a:ext cx="3356610" cy="515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4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Monthly</a:t>
          </a:r>
          <a:r>
            <a:rPr lang="en-AU" sz="2400" b="0" cap="none" spc="0" baseline="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rPr>
            <a:t> Reporting </a:t>
          </a:r>
          <a:endParaRPr lang="en-AU" sz="2400" b="0" cap="none" spc="0">
            <a:ln w="0"/>
            <a:solidFill>
              <a:schemeClr val="tx1"/>
            </a:solidFill>
            <a:effectLst>
              <a:outerShdw blurRad="38100" dist="19050" dir="2700000" algn="tl" rotWithShape="0">
                <a:schemeClr val="dk1">
                  <a:alpha val="40000"/>
                </a:schemeClr>
              </a:outerShdw>
            </a:effectLst>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editAs="oneCell">
    <xdr:from>
      <xdr:col>0</xdr:col>
      <xdr:colOff>238125</xdr:colOff>
      <xdr:row>0</xdr:row>
      <xdr:rowOff>47625</xdr:rowOff>
    </xdr:from>
    <xdr:to>
      <xdr:col>1</xdr:col>
      <xdr:colOff>794038</xdr:colOff>
      <xdr:row>3</xdr:row>
      <xdr:rowOff>95250</xdr:rowOff>
    </xdr:to>
    <xdr:pic>
      <xdr:nvPicPr>
        <xdr:cNvPr id="3" name="Picture 2" descr="A blue and white graph on a stand&#10;&#10;Description automatically generated">
          <a:extLst>
            <a:ext uri="{FF2B5EF4-FFF2-40B4-BE49-F238E27FC236}">
              <a16:creationId xmlns:a16="http://schemas.microsoft.com/office/drawing/2014/main" id="{7DD81DDD-2140-BD89-7CE4-7FDA53BE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47625"/>
          <a:ext cx="800100" cy="800100"/>
        </a:xfrm>
        <a:prstGeom prst="rect">
          <a:avLst/>
        </a:prstGeom>
      </xdr:spPr>
    </xdr:pic>
    <xdr:clientData/>
  </xdr:twoCellAnchor>
  <xdr:twoCellAnchor>
    <xdr:from>
      <xdr:col>6</xdr:col>
      <xdr:colOff>163871</xdr:colOff>
      <xdr:row>4</xdr:row>
      <xdr:rowOff>0</xdr:rowOff>
    </xdr:from>
    <xdr:to>
      <xdr:col>17</xdr:col>
      <xdr:colOff>112662</xdr:colOff>
      <xdr:row>15</xdr:row>
      <xdr:rowOff>10242</xdr:rowOff>
    </xdr:to>
    <xdr:graphicFrame macro="">
      <xdr:nvGraphicFramePr>
        <xdr:cNvPr id="2" name="Chart 1">
          <a:extLst>
            <a:ext uri="{FF2B5EF4-FFF2-40B4-BE49-F238E27FC236}">
              <a16:creationId xmlns:a16="http://schemas.microsoft.com/office/drawing/2014/main" id="{8F454DF6-B205-4224-84AA-D840E17C49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143386</xdr:colOff>
      <xdr:row>15</xdr:row>
      <xdr:rowOff>51210</xdr:rowOff>
    </xdr:from>
    <xdr:to>
      <xdr:col>11</xdr:col>
      <xdr:colOff>440403</xdr:colOff>
      <xdr:row>27</xdr:row>
      <xdr:rowOff>143389</xdr:rowOff>
    </xdr:to>
    <xdr:graphicFrame macro="">
      <xdr:nvGraphicFramePr>
        <xdr:cNvPr id="4" name="Chart 3">
          <a:extLst>
            <a:ext uri="{FF2B5EF4-FFF2-40B4-BE49-F238E27FC236}">
              <a16:creationId xmlns:a16="http://schemas.microsoft.com/office/drawing/2014/main" id="{AF03E4EF-70C2-464D-BCE4-77A5CD469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450645</xdr:colOff>
      <xdr:row>15</xdr:row>
      <xdr:rowOff>51210</xdr:rowOff>
    </xdr:from>
    <xdr:to>
      <xdr:col>17</xdr:col>
      <xdr:colOff>112657</xdr:colOff>
      <xdr:row>27</xdr:row>
      <xdr:rowOff>143389</xdr:rowOff>
    </xdr:to>
    <xdr:graphicFrame macro="">
      <xdr:nvGraphicFramePr>
        <xdr:cNvPr id="5" name="Chart 4">
          <a:extLst>
            <a:ext uri="{FF2B5EF4-FFF2-40B4-BE49-F238E27FC236}">
              <a16:creationId xmlns:a16="http://schemas.microsoft.com/office/drawing/2014/main" id="{1B847952-DDA0-4AA3-8BF5-52F1D4D83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143387</xdr:colOff>
      <xdr:row>27</xdr:row>
      <xdr:rowOff>133147</xdr:rowOff>
    </xdr:from>
    <xdr:to>
      <xdr:col>11</xdr:col>
      <xdr:colOff>440403</xdr:colOff>
      <xdr:row>37</xdr:row>
      <xdr:rowOff>71695</xdr:rowOff>
    </xdr:to>
    <xdr:graphicFrame macro="">
      <xdr:nvGraphicFramePr>
        <xdr:cNvPr id="6" name="Chart 5">
          <a:extLst>
            <a:ext uri="{FF2B5EF4-FFF2-40B4-BE49-F238E27FC236}">
              <a16:creationId xmlns:a16="http://schemas.microsoft.com/office/drawing/2014/main" id="{6DC17070-AC76-4640-872E-91F92275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450645</xdr:colOff>
      <xdr:row>27</xdr:row>
      <xdr:rowOff>133146</xdr:rowOff>
    </xdr:from>
    <xdr:to>
      <xdr:col>17</xdr:col>
      <xdr:colOff>112661</xdr:colOff>
      <xdr:row>37</xdr:row>
      <xdr:rowOff>71695</xdr:rowOff>
    </xdr:to>
    <xdr:graphicFrame macro="">
      <xdr:nvGraphicFramePr>
        <xdr:cNvPr id="7" name="Chart 6">
          <a:extLst>
            <a:ext uri="{FF2B5EF4-FFF2-40B4-BE49-F238E27FC236}">
              <a16:creationId xmlns:a16="http://schemas.microsoft.com/office/drawing/2014/main" id="{C0AF1A1D-4BF7-494F-B903-3DF6D12B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450645</xdr:colOff>
      <xdr:row>0</xdr:row>
      <xdr:rowOff>193982</xdr:rowOff>
    </xdr:from>
    <xdr:to>
      <xdr:col>16</xdr:col>
      <xdr:colOff>419920</xdr:colOff>
      <xdr:row>2</xdr:row>
      <xdr:rowOff>61451</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E6AF0E33-D432-DF7E-5042-3500E80B159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647062" y="193982"/>
              <a:ext cx="6425108" cy="460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k" refreshedDate="45523.008252777778" createdVersion="8" refreshedVersion="8" minRefreshableVersion="3" recordCount="351" xr:uid="{55A6DF43-58AD-4BC7-BEF3-C9620DAAB7BE}">
  <cacheSource type="worksheet">
    <worksheetSource name="sales"/>
  </cacheSource>
  <cacheFields count="20">
    <cacheField name="Order ID" numFmtId="0">
      <sharedItems/>
    </cacheField>
    <cacheField name="Order Date" numFmtId="167">
      <sharedItems containsSemiMixedTypes="0" containsNonDate="0" containsDate="1" containsString="0" minDate="2023-01-01T00:00:00" maxDate="2023-12-30T00:00:00" count="147">
        <d v="2023-01-27T00:00:00"/>
        <d v="2023-01-04T00:00:00"/>
        <d v="2023-01-12T00:00:00"/>
        <d v="2023-01-08T00:00:00"/>
        <d v="2023-01-29T00:00:00"/>
        <d v="2023-01-03T00:00:00"/>
        <d v="2023-01-06T00:00:00"/>
        <d v="2023-01-28T00:00:00"/>
        <d v="2023-01-10T00:00:00"/>
        <d v="2023-01-07T00:00:00"/>
        <d v="2023-01-11T00:00:00"/>
        <d v="2023-01-01T00:00:00"/>
        <d v="2023-01-09T00:00:00"/>
        <d v="2023-02-08T00:00:00"/>
        <d v="2023-02-03T00:00:00"/>
        <d v="2023-02-06T00:00:00"/>
        <d v="2023-02-28T00:00:00"/>
        <d v="2023-02-10T00:00:00"/>
        <d v="2023-02-11T00:00:00"/>
        <d v="2023-02-01T00:00:00"/>
        <d v="2023-02-09T00:00:00"/>
        <d v="2023-02-25T00:00:00"/>
        <d v="2023-02-26T00:00:00"/>
        <d v="2023-03-01T00:00:00"/>
        <d v="2023-02-04T00:00:00"/>
        <d v="2023-03-09T00:00:00"/>
        <d v="2023-03-06T00:00:00"/>
        <d v="2023-03-08T00:00:00"/>
        <d v="2023-03-25T00:00:00"/>
        <d v="2023-03-26T00:00:00"/>
        <d v="2023-03-29T00:00:00"/>
        <d v="2023-03-04T00:00:00"/>
        <d v="2023-03-03T00:00:00"/>
        <d v="2023-03-10T00:00:00"/>
        <d v="2023-03-11T00:00:00"/>
        <d v="2023-03-28T00:00:00"/>
        <d v="2023-04-04T00:00:00"/>
        <d v="2023-04-12T00:00:00"/>
        <d v="2023-04-08T00:00:00"/>
        <d v="2023-04-29T00:00:00"/>
        <d v="2023-04-03T00:00:00"/>
        <d v="2023-04-06T00:00:00"/>
        <d v="2023-04-28T00:00:00"/>
        <d v="2023-04-10T00:00:00"/>
        <d v="2023-04-07T00:00:00"/>
        <d v="2023-04-11T00:00:00"/>
        <d v="2023-04-01T00:00:00"/>
        <d v="2023-05-29T00:00:00"/>
        <d v="2023-05-03T00:00:00"/>
        <d v="2023-05-06T00:00:00"/>
        <d v="2023-05-28T00:00:00"/>
        <d v="2023-05-08T00:00:00"/>
        <d v="2023-05-10T00:00:00"/>
        <d v="2023-05-07T00:00:00"/>
        <d v="2023-05-11T00:00:00"/>
        <d v="2023-05-01T00:00:00"/>
        <d v="2023-05-09T00:00:00"/>
        <d v="2023-05-25T00:00:00"/>
        <d v="2023-05-26T00:00:00"/>
        <d v="2023-05-04T00:00:00"/>
        <d v="2023-06-07T00:00:00"/>
        <d v="2023-06-10T00:00:00"/>
        <d v="2023-06-11T00:00:00"/>
        <d v="2023-06-01T00:00:00"/>
        <d v="2023-06-28T00:00:00"/>
        <d v="2023-06-09T00:00:00"/>
        <d v="2023-06-06T00:00:00"/>
        <d v="2023-06-08T00:00:00"/>
        <d v="2023-06-25T00:00:00"/>
        <d v="2023-06-26T00:00:00"/>
        <d v="2023-06-29T00:00:00"/>
        <d v="2023-06-04T00:00:00"/>
        <d v="2023-06-03T00:00:00"/>
        <d v="2023-07-01T00:00:00"/>
        <d v="2023-07-28T00:00:00"/>
        <d v="2023-07-09T00:00:00"/>
        <d v="2023-07-06T00:00:00"/>
        <d v="2023-07-08T00:00:00"/>
        <d v="2023-07-25T00:00:00"/>
        <d v="2023-07-26T00:00:00"/>
        <d v="2023-07-29T00:00:00"/>
        <d v="2023-07-04T00:00:00"/>
        <d v="2023-07-03T00:00:00"/>
        <d v="2023-07-10T00:00:00"/>
        <d v="2023-07-11T00:00:00"/>
        <d v="2023-08-28T00:00:00"/>
        <d v="2023-08-08T00:00:00"/>
        <d v="2023-08-10T00:00:00"/>
        <d v="2023-08-07T00:00:00"/>
        <d v="2023-08-11T00:00:00"/>
        <d v="2023-08-01T00:00:00"/>
        <d v="2023-08-09T00:00:00"/>
        <d v="2023-08-06T00:00:00"/>
        <d v="2023-08-25T00:00:00"/>
        <d v="2023-08-26T00:00:00"/>
        <d v="2023-08-29T00:00:00"/>
        <d v="2023-08-04T00:00:00"/>
        <d v="2023-09-10T00:00:00"/>
        <d v="2023-09-11T00:00:00"/>
        <d v="2023-09-01T00:00:00"/>
        <d v="2023-09-28T00:00:00"/>
        <d v="2023-09-09T00:00:00"/>
        <d v="2023-09-06T00:00:00"/>
        <d v="2023-09-08T00:00:00"/>
        <d v="2023-09-25T00:00:00"/>
        <d v="2023-09-26T00:00:00"/>
        <d v="2023-09-29T00:00:00"/>
        <d v="2023-09-04T00:00:00"/>
        <d v="2023-09-03T00:00:00"/>
        <d v="2023-10-06T00:00:00"/>
        <d v="2023-10-28T00:00:00"/>
        <d v="2023-10-08T00:00:00"/>
        <d v="2023-10-10T00:00:00"/>
        <d v="2023-10-07T00:00:00"/>
        <d v="2023-10-11T00:00:00"/>
        <d v="2023-10-01T00:00:00"/>
        <d v="2023-10-09T00:00:00"/>
        <d v="2023-10-25T00:00:00"/>
        <d v="2023-10-26T00:00:00"/>
        <d v="2023-10-29T00:00:00"/>
        <d v="2023-10-04T00:00:00"/>
        <d v="2023-10-03T00:00:00"/>
        <d v="2023-11-10T00:00:00"/>
        <d v="2023-11-11T00:00:00"/>
        <d v="2023-11-01T00:00:00"/>
        <d v="2023-11-28T00:00:00"/>
        <d v="2023-11-09T00:00:00"/>
        <d v="2023-11-06T00:00:00"/>
        <d v="2023-11-08T00:00:00"/>
        <d v="2023-11-25T00:00:00"/>
        <d v="2023-11-26T00:00:00"/>
        <d v="2023-11-29T00:00:00"/>
        <d v="2023-11-04T00:00:00"/>
        <d v="2023-11-03T00:00:00"/>
        <d v="2023-12-27T00:00:00"/>
        <d v="2023-12-04T00:00:00"/>
        <d v="2023-12-12T00:00:00"/>
        <d v="2023-12-08T00:00:00"/>
        <d v="2023-12-29T00:00:00"/>
        <d v="2023-12-03T00:00:00"/>
        <d v="2023-12-06T00:00:00"/>
        <d v="2023-12-28T00:00:00"/>
        <d v="2023-12-10T00:00:00"/>
        <d v="2023-12-07T00:00:00"/>
        <d v="2023-12-11T00:00:00"/>
        <d v="2023-12-01T00:00:00"/>
        <d v="2023-12-09T00:00:00"/>
      </sharedItems>
      <fieldGroup par="19"/>
    </cacheField>
    <cacheField name="Customer ID" numFmtId="0">
      <sharedItems containsSemiMixedTypes="0" containsString="0" containsNumber="1" containsInteger="1" minValue="11" maxValue="129"/>
    </cacheField>
    <cacheField name="Customer Name" numFmtId="0">
      <sharedItems count="8">
        <s v="Black Swan Foods"/>
        <s v="Store Mart"/>
        <s v="Lunch com"/>
        <s v="Lol &amp; Beard"/>
        <s v="Smith &amp; Co"/>
        <s v="Treakle Inc"/>
        <s v="Fruit Bowl"/>
        <s v="Foodcorp"/>
      </sharedItems>
    </cacheField>
    <cacheField name="Address" numFmtId="0">
      <sharedItems/>
    </cacheField>
    <cacheField name="City" numFmtId="0">
      <sharedItems/>
    </cacheField>
    <cacheField name="State" numFmtId="0">
      <sharedItems count="6">
        <s v="NSW"/>
        <s v="QLD"/>
        <s v="VIC"/>
        <s v="SA"/>
        <s v="WA"/>
        <s v="TAS"/>
      </sharedItems>
    </cacheField>
    <cacheField name="Salesperson" numFmtId="0">
      <sharedItems count="48">
        <s v="John Smith"/>
        <s v="Paddy Ryder"/>
        <s v="Gerry Spring"/>
        <s v="Ted Richards"/>
        <s v="Matt Carter"/>
        <s v="Harry Sims"/>
        <s v="Ben Brown"/>
        <s v="Nate Sire"/>
        <s v="Nancy Scoles"/>
        <s v="Sarah Xie"/>
        <s v="Jo Scoles"/>
        <s v="Soffie Parks"/>
        <s v="Mohan Renz"/>
        <s v="Bill Worp"/>
        <s v="Brendan Maynard"/>
        <s v="Jane Cullin"/>
        <s v="Tom Utrige"/>
        <s v="Trent Young"/>
        <s v="Reece Gilt"/>
        <s v="Sally Cruize"/>
        <s v="Debra Martin"/>
        <s v="Jenny Mac"/>
        <s v="Mary Moe"/>
        <s v="Valerio Smilt"/>
        <s v="Harry Trilter"/>
        <s v="Betty Renter"/>
        <s v="Erik Amil"/>
        <s v="Gregory Bailey"/>
        <s v="Tim Smith"/>
        <s v="Terry Walker"/>
        <s v="Marty Ward"/>
        <s v="Ben Ford"/>
        <s v="Sandy Lightfoot"/>
        <s v="Wendy Wanton"/>
        <s v="Adam Miles"/>
        <s v="Bob Hoskins"/>
        <s v="Sam Brown"/>
        <s v="Tory Parker"/>
        <s v="Tom Reece"/>
        <s v="Micky Ward"/>
        <s v="Bob Martin"/>
        <s v="Brenda Jane"/>
        <s v="Tony Yeo"/>
        <s v="Megan Glass"/>
        <s v="Diane Venter"/>
        <s v="Martin Sparks"/>
        <s v="Bronwin Carter"/>
        <s v="Bill Trupe"/>
      </sharedItems>
    </cacheField>
    <cacheField name="Shipped Date" numFmtId="167">
      <sharedItems containsSemiMixedTypes="0" containsNonDate="0" containsDate="1" containsString="0" minDate="2023-01-03T00:00:00" maxDate="2024-01-01T00:00:00"/>
    </cacheField>
    <cacheField name="Ship Name" numFmtId="0">
      <sharedItems/>
    </cacheField>
    <cacheField name="Payment Type" numFmtId="0">
      <sharedItems count="3">
        <s v="Check"/>
        <s v="Credit Card"/>
        <s v="Cash"/>
      </sharedItems>
    </cacheField>
    <cacheField name="Product Name" numFmtId="0">
      <sharedItems count="24">
        <s v="Beer"/>
        <s v="Dried Plums"/>
        <s v="Dried Pears"/>
        <s v="Dried Apples"/>
        <s v="Chai"/>
        <s v="Coffee"/>
        <s v="Chocolate Biscuits Mix"/>
        <s v="Chocolate"/>
        <s v="Clam Chowder"/>
        <s v="Curry Sauce"/>
        <s v="Green Tea"/>
        <s v="Boysenberry Spread"/>
        <s v="Cajun Seasoning"/>
        <s v="Crab Meat"/>
        <s v="Ravioli"/>
        <s v="Mozzarella"/>
        <s v="Syrup"/>
        <s v="Almonds"/>
        <s v="Fruit Cocktail"/>
        <s v="Gnocchi"/>
        <s v="Scones"/>
        <s v="Olive Oil"/>
        <s v="Marmalade"/>
        <s v="Long Grain Rice"/>
      </sharedItems>
    </cacheField>
    <cacheField name="Category" numFmtId="0">
      <sharedItems count="14">
        <s v="Beverages"/>
        <s v="Dried Fruit &amp; Nuts"/>
        <s v="Baked Goods &amp; Mixes"/>
        <s v="Candy"/>
        <s v="Soups"/>
        <s v="Sauces"/>
        <s v="Jams, Preserves"/>
        <s v="Condiments"/>
        <s v="Canned Meat"/>
        <s v="Pasta"/>
        <s v="Dairy Products"/>
        <s v="Fruit &amp; Veg"/>
        <s v="Oil"/>
        <s v="Grains"/>
      </sharedItems>
    </cacheField>
    <cacheField name="Unit Cost" numFmtId="166">
      <sharedItems containsSemiMixedTypes="0" containsString="0" containsNumber="1" minValue="1.1960000000000002" maxValue="29.16"/>
    </cacheField>
    <cacheField name="Unit Price" numFmtId="0">
      <sharedItems containsSemiMixedTypes="0" containsString="0" containsNumber="1" minValue="2.99" maxValue="81"/>
    </cacheField>
    <cacheField name="Quantity" numFmtId="166">
      <sharedItems containsSemiMixedTypes="0" containsString="0" containsNumber="1" containsInteger="1" minValue="10" maxValue="100"/>
    </cacheField>
    <cacheField name="Revenue" numFmtId="166">
      <sharedItems containsSemiMixedTypes="0" containsString="0" containsNumber="1" minValue="38.5" maxValue="7938" count="27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308"/>
        <n v="392"/>
        <n v="448"/>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sharedItems>
      <fieldGroup base="16">
        <rangePr autoStart="0" autoEnd="0" startNum="0" endNum="4000" groupInterval="1000"/>
        <groupItems count="6">
          <s v="&lt;0"/>
          <s v="0-1000"/>
          <s v="1000-2000"/>
          <s v="2000-3000"/>
          <s v="3000-4000"/>
          <s v="&gt;4000"/>
        </groupItems>
      </fieldGroup>
    </cacheField>
    <cacheField name="Shipping Fee" numFmtId="0">
      <sharedItems containsSemiMixedTypes="0" containsString="0" containsNumber="1" minValue="3.7345000000000002" maxValue="769.98599999999999"/>
    </cacheField>
    <cacheField name="Com 5 %" numFmtId="0">
      <sharedItems containsSemiMixedTypes="0" containsString="0" containsNumber="1" minValue="1.925" maxValue="396.90000000000003"/>
    </cacheField>
    <cacheField name="Months (Order Date)" numFmtId="0" databaseField="0">
      <fieldGroup base="1">
        <rangePr groupBy="months" startDate="2023-01-01T00:00:00" endDate="2023-12-30T00:00:00"/>
        <groupItems count="14">
          <s v="&lt;01-01-2023"/>
          <s v="Jan"/>
          <s v="Feb"/>
          <s v="Mar"/>
          <s v="Apr"/>
          <s v="May"/>
          <s v="Jun"/>
          <s v="Jul"/>
          <s v="Aug"/>
          <s v="Sep"/>
          <s v="Oct"/>
          <s v="Nov"/>
          <s v="Dec"/>
          <s v="&gt;30-12-2023"/>
        </groupItems>
      </fieldGroup>
    </cacheField>
  </cacheFields>
  <extLst>
    <ext xmlns:x14="http://schemas.microsoft.com/office/spreadsheetml/2009/9/main" uri="{725AE2AE-9491-48be-B2B4-4EB974FC3084}">
      <x14:pivotCacheDefinition pivotCacheId="14269871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s v="A1001"/>
    <x v="0"/>
    <n v="127"/>
    <x v="0"/>
    <s v="789 27th Street"/>
    <s v="Sydney"/>
    <x v="0"/>
    <x v="0"/>
    <d v="2023-01-29T00:00:00"/>
    <s v="Karen Toh"/>
    <x v="0"/>
    <x v="0"/>
    <x v="0"/>
    <n v="5.6000000000000005"/>
    <n v="14"/>
    <n v="49"/>
    <x v="0"/>
    <n v="66.542000000000002"/>
    <n v="34.300000000000004"/>
  </r>
  <r>
    <s v="A1002"/>
    <x v="0"/>
    <n v="127"/>
    <x v="1"/>
    <s v="789 27th Street"/>
    <s v="Sydney"/>
    <x v="0"/>
    <x v="1"/>
    <d v="2023-01-29T00:00:00"/>
    <s v="Karen Toh"/>
    <x v="0"/>
    <x v="1"/>
    <x v="1"/>
    <n v="1.7850000000000001"/>
    <n v="3.5"/>
    <n v="47"/>
    <x v="1"/>
    <n v="16.6145"/>
    <n v="8.2249999999999996"/>
  </r>
  <r>
    <s v="A1003"/>
    <x v="1"/>
    <n v="14"/>
    <x v="2"/>
    <s v="123 4th Street"/>
    <s v="Sydney"/>
    <x v="0"/>
    <x v="2"/>
    <d v="2023-01-06T00:00:00"/>
    <s v="Christina Lee"/>
    <x v="1"/>
    <x v="2"/>
    <x v="1"/>
    <n v="15.3"/>
    <n v="30"/>
    <n v="69"/>
    <x v="2"/>
    <n v="198.72"/>
    <n v="103.5"/>
  </r>
  <r>
    <s v="A1004"/>
    <x v="1"/>
    <n v="14"/>
    <x v="3"/>
    <s v="123 4th Street"/>
    <s v="Sydney"/>
    <x v="0"/>
    <x v="3"/>
    <d v="2023-01-06T00:00:00"/>
    <s v="Christina Lee"/>
    <x v="1"/>
    <x v="3"/>
    <x v="1"/>
    <n v="27.03"/>
    <n v="53"/>
    <n v="89"/>
    <x v="3"/>
    <n v="448.11500000000001"/>
    <n v="235.85000000000002"/>
  </r>
  <r>
    <s v="A1005"/>
    <x v="1"/>
    <n v="14"/>
    <x v="4"/>
    <s v="123 4th Street"/>
    <s v="Sydney"/>
    <x v="0"/>
    <x v="4"/>
    <d v="2023-01-06T00:00:00"/>
    <s v="Christina Lee"/>
    <x v="1"/>
    <x v="1"/>
    <x v="1"/>
    <n v="1.7850000000000001"/>
    <n v="3.5"/>
    <n v="11"/>
    <x v="4"/>
    <n v="3.7345000000000002"/>
    <n v="1.925"/>
  </r>
  <r>
    <s v="A1006"/>
    <x v="2"/>
    <n v="112"/>
    <x v="0"/>
    <s v="123 12th Street"/>
    <s v="Sydney"/>
    <x v="0"/>
    <x v="5"/>
    <d v="2023-01-14T00:00:00"/>
    <s v="John Edwards"/>
    <x v="1"/>
    <x v="4"/>
    <x v="0"/>
    <n v="7.2"/>
    <n v="18"/>
    <n v="81"/>
    <x v="5"/>
    <n v="141.42600000000002"/>
    <n v="72.900000000000006"/>
  </r>
  <r>
    <s v="A1007"/>
    <x v="2"/>
    <n v="112"/>
    <x v="1"/>
    <s v="123 12th Street"/>
    <s v="Brisbane"/>
    <x v="1"/>
    <x v="6"/>
    <d v="2023-01-14T00:00:00"/>
    <s v="John Edwards"/>
    <x v="1"/>
    <x v="5"/>
    <x v="0"/>
    <n v="18.400000000000002"/>
    <n v="46"/>
    <n v="44"/>
    <x v="6"/>
    <n v="198.352"/>
    <n v="101.2"/>
  </r>
  <r>
    <s v="A1008"/>
    <x v="3"/>
    <n v="18"/>
    <x v="5"/>
    <s v="123 8th Street"/>
    <s v="Brisbane"/>
    <x v="1"/>
    <x v="7"/>
    <d v="2023-01-10T00:00:00"/>
    <s v="Elizabeth Andersen"/>
    <x v="1"/>
    <x v="6"/>
    <x v="2"/>
    <n v="4.5999999999999996"/>
    <n v="9.1999999999999993"/>
    <n v="38"/>
    <x v="7"/>
    <n v="36.008800000000001"/>
    <n v="17.48"/>
  </r>
  <r>
    <s v="A1009"/>
    <x v="1"/>
    <n v="14"/>
    <x v="5"/>
    <s v="123 4th Street"/>
    <s v="Brisbane"/>
    <x v="1"/>
    <x v="8"/>
    <d v="2023-01-06T00:00:00"/>
    <s v="Christina Lee"/>
    <x v="0"/>
    <x v="6"/>
    <x v="2"/>
    <n v="4.5999999999999996"/>
    <n v="9.1999999999999993"/>
    <n v="88"/>
    <x v="8"/>
    <n v="79.340799999999987"/>
    <n v="40.479999999999997"/>
  </r>
  <r>
    <s v="A1010"/>
    <x v="4"/>
    <n v="129"/>
    <x v="5"/>
    <s v="789 29th Street"/>
    <s v="Brisbane"/>
    <x v="1"/>
    <x v="9"/>
    <d v="2023-01-31T00:00:00"/>
    <s v="Soo Jung Lee"/>
    <x v="0"/>
    <x v="7"/>
    <x v="3"/>
    <n v="7.6499999999999995"/>
    <n v="12.75"/>
    <n v="94"/>
    <x v="9"/>
    <n v="122.24700000000001"/>
    <n v="59.925000000000004"/>
  </r>
  <r>
    <s v="A1011"/>
    <x v="5"/>
    <n v="13"/>
    <x v="5"/>
    <s v="123 3rd Street"/>
    <s v="Melbourne"/>
    <x v="2"/>
    <x v="10"/>
    <d v="2023-01-05T00:00:00"/>
    <s v="Thomas Axerr"/>
    <x v="2"/>
    <x v="8"/>
    <x v="4"/>
    <n v="4.0529999999999999"/>
    <n v="9.65"/>
    <n v="91"/>
    <x v="10"/>
    <n v="92.205749999999995"/>
    <n v="43.907499999999999"/>
  </r>
  <r>
    <s v="A1012"/>
    <x v="6"/>
    <n v="16"/>
    <x v="6"/>
    <s v="123 6th Street"/>
    <s v="Melbourne"/>
    <x v="2"/>
    <x v="11"/>
    <d v="2023-01-08T00:00:00"/>
    <s v="Francisco Pérez-Olaeta"/>
    <x v="1"/>
    <x v="9"/>
    <x v="5"/>
    <n v="22"/>
    <n v="40"/>
    <n v="32"/>
    <x v="11"/>
    <n v="133.12"/>
    <n v="64"/>
  </r>
  <r>
    <s v="A1013"/>
    <x v="7"/>
    <n v="128"/>
    <x v="4"/>
    <s v="789 28th Street"/>
    <s v="Melbourne"/>
    <x v="2"/>
    <x v="12"/>
    <d v="2023-01-30T00:00:00"/>
    <s v="Amritansh Raghav"/>
    <x v="0"/>
    <x v="5"/>
    <x v="0"/>
    <n v="18.400000000000002"/>
    <n v="46"/>
    <n v="55"/>
    <x v="12"/>
    <n v="253"/>
    <n v="126.5"/>
  </r>
  <r>
    <s v="A1014"/>
    <x v="3"/>
    <n v="18"/>
    <x v="1"/>
    <s v="123 8th Street"/>
    <s v="Melbourne"/>
    <x v="2"/>
    <x v="13"/>
    <d v="2023-01-10T00:00:00"/>
    <s v="Elizabeth Andersen"/>
    <x v="0"/>
    <x v="7"/>
    <x v="3"/>
    <n v="7.6499999999999995"/>
    <n v="12.75"/>
    <n v="47"/>
    <x v="13"/>
    <n v="61.722750000000005"/>
    <n v="29.962500000000002"/>
  </r>
  <r>
    <s v="A1015"/>
    <x v="8"/>
    <n v="110"/>
    <x v="3"/>
    <s v="123 10th Street"/>
    <s v="Adelaide"/>
    <x v="3"/>
    <x v="14"/>
    <d v="2023-01-12T00:00:00"/>
    <s v="Roland Wacker"/>
    <x v="1"/>
    <x v="10"/>
    <x v="0"/>
    <n v="1.1960000000000002"/>
    <n v="2.99"/>
    <n v="90"/>
    <x v="14"/>
    <n v="27.717300000000005"/>
    <n v="13.455000000000002"/>
  </r>
  <r>
    <s v="A1016"/>
    <x v="9"/>
    <n v="17"/>
    <x v="3"/>
    <s v="123 7th Street"/>
    <s v="Perth"/>
    <x v="4"/>
    <x v="15"/>
    <d v="2023-01-09T00:00:00"/>
    <s v="Ming-Yang Xie"/>
    <x v="0"/>
    <x v="5"/>
    <x v="0"/>
    <n v="18.400000000000002"/>
    <n v="46"/>
    <n v="24"/>
    <x v="15"/>
    <n v="110.4"/>
    <n v="55.2"/>
  </r>
  <r>
    <s v="A1017"/>
    <x v="8"/>
    <n v="110"/>
    <x v="0"/>
    <s v="123 10th Street"/>
    <s v="Perth"/>
    <x v="4"/>
    <x v="16"/>
    <d v="2023-01-12T00:00:00"/>
    <s v="Roland Wacker"/>
    <x v="0"/>
    <x v="11"/>
    <x v="6"/>
    <n v="9"/>
    <n v="25"/>
    <n v="34"/>
    <x v="16"/>
    <n v="80.75"/>
    <n v="42.5"/>
  </r>
  <r>
    <s v="A1018"/>
    <x v="8"/>
    <n v="110"/>
    <x v="4"/>
    <s v="123 10th Street"/>
    <s v="Hobart"/>
    <x v="5"/>
    <x v="17"/>
    <d v="2023-01-12T00:00:00"/>
    <s v="Roland Wacker"/>
    <x v="0"/>
    <x v="12"/>
    <x v="7"/>
    <n v="10.559999999999999"/>
    <n v="22"/>
    <n v="17"/>
    <x v="17"/>
    <n v="35.903999999999996"/>
    <n v="18.7"/>
  </r>
  <r>
    <s v="A1019"/>
    <x v="8"/>
    <n v="110"/>
    <x v="1"/>
    <s v="123 10th Street"/>
    <s v="Hobart"/>
    <x v="5"/>
    <x v="18"/>
    <d v="2023-01-12T00:00:00"/>
    <s v="Roland Wacker"/>
    <x v="0"/>
    <x v="6"/>
    <x v="2"/>
    <n v="4.5999999999999996"/>
    <n v="9.1999999999999993"/>
    <n v="44"/>
    <x v="18"/>
    <n v="42.099199999999996"/>
    <n v="20.239999999999998"/>
  </r>
  <r>
    <s v="A1020"/>
    <x v="10"/>
    <n v="111"/>
    <x v="2"/>
    <s v="123 11th Street"/>
    <s v="Hobart"/>
    <x v="5"/>
    <x v="19"/>
    <d v="2023-01-13T00:00:00"/>
    <s v="Peter Krschne"/>
    <x v="0"/>
    <x v="1"/>
    <x v="1"/>
    <n v="1.7850000000000001"/>
    <n v="3.5"/>
    <n v="81"/>
    <x v="19"/>
    <n v="27.499500000000001"/>
    <n v="14.175000000000001"/>
  </r>
  <r>
    <s v="A1021"/>
    <x v="10"/>
    <n v="111"/>
    <x v="6"/>
    <s v="123 11th Street"/>
    <s v="Hobart"/>
    <x v="5"/>
    <x v="20"/>
    <d v="2023-01-13T00:00:00"/>
    <s v="Peter Krschne"/>
    <x v="0"/>
    <x v="10"/>
    <x v="0"/>
    <n v="1.1960000000000002"/>
    <n v="2.99"/>
    <n v="49"/>
    <x v="20"/>
    <n v="15.090530000000005"/>
    <n v="7.3255000000000017"/>
  </r>
  <r>
    <s v="A1022"/>
    <x v="11"/>
    <n v="11"/>
    <x v="6"/>
    <s v="123 1st Street"/>
    <s v="Sydney"/>
    <x v="0"/>
    <x v="21"/>
    <d v="2023-01-03T00:00:00"/>
    <s v="Anna Bedecs"/>
    <x v="0"/>
    <x v="4"/>
    <x v="0"/>
    <n v="7.2"/>
    <n v="18"/>
    <n v="42"/>
    <x v="21"/>
    <n v="75.600000000000009"/>
    <n v="37.800000000000004"/>
  </r>
  <r>
    <s v="A1023"/>
    <x v="11"/>
    <n v="11"/>
    <x v="0"/>
    <s v="123 1st Street"/>
    <s v="Sydney"/>
    <x v="0"/>
    <x v="22"/>
    <d v="2023-01-03T00:00:00"/>
    <s v="Anna Bedecs"/>
    <x v="0"/>
    <x v="5"/>
    <x v="0"/>
    <n v="18.400000000000002"/>
    <n v="46"/>
    <n v="58"/>
    <x v="22"/>
    <n v="269.46800000000002"/>
    <n v="133.4"/>
  </r>
  <r>
    <s v="A1024"/>
    <x v="11"/>
    <n v="11"/>
    <x v="6"/>
    <s v="123 1st Street"/>
    <s v="Sydney"/>
    <x v="0"/>
    <x v="0"/>
    <d v="2023-01-03T00:00:00"/>
    <s v="Anna Bedecs"/>
    <x v="0"/>
    <x v="10"/>
    <x v="0"/>
    <n v="1.1960000000000002"/>
    <n v="2.99"/>
    <n v="67"/>
    <x v="23"/>
    <n v="20.033000000000001"/>
    <n v="10.016500000000001"/>
  </r>
  <r>
    <s v="A1025"/>
    <x v="7"/>
    <n v="128"/>
    <x v="7"/>
    <s v="789 28th Street"/>
    <s v="Sydney"/>
    <x v="0"/>
    <x v="1"/>
    <d v="2023-01-30T00:00:00"/>
    <s v="Amritansh Raghav"/>
    <x v="1"/>
    <x v="8"/>
    <x v="4"/>
    <n v="4.0529999999999999"/>
    <n v="9.65"/>
    <n v="100"/>
    <x v="24"/>
    <n v="93.605000000000004"/>
    <n v="48.25"/>
  </r>
  <r>
    <s v="A1026"/>
    <x v="7"/>
    <n v="128"/>
    <x v="4"/>
    <s v="789 28th Street"/>
    <s v="Sydney"/>
    <x v="0"/>
    <x v="2"/>
    <d v="2023-01-30T00:00:00"/>
    <s v="Amritansh Raghav"/>
    <x v="1"/>
    <x v="13"/>
    <x v="8"/>
    <n v="10.119999999999999"/>
    <n v="18.399999999999999"/>
    <n v="63"/>
    <x v="25"/>
    <n v="114.76079999999999"/>
    <n v="57.959999999999994"/>
  </r>
  <r>
    <s v="A1027"/>
    <x v="12"/>
    <n v="19"/>
    <x v="2"/>
    <s v="123 9th Street"/>
    <s v="Sydney"/>
    <x v="0"/>
    <x v="3"/>
    <d v="2023-01-11T00:00:00"/>
    <s v="Sven Mortensen"/>
    <x v="0"/>
    <x v="14"/>
    <x v="9"/>
    <n v="8.7750000000000004"/>
    <n v="19.5"/>
    <n v="57"/>
    <x v="26"/>
    <n v="110.0385"/>
    <n v="55.575000000000003"/>
  </r>
  <r>
    <s v="A1028"/>
    <x v="12"/>
    <n v="19"/>
    <x v="3"/>
    <s v="123 9th Street"/>
    <s v="Brisbane"/>
    <x v="1"/>
    <x v="6"/>
    <d v="2023-01-11T00:00:00"/>
    <s v="Sven Mortensen"/>
    <x v="0"/>
    <x v="15"/>
    <x v="10"/>
    <n v="16.355999999999998"/>
    <n v="34.799999999999997"/>
    <n v="81"/>
    <x v="27"/>
    <n v="295.97399999999999"/>
    <n v="140.94"/>
  </r>
  <r>
    <s v="A1029"/>
    <x v="6"/>
    <n v="16"/>
    <x v="3"/>
    <s v="123 6th Street"/>
    <s v="Brisbane"/>
    <x v="1"/>
    <x v="7"/>
    <d v="2023-01-08T00:00:00"/>
    <s v="Francisco Pérez-Olaeta"/>
    <x v="1"/>
    <x v="0"/>
    <x v="0"/>
    <n v="5.6000000000000005"/>
    <n v="14"/>
    <n v="71"/>
    <x v="28"/>
    <n v="95.424000000000007"/>
    <n v="49.7"/>
  </r>
  <r>
    <s v="A1030"/>
    <x v="13"/>
    <n v="18"/>
    <x v="4"/>
    <s v="123 8th Street"/>
    <s v="Brisbane"/>
    <x v="1"/>
    <x v="8"/>
    <d v="2023-02-10T00:00:00"/>
    <s v="Elizabeth Andersen"/>
    <x v="0"/>
    <x v="9"/>
    <x v="5"/>
    <n v="22"/>
    <n v="40"/>
    <n v="32"/>
    <x v="11"/>
    <n v="129.28"/>
    <n v="64"/>
  </r>
  <r>
    <s v="A1031"/>
    <x v="14"/>
    <n v="13"/>
    <x v="7"/>
    <s v="123 3rd Street"/>
    <s v="Brisbane"/>
    <x v="1"/>
    <x v="9"/>
    <d v="2023-02-05T00:00:00"/>
    <s v="Thomas Axerr"/>
    <x v="2"/>
    <x v="16"/>
    <x v="7"/>
    <n v="4.8"/>
    <n v="10"/>
    <n v="63"/>
    <x v="29"/>
    <n v="65.52"/>
    <n v="31.5"/>
  </r>
  <r>
    <s v="A1032"/>
    <x v="14"/>
    <n v="13"/>
    <x v="1"/>
    <s v="123 3rd Street"/>
    <s v="Melbourne"/>
    <x v="2"/>
    <x v="23"/>
    <d v="2023-02-05T00:00:00"/>
    <s v="Thomas Axerr"/>
    <x v="2"/>
    <x v="9"/>
    <x v="5"/>
    <n v="22"/>
    <n v="40"/>
    <n v="30"/>
    <x v="30"/>
    <n v="120"/>
    <n v="60"/>
  </r>
  <r>
    <s v="A1033"/>
    <x v="15"/>
    <n v="16"/>
    <x v="2"/>
    <s v="123 6th Street"/>
    <s v="Melbourne"/>
    <x v="2"/>
    <x v="24"/>
    <d v="2023-02-08T00:00:00"/>
    <s v="Francisco Pérez-Olaeta"/>
    <x v="1"/>
    <x v="0"/>
    <x v="0"/>
    <n v="5.6000000000000005"/>
    <n v="14"/>
    <n v="22"/>
    <x v="31"/>
    <n v="43"/>
    <n v="15.4"/>
  </r>
  <r>
    <s v="A1034"/>
    <x v="16"/>
    <n v="128"/>
    <x v="6"/>
    <s v="789 28th Street"/>
    <s v="Melbourne"/>
    <x v="2"/>
    <x v="25"/>
    <d v="2023-03-02T00:00:00"/>
    <s v="Amritansh Raghav"/>
    <x v="0"/>
    <x v="0"/>
    <x v="0"/>
    <n v="5.6000000000000005"/>
    <n v="14"/>
    <n v="28"/>
    <x v="32"/>
    <n v="31"/>
    <n v="19.600000000000001"/>
  </r>
  <r>
    <s v="A1035"/>
    <x v="13"/>
    <n v="18"/>
    <x v="2"/>
    <s v="123 8th Street"/>
    <s v="Melbourne"/>
    <x v="2"/>
    <x v="26"/>
    <d v="2023-02-10T00:00:00"/>
    <s v="Elizabeth Andersen"/>
    <x v="0"/>
    <x v="0"/>
    <x v="0"/>
    <n v="5.6000000000000005"/>
    <n v="14"/>
    <n v="32"/>
    <x v="33"/>
    <n v="46"/>
    <n v="22.400000000000002"/>
  </r>
  <r>
    <s v="A1036"/>
    <x v="17"/>
    <n v="110"/>
    <x v="6"/>
    <s v="123 10th Street"/>
    <s v="Adelaide"/>
    <x v="3"/>
    <x v="27"/>
    <d v="2023-02-12T00:00:00"/>
    <s v="Roland Wacker"/>
    <x v="1"/>
    <x v="17"/>
    <x v="1"/>
    <n v="5.0999999999999996"/>
    <n v="10"/>
    <n v="47"/>
    <x v="34"/>
    <n v="48.88"/>
    <n v="23.5"/>
  </r>
  <r>
    <s v="A1037"/>
    <x v="17"/>
    <n v="110"/>
    <x v="0"/>
    <s v="123 10th Street"/>
    <s v="Perth"/>
    <x v="4"/>
    <x v="28"/>
    <d v="2023-02-12T00:00:00"/>
    <s v="Roland Wacker"/>
    <x v="0"/>
    <x v="1"/>
    <x v="1"/>
    <n v="1.7850000000000001"/>
    <n v="3.5"/>
    <n v="49"/>
    <x v="35"/>
    <n v="16.464000000000002"/>
    <n v="8.5750000000000011"/>
  </r>
  <r>
    <s v="A1038"/>
    <x v="18"/>
    <n v="111"/>
    <x v="4"/>
    <s v="123 11th Street"/>
    <s v="Perth"/>
    <x v="4"/>
    <x v="29"/>
    <d v="2023-02-13T00:00:00"/>
    <s v="Peter Krschne"/>
    <x v="0"/>
    <x v="9"/>
    <x v="5"/>
    <n v="22"/>
    <n v="40"/>
    <n v="72"/>
    <x v="36"/>
    <n v="285.12"/>
    <n v="144"/>
  </r>
  <r>
    <s v="A1039"/>
    <x v="19"/>
    <n v="11"/>
    <x v="1"/>
    <s v="123 1st Street"/>
    <s v="Hobart"/>
    <x v="5"/>
    <x v="30"/>
    <d v="2023-02-03T00:00:00"/>
    <s v="Anna Bedecs"/>
    <x v="0"/>
    <x v="13"/>
    <x v="8"/>
    <n v="10.119999999999999"/>
    <n v="18.399999999999999"/>
    <n v="13"/>
    <x v="37"/>
    <n v="23.680800000000001"/>
    <n v="11.96"/>
  </r>
  <r>
    <s v="A1040"/>
    <x v="16"/>
    <n v="128"/>
    <x v="3"/>
    <s v="789 28th Street"/>
    <s v="Hobart"/>
    <x v="5"/>
    <x v="17"/>
    <d v="2023-03-02T00:00:00"/>
    <s v="Amritansh Raghav"/>
    <x v="1"/>
    <x v="5"/>
    <x v="0"/>
    <n v="18.400000000000002"/>
    <n v="46"/>
    <n v="32"/>
    <x v="38"/>
    <n v="148.67200000000003"/>
    <n v="73.600000000000009"/>
  </r>
  <r>
    <s v="A1041"/>
    <x v="20"/>
    <n v="19"/>
    <x v="3"/>
    <s v="123 9th Street"/>
    <s v="Hobart"/>
    <x v="5"/>
    <x v="18"/>
    <d v="2023-02-11T00:00:00"/>
    <s v="Sven Mortensen"/>
    <x v="0"/>
    <x v="8"/>
    <x v="4"/>
    <n v="4.0529999999999999"/>
    <n v="9.65"/>
    <n v="27"/>
    <x v="39"/>
    <n v="24.752250000000004"/>
    <n v="13.027500000000002"/>
  </r>
  <r>
    <s v="A1042"/>
    <x v="15"/>
    <n v="16"/>
    <x v="7"/>
    <s v="123 6th Street"/>
    <s v="Hobart"/>
    <x v="5"/>
    <x v="30"/>
    <d v="2023-02-08T00:00:00"/>
    <s v="Francisco Pérez-Olaeta"/>
    <x v="1"/>
    <x v="7"/>
    <x v="3"/>
    <n v="7.6499999999999995"/>
    <n v="12.75"/>
    <n v="71"/>
    <x v="40"/>
    <n v="91.430250000000001"/>
    <n v="45.262500000000003"/>
  </r>
  <r>
    <s v="A1043"/>
    <x v="13"/>
    <n v="18"/>
    <x v="4"/>
    <s v="123 8th Street"/>
    <s v="Sydney"/>
    <x v="0"/>
    <x v="0"/>
    <d v="2023-02-10T00:00:00"/>
    <s v="Elizabeth Andersen"/>
    <x v="0"/>
    <x v="7"/>
    <x v="3"/>
    <n v="7.6499999999999995"/>
    <n v="12.75"/>
    <n v="13"/>
    <x v="41"/>
    <n v="15.746249999999998"/>
    <n v="8.2874999999999996"/>
  </r>
  <r>
    <s v="A1044"/>
    <x v="21"/>
    <n v="125"/>
    <x v="1"/>
    <s v="789 25th Street"/>
    <s v="Sydney"/>
    <x v="0"/>
    <x v="1"/>
    <d v="2023-02-27T00:00:00"/>
    <s v="John Rodman"/>
    <x v="2"/>
    <x v="12"/>
    <x v="7"/>
    <n v="10.559999999999999"/>
    <n v="22"/>
    <n v="98"/>
    <x v="42"/>
    <n v="204.82000000000002"/>
    <n v="107.80000000000001"/>
  </r>
  <r>
    <s v="A1045"/>
    <x v="22"/>
    <n v="126"/>
    <x v="0"/>
    <s v="789 26th Street"/>
    <s v="Sydney"/>
    <x v="0"/>
    <x v="2"/>
    <d v="2023-02-28T00:00:00"/>
    <s v="Run Liu"/>
    <x v="1"/>
    <x v="11"/>
    <x v="6"/>
    <n v="9"/>
    <n v="25"/>
    <n v="21"/>
    <x v="43"/>
    <n v="53.550000000000004"/>
    <n v="26.25"/>
  </r>
  <r>
    <s v="A1046"/>
    <x v="23"/>
    <n v="129"/>
    <x v="6"/>
    <s v="789 29th Street"/>
    <s v="Sydney"/>
    <x v="0"/>
    <x v="3"/>
    <d v="2023-03-03T00:00:00"/>
    <s v="Soo Jung Lee"/>
    <x v="0"/>
    <x v="18"/>
    <x v="11"/>
    <n v="20.28"/>
    <n v="39"/>
    <n v="26"/>
    <x v="44"/>
    <n v="106.47000000000001"/>
    <n v="50.7"/>
  </r>
  <r>
    <s v="A1047"/>
    <x v="15"/>
    <n v="16"/>
    <x v="2"/>
    <s v="123 6th Street"/>
    <s v="Adelaide"/>
    <x v="3"/>
    <x v="31"/>
    <d v="2023-02-08T00:00:00"/>
    <s v="Francisco Pérez-Olaeta"/>
    <x v="0"/>
    <x v="2"/>
    <x v="1"/>
    <n v="15.3"/>
    <n v="30"/>
    <n v="96"/>
    <x v="36"/>
    <n v="296.64"/>
    <n v="144"/>
  </r>
  <r>
    <s v="A1048"/>
    <x v="15"/>
    <n v="16"/>
    <x v="6"/>
    <s v="123 6th Street"/>
    <s v="Sydney"/>
    <x v="0"/>
    <x v="5"/>
    <d v="2023-02-08T00:00:00"/>
    <s v="Francisco Pérez-Olaeta"/>
    <x v="0"/>
    <x v="3"/>
    <x v="1"/>
    <n v="27.03"/>
    <n v="53"/>
    <n v="16"/>
    <x v="45"/>
    <n v="88.192000000000021"/>
    <n v="42.400000000000006"/>
  </r>
  <r>
    <s v="A1049"/>
    <x v="24"/>
    <n v="14"/>
    <x v="5"/>
    <s v="123 4th Street"/>
    <s v="Brisbane"/>
    <x v="1"/>
    <x v="6"/>
    <d v="2023-02-06T00:00:00"/>
    <s v="Christina Lee"/>
    <x v="0"/>
    <x v="19"/>
    <x v="9"/>
    <n v="17.100000000000001"/>
    <n v="38"/>
    <n v="96"/>
    <x v="46"/>
    <n v="346.56"/>
    <n v="182.4"/>
  </r>
  <r>
    <s v="A1050"/>
    <x v="14"/>
    <n v="13"/>
    <x v="7"/>
    <s v="123 3rd Street"/>
    <s v="Brisbane"/>
    <x v="1"/>
    <x v="7"/>
    <d v="2023-02-05T00:00:00"/>
    <s v="Thomas Axerr"/>
    <x v="0"/>
    <x v="10"/>
    <x v="0"/>
    <n v="1.1960000000000002"/>
    <n v="2.99"/>
    <n v="75"/>
    <x v="47"/>
    <n v="23.097750000000005"/>
    <n v="11.212500000000002"/>
  </r>
  <r>
    <s v="A1051"/>
    <x v="25"/>
    <n v="19"/>
    <x v="4"/>
    <s v="123 9th Street"/>
    <s v="Brisbane"/>
    <x v="1"/>
    <x v="8"/>
    <d v="2023-03-11T00:00:00"/>
    <s v="Sven Mortensen"/>
    <x v="0"/>
    <x v="14"/>
    <x v="9"/>
    <n v="8.7750000000000004"/>
    <n v="19.5"/>
    <n v="55"/>
    <x v="48"/>
    <n v="108.32250000000001"/>
    <n v="53.625"/>
  </r>
  <r>
    <s v="A1052"/>
    <x v="25"/>
    <n v="19"/>
    <x v="2"/>
    <s v="123 9th Street"/>
    <s v="Brisbane"/>
    <x v="1"/>
    <x v="9"/>
    <d v="2023-03-11T00:00:00"/>
    <s v="Sven Mortensen"/>
    <x v="0"/>
    <x v="15"/>
    <x v="10"/>
    <n v="16.355999999999998"/>
    <n v="34.799999999999997"/>
    <n v="11"/>
    <x v="49"/>
    <n v="36.748799999999996"/>
    <n v="19.139999999999997"/>
  </r>
  <r>
    <s v="A1053"/>
    <x v="26"/>
    <n v="16"/>
    <x v="3"/>
    <s v="123 6th Street"/>
    <s v="Melbourne"/>
    <x v="2"/>
    <x v="10"/>
    <d v="2023-03-08T00:00:00"/>
    <s v="Francisco Pérez-Olaeta"/>
    <x v="1"/>
    <x v="0"/>
    <x v="0"/>
    <n v="5.6000000000000005"/>
    <n v="14"/>
    <n v="53"/>
    <x v="50"/>
    <n v="71.974000000000004"/>
    <n v="37.1"/>
  </r>
  <r>
    <s v="A1054"/>
    <x v="27"/>
    <n v="18"/>
    <x v="3"/>
    <s v="123 8th Street"/>
    <s v="Melbourne"/>
    <x v="2"/>
    <x v="11"/>
    <d v="2023-03-10T00:00:00"/>
    <s v="Elizabeth Andersen"/>
    <x v="0"/>
    <x v="9"/>
    <x v="5"/>
    <n v="22"/>
    <n v="40"/>
    <n v="85"/>
    <x v="51"/>
    <n v="357"/>
    <n v="170"/>
  </r>
  <r>
    <s v="A1055"/>
    <x v="27"/>
    <n v="18"/>
    <x v="4"/>
    <s v="123 8th Street"/>
    <s v="Melbourne"/>
    <x v="2"/>
    <x v="12"/>
    <d v="2023-03-10T00:00:00"/>
    <s v="Elizabeth Andersen"/>
    <x v="0"/>
    <x v="6"/>
    <x v="2"/>
    <n v="4.5999999999999996"/>
    <n v="9.1999999999999993"/>
    <n v="97"/>
    <x v="52"/>
    <n v="91.024800000000013"/>
    <n v="44.620000000000005"/>
  </r>
  <r>
    <s v="A1056"/>
    <x v="28"/>
    <n v="125"/>
    <x v="0"/>
    <s v="789 25th Street"/>
    <s v="Melbourne"/>
    <x v="2"/>
    <x v="13"/>
    <d v="2023-03-27T00:00:00"/>
    <s v="John Rodman"/>
    <x v="2"/>
    <x v="20"/>
    <x v="2"/>
    <n v="5"/>
    <n v="10"/>
    <n v="46"/>
    <x v="53"/>
    <n v="46.46"/>
    <n v="23"/>
  </r>
  <r>
    <s v="A1057"/>
    <x v="29"/>
    <n v="126"/>
    <x v="1"/>
    <s v="789 26th Street"/>
    <s v="Adelaide"/>
    <x v="3"/>
    <x v="32"/>
    <d v="2023-03-28T00:00:00"/>
    <s v="Run Liu"/>
    <x v="1"/>
    <x v="21"/>
    <x v="12"/>
    <n v="7.4725000000000001"/>
    <n v="21.35"/>
    <n v="97"/>
    <x v="54"/>
    <n v="196.74025"/>
    <n v="103.54750000000001"/>
  </r>
  <r>
    <s v="A1058"/>
    <x v="29"/>
    <n v="126"/>
    <x v="5"/>
    <s v="789 26th Street"/>
    <s v="Perth"/>
    <x v="4"/>
    <x v="33"/>
    <d v="2023-03-28T00:00:00"/>
    <s v="Run Liu"/>
    <x v="1"/>
    <x v="8"/>
    <x v="4"/>
    <n v="4.0529999999999999"/>
    <n v="9.65"/>
    <n v="97"/>
    <x v="55"/>
    <n v="95.477100000000021"/>
    <n v="46.802500000000009"/>
  </r>
  <r>
    <s v="A1059"/>
    <x v="29"/>
    <n v="126"/>
    <x v="2"/>
    <s v="789 26th Street"/>
    <s v="Perth"/>
    <x v="4"/>
    <x v="34"/>
    <d v="2023-03-28T00:00:00"/>
    <s v="Run Liu"/>
    <x v="1"/>
    <x v="13"/>
    <x v="8"/>
    <n v="10.119999999999999"/>
    <n v="18.399999999999999"/>
    <n v="65"/>
    <x v="56"/>
    <n v="123.18800000000002"/>
    <n v="59.800000000000004"/>
  </r>
  <r>
    <s v="A1060"/>
    <x v="30"/>
    <n v="129"/>
    <x v="5"/>
    <s v="789 29th Street"/>
    <s v="Hobart"/>
    <x v="5"/>
    <x v="35"/>
    <d v="2023-03-31T00:00:00"/>
    <s v="Soo Jung Lee"/>
    <x v="0"/>
    <x v="0"/>
    <x v="0"/>
    <n v="5.6000000000000005"/>
    <n v="14"/>
    <n v="72"/>
    <x v="57"/>
    <n v="100.80000000000001"/>
    <n v="50.400000000000006"/>
  </r>
  <r>
    <s v="A1061"/>
    <x v="26"/>
    <n v="16"/>
    <x v="0"/>
    <s v="123 6th Street"/>
    <s v="Adelaide"/>
    <x v="3"/>
    <x v="36"/>
    <d v="2023-03-08T00:00:00"/>
    <s v="Francisco Pérez-Olaeta"/>
    <x v="0"/>
    <x v="7"/>
    <x v="3"/>
    <n v="7.6499999999999995"/>
    <n v="12.75"/>
    <n v="16"/>
    <x v="58"/>
    <n v="20.196000000000002"/>
    <n v="10.200000000000001"/>
  </r>
  <r>
    <s v="A1062"/>
    <x v="31"/>
    <n v="14"/>
    <x v="5"/>
    <s v="123 4th Street"/>
    <s v="Hobart"/>
    <x v="5"/>
    <x v="19"/>
    <d v="2023-03-06T00:00:00"/>
    <s v="Christina Lee"/>
    <x v="1"/>
    <x v="22"/>
    <x v="6"/>
    <n v="29.16"/>
    <n v="81"/>
    <n v="77"/>
    <x v="59"/>
    <n v="642.41100000000006"/>
    <n v="311.85000000000002"/>
  </r>
  <r>
    <s v="A1063"/>
    <x v="31"/>
    <n v="14"/>
    <x v="4"/>
    <s v="123 4th Street"/>
    <s v="Hobart"/>
    <x v="5"/>
    <x v="17"/>
    <d v="2023-03-06T00:00:00"/>
    <s v="Christina Lee"/>
    <x v="1"/>
    <x v="23"/>
    <x v="13"/>
    <n v="2.8000000000000003"/>
    <n v="7"/>
    <n v="37"/>
    <x v="60"/>
    <n v="24.605"/>
    <n v="12.950000000000001"/>
  </r>
  <r>
    <s v="A1064"/>
    <x v="27"/>
    <n v="18"/>
    <x v="1"/>
    <s v="123 8th Street"/>
    <s v="Sydney"/>
    <x v="0"/>
    <x v="21"/>
    <d v="2023-03-10T00:00:00"/>
    <s v="Elizabeth Andersen"/>
    <x v="1"/>
    <x v="15"/>
    <x v="10"/>
    <n v="16.355999999999998"/>
    <n v="34.799999999999997"/>
    <n v="63"/>
    <x v="61"/>
    <n v="217.04759999999999"/>
    <n v="109.61999999999999"/>
  </r>
  <r>
    <s v="A1065"/>
    <x v="32"/>
    <n v="13"/>
    <x v="2"/>
    <s v="123 3rd Street"/>
    <s v="Sydney"/>
    <x v="0"/>
    <x v="22"/>
    <d v="2023-03-05T00:00:00"/>
    <s v="Thomas Axerr"/>
    <x v="2"/>
    <x v="16"/>
    <x v="7"/>
    <n v="4.8"/>
    <n v="10"/>
    <n v="48"/>
    <x v="62"/>
    <n v="48"/>
    <n v="24"/>
  </r>
  <r>
    <s v="A1066"/>
    <x v="32"/>
    <n v="13"/>
    <x v="3"/>
    <s v="123 3rd Street"/>
    <s v="Sydney"/>
    <x v="0"/>
    <x v="0"/>
    <d v="2023-03-05T00:00:00"/>
    <s v="Thomas Axerr"/>
    <x v="2"/>
    <x v="9"/>
    <x v="5"/>
    <n v="22"/>
    <n v="40"/>
    <n v="71"/>
    <x v="63"/>
    <n v="295.36"/>
    <n v="142"/>
  </r>
  <r>
    <s v="A1067"/>
    <x v="33"/>
    <n v="110"/>
    <x v="7"/>
    <s v="123 10th Street"/>
    <s v="Adelaide"/>
    <x v="3"/>
    <x v="37"/>
    <d v="2023-03-12T00:00:00"/>
    <s v="Roland Wacker"/>
    <x v="1"/>
    <x v="17"/>
    <x v="1"/>
    <n v="5.0999999999999996"/>
    <n v="10"/>
    <n v="55"/>
    <x v="64"/>
    <n v="55"/>
    <n v="27.5"/>
  </r>
  <r>
    <s v="A1068"/>
    <x v="33"/>
    <n v="110"/>
    <x v="4"/>
    <s v="123 10th Street"/>
    <s v="Sydney"/>
    <x v="0"/>
    <x v="2"/>
    <d v="2023-03-12T00:00:00"/>
    <s v="Roland Wacker"/>
    <x v="0"/>
    <x v="1"/>
    <x v="1"/>
    <n v="1.7850000000000001"/>
    <n v="3.5"/>
    <n v="21"/>
    <x v="65"/>
    <n v="7.3500000000000005"/>
    <n v="3.6750000000000003"/>
  </r>
  <r>
    <s v="A1069"/>
    <x v="34"/>
    <n v="111"/>
    <x v="1"/>
    <s v="123 11th Street"/>
    <s v="Sydney"/>
    <x v="0"/>
    <x v="3"/>
    <d v="2023-03-13T00:00:00"/>
    <s v="Peter Krschne"/>
    <x v="0"/>
    <x v="9"/>
    <x v="5"/>
    <n v="22"/>
    <n v="40"/>
    <n v="67"/>
    <x v="66"/>
    <n v="270.68"/>
    <n v="134"/>
  </r>
  <r>
    <s v="A1070"/>
    <x v="23"/>
    <n v="11"/>
    <x v="6"/>
    <s v="123 1st Street"/>
    <s v="Brisbane"/>
    <x v="1"/>
    <x v="38"/>
    <d v="2023-03-03T00:00:00"/>
    <s v="Anna Bedecs"/>
    <x v="0"/>
    <x v="13"/>
    <x v="8"/>
    <n v="10.119999999999999"/>
    <n v="18.399999999999999"/>
    <n v="75"/>
    <x v="67"/>
    <n v="138"/>
    <n v="69"/>
  </r>
  <r>
    <s v="A1071"/>
    <x v="35"/>
    <n v="128"/>
    <x v="6"/>
    <s v="789 28th Street"/>
    <s v="Brisbane"/>
    <x v="1"/>
    <x v="39"/>
    <d v="2023-03-30T00:00:00"/>
    <s v="Amritansh Raghav"/>
    <x v="1"/>
    <x v="5"/>
    <x v="0"/>
    <n v="18.400000000000002"/>
    <n v="46"/>
    <n v="17"/>
    <x v="68"/>
    <n v="80.546000000000006"/>
    <n v="39.1"/>
  </r>
  <r>
    <s v="A1072"/>
    <x v="36"/>
    <n v="14"/>
    <x v="0"/>
    <s v="123 4th Street"/>
    <s v="Brisbane"/>
    <x v="1"/>
    <x v="40"/>
    <d v="2023-04-06T00:00:00"/>
    <s v="Christina Lee"/>
    <x v="1"/>
    <x v="1"/>
    <x v="1"/>
    <n v="1.7850000000000001"/>
    <n v="3.5"/>
    <n v="48"/>
    <x v="69"/>
    <n v="16.295999999999999"/>
    <n v="8.4"/>
  </r>
  <r>
    <s v="A1073"/>
    <x v="37"/>
    <n v="112"/>
    <x v="6"/>
    <s v="123 12th Street"/>
    <s v="Brisbane"/>
    <x v="1"/>
    <x v="41"/>
    <d v="2023-04-14T00:00:00"/>
    <s v="John Edwards"/>
    <x v="1"/>
    <x v="4"/>
    <x v="0"/>
    <n v="7.2"/>
    <n v="18"/>
    <n v="74"/>
    <x v="70"/>
    <n v="137.19600000000003"/>
    <n v="66.600000000000009"/>
  </r>
  <r>
    <s v="A1074"/>
    <x v="37"/>
    <n v="112"/>
    <x v="6"/>
    <s v="123 12th Street"/>
    <s v="Melbourne"/>
    <x v="2"/>
    <x v="23"/>
    <d v="2023-04-14T00:00:00"/>
    <s v="John Edwards"/>
    <x v="1"/>
    <x v="5"/>
    <x v="0"/>
    <n v="18.400000000000002"/>
    <n v="46"/>
    <n v="96"/>
    <x v="71"/>
    <n v="428.35200000000003"/>
    <n v="220.8"/>
  </r>
  <r>
    <s v="A1075"/>
    <x v="38"/>
    <n v="18"/>
    <x v="7"/>
    <s v="123 8th Street"/>
    <s v="Melbourne"/>
    <x v="2"/>
    <x v="24"/>
    <d v="2023-04-10T00:00:00"/>
    <s v="Elizabeth Andersen"/>
    <x v="1"/>
    <x v="6"/>
    <x v="2"/>
    <n v="4.5999999999999996"/>
    <n v="9.1999999999999993"/>
    <n v="12"/>
    <x v="72"/>
    <n v="11.3712"/>
    <n v="5.52"/>
  </r>
  <r>
    <s v="A1076"/>
    <x v="36"/>
    <n v="14"/>
    <x v="4"/>
    <s v="123 4th Street"/>
    <s v="Melbourne"/>
    <x v="2"/>
    <x v="25"/>
    <d v="2023-04-06T00:00:00"/>
    <s v="Christina Lee"/>
    <x v="0"/>
    <x v="6"/>
    <x v="2"/>
    <n v="4.5999999999999996"/>
    <n v="9.1999999999999993"/>
    <n v="62"/>
    <x v="73"/>
    <n v="58.751199999999997"/>
    <n v="28.52"/>
  </r>
  <r>
    <s v="A1077"/>
    <x v="39"/>
    <n v="129"/>
    <x v="1"/>
    <s v="789 29th Street"/>
    <s v="Melbourne"/>
    <x v="2"/>
    <x v="26"/>
    <d v="2023-05-01T00:00:00"/>
    <s v="Soo Jung Lee"/>
    <x v="0"/>
    <x v="7"/>
    <x v="3"/>
    <n v="7.6499999999999995"/>
    <n v="12.75"/>
    <n v="35"/>
    <x v="74"/>
    <n v="45.963750000000005"/>
    <n v="22.3125"/>
  </r>
  <r>
    <s v="A1078"/>
    <x v="40"/>
    <n v="13"/>
    <x v="3"/>
    <s v="123 3rd Street"/>
    <s v="Adelaide"/>
    <x v="3"/>
    <x v="42"/>
    <d v="2023-04-05T00:00:00"/>
    <s v="Thomas Axerr"/>
    <x v="2"/>
    <x v="8"/>
    <x v="4"/>
    <n v="4.0529999999999999"/>
    <n v="9.65"/>
    <n v="95"/>
    <x v="75"/>
    <n v="91.675000000000011"/>
    <n v="45.837500000000006"/>
  </r>
  <r>
    <s v="A1079"/>
    <x v="41"/>
    <n v="16"/>
    <x v="0"/>
    <s v="123 6th Street"/>
    <s v="Perth"/>
    <x v="4"/>
    <x v="43"/>
    <d v="2023-04-08T00:00:00"/>
    <s v="Francisco Pérez-Olaeta"/>
    <x v="1"/>
    <x v="9"/>
    <x v="5"/>
    <n v="22"/>
    <n v="40"/>
    <n v="17"/>
    <x v="76"/>
    <n v="68.680000000000007"/>
    <n v="34"/>
  </r>
  <r>
    <s v="A1080"/>
    <x v="42"/>
    <n v="128"/>
    <x v="4"/>
    <s v="789 28th Street"/>
    <s v="Perth"/>
    <x v="4"/>
    <x v="44"/>
    <d v="2023-04-30T00:00:00"/>
    <s v="Amritansh Raghav"/>
    <x v="0"/>
    <x v="5"/>
    <x v="0"/>
    <n v="18.400000000000002"/>
    <n v="46"/>
    <n v="96"/>
    <x v="71"/>
    <n v="463.68000000000006"/>
    <n v="220.8"/>
  </r>
  <r>
    <s v="A1081"/>
    <x v="38"/>
    <n v="18"/>
    <x v="7"/>
    <s v="123 8th Street"/>
    <s v="Hobart"/>
    <x v="5"/>
    <x v="17"/>
    <d v="2023-04-10T00:00:00"/>
    <s v="Elizabeth Andersen"/>
    <x v="0"/>
    <x v="7"/>
    <x v="3"/>
    <n v="7.6499999999999995"/>
    <n v="12.75"/>
    <n v="83"/>
    <x v="77"/>
    <n v="102.65025"/>
    <n v="52.912500000000001"/>
  </r>
  <r>
    <s v="A1082"/>
    <x v="43"/>
    <n v="110"/>
    <x v="1"/>
    <s v="123 10th Street"/>
    <s v="Hobart"/>
    <x v="5"/>
    <x v="18"/>
    <d v="2023-04-12T00:00:00"/>
    <s v="Roland Wacker"/>
    <x v="1"/>
    <x v="10"/>
    <x v="0"/>
    <n v="1.1960000000000002"/>
    <n v="2.99"/>
    <n v="88"/>
    <x v="78"/>
    <n v="26.04888"/>
    <n v="13.156000000000001"/>
  </r>
  <r>
    <s v="A1083"/>
    <x v="44"/>
    <n v="17"/>
    <x v="2"/>
    <s v="123 7th Street"/>
    <s v="Hobart"/>
    <x v="5"/>
    <x v="19"/>
    <d v="2023-04-09T00:00:00"/>
    <s v="Ming-Yang Xie"/>
    <x v="0"/>
    <x v="5"/>
    <x v="0"/>
    <n v="18.400000000000002"/>
    <n v="46"/>
    <n v="59"/>
    <x v="79"/>
    <n v="284.97000000000003"/>
    <n v="135.70000000000002"/>
  </r>
  <r>
    <s v="A1084"/>
    <x v="43"/>
    <n v="110"/>
    <x v="6"/>
    <s v="123 10th Street"/>
    <s v="Hobart"/>
    <x v="5"/>
    <x v="20"/>
    <d v="2023-04-12T00:00:00"/>
    <s v="Roland Wacker"/>
    <x v="0"/>
    <x v="11"/>
    <x v="6"/>
    <n v="9"/>
    <n v="25"/>
    <n v="27"/>
    <x v="80"/>
    <n v="68.849999999999994"/>
    <n v="33.75"/>
  </r>
  <r>
    <s v="A1085"/>
    <x v="43"/>
    <n v="110"/>
    <x v="6"/>
    <s v="123 10th Street"/>
    <s v="Sydney"/>
    <x v="0"/>
    <x v="0"/>
    <d v="2023-04-12T00:00:00"/>
    <s v="Roland Wacker"/>
    <x v="0"/>
    <x v="12"/>
    <x v="7"/>
    <n v="10.559999999999999"/>
    <n v="22"/>
    <n v="37"/>
    <x v="81"/>
    <n v="85.470000000000013"/>
    <n v="40.700000000000003"/>
  </r>
  <r>
    <s v="A1086"/>
    <x v="43"/>
    <n v="110"/>
    <x v="6"/>
    <s v="123 10th Street"/>
    <s v="Sydney"/>
    <x v="0"/>
    <x v="1"/>
    <d v="2023-04-12T00:00:00"/>
    <s v="Roland Wacker"/>
    <x v="0"/>
    <x v="6"/>
    <x v="2"/>
    <n v="4.5999999999999996"/>
    <n v="9.1999999999999993"/>
    <n v="75"/>
    <x v="82"/>
    <n v="69"/>
    <n v="34.5"/>
  </r>
  <r>
    <s v="A1087"/>
    <x v="45"/>
    <n v="111"/>
    <x v="2"/>
    <s v="123 11th Street"/>
    <s v="Sydney"/>
    <x v="0"/>
    <x v="2"/>
    <d v="2023-04-13T00:00:00"/>
    <s v="Peter Krschne"/>
    <x v="0"/>
    <x v="1"/>
    <x v="1"/>
    <n v="1.7850000000000001"/>
    <n v="3.5"/>
    <n v="71"/>
    <x v="83"/>
    <n v="24.104500000000002"/>
    <n v="12.425000000000001"/>
  </r>
  <r>
    <s v="A1088"/>
    <x v="45"/>
    <n v="111"/>
    <x v="4"/>
    <s v="123 11th Street"/>
    <s v="Sydney"/>
    <x v="0"/>
    <x v="3"/>
    <d v="2023-04-13T00:00:00"/>
    <s v="Peter Krschne"/>
    <x v="0"/>
    <x v="10"/>
    <x v="0"/>
    <n v="1.1960000000000002"/>
    <n v="2.99"/>
    <n v="88"/>
    <x v="78"/>
    <n v="26.04888"/>
    <n v="13.156000000000001"/>
  </r>
  <r>
    <s v="A1089"/>
    <x v="46"/>
    <n v="11"/>
    <x v="1"/>
    <s v="123 1st Street"/>
    <s v="Sydney"/>
    <x v="0"/>
    <x v="4"/>
    <d v="2023-04-03T00:00:00"/>
    <s v="Anna Bedecs"/>
    <x v="0"/>
    <x v="4"/>
    <x v="0"/>
    <n v="7.2"/>
    <n v="18"/>
    <n v="55"/>
    <x v="84"/>
    <n v="97.02"/>
    <n v="49.5"/>
  </r>
  <r>
    <s v="A1090"/>
    <x v="47"/>
    <n v="129"/>
    <x v="3"/>
    <s v="789 29th Street"/>
    <s v="Sydney"/>
    <x v="0"/>
    <x v="5"/>
    <d v="2023-05-31T00:00:00"/>
    <s v="Soo Jung Lee"/>
    <x v="0"/>
    <x v="7"/>
    <x v="3"/>
    <n v="7.6499999999999995"/>
    <n v="12.75"/>
    <n v="14"/>
    <x v="85"/>
    <n v="16.9575"/>
    <n v="8.9250000000000007"/>
  </r>
  <r>
    <s v="A1091"/>
    <x v="48"/>
    <n v="13"/>
    <x v="3"/>
    <s v="123 3rd Street"/>
    <s v="Brisbane"/>
    <x v="1"/>
    <x v="38"/>
    <d v="2023-05-05T00:00:00"/>
    <s v="Thomas Axerr"/>
    <x v="2"/>
    <x v="8"/>
    <x v="4"/>
    <n v="4.0529999999999999"/>
    <n v="9.65"/>
    <n v="43"/>
    <x v="86"/>
    <n v="42.324900000000007"/>
    <n v="20.747500000000002"/>
  </r>
  <r>
    <s v="A1092"/>
    <x v="49"/>
    <n v="16"/>
    <x v="7"/>
    <s v="123 6th Street"/>
    <s v="Brisbane"/>
    <x v="1"/>
    <x v="39"/>
    <d v="2023-05-08T00:00:00"/>
    <s v="Francisco Pérez-Olaeta"/>
    <x v="1"/>
    <x v="9"/>
    <x v="5"/>
    <n v="22"/>
    <n v="40"/>
    <n v="63"/>
    <x v="87"/>
    <n v="254.52"/>
    <n v="126"/>
  </r>
  <r>
    <s v="A1093"/>
    <x v="50"/>
    <n v="128"/>
    <x v="4"/>
    <s v="789 28th Street"/>
    <s v="Brisbane"/>
    <x v="1"/>
    <x v="8"/>
    <d v="2023-05-30T00:00:00"/>
    <s v="Amritansh Raghav"/>
    <x v="0"/>
    <x v="5"/>
    <x v="0"/>
    <n v="18.400000000000002"/>
    <n v="46"/>
    <n v="36"/>
    <x v="88"/>
    <n v="165.60000000000002"/>
    <n v="82.800000000000011"/>
  </r>
  <r>
    <s v="A1094"/>
    <x v="51"/>
    <n v="18"/>
    <x v="1"/>
    <s v="123 8th Street"/>
    <s v="Brisbane"/>
    <x v="1"/>
    <x v="9"/>
    <d v="2023-05-10T00:00:00"/>
    <s v="Elizabeth Andersen"/>
    <x v="0"/>
    <x v="7"/>
    <x v="3"/>
    <n v="7.6499999999999995"/>
    <n v="12.75"/>
    <n v="41"/>
    <x v="89"/>
    <n v="54.366000000000007"/>
    <n v="26.137500000000003"/>
  </r>
  <r>
    <s v="A1095"/>
    <x v="52"/>
    <n v="110"/>
    <x v="0"/>
    <s v="123 10th Street"/>
    <s v="Melbourne"/>
    <x v="2"/>
    <x v="10"/>
    <d v="2023-05-12T00:00:00"/>
    <s v="Roland Wacker"/>
    <x v="1"/>
    <x v="10"/>
    <x v="0"/>
    <n v="1.1960000000000002"/>
    <n v="2.99"/>
    <n v="35"/>
    <x v="90"/>
    <n v="10.255700000000001"/>
    <n v="5.2325000000000008"/>
  </r>
  <r>
    <s v="A1096"/>
    <x v="53"/>
    <n v="17"/>
    <x v="6"/>
    <s v="123 7th Street"/>
    <s v="Melbourne"/>
    <x v="2"/>
    <x v="11"/>
    <d v="2023-05-09T00:00:00"/>
    <s v="Ming-Yang Xie"/>
    <x v="0"/>
    <x v="5"/>
    <x v="0"/>
    <n v="18.400000000000002"/>
    <n v="46"/>
    <n v="31"/>
    <x v="91"/>
    <n v="136.89599999999999"/>
    <n v="71.3"/>
  </r>
  <r>
    <s v="A1097"/>
    <x v="52"/>
    <n v="110"/>
    <x v="6"/>
    <s v="123 10th Street"/>
    <s v="Melbourne"/>
    <x v="2"/>
    <x v="12"/>
    <d v="2023-05-12T00:00:00"/>
    <s v="Roland Wacker"/>
    <x v="0"/>
    <x v="11"/>
    <x v="6"/>
    <n v="9"/>
    <n v="25"/>
    <n v="52"/>
    <x v="92"/>
    <n v="123.5"/>
    <n v="65"/>
  </r>
  <r>
    <s v="A1098"/>
    <x v="52"/>
    <n v="110"/>
    <x v="5"/>
    <s v="123 10th Street"/>
    <s v="Melbourne"/>
    <x v="2"/>
    <x v="13"/>
    <d v="2023-05-12T00:00:00"/>
    <s v="Roland Wacker"/>
    <x v="0"/>
    <x v="12"/>
    <x v="7"/>
    <n v="10.559999999999999"/>
    <n v="22"/>
    <n v="30"/>
    <x v="93"/>
    <n v="67.320000000000007"/>
    <n v="33"/>
  </r>
  <r>
    <s v="A1099"/>
    <x v="52"/>
    <n v="110"/>
    <x v="5"/>
    <s v="123 10th Street"/>
    <s v="Adelaide"/>
    <x v="3"/>
    <x v="45"/>
    <d v="2023-05-12T00:00:00"/>
    <s v="Roland Wacker"/>
    <x v="1"/>
    <x v="6"/>
    <x v="2"/>
    <n v="4.5999999999999996"/>
    <n v="9.1999999999999993"/>
    <n v="41"/>
    <x v="94"/>
    <n v="38.474400000000003"/>
    <n v="18.86"/>
  </r>
  <r>
    <s v="A1100"/>
    <x v="54"/>
    <n v="111"/>
    <x v="7"/>
    <s v="123 11th Street"/>
    <s v="Perth"/>
    <x v="4"/>
    <x v="29"/>
    <d v="2023-05-13T00:00:00"/>
    <s v="Peter Krschne"/>
    <x v="1"/>
    <x v="1"/>
    <x v="1"/>
    <n v="1.7850000000000001"/>
    <n v="3.5"/>
    <n v="44"/>
    <x v="95"/>
    <n v="15.246"/>
    <n v="7.7"/>
  </r>
  <r>
    <s v="A1101"/>
    <x v="54"/>
    <n v="111"/>
    <x v="4"/>
    <s v="123 11th Street"/>
    <s v="Perth"/>
    <x v="4"/>
    <x v="33"/>
    <d v="2023-05-13T00:00:00"/>
    <s v="Peter Krschne"/>
    <x v="1"/>
    <x v="10"/>
    <x v="0"/>
    <n v="1.1960000000000002"/>
    <n v="2.99"/>
    <n v="77"/>
    <x v="96"/>
    <n v="23.023000000000003"/>
    <n v="11.511500000000002"/>
  </r>
  <r>
    <s v="A1102"/>
    <x v="55"/>
    <n v="11"/>
    <x v="2"/>
    <s v="123 1st Street"/>
    <s v="Hobart"/>
    <x v="5"/>
    <x v="17"/>
    <d v="2023-05-03T00:00:00"/>
    <s v="Anna Bedecs"/>
    <x v="1"/>
    <x v="4"/>
    <x v="0"/>
    <n v="7.2"/>
    <n v="18"/>
    <n v="29"/>
    <x v="97"/>
    <n v="52.722000000000001"/>
    <n v="26.1"/>
  </r>
  <r>
    <s v="A1103"/>
    <x v="55"/>
    <n v="11"/>
    <x v="3"/>
    <s v="123 1st Street"/>
    <s v="Hobart"/>
    <x v="5"/>
    <x v="18"/>
    <d v="2023-05-03T00:00:00"/>
    <s v="Anna Bedecs"/>
    <x v="1"/>
    <x v="5"/>
    <x v="0"/>
    <n v="18.400000000000002"/>
    <n v="46"/>
    <n v="77"/>
    <x v="98"/>
    <n v="368.36800000000005"/>
    <n v="177.10000000000002"/>
  </r>
  <r>
    <s v="A1104"/>
    <x v="55"/>
    <n v="11"/>
    <x v="3"/>
    <s v="123 1st Street"/>
    <s v="Hobart"/>
    <x v="5"/>
    <x v="30"/>
    <d v="2023-05-03T00:00:00"/>
    <s v="Anna Bedecs"/>
    <x v="1"/>
    <x v="10"/>
    <x v="0"/>
    <n v="1.1960000000000002"/>
    <n v="2.99"/>
    <n v="73"/>
    <x v="99"/>
    <n v="21.827000000000002"/>
    <n v="10.913500000000001"/>
  </r>
  <r>
    <s v="A1105"/>
    <x v="50"/>
    <n v="128"/>
    <x v="4"/>
    <s v="789 28th Street"/>
    <s v="Hobart"/>
    <x v="5"/>
    <x v="20"/>
    <d v="2023-05-30T00:00:00"/>
    <s v="Amritansh Raghav"/>
    <x v="1"/>
    <x v="8"/>
    <x v="4"/>
    <n v="4.0529999999999999"/>
    <n v="9.65"/>
    <n v="74"/>
    <x v="100"/>
    <n v="67.839500000000001"/>
    <n v="35.705000000000005"/>
  </r>
  <r>
    <s v="A1106"/>
    <x v="50"/>
    <n v="128"/>
    <x v="7"/>
    <s v="789 28th Street"/>
    <s v="Sydney"/>
    <x v="0"/>
    <x v="21"/>
    <d v="2023-05-30T00:00:00"/>
    <s v="Amritansh Raghav"/>
    <x v="1"/>
    <x v="13"/>
    <x v="8"/>
    <n v="10.119999999999999"/>
    <n v="18.399999999999999"/>
    <n v="25"/>
    <x v="101"/>
    <n v="46.46"/>
    <n v="23"/>
  </r>
  <r>
    <s v="A1107"/>
    <x v="56"/>
    <n v="19"/>
    <x v="1"/>
    <s v="123 9th Street"/>
    <s v="Sydney"/>
    <x v="0"/>
    <x v="22"/>
    <d v="2023-05-11T00:00:00"/>
    <s v="Sven Mortensen"/>
    <x v="0"/>
    <x v="14"/>
    <x v="9"/>
    <n v="8.7750000000000004"/>
    <n v="19.5"/>
    <n v="82"/>
    <x v="102"/>
    <n v="153.50399999999999"/>
    <n v="79.95"/>
  </r>
  <r>
    <s v="A1108"/>
    <x v="56"/>
    <n v="19"/>
    <x v="5"/>
    <s v="123 9th Street"/>
    <s v="Sydney"/>
    <x v="0"/>
    <x v="0"/>
    <d v="2023-05-11T00:00:00"/>
    <s v="Sven Mortensen"/>
    <x v="0"/>
    <x v="15"/>
    <x v="10"/>
    <n v="16.355999999999998"/>
    <n v="34.799999999999997"/>
    <n v="37"/>
    <x v="103"/>
    <n v="132.62279999999998"/>
    <n v="64.38"/>
  </r>
  <r>
    <s v="A1109"/>
    <x v="49"/>
    <n v="16"/>
    <x v="5"/>
    <s v="123 6th Street"/>
    <s v="Sydney"/>
    <x v="0"/>
    <x v="1"/>
    <d v="2023-05-08T00:00:00"/>
    <s v="Francisco Pérez-Olaeta"/>
    <x v="1"/>
    <x v="0"/>
    <x v="0"/>
    <n v="5.6000000000000005"/>
    <n v="14"/>
    <n v="84"/>
    <x v="104"/>
    <n v="112.896"/>
    <n v="58.800000000000004"/>
  </r>
  <r>
    <s v="A1110"/>
    <x v="51"/>
    <n v="18"/>
    <x v="5"/>
    <s v="123 8th Street"/>
    <s v="Sydney"/>
    <x v="0"/>
    <x v="2"/>
    <d v="2023-05-10T00:00:00"/>
    <s v="Elizabeth Andersen"/>
    <x v="0"/>
    <x v="9"/>
    <x v="5"/>
    <n v="22"/>
    <n v="40"/>
    <n v="73"/>
    <x v="105"/>
    <n v="283.24"/>
    <n v="146"/>
  </r>
  <r>
    <s v="A1111"/>
    <x v="51"/>
    <n v="18"/>
    <x v="0"/>
    <s v="123 8th Street"/>
    <s v="Sydney"/>
    <x v="0"/>
    <x v="3"/>
    <d v="2023-05-10T00:00:00"/>
    <s v="Elizabeth Andersen"/>
    <x v="0"/>
    <x v="6"/>
    <x v="2"/>
    <n v="4.5999999999999996"/>
    <n v="9.1999999999999993"/>
    <n v="51"/>
    <x v="106"/>
    <n v="44.573999999999998"/>
    <n v="23.46"/>
  </r>
  <r>
    <s v="A1112"/>
    <x v="57"/>
    <n v="125"/>
    <x v="5"/>
    <s v="789 25th Street"/>
    <s v="Brisbane"/>
    <x v="1"/>
    <x v="38"/>
    <d v="2023-05-27T00:00:00"/>
    <s v="John Rodman"/>
    <x v="2"/>
    <x v="20"/>
    <x v="2"/>
    <n v="5"/>
    <n v="10"/>
    <n v="66"/>
    <x v="93"/>
    <n v="68.64"/>
    <n v="33"/>
  </r>
  <r>
    <s v="A1113"/>
    <x v="58"/>
    <n v="126"/>
    <x v="4"/>
    <s v="789 26th Street"/>
    <s v="Brisbane"/>
    <x v="1"/>
    <x v="39"/>
    <d v="2023-05-28T00:00:00"/>
    <s v="Run Liu"/>
    <x v="1"/>
    <x v="21"/>
    <x v="12"/>
    <n v="7.4725000000000001"/>
    <n v="21.35"/>
    <n v="36"/>
    <x v="107"/>
    <n v="74.554200000000009"/>
    <n v="38.430000000000007"/>
  </r>
  <r>
    <s v="A1114"/>
    <x v="58"/>
    <n v="126"/>
    <x v="1"/>
    <s v="789 26th Street"/>
    <s v="Brisbane"/>
    <x v="1"/>
    <x v="8"/>
    <d v="2023-05-28T00:00:00"/>
    <s v="Run Liu"/>
    <x v="1"/>
    <x v="8"/>
    <x v="4"/>
    <n v="4.0529999999999999"/>
    <n v="9.65"/>
    <n v="87"/>
    <x v="108"/>
    <n v="87.313200000000009"/>
    <n v="41.977500000000006"/>
  </r>
  <r>
    <s v="A1115"/>
    <x v="58"/>
    <n v="126"/>
    <x v="0"/>
    <s v="789 26th Street"/>
    <s v="Brisbane"/>
    <x v="1"/>
    <x v="9"/>
    <d v="2023-05-28T00:00:00"/>
    <s v="Run Liu"/>
    <x v="1"/>
    <x v="13"/>
    <x v="8"/>
    <n v="10.119999999999999"/>
    <n v="18.399999999999999"/>
    <n v="64"/>
    <x v="109"/>
    <n v="115.40479999999999"/>
    <n v="58.879999999999995"/>
  </r>
  <r>
    <s v="A1116"/>
    <x v="47"/>
    <n v="129"/>
    <x v="3"/>
    <s v="789 29th Street"/>
    <s v="Melbourne"/>
    <x v="2"/>
    <x v="23"/>
    <d v="2023-05-31T00:00:00"/>
    <s v="Soo Jung Lee"/>
    <x v="0"/>
    <x v="0"/>
    <x v="0"/>
    <n v="5.6000000000000005"/>
    <n v="14"/>
    <n v="21"/>
    <x v="110"/>
    <n v="30.870000000000005"/>
    <n v="14.700000000000001"/>
  </r>
  <r>
    <s v="A1117"/>
    <x v="49"/>
    <n v="16"/>
    <x v="7"/>
    <s v="123 6th Street"/>
    <s v="Melbourne"/>
    <x v="2"/>
    <x v="24"/>
    <d v="2023-05-08T00:00:00"/>
    <s v="Francisco Pérez-Olaeta"/>
    <x v="0"/>
    <x v="7"/>
    <x v="3"/>
    <n v="7.6499999999999995"/>
    <n v="12.75"/>
    <n v="19"/>
    <x v="111"/>
    <n v="24.46725"/>
    <n v="12.112500000000001"/>
  </r>
  <r>
    <s v="A1118"/>
    <x v="59"/>
    <n v="14"/>
    <x v="4"/>
    <s v="123 4th Street"/>
    <s v="Melbourne"/>
    <x v="2"/>
    <x v="25"/>
    <d v="2023-05-06T00:00:00"/>
    <s v="Christina Lee"/>
    <x v="1"/>
    <x v="22"/>
    <x v="6"/>
    <n v="29.16"/>
    <n v="81"/>
    <n v="23"/>
    <x v="112"/>
    <n v="195.61500000000001"/>
    <n v="93.15"/>
  </r>
  <r>
    <s v="A1119"/>
    <x v="59"/>
    <n v="14"/>
    <x v="2"/>
    <s v="123 4th Street"/>
    <s v="Melbourne"/>
    <x v="2"/>
    <x v="26"/>
    <d v="2023-05-06T00:00:00"/>
    <s v="Christina Lee"/>
    <x v="1"/>
    <x v="23"/>
    <x v="13"/>
    <n v="2.8000000000000003"/>
    <n v="7"/>
    <n v="72"/>
    <x v="113"/>
    <n v="51.912000000000006"/>
    <n v="25.200000000000003"/>
  </r>
  <r>
    <s v="A1120"/>
    <x v="51"/>
    <n v="18"/>
    <x v="5"/>
    <s v="123 8th Street"/>
    <s v="Adelaide"/>
    <x v="3"/>
    <x v="14"/>
    <d v="2023-05-10T00:00:00"/>
    <s v="Elizabeth Andersen"/>
    <x v="1"/>
    <x v="15"/>
    <x v="10"/>
    <n v="16.355999999999998"/>
    <n v="34.799999999999997"/>
    <n v="22"/>
    <x v="114"/>
    <n v="75.02879999999999"/>
    <n v="38.279999999999994"/>
  </r>
  <r>
    <s v="A1121"/>
    <x v="48"/>
    <n v="13"/>
    <x v="5"/>
    <s v="123 3rd Street"/>
    <s v="Perth"/>
    <x v="4"/>
    <x v="43"/>
    <d v="2023-05-05T00:00:00"/>
    <s v="Thomas Axerr"/>
    <x v="2"/>
    <x v="16"/>
    <x v="7"/>
    <n v="4.8"/>
    <n v="10"/>
    <n v="82"/>
    <x v="115"/>
    <n v="85.28"/>
    <n v="41"/>
  </r>
  <r>
    <s v="A1122"/>
    <x v="48"/>
    <n v="13"/>
    <x v="5"/>
    <s v="123 3rd Street"/>
    <s v="Perth"/>
    <x v="4"/>
    <x v="44"/>
    <d v="2023-05-05T00:00:00"/>
    <s v="Thomas Axerr"/>
    <x v="2"/>
    <x v="9"/>
    <x v="5"/>
    <n v="22"/>
    <n v="40"/>
    <n v="98"/>
    <x v="116"/>
    <n v="411.6"/>
    <n v="196"/>
  </r>
  <r>
    <s v="A1123"/>
    <x v="60"/>
    <n v="17"/>
    <x v="5"/>
    <s v="123 7th Street"/>
    <s v="Hobart"/>
    <x v="5"/>
    <x v="46"/>
    <d v="2023-06-09T00:00:00"/>
    <s v="Ming-Yang Xie"/>
    <x v="1"/>
    <x v="5"/>
    <x v="0"/>
    <n v="18.400000000000002"/>
    <n v="46"/>
    <n v="71"/>
    <x v="117"/>
    <n v="310.27"/>
    <n v="163.30000000000001"/>
  </r>
  <r>
    <s v="A1124"/>
    <x v="61"/>
    <n v="110"/>
    <x v="5"/>
    <s v="123 10th Street"/>
    <s v="Hobart"/>
    <x v="5"/>
    <x v="30"/>
    <d v="2023-06-12T00:00:00"/>
    <s v="Roland Wacker"/>
    <x v="1"/>
    <x v="11"/>
    <x v="6"/>
    <n v="9"/>
    <n v="25"/>
    <n v="40"/>
    <x v="118"/>
    <n v="105"/>
    <n v="50"/>
  </r>
  <r>
    <s v="A1125"/>
    <x v="61"/>
    <n v="110"/>
    <x v="7"/>
    <s v="123 10th Street"/>
    <s v="Hobart"/>
    <x v="5"/>
    <x v="35"/>
    <d v="2023-06-12T00:00:00"/>
    <s v="Roland Wacker"/>
    <x v="1"/>
    <x v="12"/>
    <x v="7"/>
    <n v="10.559999999999999"/>
    <n v="22"/>
    <n v="80"/>
    <x v="119"/>
    <n v="172.48"/>
    <n v="88"/>
  </r>
  <r>
    <s v="A1126"/>
    <x v="61"/>
    <n v="110"/>
    <x v="4"/>
    <s v="123 10th Street"/>
    <s v="Hobart"/>
    <x v="5"/>
    <x v="19"/>
    <d v="2023-06-12T00:00:00"/>
    <s v="Roland Wacker"/>
    <x v="1"/>
    <x v="6"/>
    <x v="2"/>
    <n v="4.5999999999999996"/>
    <n v="9.1999999999999993"/>
    <n v="38"/>
    <x v="7"/>
    <n v="33.211999999999996"/>
    <n v="17.48"/>
  </r>
  <r>
    <s v="A1127"/>
    <x v="62"/>
    <n v="111"/>
    <x v="1"/>
    <s v="123 11th Street"/>
    <s v="Sydney"/>
    <x v="0"/>
    <x v="0"/>
    <d v="2023-06-13T00:00:00"/>
    <s v="Peter Krschne"/>
    <x v="1"/>
    <x v="1"/>
    <x v="1"/>
    <n v="1.7850000000000001"/>
    <n v="3.5"/>
    <n v="28"/>
    <x v="120"/>
    <n v="10.290000000000001"/>
    <n v="4.9000000000000004"/>
  </r>
  <r>
    <s v="A1128"/>
    <x v="62"/>
    <n v="111"/>
    <x v="3"/>
    <s v="123 11th Street"/>
    <s v="Sydney"/>
    <x v="0"/>
    <x v="1"/>
    <d v="2023-06-13T00:00:00"/>
    <s v="Peter Krschne"/>
    <x v="1"/>
    <x v="10"/>
    <x v="0"/>
    <n v="1.1960000000000002"/>
    <n v="2.99"/>
    <n v="60"/>
    <x v="121"/>
    <n v="17.581200000000003"/>
    <n v="8.9700000000000006"/>
  </r>
  <r>
    <s v="A1129"/>
    <x v="63"/>
    <n v="11"/>
    <x v="3"/>
    <s v="123 1st Street"/>
    <s v="Sydney"/>
    <x v="0"/>
    <x v="2"/>
    <d v="2023-06-03T00:00:00"/>
    <s v="Anna Bedecs"/>
    <x v="1"/>
    <x v="4"/>
    <x v="0"/>
    <n v="7.2"/>
    <n v="18"/>
    <n v="33"/>
    <x v="122"/>
    <n v="58.212000000000003"/>
    <n v="29.700000000000003"/>
  </r>
  <r>
    <s v="A1130"/>
    <x v="63"/>
    <n v="11"/>
    <x v="4"/>
    <s v="123 1st Street"/>
    <s v="Sydney"/>
    <x v="0"/>
    <x v="3"/>
    <d v="2023-06-03T00:00:00"/>
    <s v="Anna Bedecs"/>
    <x v="1"/>
    <x v="5"/>
    <x v="0"/>
    <n v="18.400000000000002"/>
    <n v="46"/>
    <n v="22"/>
    <x v="123"/>
    <n v="101.2"/>
    <n v="50.6"/>
  </r>
  <r>
    <s v="A1131"/>
    <x v="63"/>
    <n v="11"/>
    <x v="7"/>
    <s v="123 1st Street"/>
    <s v="Adelaide"/>
    <x v="3"/>
    <x v="27"/>
    <d v="2023-06-03T00:00:00"/>
    <s v="Anna Bedecs"/>
    <x v="1"/>
    <x v="10"/>
    <x v="0"/>
    <n v="1.1960000000000002"/>
    <n v="2.99"/>
    <n v="51"/>
    <x v="124"/>
    <n v="14.944020000000002"/>
    <n v="7.6245000000000012"/>
  </r>
  <r>
    <s v="A1132"/>
    <x v="64"/>
    <n v="128"/>
    <x v="1"/>
    <s v="789 28th Street"/>
    <s v="Sydney"/>
    <x v="0"/>
    <x v="5"/>
    <d v="2023-06-30T00:00:00"/>
    <s v="Amritansh Raghav"/>
    <x v="1"/>
    <x v="8"/>
    <x v="4"/>
    <n v="4.0529999999999999"/>
    <n v="9.65"/>
    <n v="60"/>
    <x v="125"/>
    <n v="57.321000000000005"/>
    <n v="28.950000000000003"/>
  </r>
  <r>
    <s v="A1133"/>
    <x v="64"/>
    <n v="128"/>
    <x v="5"/>
    <s v="789 28th Street"/>
    <s v="Brisbane"/>
    <x v="1"/>
    <x v="6"/>
    <d v="2023-06-30T00:00:00"/>
    <s v="Amritansh Raghav"/>
    <x v="1"/>
    <x v="13"/>
    <x v="8"/>
    <n v="10.119999999999999"/>
    <n v="18.399999999999999"/>
    <n v="98"/>
    <x v="126"/>
    <n v="183.9264"/>
    <n v="90.16"/>
  </r>
  <r>
    <s v="A1134"/>
    <x v="65"/>
    <n v="19"/>
    <x v="0"/>
    <s v="123 9th Street"/>
    <s v="Brisbane"/>
    <x v="1"/>
    <x v="7"/>
    <d v="2023-06-11T00:00:00"/>
    <s v="Sven Mortensen"/>
    <x v="0"/>
    <x v="14"/>
    <x v="9"/>
    <n v="8.7750000000000004"/>
    <n v="19.5"/>
    <n v="27"/>
    <x v="127"/>
    <n v="51.070500000000003"/>
    <n v="26.325000000000003"/>
  </r>
  <r>
    <s v="A1135"/>
    <x v="65"/>
    <n v="19"/>
    <x v="6"/>
    <s v="123 9th Street"/>
    <s v="Brisbane"/>
    <x v="1"/>
    <x v="8"/>
    <d v="2023-06-11T00:00:00"/>
    <s v="Sven Mortensen"/>
    <x v="0"/>
    <x v="15"/>
    <x v="10"/>
    <n v="16.355999999999998"/>
    <n v="34.799999999999997"/>
    <n v="88"/>
    <x v="128"/>
    <n v="303.17759999999993"/>
    <n v="153.11999999999998"/>
  </r>
  <r>
    <s v="A1136"/>
    <x v="66"/>
    <n v="16"/>
    <x v="6"/>
    <s v="123 6th Street"/>
    <s v="Brisbane"/>
    <x v="1"/>
    <x v="9"/>
    <d v="2023-06-08T00:00:00"/>
    <s v="Francisco Pérez-Olaeta"/>
    <x v="1"/>
    <x v="0"/>
    <x v="0"/>
    <n v="5.6000000000000005"/>
    <n v="14"/>
    <n v="65"/>
    <x v="129"/>
    <n v="95.55"/>
    <n v="45.5"/>
  </r>
  <r>
    <s v="A1137"/>
    <x v="67"/>
    <n v="18"/>
    <x v="6"/>
    <s v="123 8th Street"/>
    <s v="Melbourne"/>
    <x v="2"/>
    <x v="10"/>
    <d v="2023-06-10T00:00:00"/>
    <s v="Elizabeth Andersen"/>
    <x v="0"/>
    <x v="9"/>
    <x v="5"/>
    <n v="22"/>
    <n v="40"/>
    <n v="38"/>
    <x v="130"/>
    <n v="148.96"/>
    <n v="76"/>
  </r>
  <r>
    <s v="A1138"/>
    <x v="67"/>
    <n v="18"/>
    <x v="4"/>
    <s v="123 8th Street"/>
    <s v="Melbourne"/>
    <x v="2"/>
    <x v="11"/>
    <d v="2023-06-10T00:00:00"/>
    <s v="Elizabeth Andersen"/>
    <x v="0"/>
    <x v="6"/>
    <x v="2"/>
    <n v="4.5999999999999996"/>
    <n v="9.1999999999999993"/>
    <n v="80"/>
    <x v="131"/>
    <n v="70.656000000000006"/>
    <n v="36.800000000000004"/>
  </r>
  <r>
    <s v="A1139"/>
    <x v="68"/>
    <n v="125"/>
    <x v="0"/>
    <s v="789 25th Street"/>
    <s v="Melbourne"/>
    <x v="2"/>
    <x v="12"/>
    <d v="2023-06-27T00:00:00"/>
    <s v="John Rodman"/>
    <x v="2"/>
    <x v="20"/>
    <x v="2"/>
    <n v="5"/>
    <n v="10"/>
    <n v="49"/>
    <x v="132"/>
    <n v="47.04"/>
    <n v="24.5"/>
  </r>
  <r>
    <s v="A1140"/>
    <x v="69"/>
    <n v="126"/>
    <x v="3"/>
    <s v="789 26th Street"/>
    <s v="Melbourne"/>
    <x v="2"/>
    <x v="13"/>
    <d v="2023-06-28T00:00:00"/>
    <s v="Run Liu"/>
    <x v="1"/>
    <x v="21"/>
    <x v="12"/>
    <n v="7.4725000000000001"/>
    <n v="21.35"/>
    <n v="90"/>
    <x v="133"/>
    <n v="186.38550000000004"/>
    <n v="96.075000000000017"/>
  </r>
  <r>
    <s v="A1141"/>
    <x v="69"/>
    <n v="126"/>
    <x v="3"/>
    <s v="789 26th Street"/>
    <s v="Adelaide"/>
    <x v="3"/>
    <x v="31"/>
    <d v="2023-06-28T00:00:00"/>
    <s v="Run Liu"/>
    <x v="1"/>
    <x v="8"/>
    <x v="4"/>
    <n v="4.0529999999999999"/>
    <n v="9.65"/>
    <n v="60"/>
    <x v="125"/>
    <n v="59.637000000000008"/>
    <n v="28.950000000000003"/>
  </r>
  <r>
    <s v="A1142"/>
    <x v="69"/>
    <n v="126"/>
    <x v="7"/>
    <s v="789 26th Street"/>
    <s v="Perth"/>
    <x v="4"/>
    <x v="43"/>
    <d v="2023-06-28T00:00:00"/>
    <s v="Run Liu"/>
    <x v="1"/>
    <x v="13"/>
    <x v="8"/>
    <n v="10.119999999999999"/>
    <n v="18.399999999999999"/>
    <n v="39"/>
    <x v="134"/>
    <n v="71.759999999999991"/>
    <n v="35.879999999999995"/>
  </r>
  <r>
    <s v="A1143"/>
    <x v="70"/>
    <n v="129"/>
    <x v="4"/>
    <s v="789 29th Street"/>
    <s v="Perth"/>
    <x v="4"/>
    <x v="44"/>
    <d v="2023-07-01T00:00:00"/>
    <s v="Soo Jung Lee"/>
    <x v="0"/>
    <x v="0"/>
    <x v="0"/>
    <n v="5.6000000000000005"/>
    <n v="14"/>
    <n v="79"/>
    <x v="135"/>
    <n v="113.91800000000001"/>
    <n v="55.300000000000004"/>
  </r>
  <r>
    <s v="A1144"/>
    <x v="66"/>
    <n v="16"/>
    <x v="1"/>
    <s v="123 6th Street"/>
    <s v="Hobart"/>
    <x v="5"/>
    <x v="35"/>
    <d v="2023-06-08T00:00:00"/>
    <s v="Francisco Pérez-Olaeta"/>
    <x v="0"/>
    <x v="7"/>
    <x v="3"/>
    <n v="7.6499999999999995"/>
    <n v="12.75"/>
    <n v="44"/>
    <x v="136"/>
    <n v="57.222000000000001"/>
    <n v="28.05"/>
  </r>
  <r>
    <s v="A1145"/>
    <x v="71"/>
    <n v="14"/>
    <x v="6"/>
    <s v="123 4th Street"/>
    <s v="Adelaide"/>
    <x v="3"/>
    <x v="32"/>
    <d v="2023-06-06T00:00:00"/>
    <s v="Christina Lee"/>
    <x v="1"/>
    <x v="22"/>
    <x v="6"/>
    <n v="29.16"/>
    <n v="81"/>
    <n v="98"/>
    <x v="137"/>
    <n v="769.98599999999999"/>
    <n v="396.90000000000003"/>
  </r>
  <r>
    <s v="A1146"/>
    <x v="71"/>
    <n v="14"/>
    <x v="6"/>
    <s v="123 4th Street"/>
    <s v="Hobart"/>
    <x v="5"/>
    <x v="46"/>
    <d v="2023-06-06T00:00:00"/>
    <s v="Christina Lee"/>
    <x v="1"/>
    <x v="23"/>
    <x v="13"/>
    <n v="2.8000000000000003"/>
    <n v="7"/>
    <n v="61"/>
    <x v="138"/>
    <n v="42.273000000000003"/>
    <n v="21.35"/>
  </r>
  <r>
    <s v="A1147"/>
    <x v="67"/>
    <n v="18"/>
    <x v="6"/>
    <s v="123 8th Street"/>
    <s v="Hobart"/>
    <x v="5"/>
    <x v="20"/>
    <d v="2023-06-10T00:00:00"/>
    <s v="Elizabeth Andersen"/>
    <x v="1"/>
    <x v="15"/>
    <x v="10"/>
    <n v="16.355999999999998"/>
    <n v="34.799999999999997"/>
    <n v="30"/>
    <x v="139"/>
    <n v="109.62"/>
    <n v="52.2"/>
  </r>
  <r>
    <s v="A1148"/>
    <x v="72"/>
    <n v="13"/>
    <x v="6"/>
    <s v="123 3rd Street"/>
    <s v="Sydney"/>
    <x v="0"/>
    <x v="21"/>
    <d v="2023-06-05T00:00:00"/>
    <s v="Thomas Axerr"/>
    <x v="2"/>
    <x v="16"/>
    <x v="7"/>
    <n v="4.8"/>
    <n v="10"/>
    <n v="24"/>
    <x v="140"/>
    <n v="25.200000000000003"/>
    <n v="12"/>
  </r>
  <r>
    <s v="A1149"/>
    <x v="72"/>
    <n v="13"/>
    <x v="6"/>
    <s v="123 3rd Street"/>
    <s v="Sydney"/>
    <x v="0"/>
    <x v="22"/>
    <d v="2023-06-05T00:00:00"/>
    <s v="Thomas Axerr"/>
    <x v="2"/>
    <x v="9"/>
    <x v="5"/>
    <n v="22"/>
    <n v="40"/>
    <n v="28"/>
    <x v="141"/>
    <n v="109.75999999999999"/>
    <n v="56"/>
  </r>
  <r>
    <s v="A1150"/>
    <x v="61"/>
    <n v="110"/>
    <x v="0"/>
    <s v="123 10th Street"/>
    <s v="Sydney"/>
    <x v="0"/>
    <x v="0"/>
    <d v="2023-06-12T00:00:00"/>
    <s v="Roland Wacker"/>
    <x v="1"/>
    <x v="17"/>
    <x v="1"/>
    <n v="5.0999999999999996"/>
    <n v="10"/>
    <n v="74"/>
    <x v="142"/>
    <n v="71.78"/>
    <n v="37"/>
  </r>
  <r>
    <s v="A1151"/>
    <x v="61"/>
    <n v="110"/>
    <x v="4"/>
    <s v="123 10th Street"/>
    <s v="Adelaide"/>
    <x v="3"/>
    <x v="36"/>
    <d v="2023-06-12T00:00:00"/>
    <s v="Roland Wacker"/>
    <x v="1"/>
    <x v="1"/>
    <x v="1"/>
    <n v="1.7850000000000001"/>
    <n v="3.5"/>
    <n v="90"/>
    <x v="143"/>
    <n v="30.24"/>
    <n v="15.75"/>
  </r>
  <r>
    <s v="A1152"/>
    <x v="62"/>
    <n v="111"/>
    <x v="1"/>
    <s v="123 11th Street"/>
    <s v="Sydney"/>
    <x v="0"/>
    <x v="2"/>
    <d v="2023-06-13T00:00:00"/>
    <s v="Peter Krschne"/>
    <x v="1"/>
    <x v="9"/>
    <x v="5"/>
    <n v="22"/>
    <n v="40"/>
    <n v="27"/>
    <x v="144"/>
    <n v="111.24000000000001"/>
    <n v="54"/>
  </r>
  <r>
    <s v="A1153"/>
    <x v="63"/>
    <n v="11"/>
    <x v="2"/>
    <s v="123 1st Street"/>
    <s v="Sydney"/>
    <x v="0"/>
    <x v="3"/>
    <d v="2023-06-03T00:00:00"/>
    <s v="Anna Bedecs"/>
    <x v="1"/>
    <x v="13"/>
    <x v="8"/>
    <n v="10.119999999999999"/>
    <n v="18.399999999999999"/>
    <n v="71"/>
    <x v="145"/>
    <n v="137.172"/>
    <n v="65.319999999999993"/>
  </r>
  <r>
    <s v="A1154"/>
    <x v="64"/>
    <n v="128"/>
    <x v="3"/>
    <s v="789 28th Street"/>
    <s v="Brisbane"/>
    <x v="1"/>
    <x v="6"/>
    <d v="2023-06-30T00:00:00"/>
    <s v="Amritansh Raghav"/>
    <x v="1"/>
    <x v="5"/>
    <x v="0"/>
    <n v="18.400000000000002"/>
    <n v="46"/>
    <n v="74"/>
    <x v="146"/>
    <n v="340.40000000000003"/>
    <n v="170.20000000000002"/>
  </r>
  <r>
    <s v="A1155"/>
    <x v="65"/>
    <n v="19"/>
    <x v="4"/>
    <s v="123 9th Street"/>
    <s v="Brisbane"/>
    <x v="1"/>
    <x v="7"/>
    <d v="2023-06-11T00:00:00"/>
    <s v="Sven Mortensen"/>
    <x v="0"/>
    <x v="8"/>
    <x v="4"/>
    <n v="4.0529999999999999"/>
    <n v="9.65"/>
    <n v="76"/>
    <x v="147"/>
    <n v="72.6066"/>
    <n v="36.67"/>
  </r>
  <r>
    <s v="A1156"/>
    <x v="66"/>
    <n v="16"/>
    <x v="7"/>
    <s v="123 6th Street"/>
    <s v="Brisbane"/>
    <x v="1"/>
    <x v="8"/>
    <d v="2023-06-08T00:00:00"/>
    <s v="Francisco Pérez-Olaeta"/>
    <x v="1"/>
    <x v="7"/>
    <x v="3"/>
    <n v="7.6499999999999995"/>
    <n v="12.75"/>
    <n v="96"/>
    <x v="148"/>
    <n v="123.62400000000001"/>
    <n v="61.2"/>
  </r>
  <r>
    <s v="A1157"/>
    <x v="67"/>
    <n v="18"/>
    <x v="1"/>
    <s v="123 8th Street"/>
    <s v="Brisbane"/>
    <x v="1"/>
    <x v="9"/>
    <d v="2023-06-10T00:00:00"/>
    <s v="Elizabeth Andersen"/>
    <x v="0"/>
    <x v="7"/>
    <x v="3"/>
    <n v="7.6499999999999995"/>
    <n v="12.75"/>
    <n v="92"/>
    <x v="149"/>
    <n v="116.12700000000001"/>
    <n v="58.650000000000006"/>
  </r>
  <r>
    <s v="A1158"/>
    <x v="68"/>
    <n v="125"/>
    <x v="6"/>
    <s v="789 25th Street"/>
    <s v="Melbourne"/>
    <x v="2"/>
    <x v="23"/>
    <d v="2023-06-27T00:00:00"/>
    <s v="John Rodman"/>
    <x v="2"/>
    <x v="12"/>
    <x v="7"/>
    <n v="10.559999999999999"/>
    <n v="22"/>
    <n v="93"/>
    <x v="150"/>
    <n v="200.50800000000001"/>
    <n v="102.30000000000001"/>
  </r>
  <r>
    <s v="A1159"/>
    <x v="69"/>
    <n v="126"/>
    <x v="6"/>
    <s v="789 26th Street"/>
    <s v="Melbourne"/>
    <x v="2"/>
    <x v="24"/>
    <d v="2023-06-28T00:00:00"/>
    <s v="Run Liu"/>
    <x v="1"/>
    <x v="11"/>
    <x v="6"/>
    <n v="9"/>
    <n v="25"/>
    <n v="18"/>
    <x v="151"/>
    <n v="42.75"/>
    <n v="22.5"/>
  </r>
  <r>
    <s v="A1160"/>
    <x v="70"/>
    <n v="129"/>
    <x v="6"/>
    <s v="789 29th Street"/>
    <s v="Melbourne"/>
    <x v="2"/>
    <x v="25"/>
    <d v="2023-07-01T00:00:00"/>
    <s v="Soo Jung Lee"/>
    <x v="0"/>
    <x v="18"/>
    <x v="11"/>
    <n v="20.28"/>
    <n v="39"/>
    <n v="98"/>
    <x v="152"/>
    <n v="397.48800000000006"/>
    <n v="191.10000000000002"/>
  </r>
  <r>
    <s v="A1161"/>
    <x v="66"/>
    <n v="16"/>
    <x v="6"/>
    <s v="123 6th Street"/>
    <s v="Melbourne"/>
    <x v="2"/>
    <x v="26"/>
    <d v="2023-06-08T00:00:00"/>
    <s v="Francisco Pérez-Olaeta"/>
    <x v="0"/>
    <x v="2"/>
    <x v="1"/>
    <n v="15.3"/>
    <n v="30"/>
    <n v="46"/>
    <x v="67"/>
    <n v="135.24"/>
    <n v="69"/>
  </r>
  <r>
    <s v="A1162"/>
    <x v="66"/>
    <n v="16"/>
    <x v="5"/>
    <s v="123 6th Street"/>
    <s v="Adelaide"/>
    <x v="3"/>
    <x v="37"/>
    <d v="2023-06-08T00:00:00"/>
    <s v="Francisco Pérez-Olaeta"/>
    <x v="0"/>
    <x v="3"/>
    <x v="1"/>
    <n v="27.03"/>
    <n v="53"/>
    <n v="14"/>
    <x v="50"/>
    <n v="74.2"/>
    <n v="37.1"/>
  </r>
  <r>
    <s v="A1163"/>
    <x v="71"/>
    <n v="14"/>
    <x v="4"/>
    <s v="123 4th Street"/>
    <s v="Perth"/>
    <x v="4"/>
    <x v="28"/>
    <d v="2023-06-06T00:00:00"/>
    <s v="Christina Lee"/>
    <x v="1"/>
    <x v="19"/>
    <x v="9"/>
    <n v="17.100000000000001"/>
    <n v="38"/>
    <n v="85"/>
    <x v="153"/>
    <n v="319.77"/>
    <n v="161.5"/>
  </r>
  <r>
    <s v="A1164"/>
    <x v="72"/>
    <n v="13"/>
    <x v="1"/>
    <s v="123 3rd Street"/>
    <s v="Perth"/>
    <x v="4"/>
    <x v="29"/>
    <d v="2023-06-05T00:00:00"/>
    <s v="Thomas Axerr"/>
    <x v="1"/>
    <x v="10"/>
    <x v="0"/>
    <n v="1.1960000000000002"/>
    <n v="2.99"/>
    <n v="88"/>
    <x v="78"/>
    <n v="25.522639999999999"/>
    <n v="13.156000000000001"/>
  </r>
  <r>
    <s v="A1165"/>
    <x v="73"/>
    <n v="11"/>
    <x v="3"/>
    <s v="123 1st Street"/>
    <s v="Hobart"/>
    <x v="5"/>
    <x v="17"/>
    <d v="2023-07-03T00:00:00"/>
    <s v="Anna Bedecs"/>
    <x v="1"/>
    <x v="10"/>
    <x v="0"/>
    <n v="1.1960000000000002"/>
    <n v="2.99"/>
    <n v="81"/>
    <x v="154"/>
    <n v="23.976810000000004"/>
    <n v="12.109500000000002"/>
  </r>
  <r>
    <s v="A1166"/>
    <x v="74"/>
    <n v="128"/>
    <x v="0"/>
    <s v="789 28th Street"/>
    <s v="Hobart"/>
    <x v="5"/>
    <x v="18"/>
    <d v="2023-07-30T00:00:00"/>
    <s v="Amritansh Raghav"/>
    <x v="1"/>
    <x v="8"/>
    <x v="4"/>
    <n v="4.0529999999999999"/>
    <n v="9.65"/>
    <n v="33"/>
    <x v="155"/>
    <n v="30.252749999999999"/>
    <n v="15.922499999999999"/>
  </r>
  <r>
    <s v="A1167"/>
    <x v="74"/>
    <n v="128"/>
    <x v="7"/>
    <s v="789 28th Street"/>
    <s v="Hobart"/>
    <x v="5"/>
    <x v="19"/>
    <d v="2023-07-30T00:00:00"/>
    <s v="Amritansh Raghav"/>
    <x v="1"/>
    <x v="13"/>
    <x v="8"/>
    <n v="10.119999999999999"/>
    <n v="18.399999999999999"/>
    <n v="47"/>
    <x v="156"/>
    <n v="90.804000000000002"/>
    <n v="43.24"/>
  </r>
  <r>
    <s v="A1168"/>
    <x v="75"/>
    <n v="19"/>
    <x v="4"/>
    <s v="123 9th Street"/>
    <s v="Hobart"/>
    <x v="5"/>
    <x v="20"/>
    <d v="2023-07-11T00:00:00"/>
    <s v="Sven Mortensen"/>
    <x v="0"/>
    <x v="14"/>
    <x v="9"/>
    <n v="8.7750000000000004"/>
    <n v="19.5"/>
    <n v="61"/>
    <x v="157"/>
    <n v="123.70800000000001"/>
    <n v="59.475000000000001"/>
  </r>
  <r>
    <s v="A1169"/>
    <x v="75"/>
    <n v="19"/>
    <x v="1"/>
    <s v="123 9th Street"/>
    <s v="Sydney"/>
    <x v="0"/>
    <x v="0"/>
    <d v="2023-07-11T00:00:00"/>
    <s v="Sven Mortensen"/>
    <x v="0"/>
    <x v="15"/>
    <x v="10"/>
    <n v="16.355999999999998"/>
    <n v="34.799999999999997"/>
    <n v="27"/>
    <x v="158"/>
    <n v="95.839199999999991"/>
    <n v="46.98"/>
  </r>
  <r>
    <s v="A1170"/>
    <x v="76"/>
    <n v="16"/>
    <x v="5"/>
    <s v="123 6th Street"/>
    <s v="Sydney"/>
    <x v="0"/>
    <x v="1"/>
    <d v="2023-07-08T00:00:00"/>
    <s v="Francisco Pérez-Olaeta"/>
    <x v="1"/>
    <x v="0"/>
    <x v="0"/>
    <n v="5.6000000000000005"/>
    <n v="14"/>
    <n v="84"/>
    <x v="104"/>
    <n v="118.77600000000001"/>
    <n v="58.800000000000004"/>
  </r>
  <r>
    <s v="A1171"/>
    <x v="77"/>
    <n v="18"/>
    <x v="2"/>
    <s v="123 8th Street"/>
    <s v="Sydney"/>
    <x v="0"/>
    <x v="2"/>
    <d v="2023-07-10T00:00:00"/>
    <s v="Elizabeth Andersen"/>
    <x v="0"/>
    <x v="9"/>
    <x v="5"/>
    <n v="22"/>
    <n v="40"/>
    <n v="91"/>
    <x v="159"/>
    <n v="360.36"/>
    <n v="182"/>
  </r>
  <r>
    <s v="A1172"/>
    <x v="77"/>
    <n v="18"/>
    <x v="5"/>
    <s v="123 8th Street"/>
    <s v="Sydney"/>
    <x v="0"/>
    <x v="3"/>
    <d v="2023-07-10T00:00:00"/>
    <s v="Elizabeth Andersen"/>
    <x v="0"/>
    <x v="6"/>
    <x v="2"/>
    <n v="4.5999999999999996"/>
    <n v="9.1999999999999993"/>
    <n v="36"/>
    <x v="160"/>
    <n v="34.444800000000001"/>
    <n v="16.559999999999999"/>
  </r>
  <r>
    <s v="A1173"/>
    <x v="78"/>
    <n v="125"/>
    <x v="5"/>
    <s v="789 25th Street"/>
    <s v="Sydney"/>
    <x v="0"/>
    <x v="4"/>
    <d v="2023-07-27T00:00:00"/>
    <s v="John Rodman"/>
    <x v="2"/>
    <x v="20"/>
    <x v="2"/>
    <n v="5"/>
    <n v="10"/>
    <n v="34"/>
    <x v="161"/>
    <n v="34.340000000000003"/>
    <n v="17"/>
  </r>
  <r>
    <s v="A1174"/>
    <x v="79"/>
    <n v="126"/>
    <x v="0"/>
    <s v="789 26th Street"/>
    <s v="Sydney"/>
    <x v="0"/>
    <x v="5"/>
    <d v="2023-07-28T00:00:00"/>
    <s v="Run Liu"/>
    <x v="1"/>
    <x v="21"/>
    <x v="12"/>
    <n v="7.4725000000000001"/>
    <n v="21.35"/>
    <n v="81"/>
    <x v="162"/>
    <n v="178.12305000000003"/>
    <n v="86.467500000000015"/>
  </r>
  <r>
    <s v="A1175"/>
    <x v="79"/>
    <n v="126"/>
    <x v="7"/>
    <s v="789 26th Street"/>
    <s v="Brisbane"/>
    <x v="1"/>
    <x v="38"/>
    <d v="2023-07-28T00:00:00"/>
    <s v="Run Liu"/>
    <x v="1"/>
    <x v="8"/>
    <x v="4"/>
    <n v="4.0529999999999999"/>
    <n v="9.65"/>
    <n v="25"/>
    <x v="163"/>
    <n v="23.401250000000001"/>
    <n v="12.0625"/>
  </r>
  <r>
    <s v="A1176"/>
    <x v="79"/>
    <n v="126"/>
    <x v="4"/>
    <s v="789 26th Street"/>
    <s v="Brisbane"/>
    <x v="1"/>
    <x v="39"/>
    <d v="2023-07-28T00:00:00"/>
    <s v="Run Liu"/>
    <x v="1"/>
    <x v="13"/>
    <x v="8"/>
    <n v="10.119999999999999"/>
    <n v="18.399999999999999"/>
    <n v="12"/>
    <x v="164"/>
    <n v="22.08"/>
    <n v="11.04"/>
  </r>
  <r>
    <s v="A1177"/>
    <x v="80"/>
    <n v="129"/>
    <x v="1"/>
    <s v="789 29th Street"/>
    <s v="Brisbane"/>
    <x v="1"/>
    <x v="41"/>
    <d v="2023-07-31T00:00:00"/>
    <s v="Soo Jung Lee"/>
    <x v="0"/>
    <x v="0"/>
    <x v="0"/>
    <n v="5.6000000000000005"/>
    <n v="14"/>
    <n v="23"/>
    <x v="165"/>
    <n v="30.912000000000003"/>
    <n v="16.100000000000001"/>
  </r>
  <r>
    <s v="A1178"/>
    <x v="76"/>
    <n v="16"/>
    <x v="3"/>
    <s v="123 6th Street"/>
    <s v="Brisbane"/>
    <x v="1"/>
    <x v="41"/>
    <d v="2023-07-08T00:00:00"/>
    <s v="Francisco Pérez-Olaeta"/>
    <x v="0"/>
    <x v="7"/>
    <x v="3"/>
    <n v="7.6499999999999995"/>
    <n v="12.75"/>
    <n v="76"/>
    <x v="166"/>
    <n v="97.869"/>
    <n v="48.45"/>
  </r>
  <r>
    <s v="A1179"/>
    <x v="81"/>
    <n v="14"/>
    <x v="3"/>
    <s v="123 4th Street"/>
    <s v="Melbourne"/>
    <x v="2"/>
    <x v="10"/>
    <d v="2023-07-06T00:00:00"/>
    <s v="Christina Lee"/>
    <x v="1"/>
    <x v="22"/>
    <x v="6"/>
    <n v="29.16"/>
    <n v="81"/>
    <n v="55"/>
    <x v="167"/>
    <n v="445.5"/>
    <n v="222.75"/>
  </r>
  <r>
    <s v="A1180"/>
    <x v="81"/>
    <n v="14"/>
    <x v="4"/>
    <s v="123 4th Street"/>
    <s v="Melbourne"/>
    <x v="2"/>
    <x v="11"/>
    <d v="2023-07-06T00:00:00"/>
    <s v="Christina Lee"/>
    <x v="1"/>
    <x v="23"/>
    <x v="13"/>
    <n v="2.8000000000000003"/>
    <n v="7"/>
    <n v="19"/>
    <x v="168"/>
    <n v="12.901"/>
    <n v="6.65"/>
  </r>
  <r>
    <s v="A1181"/>
    <x v="77"/>
    <n v="18"/>
    <x v="7"/>
    <s v="123 8th Street"/>
    <s v="Melbourne"/>
    <x v="2"/>
    <x v="12"/>
    <d v="2023-07-10T00:00:00"/>
    <s v="Elizabeth Andersen"/>
    <x v="1"/>
    <x v="15"/>
    <x v="10"/>
    <n v="16.355999999999998"/>
    <n v="34.799999999999997"/>
    <n v="27"/>
    <x v="158"/>
    <n v="89.261999999999986"/>
    <n v="46.98"/>
  </r>
  <r>
    <s v="A1182"/>
    <x v="82"/>
    <n v="13"/>
    <x v="0"/>
    <s v="123 3rd Street"/>
    <s v="Melbourne"/>
    <x v="2"/>
    <x v="13"/>
    <d v="2023-07-05T00:00:00"/>
    <s v="Thomas Axerr"/>
    <x v="2"/>
    <x v="16"/>
    <x v="7"/>
    <n v="4.8"/>
    <n v="10"/>
    <n v="99"/>
    <x v="84"/>
    <n v="95.039999999999992"/>
    <n v="49.5"/>
  </r>
  <r>
    <s v="A1183"/>
    <x v="82"/>
    <n v="13"/>
    <x v="6"/>
    <s v="123 3rd Street"/>
    <s v="Adelaide"/>
    <x v="3"/>
    <x v="42"/>
    <d v="2023-07-05T00:00:00"/>
    <s v="Thomas Axerr"/>
    <x v="2"/>
    <x v="9"/>
    <x v="5"/>
    <n v="22"/>
    <n v="40"/>
    <n v="10"/>
    <x v="169"/>
    <n v="40"/>
    <n v="20"/>
  </r>
  <r>
    <s v="A1184"/>
    <x v="83"/>
    <n v="110"/>
    <x v="6"/>
    <s v="123 10th Street"/>
    <s v="Perth"/>
    <x v="4"/>
    <x v="15"/>
    <d v="2023-07-12T00:00:00"/>
    <s v="Roland Wacker"/>
    <x v="1"/>
    <x v="17"/>
    <x v="1"/>
    <n v="5.0999999999999996"/>
    <n v="10"/>
    <n v="80"/>
    <x v="170"/>
    <n v="77.599999999999994"/>
    <n v="40"/>
  </r>
  <r>
    <s v="A1185"/>
    <x v="83"/>
    <n v="110"/>
    <x v="6"/>
    <s v="123 10th Street"/>
    <s v="Perth"/>
    <x v="4"/>
    <x v="16"/>
    <d v="2023-07-12T00:00:00"/>
    <s v="Roland Wacker"/>
    <x v="1"/>
    <x v="1"/>
    <x v="1"/>
    <n v="1.7850000000000001"/>
    <n v="3.5"/>
    <n v="27"/>
    <x v="171"/>
    <n v="9.072000000000001"/>
    <n v="4.7250000000000005"/>
  </r>
  <r>
    <s v="A1186"/>
    <x v="84"/>
    <n v="111"/>
    <x v="2"/>
    <s v="123 11th Street"/>
    <s v="Hobart"/>
    <x v="5"/>
    <x v="46"/>
    <d v="2023-07-13T00:00:00"/>
    <s v="Peter Krschne"/>
    <x v="1"/>
    <x v="9"/>
    <x v="5"/>
    <n v="22"/>
    <n v="40"/>
    <n v="97"/>
    <x v="172"/>
    <n v="380.24"/>
    <n v="194"/>
  </r>
  <r>
    <s v="A1187"/>
    <x v="73"/>
    <n v="11"/>
    <x v="6"/>
    <s v="123 1st Street"/>
    <s v="Hobart"/>
    <x v="5"/>
    <x v="30"/>
    <d v="2023-07-03T00:00:00"/>
    <s v="Anna Bedecs"/>
    <x v="1"/>
    <x v="13"/>
    <x v="8"/>
    <n v="10.119999999999999"/>
    <n v="18.399999999999999"/>
    <n v="42"/>
    <x v="173"/>
    <n v="80.371200000000002"/>
    <n v="38.64"/>
  </r>
  <r>
    <s v="A1188"/>
    <x v="74"/>
    <n v="128"/>
    <x v="4"/>
    <s v="789 28th Street"/>
    <s v="Hobart"/>
    <x v="5"/>
    <x v="35"/>
    <d v="2023-07-30T00:00:00"/>
    <s v="Amritansh Raghav"/>
    <x v="1"/>
    <x v="5"/>
    <x v="0"/>
    <n v="18.400000000000002"/>
    <n v="46"/>
    <n v="24"/>
    <x v="15"/>
    <n v="105.98399999999999"/>
    <n v="55.2"/>
  </r>
  <r>
    <s v="A1189"/>
    <x v="75"/>
    <n v="19"/>
    <x v="1"/>
    <s v="123 9th Street"/>
    <s v="Hobart"/>
    <x v="5"/>
    <x v="47"/>
    <d v="2023-07-11T00:00:00"/>
    <s v="Sven Mortensen"/>
    <x v="0"/>
    <x v="8"/>
    <x v="4"/>
    <n v="4.0529999999999999"/>
    <n v="9.65"/>
    <n v="90"/>
    <x v="174"/>
    <n v="83.376000000000005"/>
    <n v="43.425000000000004"/>
  </r>
  <r>
    <s v="A1190"/>
    <x v="76"/>
    <n v="16"/>
    <x v="3"/>
    <s v="123 6th Street"/>
    <s v="Sydney"/>
    <x v="0"/>
    <x v="21"/>
    <d v="2023-07-08T00:00:00"/>
    <s v="Francisco Pérez-Olaeta"/>
    <x v="1"/>
    <x v="7"/>
    <x v="3"/>
    <n v="7.6499999999999995"/>
    <n v="12.75"/>
    <n v="28"/>
    <x v="175"/>
    <n v="35.700000000000003"/>
    <n v="17.850000000000001"/>
  </r>
  <r>
    <s v="A1191"/>
    <x v="85"/>
    <n v="128"/>
    <x v="3"/>
    <s v="789 28th Street"/>
    <s v="Sydney"/>
    <x v="0"/>
    <x v="22"/>
    <d v="2023-08-30T00:00:00"/>
    <s v="Amritansh Raghav"/>
    <x v="0"/>
    <x v="5"/>
    <x v="0"/>
    <n v="18.400000000000002"/>
    <n v="46"/>
    <n v="28"/>
    <x v="176"/>
    <n v="133.95200000000003"/>
    <n v="64.400000000000006"/>
  </r>
  <r>
    <s v="A1192"/>
    <x v="86"/>
    <n v="18"/>
    <x v="7"/>
    <s v="123 8th Street"/>
    <s v="Sydney"/>
    <x v="0"/>
    <x v="0"/>
    <d v="2023-08-10T00:00:00"/>
    <s v="Elizabeth Andersen"/>
    <x v="0"/>
    <x v="7"/>
    <x v="3"/>
    <n v="7.6499999999999995"/>
    <n v="12.75"/>
    <n v="57"/>
    <x v="177"/>
    <n v="69.768000000000001"/>
    <n v="36.337499999999999"/>
  </r>
  <r>
    <s v="A1193"/>
    <x v="87"/>
    <n v="110"/>
    <x v="4"/>
    <s v="123 10th Street"/>
    <s v="Sydney"/>
    <x v="0"/>
    <x v="1"/>
    <d v="2023-08-12T00:00:00"/>
    <s v="Roland Wacker"/>
    <x v="1"/>
    <x v="10"/>
    <x v="0"/>
    <n v="1.1960000000000002"/>
    <n v="2.99"/>
    <n v="23"/>
    <x v="178"/>
    <n v="6.6706900000000013"/>
    <n v="3.4385000000000008"/>
  </r>
  <r>
    <s v="A1194"/>
    <x v="88"/>
    <n v="17"/>
    <x v="1"/>
    <s v="123 7th Street"/>
    <s v="Sydney"/>
    <x v="0"/>
    <x v="2"/>
    <d v="2023-08-09T00:00:00"/>
    <s v="Ming-Yang Xie"/>
    <x v="1"/>
    <x v="5"/>
    <x v="0"/>
    <n v="18.400000000000002"/>
    <n v="46"/>
    <n v="86"/>
    <x v="179"/>
    <n v="399.55600000000004"/>
    <n v="197.8"/>
  </r>
  <r>
    <s v="A1195"/>
    <x v="87"/>
    <n v="110"/>
    <x v="2"/>
    <s v="123 10th Street"/>
    <s v="Sydney"/>
    <x v="0"/>
    <x v="3"/>
    <d v="2023-08-12T00:00:00"/>
    <s v="Roland Wacker"/>
    <x v="1"/>
    <x v="11"/>
    <x v="6"/>
    <n v="9"/>
    <n v="25"/>
    <n v="47"/>
    <x v="180"/>
    <n v="116.325"/>
    <n v="58.75"/>
  </r>
  <r>
    <s v="A1196"/>
    <x v="87"/>
    <n v="110"/>
    <x v="6"/>
    <s v="123 10th Street"/>
    <s v="Brisbane"/>
    <x v="1"/>
    <x v="38"/>
    <d v="2023-08-12T00:00:00"/>
    <s v="Roland Wacker"/>
    <x v="1"/>
    <x v="12"/>
    <x v="7"/>
    <n v="10.559999999999999"/>
    <n v="22"/>
    <n v="97"/>
    <x v="181"/>
    <n v="221.93600000000001"/>
    <n v="106.7"/>
  </r>
  <r>
    <s v="A1197"/>
    <x v="87"/>
    <n v="110"/>
    <x v="2"/>
    <s v="123 10th Street"/>
    <s v="Brisbane"/>
    <x v="1"/>
    <x v="39"/>
    <d v="2023-08-12T00:00:00"/>
    <s v="Roland Wacker"/>
    <x v="1"/>
    <x v="6"/>
    <x v="2"/>
    <n v="4.5999999999999996"/>
    <n v="9.1999999999999993"/>
    <n v="96"/>
    <x v="182"/>
    <n v="86.553599999999989"/>
    <n v="44.16"/>
  </r>
  <r>
    <s v="A1198"/>
    <x v="89"/>
    <n v="111"/>
    <x v="6"/>
    <s v="123 11th Street"/>
    <s v="Brisbane"/>
    <x v="1"/>
    <x v="40"/>
    <d v="2023-08-13T00:00:00"/>
    <s v="Peter Krschne"/>
    <x v="1"/>
    <x v="1"/>
    <x v="1"/>
    <n v="1.7850000000000001"/>
    <n v="3.5"/>
    <n v="31"/>
    <x v="183"/>
    <n v="10.850000000000001"/>
    <n v="5.4250000000000007"/>
  </r>
  <r>
    <s v="A1199"/>
    <x v="89"/>
    <n v="111"/>
    <x v="5"/>
    <s v="123 11th Street"/>
    <s v="Brisbane"/>
    <x v="1"/>
    <x v="41"/>
    <d v="2023-08-13T00:00:00"/>
    <s v="Peter Krschne"/>
    <x v="1"/>
    <x v="10"/>
    <x v="0"/>
    <n v="1.1960000000000002"/>
    <n v="2.99"/>
    <n v="52"/>
    <x v="184"/>
    <n v="16.014440000000004"/>
    <n v="7.7740000000000009"/>
  </r>
  <r>
    <s v="A1200"/>
    <x v="90"/>
    <n v="11"/>
    <x v="7"/>
    <s v="123 1st Street"/>
    <s v="Melbourne"/>
    <x v="2"/>
    <x v="23"/>
    <d v="2023-08-03T00:00:00"/>
    <s v="Anna Bedecs"/>
    <x v="1"/>
    <x v="4"/>
    <x v="0"/>
    <n v="7.2"/>
    <n v="18"/>
    <n v="91"/>
    <x v="185"/>
    <n v="158.886"/>
    <n v="81.900000000000006"/>
  </r>
  <r>
    <s v="A1201"/>
    <x v="90"/>
    <n v="11"/>
    <x v="0"/>
    <s v="123 1st Street"/>
    <s v="Melbourne"/>
    <x v="2"/>
    <x v="24"/>
    <d v="2023-08-03T00:00:00"/>
    <s v="Anna Bedecs"/>
    <x v="1"/>
    <x v="5"/>
    <x v="0"/>
    <n v="18.400000000000002"/>
    <n v="46"/>
    <n v="14"/>
    <x v="186"/>
    <n v="63.756000000000007"/>
    <n v="32.200000000000003"/>
  </r>
  <r>
    <s v="A1202"/>
    <x v="90"/>
    <n v="11"/>
    <x v="1"/>
    <s v="123 1st Street"/>
    <s v="Melbourne"/>
    <x v="2"/>
    <x v="25"/>
    <d v="2023-08-03T00:00:00"/>
    <s v="Anna Bedecs"/>
    <x v="1"/>
    <x v="10"/>
    <x v="0"/>
    <n v="1.1960000000000002"/>
    <n v="2.99"/>
    <n v="44"/>
    <x v="187"/>
    <n v="13.287560000000001"/>
    <n v="6.5780000000000003"/>
  </r>
  <r>
    <s v="A1203"/>
    <x v="85"/>
    <n v="128"/>
    <x v="3"/>
    <s v="789 28th Street"/>
    <s v="Melbourne"/>
    <x v="2"/>
    <x v="26"/>
    <d v="2023-08-30T00:00:00"/>
    <s v="Amritansh Raghav"/>
    <x v="1"/>
    <x v="8"/>
    <x v="4"/>
    <n v="4.0529999999999999"/>
    <n v="9.65"/>
    <n v="97"/>
    <x v="55"/>
    <n v="95.477100000000021"/>
    <n v="46.802500000000009"/>
  </r>
  <r>
    <s v="A1204"/>
    <x v="85"/>
    <n v="128"/>
    <x v="3"/>
    <s v="789 28th Street"/>
    <s v="Adelaide"/>
    <x v="3"/>
    <x v="45"/>
    <d v="2023-08-30T00:00:00"/>
    <s v="Amritansh Raghav"/>
    <x v="1"/>
    <x v="13"/>
    <x v="8"/>
    <n v="10.119999999999999"/>
    <n v="18.399999999999999"/>
    <n v="80"/>
    <x v="38"/>
    <n v="150.14400000000003"/>
    <n v="73.600000000000009"/>
  </r>
  <r>
    <s v="A1205"/>
    <x v="91"/>
    <n v="19"/>
    <x v="4"/>
    <s v="123 9th Street"/>
    <s v="Perth"/>
    <x v="4"/>
    <x v="28"/>
    <d v="2023-08-11T00:00:00"/>
    <s v="Sven Mortensen"/>
    <x v="0"/>
    <x v="14"/>
    <x v="9"/>
    <n v="8.7750000000000004"/>
    <n v="19.5"/>
    <n v="66"/>
    <x v="188"/>
    <n v="132.56100000000001"/>
    <n v="64.350000000000009"/>
  </r>
  <r>
    <s v="A1206"/>
    <x v="91"/>
    <n v="19"/>
    <x v="7"/>
    <s v="123 9th Street"/>
    <s v="Perth"/>
    <x v="4"/>
    <x v="29"/>
    <d v="2023-08-11T00:00:00"/>
    <s v="Sven Mortensen"/>
    <x v="0"/>
    <x v="15"/>
    <x v="10"/>
    <n v="16.355999999999998"/>
    <n v="34.799999999999997"/>
    <n v="32"/>
    <x v="189"/>
    <n v="111.36"/>
    <n v="55.68"/>
  </r>
  <r>
    <s v="A1207"/>
    <x v="92"/>
    <n v="16"/>
    <x v="1"/>
    <s v="123 6th Street"/>
    <s v="Hobart"/>
    <x v="5"/>
    <x v="17"/>
    <d v="2023-08-08T00:00:00"/>
    <s v="Francisco Pérez-Olaeta"/>
    <x v="1"/>
    <x v="0"/>
    <x v="0"/>
    <n v="5.6000000000000005"/>
    <n v="14"/>
    <n v="52"/>
    <x v="190"/>
    <n v="72.8"/>
    <n v="36.4"/>
  </r>
  <r>
    <s v="A1208"/>
    <x v="86"/>
    <n v="18"/>
    <x v="5"/>
    <s v="123 8th Street"/>
    <s v="Hobart"/>
    <x v="5"/>
    <x v="18"/>
    <d v="2023-08-10T00:00:00"/>
    <s v="Elizabeth Andersen"/>
    <x v="0"/>
    <x v="9"/>
    <x v="5"/>
    <n v="22"/>
    <n v="40"/>
    <n v="78"/>
    <x v="191"/>
    <n v="318.24"/>
    <n v="156"/>
  </r>
  <r>
    <s v="A1209"/>
    <x v="86"/>
    <n v="18"/>
    <x v="2"/>
    <s v="123 8th Street"/>
    <s v="Hobart"/>
    <x v="5"/>
    <x v="19"/>
    <d v="2023-08-10T00:00:00"/>
    <s v="Elizabeth Andersen"/>
    <x v="0"/>
    <x v="6"/>
    <x v="2"/>
    <n v="4.5999999999999996"/>
    <n v="9.1999999999999993"/>
    <n v="54"/>
    <x v="192"/>
    <n v="49.183199999999999"/>
    <n v="24.84"/>
  </r>
  <r>
    <s v="A1210"/>
    <x v="93"/>
    <n v="125"/>
    <x v="5"/>
    <s v="789 25th Street"/>
    <s v="Hobart"/>
    <x v="5"/>
    <x v="20"/>
    <d v="2023-08-27T00:00:00"/>
    <s v="John Rodman"/>
    <x v="2"/>
    <x v="20"/>
    <x v="2"/>
    <n v="5"/>
    <n v="10"/>
    <n v="55"/>
    <x v="64"/>
    <n v="52.25"/>
    <n v="27.5"/>
  </r>
  <r>
    <s v="A1211"/>
    <x v="94"/>
    <n v="126"/>
    <x v="5"/>
    <s v="789 26th Street"/>
    <s v="Sydney"/>
    <x v="0"/>
    <x v="0"/>
    <d v="2023-08-28T00:00:00"/>
    <s v="Run Liu"/>
    <x v="1"/>
    <x v="21"/>
    <x v="12"/>
    <n v="7.4725000000000001"/>
    <n v="21.35"/>
    <n v="60"/>
    <x v="193"/>
    <n v="129.381"/>
    <n v="64.05"/>
  </r>
  <r>
    <s v="A1212"/>
    <x v="94"/>
    <n v="126"/>
    <x v="5"/>
    <s v="789 26th Street"/>
    <s v="Sydney"/>
    <x v="0"/>
    <x v="1"/>
    <d v="2023-08-28T00:00:00"/>
    <s v="Run Liu"/>
    <x v="1"/>
    <x v="8"/>
    <x v="4"/>
    <n v="4.0529999999999999"/>
    <n v="9.65"/>
    <n v="19"/>
    <x v="194"/>
    <n v="17.41825"/>
    <n v="9.1675000000000004"/>
  </r>
  <r>
    <s v="A1213"/>
    <x v="94"/>
    <n v="126"/>
    <x v="4"/>
    <s v="789 26th Street"/>
    <s v="Sydney"/>
    <x v="0"/>
    <x v="2"/>
    <d v="2023-08-28T00:00:00"/>
    <s v="Run Liu"/>
    <x v="1"/>
    <x v="13"/>
    <x v="8"/>
    <n v="10.119999999999999"/>
    <n v="18.399999999999999"/>
    <n v="66"/>
    <x v="195"/>
    <n v="125.08320000000001"/>
    <n v="60.72"/>
  </r>
  <r>
    <s v="A1214"/>
    <x v="95"/>
    <n v="129"/>
    <x v="1"/>
    <s v="789 29th Street"/>
    <s v="Sydney"/>
    <x v="0"/>
    <x v="3"/>
    <d v="2023-08-31T00:00:00"/>
    <s v="Soo Jung Lee"/>
    <x v="0"/>
    <x v="0"/>
    <x v="0"/>
    <n v="5.6000000000000005"/>
    <n v="14"/>
    <n v="42"/>
    <x v="196"/>
    <n v="59.388000000000005"/>
    <n v="29.400000000000002"/>
  </r>
  <r>
    <s v="A1215"/>
    <x v="92"/>
    <n v="16"/>
    <x v="3"/>
    <s v="123 6th Street"/>
    <s v="Adelaide"/>
    <x v="3"/>
    <x v="14"/>
    <d v="2023-08-08T00:00:00"/>
    <s v="Francisco Pérez-Olaeta"/>
    <x v="0"/>
    <x v="7"/>
    <x v="3"/>
    <n v="7.6499999999999995"/>
    <n v="12.75"/>
    <n v="72"/>
    <x v="197"/>
    <n v="89.046000000000006"/>
    <n v="45.900000000000006"/>
  </r>
  <r>
    <s v="A1216"/>
    <x v="96"/>
    <n v="14"/>
    <x v="3"/>
    <s v="123 4th Street"/>
    <s v="Sydney"/>
    <x v="0"/>
    <x v="5"/>
    <d v="2023-08-06T00:00:00"/>
    <s v="Christina Lee"/>
    <x v="1"/>
    <x v="22"/>
    <x v="6"/>
    <n v="29.16"/>
    <n v="81"/>
    <n v="32"/>
    <x v="198"/>
    <n v="251.42399999999998"/>
    <n v="129.6"/>
  </r>
  <r>
    <s v="A1217"/>
    <x v="96"/>
    <n v="14"/>
    <x v="7"/>
    <s v="123 4th Street"/>
    <s v="Brisbane"/>
    <x v="1"/>
    <x v="38"/>
    <d v="2023-08-06T00:00:00"/>
    <s v="Christina Lee"/>
    <x v="1"/>
    <x v="23"/>
    <x v="13"/>
    <n v="2.8000000000000003"/>
    <n v="7"/>
    <n v="76"/>
    <x v="199"/>
    <n v="53.732000000000006"/>
    <n v="26.6"/>
  </r>
  <r>
    <s v="A1218"/>
    <x v="97"/>
    <n v="110"/>
    <x v="4"/>
    <s v="123 10th Street"/>
    <s v="Brisbane"/>
    <x v="1"/>
    <x v="39"/>
    <d v="2023-09-12T00:00:00"/>
    <s v="Roland Wacker"/>
    <x v="1"/>
    <x v="6"/>
    <x v="2"/>
    <n v="4.5999999999999996"/>
    <n v="9.1999999999999993"/>
    <n v="83"/>
    <x v="200"/>
    <n v="74.832799999999992"/>
    <n v="38.18"/>
  </r>
  <r>
    <s v="A1219"/>
    <x v="98"/>
    <n v="111"/>
    <x v="1"/>
    <s v="123 11th Street"/>
    <s v="Brisbane"/>
    <x v="1"/>
    <x v="8"/>
    <d v="2023-09-13T00:00:00"/>
    <s v="Peter Krschne"/>
    <x v="1"/>
    <x v="1"/>
    <x v="1"/>
    <n v="1.7850000000000001"/>
    <n v="3.5"/>
    <n v="91"/>
    <x v="201"/>
    <n v="31.213000000000001"/>
    <n v="15.925000000000001"/>
  </r>
  <r>
    <s v="A1220"/>
    <x v="98"/>
    <n v="111"/>
    <x v="2"/>
    <s v="123 11th Street"/>
    <s v="Brisbane"/>
    <x v="1"/>
    <x v="9"/>
    <d v="2023-09-13T00:00:00"/>
    <s v="Peter Krschne"/>
    <x v="1"/>
    <x v="10"/>
    <x v="0"/>
    <n v="1.1960000000000002"/>
    <n v="2.99"/>
    <n v="64"/>
    <x v="202"/>
    <n v="19.518720000000002"/>
    <n v="9.5680000000000014"/>
  </r>
  <r>
    <s v="A1221"/>
    <x v="99"/>
    <n v="11"/>
    <x v="5"/>
    <s v="123 1st Street"/>
    <s v="Melbourne"/>
    <x v="2"/>
    <x v="10"/>
    <d v="2023-09-03T00:00:00"/>
    <s v="Anna Bedecs"/>
    <x v="1"/>
    <x v="4"/>
    <x v="0"/>
    <n v="7.2"/>
    <n v="18"/>
    <n v="58"/>
    <x v="139"/>
    <n v="103.35600000000001"/>
    <n v="52.2"/>
  </r>
  <r>
    <s v="A1222"/>
    <x v="99"/>
    <n v="11"/>
    <x v="5"/>
    <s v="123 1st Street"/>
    <s v="Melbourne"/>
    <x v="2"/>
    <x v="11"/>
    <d v="2023-09-03T00:00:00"/>
    <s v="Anna Bedecs"/>
    <x v="1"/>
    <x v="5"/>
    <x v="0"/>
    <n v="18.400000000000002"/>
    <n v="46"/>
    <n v="97"/>
    <x v="203"/>
    <n v="464.04800000000006"/>
    <n v="223.10000000000002"/>
  </r>
  <r>
    <s v="A1223"/>
    <x v="99"/>
    <n v="11"/>
    <x v="2"/>
    <s v="123 1st Street"/>
    <s v="Melbourne"/>
    <x v="2"/>
    <x v="12"/>
    <d v="2023-09-03T00:00:00"/>
    <s v="Anna Bedecs"/>
    <x v="1"/>
    <x v="10"/>
    <x v="0"/>
    <n v="1.1960000000000002"/>
    <n v="2.99"/>
    <n v="14"/>
    <x v="204"/>
    <n v="4.35344"/>
    <n v="2.093"/>
  </r>
  <r>
    <s v="A1224"/>
    <x v="100"/>
    <n v="128"/>
    <x v="6"/>
    <s v="789 28th Street"/>
    <s v="Melbourne"/>
    <x v="2"/>
    <x v="13"/>
    <d v="2023-09-30T00:00:00"/>
    <s v="Amritansh Raghav"/>
    <x v="1"/>
    <x v="8"/>
    <x v="4"/>
    <n v="4.0529999999999999"/>
    <n v="9.65"/>
    <n v="68"/>
    <x v="205"/>
    <n v="64.307600000000008"/>
    <n v="32.81"/>
  </r>
  <r>
    <s v="A1225"/>
    <x v="100"/>
    <n v="128"/>
    <x v="0"/>
    <s v="789 28th Street"/>
    <s v="Adelaide"/>
    <x v="3"/>
    <x v="27"/>
    <d v="2023-09-30T00:00:00"/>
    <s v="Amritansh Raghav"/>
    <x v="1"/>
    <x v="13"/>
    <x v="8"/>
    <n v="10.119999999999999"/>
    <n v="18.399999999999999"/>
    <n v="32"/>
    <x v="206"/>
    <n v="58.879999999999995"/>
    <n v="29.439999999999998"/>
  </r>
  <r>
    <s v="A1226"/>
    <x v="101"/>
    <n v="19"/>
    <x v="2"/>
    <s v="123 9th Street"/>
    <s v="Perth"/>
    <x v="4"/>
    <x v="33"/>
    <d v="2023-09-11T00:00:00"/>
    <s v="Sven Mortensen"/>
    <x v="0"/>
    <x v="14"/>
    <x v="9"/>
    <n v="8.7750000000000004"/>
    <n v="19.5"/>
    <n v="48"/>
    <x v="207"/>
    <n v="94.536000000000016"/>
    <n v="46.800000000000004"/>
  </r>
  <r>
    <s v="A1227"/>
    <x v="101"/>
    <n v="19"/>
    <x v="1"/>
    <s v="123 9th Street"/>
    <s v="Perth"/>
    <x v="4"/>
    <x v="34"/>
    <d v="2023-09-11T00:00:00"/>
    <s v="Sven Mortensen"/>
    <x v="0"/>
    <x v="15"/>
    <x v="10"/>
    <n v="16.355999999999998"/>
    <n v="34.799999999999997"/>
    <n v="57"/>
    <x v="208"/>
    <n v="194.39280000000002"/>
    <n v="99.18"/>
  </r>
  <r>
    <s v="A1228"/>
    <x v="102"/>
    <n v="16"/>
    <x v="3"/>
    <s v="123 6th Street"/>
    <s v="Hobart"/>
    <x v="5"/>
    <x v="20"/>
    <d v="2023-09-08T00:00:00"/>
    <s v="Francisco Pérez-Olaeta"/>
    <x v="1"/>
    <x v="0"/>
    <x v="0"/>
    <n v="5.6000000000000005"/>
    <n v="14"/>
    <n v="67"/>
    <x v="209"/>
    <n v="98.490000000000009"/>
    <n v="46.900000000000006"/>
  </r>
  <r>
    <s v="A1229"/>
    <x v="103"/>
    <n v="18"/>
    <x v="3"/>
    <s v="123 8th Street"/>
    <s v="Adelaide"/>
    <x v="3"/>
    <x v="31"/>
    <d v="2023-09-10T00:00:00"/>
    <s v="Elizabeth Andersen"/>
    <x v="0"/>
    <x v="9"/>
    <x v="5"/>
    <n v="22"/>
    <n v="40"/>
    <n v="48"/>
    <x v="210"/>
    <n v="188.16"/>
    <n v="96"/>
  </r>
  <r>
    <s v="A1230"/>
    <x v="103"/>
    <n v="18"/>
    <x v="4"/>
    <s v="123 8th Street"/>
    <s v="Hobart"/>
    <x v="5"/>
    <x v="47"/>
    <d v="2023-09-10T00:00:00"/>
    <s v="Elizabeth Andersen"/>
    <x v="0"/>
    <x v="6"/>
    <x v="2"/>
    <n v="4.5999999999999996"/>
    <n v="9.1999999999999993"/>
    <n v="77"/>
    <x v="211"/>
    <n v="72.256799999999998"/>
    <n v="35.42"/>
  </r>
  <r>
    <s v="A1231"/>
    <x v="104"/>
    <n v="125"/>
    <x v="7"/>
    <s v="789 25th Street"/>
    <s v="Hobart"/>
    <x v="5"/>
    <x v="17"/>
    <d v="2023-09-27T00:00:00"/>
    <s v="John Rodman"/>
    <x v="2"/>
    <x v="20"/>
    <x v="2"/>
    <n v="5"/>
    <n v="10"/>
    <n v="94"/>
    <x v="212"/>
    <n v="97.76"/>
    <n v="47"/>
  </r>
  <r>
    <s v="A1232"/>
    <x v="105"/>
    <n v="126"/>
    <x v="1"/>
    <s v="789 26th Street"/>
    <s v="Sydney"/>
    <x v="0"/>
    <x v="21"/>
    <d v="2023-09-28T00:00:00"/>
    <s v="Run Liu"/>
    <x v="1"/>
    <x v="21"/>
    <x v="12"/>
    <n v="7.4725000000000001"/>
    <n v="21.35"/>
    <n v="54"/>
    <x v="213"/>
    <n v="121.05450000000003"/>
    <n v="57.64500000000001"/>
  </r>
  <r>
    <s v="A1233"/>
    <x v="105"/>
    <n v="126"/>
    <x v="6"/>
    <s v="789 26th Street"/>
    <s v="Sydney"/>
    <x v="0"/>
    <x v="22"/>
    <d v="2023-09-28T00:00:00"/>
    <s v="Run Liu"/>
    <x v="1"/>
    <x v="8"/>
    <x v="4"/>
    <n v="4.0529999999999999"/>
    <n v="9.65"/>
    <n v="43"/>
    <x v="86"/>
    <n v="40.250150000000005"/>
    <n v="20.747500000000002"/>
  </r>
  <r>
    <s v="A1234"/>
    <x v="105"/>
    <n v="126"/>
    <x v="6"/>
    <s v="789 26th Street"/>
    <s v="Sydney"/>
    <x v="0"/>
    <x v="0"/>
    <d v="2023-09-28T00:00:00"/>
    <s v="Run Liu"/>
    <x v="1"/>
    <x v="13"/>
    <x v="8"/>
    <n v="10.119999999999999"/>
    <n v="18.399999999999999"/>
    <n v="71"/>
    <x v="145"/>
    <n v="134.55919999999998"/>
    <n v="65.319999999999993"/>
  </r>
  <r>
    <s v="A1235"/>
    <x v="106"/>
    <n v="129"/>
    <x v="2"/>
    <s v="789 29th Street"/>
    <s v="Adelaide"/>
    <x v="3"/>
    <x v="32"/>
    <d v="2023-10-01T00:00:00"/>
    <s v="Soo Jung Lee"/>
    <x v="0"/>
    <x v="0"/>
    <x v="0"/>
    <n v="5.6000000000000005"/>
    <n v="14"/>
    <n v="50"/>
    <x v="214"/>
    <n v="67.2"/>
    <n v="35"/>
  </r>
  <r>
    <s v="A1236"/>
    <x v="102"/>
    <n v="16"/>
    <x v="6"/>
    <s v="123 6th Street"/>
    <s v="Sydney"/>
    <x v="0"/>
    <x v="2"/>
    <d v="2023-09-08T00:00:00"/>
    <s v="Francisco Pérez-Olaeta"/>
    <x v="0"/>
    <x v="7"/>
    <x v="3"/>
    <n v="7.6499999999999995"/>
    <n v="12.75"/>
    <n v="96"/>
    <x v="148"/>
    <n v="119.952"/>
    <n v="61.2"/>
  </r>
  <r>
    <s v="A1237"/>
    <x v="107"/>
    <n v="14"/>
    <x v="6"/>
    <s v="123 4th Street"/>
    <s v="Sydney"/>
    <x v="0"/>
    <x v="3"/>
    <d v="2023-09-06T00:00:00"/>
    <s v="Christina Lee"/>
    <x v="1"/>
    <x v="22"/>
    <x v="6"/>
    <n v="29.16"/>
    <n v="81"/>
    <n v="54"/>
    <x v="215"/>
    <n v="437.40000000000003"/>
    <n v="218.70000000000002"/>
  </r>
  <r>
    <s v="A1238"/>
    <x v="107"/>
    <n v="14"/>
    <x v="4"/>
    <s v="123 4th Street"/>
    <s v="Brisbane"/>
    <x v="1"/>
    <x v="38"/>
    <d v="2023-09-06T00:00:00"/>
    <s v="Christina Lee"/>
    <x v="1"/>
    <x v="23"/>
    <x v="13"/>
    <n v="2.8000000000000003"/>
    <n v="7"/>
    <n v="39"/>
    <x v="216"/>
    <n v="27.3"/>
    <n v="13.65"/>
  </r>
  <r>
    <s v="A1239"/>
    <x v="103"/>
    <n v="18"/>
    <x v="1"/>
    <s v="123 8th Street"/>
    <s v="Brisbane"/>
    <x v="1"/>
    <x v="39"/>
    <d v="2023-09-10T00:00:00"/>
    <s v="Elizabeth Andersen"/>
    <x v="1"/>
    <x v="15"/>
    <x v="10"/>
    <n v="16.355999999999998"/>
    <n v="34.799999999999997"/>
    <n v="63"/>
    <x v="61"/>
    <n v="230.202"/>
    <n v="109.61999999999999"/>
  </r>
  <r>
    <s v="A1240"/>
    <x v="108"/>
    <n v="13"/>
    <x v="3"/>
    <s v="123 3rd Street"/>
    <s v="Brisbane"/>
    <x v="1"/>
    <x v="40"/>
    <d v="2023-09-05T00:00:00"/>
    <s v="Thomas Axerr"/>
    <x v="2"/>
    <x v="16"/>
    <x v="7"/>
    <n v="4.8"/>
    <n v="10"/>
    <n v="71"/>
    <x v="217"/>
    <n v="73.13"/>
    <n v="35.5"/>
  </r>
  <r>
    <s v="A1241"/>
    <x v="108"/>
    <n v="13"/>
    <x v="3"/>
    <s v="123 3rd Street"/>
    <s v="Brisbane"/>
    <x v="1"/>
    <x v="41"/>
    <d v="2023-09-05T00:00:00"/>
    <s v="Thomas Axerr"/>
    <x v="2"/>
    <x v="9"/>
    <x v="5"/>
    <n v="22"/>
    <n v="40"/>
    <n v="88"/>
    <x v="218"/>
    <n v="366.08000000000004"/>
    <n v="176"/>
  </r>
  <r>
    <s v="A1242"/>
    <x v="97"/>
    <n v="110"/>
    <x v="7"/>
    <s v="123 10th Street"/>
    <s v="Melbourne"/>
    <x v="2"/>
    <x v="23"/>
    <d v="2023-09-12T00:00:00"/>
    <s v="Roland Wacker"/>
    <x v="1"/>
    <x v="17"/>
    <x v="1"/>
    <n v="5.0999999999999996"/>
    <n v="10"/>
    <n v="59"/>
    <x v="219"/>
    <n v="59.59"/>
    <n v="29.5"/>
  </r>
  <r>
    <s v="A1243"/>
    <x v="109"/>
    <n v="16"/>
    <x v="4"/>
    <s v="123 6th Street"/>
    <s v="Melbourne"/>
    <x v="2"/>
    <x v="24"/>
    <d v="2023-10-08T00:00:00"/>
    <s v="Francisco Pérez-Olaeta"/>
    <x v="1"/>
    <x v="9"/>
    <x v="5"/>
    <n v="22"/>
    <n v="40"/>
    <n v="94"/>
    <x v="220"/>
    <n v="376"/>
    <n v="188"/>
  </r>
  <r>
    <s v="A1244"/>
    <x v="110"/>
    <n v="128"/>
    <x v="1"/>
    <s v="789 28th Street"/>
    <s v="Melbourne"/>
    <x v="2"/>
    <x v="25"/>
    <d v="2023-10-30T00:00:00"/>
    <s v="Amritansh Raghav"/>
    <x v="0"/>
    <x v="5"/>
    <x v="0"/>
    <n v="18.400000000000002"/>
    <n v="46"/>
    <n v="86"/>
    <x v="179"/>
    <n v="379.77600000000001"/>
    <n v="197.8"/>
  </r>
  <r>
    <s v="A1245"/>
    <x v="111"/>
    <n v="18"/>
    <x v="0"/>
    <s v="123 8th Street"/>
    <s v="Melbourne"/>
    <x v="2"/>
    <x v="26"/>
    <d v="2023-10-10T00:00:00"/>
    <s v="Elizabeth Andersen"/>
    <x v="0"/>
    <x v="7"/>
    <x v="3"/>
    <n v="7.6499999999999995"/>
    <n v="12.75"/>
    <n v="61"/>
    <x v="221"/>
    <n v="78.552750000000003"/>
    <n v="38.887500000000003"/>
  </r>
  <r>
    <s v="A1246"/>
    <x v="112"/>
    <n v="110"/>
    <x v="2"/>
    <s v="123 10th Street"/>
    <s v="Adelaide"/>
    <x v="3"/>
    <x v="36"/>
    <d v="2023-10-12T00:00:00"/>
    <s v="Roland Wacker"/>
    <x v="1"/>
    <x v="10"/>
    <x v="0"/>
    <n v="1.1960000000000002"/>
    <n v="2.99"/>
    <n v="32"/>
    <x v="222"/>
    <n v="9.7593600000000009"/>
    <n v="4.7840000000000007"/>
  </r>
  <r>
    <s v="A1247"/>
    <x v="113"/>
    <n v="17"/>
    <x v="6"/>
    <s v="123 7th Street"/>
    <s v="Perth"/>
    <x v="4"/>
    <x v="43"/>
    <d v="2023-10-09T00:00:00"/>
    <s v="Ming-Yang Xie"/>
    <x v="1"/>
    <x v="5"/>
    <x v="0"/>
    <n v="18.400000000000002"/>
    <n v="46"/>
    <n v="62"/>
    <x v="223"/>
    <n v="290.904"/>
    <n v="142.6"/>
  </r>
  <r>
    <s v="A1248"/>
    <x v="112"/>
    <n v="110"/>
    <x v="0"/>
    <s v="123 10th Street"/>
    <s v="Perth"/>
    <x v="4"/>
    <x v="44"/>
    <d v="2023-10-12T00:00:00"/>
    <s v="Roland Wacker"/>
    <x v="1"/>
    <x v="11"/>
    <x v="6"/>
    <n v="9"/>
    <n v="25"/>
    <n v="60"/>
    <x v="224"/>
    <n v="154.5"/>
    <n v="75"/>
  </r>
  <r>
    <s v="A1249"/>
    <x v="112"/>
    <n v="110"/>
    <x v="0"/>
    <s v="123 10th Street"/>
    <s v="Hobart"/>
    <x v="5"/>
    <x v="46"/>
    <d v="2023-10-12T00:00:00"/>
    <s v="Roland Wacker"/>
    <x v="1"/>
    <x v="12"/>
    <x v="7"/>
    <n v="10.559999999999999"/>
    <n v="22"/>
    <n v="51"/>
    <x v="225"/>
    <n v="109.956"/>
    <n v="56.1"/>
  </r>
  <r>
    <s v="A1250"/>
    <x v="112"/>
    <n v="110"/>
    <x v="7"/>
    <s v="123 10th Street"/>
    <s v="Hobart"/>
    <x v="5"/>
    <x v="30"/>
    <d v="2023-10-12T00:00:00"/>
    <s v="Roland Wacker"/>
    <x v="1"/>
    <x v="6"/>
    <x v="2"/>
    <n v="4.5999999999999996"/>
    <n v="9.1999999999999993"/>
    <n v="49"/>
    <x v="226"/>
    <n v="44.629199999999997"/>
    <n v="22.54"/>
  </r>
  <r>
    <s v="A1251"/>
    <x v="114"/>
    <n v="111"/>
    <x v="4"/>
    <s v="123 11th Street"/>
    <s v="Hobart"/>
    <x v="5"/>
    <x v="35"/>
    <d v="2023-10-13T00:00:00"/>
    <s v="Peter Krschne"/>
    <x v="1"/>
    <x v="1"/>
    <x v="1"/>
    <n v="1.7850000000000001"/>
    <n v="3.5"/>
    <n v="20"/>
    <x v="227"/>
    <n v="6.93"/>
    <n v="3.5"/>
  </r>
  <r>
    <s v="A1252"/>
    <x v="114"/>
    <n v="111"/>
    <x v="1"/>
    <s v="123 11th Street"/>
    <s v="Hobart"/>
    <x v="5"/>
    <x v="47"/>
    <d v="2023-10-13T00:00:00"/>
    <s v="Peter Krschne"/>
    <x v="1"/>
    <x v="10"/>
    <x v="0"/>
    <n v="1.1960000000000002"/>
    <n v="2.99"/>
    <n v="49"/>
    <x v="20"/>
    <n v="14.651000000000003"/>
    <n v="7.3255000000000017"/>
  </r>
  <r>
    <s v="A1253"/>
    <x v="115"/>
    <n v="11"/>
    <x v="3"/>
    <s v="123 1st Street"/>
    <s v="Sydney"/>
    <x v="0"/>
    <x v="0"/>
    <d v="2023-10-03T00:00:00"/>
    <s v="Anna Bedecs"/>
    <x v="1"/>
    <x v="4"/>
    <x v="0"/>
    <n v="7.2"/>
    <n v="18"/>
    <n v="22"/>
    <x v="228"/>
    <n v="38.015999999999998"/>
    <n v="19.8"/>
  </r>
  <r>
    <s v="A1254"/>
    <x v="115"/>
    <n v="11"/>
    <x v="3"/>
    <s v="123 1st Street"/>
    <s v="Sydney"/>
    <x v="0"/>
    <x v="1"/>
    <d v="2023-10-03T00:00:00"/>
    <s v="Anna Bedecs"/>
    <x v="1"/>
    <x v="5"/>
    <x v="0"/>
    <n v="18.400000000000002"/>
    <n v="46"/>
    <n v="73"/>
    <x v="229"/>
    <n v="339.15800000000002"/>
    <n v="167.9"/>
  </r>
  <r>
    <s v="A1255"/>
    <x v="115"/>
    <n v="11"/>
    <x v="4"/>
    <s v="123 1st Street"/>
    <s v="Sydney"/>
    <x v="0"/>
    <x v="2"/>
    <d v="2023-10-03T00:00:00"/>
    <s v="Anna Bedecs"/>
    <x v="1"/>
    <x v="10"/>
    <x v="0"/>
    <n v="1.1960000000000002"/>
    <n v="2.99"/>
    <n v="85"/>
    <x v="230"/>
    <n v="24.652550000000002"/>
    <n v="12.707500000000001"/>
  </r>
  <r>
    <s v="A1256"/>
    <x v="110"/>
    <n v="128"/>
    <x v="7"/>
    <s v="789 28th Street"/>
    <s v="Sydney"/>
    <x v="0"/>
    <x v="3"/>
    <d v="2023-10-30T00:00:00"/>
    <s v="Amritansh Raghav"/>
    <x v="1"/>
    <x v="8"/>
    <x v="4"/>
    <n v="4.0529999999999999"/>
    <n v="9.65"/>
    <n v="44"/>
    <x v="231"/>
    <n v="44.158400000000007"/>
    <n v="21.230000000000004"/>
  </r>
  <r>
    <s v="A1257"/>
    <x v="110"/>
    <n v="128"/>
    <x v="1"/>
    <s v="789 28th Street"/>
    <s v="Sydney"/>
    <x v="0"/>
    <x v="3"/>
    <d v="2023-10-30T00:00:00"/>
    <s v="Amritansh Raghav"/>
    <x v="1"/>
    <x v="13"/>
    <x v="8"/>
    <n v="10.119999999999999"/>
    <n v="18.399999999999999"/>
    <n v="24"/>
    <x v="232"/>
    <n v="42.835199999999993"/>
    <n v="22.08"/>
  </r>
  <r>
    <s v="A1258"/>
    <x v="116"/>
    <n v="19"/>
    <x v="6"/>
    <s v="123 9th Street"/>
    <s v="Sydney"/>
    <x v="0"/>
    <x v="5"/>
    <d v="2023-10-11T00:00:00"/>
    <s v="Sven Mortensen"/>
    <x v="0"/>
    <x v="14"/>
    <x v="9"/>
    <n v="8.7750000000000004"/>
    <n v="19.5"/>
    <n v="64"/>
    <x v="233"/>
    <n v="119.80800000000001"/>
    <n v="62.400000000000006"/>
  </r>
  <r>
    <s v="A1259"/>
    <x v="116"/>
    <n v="19"/>
    <x v="5"/>
    <s v="123 9th Street"/>
    <s v="Brisbane"/>
    <x v="1"/>
    <x v="38"/>
    <d v="2023-10-11T00:00:00"/>
    <s v="Sven Mortensen"/>
    <x v="0"/>
    <x v="15"/>
    <x v="10"/>
    <n v="16.355999999999998"/>
    <n v="34.799999999999997"/>
    <n v="70"/>
    <x v="234"/>
    <n v="246.03600000000003"/>
    <n v="121.80000000000001"/>
  </r>
  <r>
    <s v="A1260"/>
    <x v="109"/>
    <n v="16"/>
    <x v="5"/>
    <s v="123 6th Street"/>
    <s v="Brisbane"/>
    <x v="1"/>
    <x v="39"/>
    <d v="2023-10-08T00:00:00"/>
    <s v="Francisco Pérez-Olaeta"/>
    <x v="1"/>
    <x v="0"/>
    <x v="0"/>
    <n v="5.6000000000000005"/>
    <n v="14"/>
    <n v="98"/>
    <x v="235"/>
    <n v="138.57200000000003"/>
    <n v="68.600000000000009"/>
  </r>
  <r>
    <s v="A1261"/>
    <x v="111"/>
    <n v="18"/>
    <x v="5"/>
    <s v="123 8th Street"/>
    <s v="Brisbane"/>
    <x v="1"/>
    <x v="8"/>
    <d v="2023-10-10T00:00:00"/>
    <s v="Elizabeth Andersen"/>
    <x v="0"/>
    <x v="9"/>
    <x v="5"/>
    <n v="22"/>
    <n v="40"/>
    <n v="48"/>
    <x v="210"/>
    <n v="188.16"/>
    <n v="96"/>
  </r>
  <r>
    <s v="A1262"/>
    <x v="111"/>
    <n v="18"/>
    <x v="5"/>
    <s v="123 8th Street"/>
    <s v="Brisbane"/>
    <x v="1"/>
    <x v="9"/>
    <d v="2023-10-10T00:00:00"/>
    <s v="Elizabeth Andersen"/>
    <x v="0"/>
    <x v="6"/>
    <x v="2"/>
    <n v="4.5999999999999996"/>
    <n v="9.1999999999999993"/>
    <n v="100"/>
    <x v="236"/>
    <n v="91.08"/>
    <n v="46"/>
  </r>
  <r>
    <s v="A1263"/>
    <x v="117"/>
    <n v="125"/>
    <x v="4"/>
    <s v="789 25th Street"/>
    <s v="Melbourne"/>
    <x v="2"/>
    <x v="10"/>
    <d v="2023-10-27T00:00:00"/>
    <s v="John Rodman"/>
    <x v="2"/>
    <x v="20"/>
    <x v="2"/>
    <n v="5"/>
    <n v="10"/>
    <n v="90"/>
    <x v="237"/>
    <n v="87.3"/>
    <n v="45"/>
  </r>
  <r>
    <s v="A1264"/>
    <x v="118"/>
    <n v="126"/>
    <x v="1"/>
    <s v="789 26th Street"/>
    <s v="Melbourne"/>
    <x v="2"/>
    <x v="11"/>
    <d v="2023-10-28T00:00:00"/>
    <s v="Run Liu"/>
    <x v="1"/>
    <x v="21"/>
    <x v="12"/>
    <n v="7.4725000000000001"/>
    <n v="21.35"/>
    <n v="49"/>
    <x v="238"/>
    <n v="102.5227"/>
    <n v="52.307500000000005"/>
  </r>
  <r>
    <s v="A1265"/>
    <x v="118"/>
    <n v="126"/>
    <x v="3"/>
    <s v="789 26th Street"/>
    <s v="Melbourne"/>
    <x v="2"/>
    <x v="12"/>
    <d v="2023-10-28T00:00:00"/>
    <s v="Run Liu"/>
    <x v="1"/>
    <x v="8"/>
    <x v="4"/>
    <n v="4.0529999999999999"/>
    <n v="9.65"/>
    <n v="71"/>
    <x v="239"/>
    <n v="65.7744"/>
    <n v="34.2575"/>
  </r>
  <r>
    <s v="A1266"/>
    <x v="118"/>
    <n v="126"/>
    <x v="3"/>
    <s v="789 26th Street"/>
    <s v="Melbourne"/>
    <x v="2"/>
    <x v="13"/>
    <d v="2023-10-28T00:00:00"/>
    <s v="Run Liu"/>
    <x v="1"/>
    <x v="13"/>
    <x v="8"/>
    <n v="10.119999999999999"/>
    <n v="18.399999999999999"/>
    <n v="10"/>
    <x v="240"/>
    <n v="19.136000000000003"/>
    <n v="9.2000000000000011"/>
  </r>
  <r>
    <s v="A1267"/>
    <x v="119"/>
    <n v="129"/>
    <x v="7"/>
    <s v="789 29th Street"/>
    <s v="Adelaide"/>
    <x v="3"/>
    <x v="37"/>
    <d v="2023-10-31T00:00:00"/>
    <s v="Soo Jung Lee"/>
    <x v="0"/>
    <x v="0"/>
    <x v="0"/>
    <n v="5.6000000000000005"/>
    <n v="14"/>
    <n v="78"/>
    <x v="241"/>
    <n v="112.476"/>
    <n v="54.6"/>
  </r>
  <r>
    <s v="A1268"/>
    <x v="109"/>
    <n v="16"/>
    <x v="0"/>
    <s v="123 6th Street"/>
    <s v="Perth"/>
    <x v="4"/>
    <x v="15"/>
    <d v="2023-10-08T00:00:00"/>
    <s v="Francisco Pérez-Olaeta"/>
    <x v="0"/>
    <x v="7"/>
    <x v="3"/>
    <n v="7.6499999999999995"/>
    <n v="12.75"/>
    <n v="44"/>
    <x v="136"/>
    <n v="53.856000000000002"/>
    <n v="28.05"/>
  </r>
  <r>
    <s v="A1269"/>
    <x v="120"/>
    <n v="14"/>
    <x v="1"/>
    <s v="123 4th Street"/>
    <s v="Perth"/>
    <x v="4"/>
    <x v="16"/>
    <d v="2023-10-06T00:00:00"/>
    <s v="Christina Lee"/>
    <x v="1"/>
    <x v="22"/>
    <x v="6"/>
    <n v="29.16"/>
    <n v="81"/>
    <n v="82"/>
    <x v="242"/>
    <n v="697.41000000000008"/>
    <n v="332.1"/>
  </r>
  <r>
    <s v="A1270"/>
    <x v="120"/>
    <n v="14"/>
    <x v="5"/>
    <s v="123 4th Street"/>
    <s v="Hobart"/>
    <x v="5"/>
    <x v="17"/>
    <d v="2023-10-06T00:00:00"/>
    <s v="Christina Lee"/>
    <x v="1"/>
    <x v="23"/>
    <x v="13"/>
    <n v="2.8000000000000003"/>
    <n v="7"/>
    <n v="29"/>
    <x v="243"/>
    <n v="20.3"/>
    <n v="10.15"/>
  </r>
  <r>
    <s v="A1271"/>
    <x v="111"/>
    <n v="18"/>
    <x v="2"/>
    <s v="123 8th Street"/>
    <s v="Hobart"/>
    <x v="5"/>
    <x v="18"/>
    <d v="2023-10-10T00:00:00"/>
    <s v="Elizabeth Andersen"/>
    <x v="1"/>
    <x v="15"/>
    <x v="10"/>
    <n v="16.355999999999998"/>
    <n v="34.799999999999997"/>
    <n v="93"/>
    <x v="244"/>
    <n v="313.93079999999998"/>
    <n v="161.82"/>
  </r>
  <r>
    <s v="A1272"/>
    <x v="121"/>
    <n v="13"/>
    <x v="5"/>
    <s v="123 3rd Street"/>
    <s v="Hobart"/>
    <x v="5"/>
    <x v="19"/>
    <d v="2023-10-05T00:00:00"/>
    <s v="Thomas Axerr"/>
    <x v="2"/>
    <x v="16"/>
    <x v="7"/>
    <n v="4.8"/>
    <n v="10"/>
    <n v="11"/>
    <x v="245"/>
    <n v="11.440000000000001"/>
    <n v="5.5"/>
  </r>
  <r>
    <s v="A1273"/>
    <x v="121"/>
    <n v="13"/>
    <x v="0"/>
    <s v="123 3rd Street"/>
    <s v="Hobart"/>
    <x v="5"/>
    <x v="20"/>
    <d v="2023-10-05T00:00:00"/>
    <s v="Thomas Axerr"/>
    <x v="2"/>
    <x v="9"/>
    <x v="5"/>
    <n v="22"/>
    <n v="40"/>
    <n v="91"/>
    <x v="159"/>
    <n v="364"/>
    <n v="182"/>
  </r>
  <r>
    <s v="A1274"/>
    <x v="112"/>
    <n v="110"/>
    <x v="5"/>
    <s v="123 10th Street"/>
    <s v="Sydney"/>
    <x v="0"/>
    <x v="21"/>
    <d v="2023-10-12T00:00:00"/>
    <s v="Roland Wacker"/>
    <x v="1"/>
    <x v="17"/>
    <x v="1"/>
    <n v="5.0999999999999996"/>
    <n v="10"/>
    <n v="12"/>
    <x v="246"/>
    <n v="12.36"/>
    <n v="6"/>
  </r>
  <r>
    <s v="A1275"/>
    <x v="112"/>
    <n v="110"/>
    <x v="7"/>
    <s v="123 10th Street"/>
    <s v="Sydney"/>
    <x v="0"/>
    <x v="22"/>
    <d v="2023-10-12T00:00:00"/>
    <s v="Roland Wacker"/>
    <x v="1"/>
    <x v="1"/>
    <x v="1"/>
    <n v="1.7850000000000001"/>
    <n v="3.5"/>
    <n v="78"/>
    <x v="216"/>
    <n v="27.3"/>
    <n v="13.65"/>
  </r>
  <r>
    <s v="A1276"/>
    <x v="114"/>
    <n v="111"/>
    <x v="4"/>
    <s v="123 11th Street"/>
    <s v="Sydney"/>
    <x v="0"/>
    <x v="0"/>
    <d v="2023-10-13T00:00:00"/>
    <s v="Peter Krschne"/>
    <x v="1"/>
    <x v="9"/>
    <x v="5"/>
    <n v="22"/>
    <n v="40"/>
    <n v="60"/>
    <x v="247"/>
    <n v="228"/>
    <n v="120"/>
  </r>
  <r>
    <s v="A1277"/>
    <x v="115"/>
    <n v="11"/>
    <x v="1"/>
    <s v="123 1st Street"/>
    <s v="Sydney"/>
    <x v="0"/>
    <x v="3"/>
    <d v="2023-10-03T00:00:00"/>
    <s v="Anna Bedecs"/>
    <x v="1"/>
    <x v="13"/>
    <x v="8"/>
    <n v="10.119999999999999"/>
    <n v="18.399999999999999"/>
    <n v="23"/>
    <x v="248"/>
    <n v="43.589600000000004"/>
    <n v="21.16"/>
  </r>
  <r>
    <s v="A1278"/>
    <x v="110"/>
    <n v="128"/>
    <x v="3"/>
    <s v="789 28th Street"/>
    <s v="Sydney"/>
    <x v="0"/>
    <x v="2"/>
    <d v="2023-10-30T00:00:00"/>
    <s v="Amritansh Raghav"/>
    <x v="1"/>
    <x v="5"/>
    <x v="0"/>
    <n v="18.400000000000002"/>
    <n v="46"/>
    <n v="34"/>
    <x v="249"/>
    <n v="157.964"/>
    <n v="78.2"/>
  </r>
  <r>
    <s v="A1279"/>
    <x v="116"/>
    <n v="19"/>
    <x v="3"/>
    <s v="123 9th Street"/>
    <s v="Sydney"/>
    <x v="0"/>
    <x v="3"/>
    <d v="2023-10-11T00:00:00"/>
    <s v="Sven Mortensen"/>
    <x v="0"/>
    <x v="8"/>
    <x v="4"/>
    <n v="4.0529999999999999"/>
    <n v="9.65"/>
    <n v="89"/>
    <x v="250"/>
    <n v="86.743850000000009"/>
    <n v="42.942500000000003"/>
  </r>
  <r>
    <s v="A1280"/>
    <x v="109"/>
    <n v="16"/>
    <x v="4"/>
    <s v="123 6th Street"/>
    <s v="Brisbane"/>
    <x v="1"/>
    <x v="38"/>
    <d v="2023-10-08T00:00:00"/>
    <s v="Francisco Pérez-Olaeta"/>
    <x v="1"/>
    <x v="7"/>
    <x v="3"/>
    <n v="7.6499999999999995"/>
    <n v="12.75"/>
    <n v="82"/>
    <x v="251"/>
    <n v="103.50450000000001"/>
    <n v="52.275000000000006"/>
  </r>
  <r>
    <s v="A1281"/>
    <x v="111"/>
    <n v="18"/>
    <x v="7"/>
    <s v="123 8th Street"/>
    <s v="Brisbane"/>
    <x v="1"/>
    <x v="39"/>
    <d v="2023-10-10T00:00:00"/>
    <s v="Elizabeth Andersen"/>
    <x v="0"/>
    <x v="7"/>
    <x v="3"/>
    <n v="7.6499999999999995"/>
    <n v="12.75"/>
    <n v="43"/>
    <x v="252"/>
    <n v="52.631999999999998"/>
    <n v="27.412500000000001"/>
  </r>
  <r>
    <s v="A1282"/>
    <x v="122"/>
    <n v="110"/>
    <x v="1"/>
    <s v="123 10th Street"/>
    <s v="Brisbane"/>
    <x v="1"/>
    <x v="40"/>
    <d v="2023-11-12T00:00:00"/>
    <s v="Roland Wacker"/>
    <x v="1"/>
    <x v="12"/>
    <x v="7"/>
    <n v="10.559999999999999"/>
    <n v="22"/>
    <n v="96"/>
    <x v="253"/>
    <n v="221.76000000000002"/>
    <n v="105.60000000000001"/>
  </r>
  <r>
    <s v="A1283"/>
    <x v="122"/>
    <n v="110"/>
    <x v="5"/>
    <s v="123 10th Street"/>
    <s v="Brisbane"/>
    <x v="1"/>
    <x v="41"/>
    <d v="2023-11-12T00:00:00"/>
    <s v="Roland Wacker"/>
    <x v="1"/>
    <x v="6"/>
    <x v="2"/>
    <n v="4.5999999999999996"/>
    <n v="9.1999999999999993"/>
    <n v="34"/>
    <x v="254"/>
    <n v="31.279999999999998"/>
    <n v="15.639999999999999"/>
  </r>
  <r>
    <s v="A1284"/>
    <x v="123"/>
    <n v="111"/>
    <x v="6"/>
    <s v="123 11th Street"/>
    <s v="Melbourne"/>
    <x v="2"/>
    <x v="23"/>
    <d v="2023-11-13T00:00:00"/>
    <s v="Peter Krschne"/>
    <x v="1"/>
    <x v="1"/>
    <x v="1"/>
    <n v="1.7850000000000001"/>
    <n v="3.5"/>
    <n v="42"/>
    <x v="255"/>
    <n v="15.141000000000002"/>
    <n v="7.3500000000000005"/>
  </r>
  <r>
    <s v="A1285"/>
    <x v="123"/>
    <n v="111"/>
    <x v="5"/>
    <s v="123 11th Street"/>
    <s v="Melbourne"/>
    <x v="2"/>
    <x v="24"/>
    <d v="2023-11-13T00:00:00"/>
    <s v="Peter Krschne"/>
    <x v="1"/>
    <x v="10"/>
    <x v="0"/>
    <n v="1.1960000000000002"/>
    <n v="2.99"/>
    <n v="100"/>
    <x v="256"/>
    <n v="30.498000000000001"/>
    <n v="14.950000000000001"/>
  </r>
  <r>
    <s v="A1286"/>
    <x v="124"/>
    <n v="11"/>
    <x v="0"/>
    <s v="123 1st Street"/>
    <s v="Melbourne"/>
    <x v="2"/>
    <x v="25"/>
    <d v="2023-11-03T00:00:00"/>
    <s v="Anna Bedecs"/>
    <x v="1"/>
    <x v="4"/>
    <x v="0"/>
    <n v="7.2"/>
    <n v="18"/>
    <n v="42"/>
    <x v="21"/>
    <n v="76.356000000000009"/>
    <n v="37.800000000000004"/>
  </r>
  <r>
    <s v="A1287"/>
    <x v="124"/>
    <n v="11"/>
    <x v="2"/>
    <s v="123 1st Street"/>
    <s v="Melbourne"/>
    <x v="2"/>
    <x v="26"/>
    <d v="2023-11-03T00:00:00"/>
    <s v="Anna Bedecs"/>
    <x v="1"/>
    <x v="5"/>
    <x v="0"/>
    <n v="18.400000000000002"/>
    <n v="46"/>
    <n v="16"/>
    <x v="131"/>
    <n v="70.656000000000006"/>
    <n v="36.800000000000004"/>
  </r>
  <r>
    <s v="A1288"/>
    <x v="124"/>
    <n v="11"/>
    <x v="4"/>
    <s v="123 1st Street"/>
    <s v="Adelaide"/>
    <x v="3"/>
    <x v="42"/>
    <d v="2023-11-03T00:00:00"/>
    <s v="Anna Bedecs"/>
    <x v="1"/>
    <x v="10"/>
    <x v="0"/>
    <n v="1.1960000000000002"/>
    <n v="2.99"/>
    <n v="22"/>
    <x v="257"/>
    <n v="6.3806599999999998"/>
    <n v="3.2890000000000001"/>
  </r>
  <r>
    <s v="A1289"/>
    <x v="125"/>
    <n v="128"/>
    <x v="1"/>
    <s v="789 28th Street"/>
    <s v="Perth"/>
    <x v="4"/>
    <x v="28"/>
    <d v="2023-11-30T00:00:00"/>
    <s v="Amritansh Raghav"/>
    <x v="1"/>
    <x v="8"/>
    <x v="4"/>
    <n v="4.0529999999999999"/>
    <n v="9.65"/>
    <n v="46"/>
    <x v="258"/>
    <n v="45.721700000000006"/>
    <n v="22.195000000000004"/>
  </r>
  <r>
    <s v="A1290"/>
    <x v="125"/>
    <n v="128"/>
    <x v="3"/>
    <s v="789 28th Street"/>
    <s v="Perth"/>
    <x v="4"/>
    <x v="29"/>
    <d v="2023-11-30T00:00:00"/>
    <s v="Amritansh Raghav"/>
    <x v="1"/>
    <x v="13"/>
    <x v="8"/>
    <n v="10.119999999999999"/>
    <n v="18.399999999999999"/>
    <n v="100"/>
    <x v="259"/>
    <n v="184"/>
    <n v="92"/>
  </r>
  <r>
    <s v="A1291"/>
    <x v="126"/>
    <n v="19"/>
    <x v="0"/>
    <s v="123 9th Street"/>
    <s v="Hobart"/>
    <x v="5"/>
    <x v="46"/>
    <d v="2023-11-11T00:00:00"/>
    <s v="Sven Mortensen"/>
    <x v="0"/>
    <x v="14"/>
    <x v="9"/>
    <n v="8.7750000000000004"/>
    <n v="19.5"/>
    <n v="87"/>
    <x v="260"/>
    <n v="174.73950000000002"/>
    <n v="84.825000000000003"/>
  </r>
  <r>
    <s v="A1292"/>
    <x v="126"/>
    <n v="19"/>
    <x v="7"/>
    <s v="123 9th Street"/>
    <s v="Hobart"/>
    <x v="5"/>
    <x v="30"/>
    <d v="2023-11-11T00:00:00"/>
    <s v="Sven Mortensen"/>
    <x v="0"/>
    <x v="15"/>
    <x v="10"/>
    <n v="16.355999999999998"/>
    <n v="34.799999999999997"/>
    <n v="58"/>
    <x v="261"/>
    <n v="205.8768"/>
    <n v="100.92"/>
  </r>
  <r>
    <s v="A1293"/>
    <x v="127"/>
    <n v="16"/>
    <x v="4"/>
    <s v="123 6th Street"/>
    <s v="Hobart"/>
    <x v="5"/>
    <x v="35"/>
    <d v="2023-11-08T00:00:00"/>
    <s v="Francisco Pérez-Olaeta"/>
    <x v="1"/>
    <x v="0"/>
    <x v="0"/>
    <n v="5.6000000000000005"/>
    <n v="14"/>
    <n v="85"/>
    <x v="262"/>
    <n v="120.19"/>
    <n v="59.5"/>
  </r>
  <r>
    <s v="A1294"/>
    <x v="128"/>
    <n v="18"/>
    <x v="1"/>
    <s v="123 8th Street"/>
    <s v="Hobart"/>
    <x v="5"/>
    <x v="47"/>
    <d v="2023-11-10T00:00:00"/>
    <s v="Elizabeth Andersen"/>
    <x v="0"/>
    <x v="9"/>
    <x v="5"/>
    <n v="22"/>
    <n v="40"/>
    <n v="28"/>
    <x v="141"/>
    <n v="110.88"/>
    <n v="56"/>
  </r>
  <r>
    <s v="A1295"/>
    <x v="128"/>
    <n v="18"/>
    <x v="6"/>
    <s v="123 8th Street"/>
    <s v="Sydney"/>
    <x v="0"/>
    <x v="0"/>
    <d v="2023-11-10T00:00:00"/>
    <s v="Elizabeth Andersen"/>
    <x v="0"/>
    <x v="6"/>
    <x v="2"/>
    <n v="4.5999999999999996"/>
    <n v="9.1999999999999993"/>
    <n v="19"/>
    <x v="263"/>
    <n v="17.130400000000002"/>
    <n v="8.74"/>
  </r>
  <r>
    <s v="A1296"/>
    <x v="129"/>
    <n v="125"/>
    <x v="6"/>
    <s v="789 25th Street"/>
    <s v="Sydney"/>
    <x v="0"/>
    <x v="1"/>
    <d v="2023-11-27T00:00:00"/>
    <s v="John Rodman"/>
    <x v="2"/>
    <x v="20"/>
    <x v="2"/>
    <n v="5"/>
    <n v="10"/>
    <n v="99"/>
    <x v="84"/>
    <n v="102.96000000000001"/>
    <n v="49.5"/>
  </r>
  <r>
    <s v="A1297"/>
    <x v="130"/>
    <n v="126"/>
    <x v="2"/>
    <s v="789 26th Street"/>
    <s v="Sydney"/>
    <x v="0"/>
    <x v="2"/>
    <d v="2023-11-28T00:00:00"/>
    <s v="Run Liu"/>
    <x v="1"/>
    <x v="21"/>
    <x v="12"/>
    <n v="7.4725000000000001"/>
    <n v="21.35"/>
    <n v="69"/>
    <x v="264"/>
    <n v="153.20760000000004"/>
    <n v="73.657500000000013"/>
  </r>
  <r>
    <s v="A1298"/>
    <x v="130"/>
    <n v="126"/>
    <x v="6"/>
    <s v="789 26th Street"/>
    <s v="Sydney"/>
    <x v="0"/>
    <x v="3"/>
    <d v="2023-11-28T00:00:00"/>
    <s v="Run Liu"/>
    <x v="1"/>
    <x v="8"/>
    <x v="4"/>
    <n v="4.0529999999999999"/>
    <n v="9.65"/>
    <n v="37"/>
    <x v="265"/>
    <n v="33.919750000000001"/>
    <n v="17.852500000000003"/>
  </r>
  <r>
    <s v="A1299"/>
    <x v="130"/>
    <n v="126"/>
    <x v="5"/>
    <s v="789 26th Street"/>
    <s v="Adelaide"/>
    <x v="3"/>
    <x v="14"/>
    <d v="2023-11-28T00:00:00"/>
    <s v="Run Liu"/>
    <x v="1"/>
    <x v="13"/>
    <x v="8"/>
    <n v="10.119999999999999"/>
    <n v="18.399999999999999"/>
    <n v="64"/>
    <x v="109"/>
    <n v="118.93759999999999"/>
    <n v="58.879999999999995"/>
  </r>
  <r>
    <s v="A1300"/>
    <x v="131"/>
    <n v="129"/>
    <x v="7"/>
    <s v="789 29th Street"/>
    <s v="Sydney"/>
    <x v="0"/>
    <x v="5"/>
    <d v="2023-12-01T00:00:00"/>
    <s v="Soo Jung Lee"/>
    <x v="0"/>
    <x v="0"/>
    <x v="0"/>
    <n v="5.6000000000000005"/>
    <n v="14"/>
    <n v="38"/>
    <x v="199"/>
    <n v="55.328000000000003"/>
    <n v="26.6"/>
  </r>
  <r>
    <s v="A1301"/>
    <x v="127"/>
    <n v="16"/>
    <x v="2"/>
    <s v="123 6th Street"/>
    <s v="Brisbane"/>
    <x v="1"/>
    <x v="38"/>
    <d v="2023-11-08T00:00:00"/>
    <s v="Francisco Pérez-Olaeta"/>
    <x v="0"/>
    <x v="7"/>
    <x v="3"/>
    <n v="7.6499999999999995"/>
    <n v="12.75"/>
    <n v="15"/>
    <x v="266"/>
    <n v="18.55125"/>
    <n v="9.5625"/>
  </r>
  <r>
    <s v="A1302"/>
    <x v="132"/>
    <n v="14"/>
    <x v="2"/>
    <s v="123 4th Street"/>
    <s v="Brisbane"/>
    <x v="1"/>
    <x v="39"/>
    <d v="2023-11-06T00:00:00"/>
    <s v="Christina Lee"/>
    <x v="1"/>
    <x v="22"/>
    <x v="6"/>
    <n v="29.16"/>
    <n v="81"/>
    <n v="52"/>
    <x v="267"/>
    <n v="412.77600000000001"/>
    <n v="210.60000000000002"/>
  </r>
  <r>
    <s v="A1303"/>
    <x v="132"/>
    <n v="14"/>
    <x v="3"/>
    <s v="123 4th Street"/>
    <s v="Brisbane"/>
    <x v="1"/>
    <x v="8"/>
    <d v="2023-11-06T00:00:00"/>
    <s v="Christina Lee"/>
    <x v="1"/>
    <x v="23"/>
    <x v="13"/>
    <n v="2.8000000000000003"/>
    <n v="7"/>
    <n v="37"/>
    <x v="60"/>
    <n v="25.382000000000001"/>
    <n v="12.950000000000001"/>
  </r>
  <r>
    <s v="A1304"/>
    <x v="128"/>
    <n v="18"/>
    <x v="0"/>
    <s v="123 8th Street"/>
    <s v="Brisbane"/>
    <x v="1"/>
    <x v="9"/>
    <d v="2023-11-10T00:00:00"/>
    <s v="Elizabeth Andersen"/>
    <x v="1"/>
    <x v="15"/>
    <x v="10"/>
    <n v="16.355999999999998"/>
    <n v="34.799999999999997"/>
    <n v="24"/>
    <x v="268"/>
    <n v="80.179199999999994"/>
    <n v="41.76"/>
  </r>
  <r>
    <s v="A1305"/>
    <x v="133"/>
    <n v="13"/>
    <x v="4"/>
    <s v="123 3rd Street"/>
    <s v="Melbourne"/>
    <x v="2"/>
    <x v="10"/>
    <d v="2023-11-05T00:00:00"/>
    <s v="Thomas Axerr"/>
    <x v="2"/>
    <x v="16"/>
    <x v="7"/>
    <n v="4.8"/>
    <n v="10"/>
    <n v="36"/>
    <x v="269"/>
    <n v="37.08"/>
    <n v="18"/>
  </r>
  <r>
    <s v="A1306"/>
    <x v="133"/>
    <n v="13"/>
    <x v="7"/>
    <s v="123 3rd Street"/>
    <s v="Melbourne"/>
    <x v="2"/>
    <x v="11"/>
    <d v="2023-11-05T00:00:00"/>
    <s v="Thomas Axerr"/>
    <x v="2"/>
    <x v="9"/>
    <x v="5"/>
    <n v="22"/>
    <n v="40"/>
    <n v="24"/>
    <x v="270"/>
    <n v="96"/>
    <n v="48"/>
  </r>
  <r>
    <s v="A1307"/>
    <x v="122"/>
    <n v="110"/>
    <x v="1"/>
    <s v="123 10th Street"/>
    <s v="Melbourne"/>
    <x v="2"/>
    <x v="12"/>
    <d v="2023-11-12T00:00:00"/>
    <s v="Roland Wacker"/>
    <x v="1"/>
    <x v="17"/>
    <x v="1"/>
    <n v="5.0999999999999996"/>
    <n v="10"/>
    <n v="20"/>
    <x v="271"/>
    <n v="20"/>
    <n v="10"/>
  </r>
  <r>
    <s v="A1308"/>
    <x v="122"/>
    <n v="110"/>
    <x v="5"/>
    <s v="123 10th Street"/>
    <s v="Melbourne"/>
    <x v="2"/>
    <x v="13"/>
    <d v="2023-11-12T00:00:00"/>
    <s v="Roland Wacker"/>
    <x v="1"/>
    <x v="1"/>
    <x v="1"/>
    <n v="1.7850000000000001"/>
    <n v="3.5"/>
    <n v="11"/>
    <x v="4"/>
    <n v="3.7345000000000002"/>
    <n v="1.925"/>
  </r>
  <r>
    <s v="A1309"/>
    <x v="123"/>
    <n v="111"/>
    <x v="5"/>
    <s v="123 11th Street"/>
    <s v="Adelaide"/>
    <x v="3"/>
    <x v="31"/>
    <d v="2023-11-13T00:00:00"/>
    <s v="Peter Krschne"/>
    <x v="0"/>
    <x v="9"/>
    <x v="5"/>
    <n v="22"/>
    <n v="40"/>
    <n v="78"/>
    <x v="191"/>
    <n v="299.52"/>
    <n v="156"/>
  </r>
  <r>
    <s v="A1310"/>
    <x v="124"/>
    <n v="11"/>
    <x v="5"/>
    <s v="123 1st Street"/>
    <s v="Perth"/>
    <x v="4"/>
    <x v="33"/>
    <d v="2023-11-03T00:00:00"/>
    <s v="Anna Bedecs"/>
    <x v="0"/>
    <x v="13"/>
    <x v="8"/>
    <n v="10.119999999999999"/>
    <n v="18.399999999999999"/>
    <n v="76"/>
    <x v="272"/>
    <n v="144.0352"/>
    <n v="69.92"/>
  </r>
  <r>
    <s v="A1311"/>
    <x v="125"/>
    <n v="128"/>
    <x v="5"/>
    <s v="789 28th Street"/>
    <s v="Perth"/>
    <x v="4"/>
    <x v="34"/>
    <d v="2023-11-30T00:00:00"/>
    <s v="Amritansh Raghav"/>
    <x v="1"/>
    <x v="5"/>
    <x v="0"/>
    <n v="18.400000000000002"/>
    <n v="46"/>
    <n v="57"/>
    <x v="273"/>
    <n v="272.68799999999999"/>
    <n v="131.1"/>
  </r>
  <r>
    <s v="A1312"/>
    <x v="126"/>
    <n v="19"/>
    <x v="2"/>
    <s v="123 9th Street"/>
    <s v="Hobart"/>
    <x v="5"/>
    <x v="46"/>
    <d v="2023-11-11T00:00:00"/>
    <s v="Sven Mortensen"/>
    <x v="0"/>
    <x v="8"/>
    <x v="4"/>
    <n v="4.0529999999999999"/>
    <n v="9.65"/>
    <n v="14"/>
    <x v="274"/>
    <n v="12.9696"/>
    <n v="6.7549999999999999"/>
  </r>
  <r>
    <s v="A1313"/>
    <x v="134"/>
    <n v="127"/>
    <x v="0"/>
    <s v="789 27th Street"/>
    <s v="Sydney"/>
    <x v="0"/>
    <x v="0"/>
    <d v="2023-12-29T00:00:00"/>
    <s v="Karen Toh"/>
    <x v="0"/>
    <x v="0"/>
    <x v="0"/>
    <n v="5.6000000000000005"/>
    <n v="14"/>
    <n v="49"/>
    <x v="0"/>
    <n v="66.542000000000002"/>
    <n v="34.300000000000004"/>
  </r>
  <r>
    <s v="A1314"/>
    <x v="134"/>
    <n v="127"/>
    <x v="1"/>
    <s v="789 27th Street"/>
    <s v="Sydney"/>
    <x v="0"/>
    <x v="1"/>
    <d v="2023-12-29T00:00:00"/>
    <s v="Karen Toh"/>
    <x v="0"/>
    <x v="1"/>
    <x v="1"/>
    <n v="1.7850000000000001"/>
    <n v="3.5"/>
    <n v="47"/>
    <x v="1"/>
    <n v="16.6145"/>
    <n v="8.2249999999999996"/>
  </r>
  <r>
    <s v="A1315"/>
    <x v="135"/>
    <n v="14"/>
    <x v="2"/>
    <s v="123 4th Street"/>
    <s v="Sydney"/>
    <x v="0"/>
    <x v="2"/>
    <d v="2023-12-06T00:00:00"/>
    <s v="Christina Lee"/>
    <x v="1"/>
    <x v="2"/>
    <x v="1"/>
    <n v="15.3"/>
    <n v="30"/>
    <n v="69"/>
    <x v="2"/>
    <n v="198.72"/>
    <n v="103.5"/>
  </r>
  <r>
    <s v="A1316"/>
    <x v="135"/>
    <n v="14"/>
    <x v="3"/>
    <s v="123 4th Street"/>
    <s v="Sydney"/>
    <x v="0"/>
    <x v="3"/>
    <d v="2023-12-06T00:00:00"/>
    <s v="Christina Lee"/>
    <x v="1"/>
    <x v="3"/>
    <x v="1"/>
    <n v="27.03"/>
    <n v="53"/>
    <n v="89"/>
    <x v="3"/>
    <n v="448.11500000000001"/>
    <n v="235.85000000000002"/>
  </r>
  <r>
    <s v="A1317"/>
    <x v="135"/>
    <n v="14"/>
    <x v="4"/>
    <s v="123 4th Street"/>
    <s v="Sydney"/>
    <x v="0"/>
    <x v="4"/>
    <d v="2023-12-06T00:00:00"/>
    <s v="Christina Lee"/>
    <x v="1"/>
    <x v="1"/>
    <x v="1"/>
    <n v="1.7850000000000001"/>
    <n v="3.5"/>
    <n v="11"/>
    <x v="4"/>
    <n v="3.7345000000000002"/>
    <n v="1.925"/>
  </r>
  <r>
    <s v="A1318"/>
    <x v="136"/>
    <n v="112"/>
    <x v="0"/>
    <s v="123 12th Street"/>
    <s v="Sydney"/>
    <x v="0"/>
    <x v="5"/>
    <d v="2023-12-14T00:00:00"/>
    <s v="John Edwards"/>
    <x v="1"/>
    <x v="4"/>
    <x v="0"/>
    <n v="7.2"/>
    <n v="18"/>
    <n v="81"/>
    <x v="5"/>
    <n v="141.42600000000002"/>
    <n v="72.900000000000006"/>
  </r>
  <r>
    <s v="A1319"/>
    <x v="136"/>
    <n v="112"/>
    <x v="1"/>
    <s v="123 12th Street"/>
    <s v="Brisbane"/>
    <x v="1"/>
    <x v="6"/>
    <d v="2023-12-14T00:00:00"/>
    <s v="John Edwards"/>
    <x v="1"/>
    <x v="5"/>
    <x v="0"/>
    <n v="18.400000000000002"/>
    <n v="46"/>
    <n v="44"/>
    <x v="6"/>
    <n v="198.352"/>
    <n v="101.2"/>
  </r>
  <r>
    <s v="A1320"/>
    <x v="137"/>
    <n v="18"/>
    <x v="5"/>
    <s v="123 8th Street"/>
    <s v="Brisbane"/>
    <x v="1"/>
    <x v="7"/>
    <d v="2023-12-10T00:00:00"/>
    <s v="Elizabeth Andersen"/>
    <x v="1"/>
    <x v="6"/>
    <x v="2"/>
    <n v="4.5999999999999996"/>
    <n v="9.1999999999999993"/>
    <n v="38"/>
    <x v="7"/>
    <n v="36.008800000000001"/>
    <n v="17.48"/>
  </r>
  <r>
    <s v="A1321"/>
    <x v="135"/>
    <n v="14"/>
    <x v="5"/>
    <s v="123 4th Street"/>
    <s v="Brisbane"/>
    <x v="1"/>
    <x v="8"/>
    <d v="2023-12-06T00:00:00"/>
    <s v="Christina Lee"/>
    <x v="0"/>
    <x v="6"/>
    <x v="2"/>
    <n v="4.5999999999999996"/>
    <n v="9.1999999999999993"/>
    <n v="88"/>
    <x v="8"/>
    <n v="79.340799999999987"/>
    <n v="40.479999999999997"/>
  </r>
  <r>
    <s v="A1322"/>
    <x v="138"/>
    <n v="129"/>
    <x v="5"/>
    <s v="789 29th Street"/>
    <s v="Brisbane"/>
    <x v="1"/>
    <x v="9"/>
    <d v="2023-12-31T00:00:00"/>
    <s v="Soo Jung Lee"/>
    <x v="0"/>
    <x v="7"/>
    <x v="3"/>
    <n v="7.6499999999999995"/>
    <n v="12.75"/>
    <n v="94"/>
    <x v="9"/>
    <n v="122.24700000000001"/>
    <n v="59.925000000000004"/>
  </r>
  <r>
    <s v="A1323"/>
    <x v="139"/>
    <n v="13"/>
    <x v="5"/>
    <s v="123 3rd Street"/>
    <s v="Melbourne"/>
    <x v="2"/>
    <x v="10"/>
    <d v="2023-12-05T00:00:00"/>
    <s v="Thomas Axerr"/>
    <x v="2"/>
    <x v="8"/>
    <x v="4"/>
    <n v="4.0529999999999999"/>
    <n v="9.65"/>
    <n v="91"/>
    <x v="10"/>
    <n v="92.205749999999995"/>
    <n v="43.907499999999999"/>
  </r>
  <r>
    <s v="A1324"/>
    <x v="140"/>
    <n v="16"/>
    <x v="6"/>
    <s v="123 6th Street"/>
    <s v="Melbourne"/>
    <x v="2"/>
    <x v="11"/>
    <d v="2023-12-08T00:00:00"/>
    <s v="Francisco Pérez-Olaeta"/>
    <x v="1"/>
    <x v="9"/>
    <x v="5"/>
    <n v="22"/>
    <n v="40"/>
    <n v="32"/>
    <x v="11"/>
    <n v="133.12"/>
    <n v="64"/>
  </r>
  <r>
    <s v="A1325"/>
    <x v="141"/>
    <n v="128"/>
    <x v="4"/>
    <s v="789 28th Street"/>
    <s v="Melbourne"/>
    <x v="2"/>
    <x v="12"/>
    <d v="2023-12-30T00:00:00"/>
    <s v="Amritansh Raghav"/>
    <x v="0"/>
    <x v="5"/>
    <x v="0"/>
    <n v="18.400000000000002"/>
    <n v="46"/>
    <n v="55"/>
    <x v="12"/>
    <n v="253"/>
    <n v="126.5"/>
  </r>
  <r>
    <s v="A1326"/>
    <x v="137"/>
    <n v="18"/>
    <x v="1"/>
    <s v="123 8th Street"/>
    <s v="Melbourne"/>
    <x v="2"/>
    <x v="13"/>
    <d v="2023-12-10T00:00:00"/>
    <s v="Elizabeth Andersen"/>
    <x v="0"/>
    <x v="7"/>
    <x v="3"/>
    <n v="7.6499999999999995"/>
    <n v="12.75"/>
    <n v="47"/>
    <x v="13"/>
    <n v="61.722750000000005"/>
    <n v="29.962500000000002"/>
  </r>
  <r>
    <s v="A1327"/>
    <x v="142"/>
    <n v="110"/>
    <x v="3"/>
    <s v="123 10th Street"/>
    <s v="Adelaide"/>
    <x v="3"/>
    <x v="14"/>
    <d v="2023-12-12T00:00:00"/>
    <s v="Roland Wacker"/>
    <x v="1"/>
    <x v="10"/>
    <x v="0"/>
    <n v="1.1960000000000002"/>
    <n v="2.99"/>
    <n v="90"/>
    <x v="14"/>
    <n v="27.717300000000005"/>
    <n v="13.455000000000002"/>
  </r>
  <r>
    <s v="A1328"/>
    <x v="143"/>
    <n v="17"/>
    <x v="3"/>
    <s v="123 7th Street"/>
    <s v="Perth"/>
    <x v="4"/>
    <x v="15"/>
    <d v="2023-12-09T00:00:00"/>
    <s v="Ming-Yang Xie"/>
    <x v="0"/>
    <x v="5"/>
    <x v="0"/>
    <n v="18.400000000000002"/>
    <n v="46"/>
    <n v="24"/>
    <x v="15"/>
    <n v="110.4"/>
    <n v="55.2"/>
  </r>
  <r>
    <s v="A1329"/>
    <x v="142"/>
    <n v="110"/>
    <x v="0"/>
    <s v="123 10th Street"/>
    <s v="Perth"/>
    <x v="4"/>
    <x v="16"/>
    <d v="2023-12-12T00:00:00"/>
    <s v="Roland Wacker"/>
    <x v="0"/>
    <x v="11"/>
    <x v="6"/>
    <n v="9"/>
    <n v="25"/>
    <n v="34"/>
    <x v="16"/>
    <n v="80.75"/>
    <n v="42.5"/>
  </r>
  <r>
    <s v="A1330"/>
    <x v="142"/>
    <n v="110"/>
    <x v="4"/>
    <s v="123 10th Street"/>
    <s v="Hobart"/>
    <x v="5"/>
    <x v="17"/>
    <d v="2023-12-12T00:00:00"/>
    <s v="Roland Wacker"/>
    <x v="0"/>
    <x v="12"/>
    <x v="7"/>
    <n v="10.559999999999999"/>
    <n v="22"/>
    <n v="17"/>
    <x v="17"/>
    <n v="35.903999999999996"/>
    <n v="18.7"/>
  </r>
  <r>
    <s v="A1331"/>
    <x v="142"/>
    <n v="110"/>
    <x v="1"/>
    <s v="123 10th Street"/>
    <s v="Hobart"/>
    <x v="5"/>
    <x v="18"/>
    <d v="2023-12-12T00:00:00"/>
    <s v="Roland Wacker"/>
    <x v="0"/>
    <x v="6"/>
    <x v="2"/>
    <n v="4.5999999999999996"/>
    <n v="9.1999999999999993"/>
    <n v="44"/>
    <x v="18"/>
    <n v="42.099199999999996"/>
    <n v="20.239999999999998"/>
  </r>
  <r>
    <s v="A1332"/>
    <x v="144"/>
    <n v="111"/>
    <x v="2"/>
    <s v="123 11th Street"/>
    <s v="Hobart"/>
    <x v="5"/>
    <x v="19"/>
    <d v="2023-12-13T00:00:00"/>
    <s v="Peter Krschne"/>
    <x v="0"/>
    <x v="1"/>
    <x v="1"/>
    <n v="1.7850000000000001"/>
    <n v="3.5"/>
    <n v="81"/>
    <x v="19"/>
    <n v="27.499500000000001"/>
    <n v="14.175000000000001"/>
  </r>
  <r>
    <s v="A1333"/>
    <x v="144"/>
    <n v="111"/>
    <x v="6"/>
    <s v="123 11th Street"/>
    <s v="Hobart"/>
    <x v="5"/>
    <x v="20"/>
    <d v="2023-12-13T00:00:00"/>
    <s v="Peter Krschne"/>
    <x v="0"/>
    <x v="10"/>
    <x v="0"/>
    <n v="1.1960000000000002"/>
    <n v="2.99"/>
    <n v="49"/>
    <x v="20"/>
    <n v="15.090530000000005"/>
    <n v="7.3255000000000017"/>
  </r>
  <r>
    <s v="A1334"/>
    <x v="145"/>
    <n v="11"/>
    <x v="6"/>
    <s v="123 1st Street"/>
    <s v="Sydney"/>
    <x v="0"/>
    <x v="21"/>
    <d v="2023-12-03T00:00:00"/>
    <s v="Anna Bedecs"/>
    <x v="0"/>
    <x v="4"/>
    <x v="0"/>
    <n v="7.2"/>
    <n v="18"/>
    <n v="42"/>
    <x v="21"/>
    <n v="75.600000000000009"/>
    <n v="37.800000000000004"/>
  </r>
  <r>
    <s v="A1335"/>
    <x v="145"/>
    <n v="11"/>
    <x v="0"/>
    <s v="123 1st Street"/>
    <s v="Sydney"/>
    <x v="0"/>
    <x v="22"/>
    <d v="2023-12-03T00:00:00"/>
    <s v="Anna Bedecs"/>
    <x v="0"/>
    <x v="5"/>
    <x v="0"/>
    <n v="18.400000000000002"/>
    <n v="46"/>
    <n v="58"/>
    <x v="22"/>
    <n v="269.46800000000002"/>
    <n v="133.4"/>
  </r>
  <r>
    <s v="A1336"/>
    <x v="145"/>
    <n v="11"/>
    <x v="6"/>
    <s v="123 1st Street"/>
    <s v="Sydney"/>
    <x v="0"/>
    <x v="0"/>
    <d v="2023-12-03T00:00:00"/>
    <s v="Anna Bedecs"/>
    <x v="0"/>
    <x v="10"/>
    <x v="0"/>
    <n v="1.1960000000000002"/>
    <n v="2.99"/>
    <n v="67"/>
    <x v="23"/>
    <n v="20.033000000000001"/>
    <n v="10.016500000000001"/>
  </r>
  <r>
    <s v="A1337"/>
    <x v="141"/>
    <n v="128"/>
    <x v="7"/>
    <s v="789 28th Street"/>
    <s v="Sydney"/>
    <x v="0"/>
    <x v="1"/>
    <d v="2023-12-30T00:00:00"/>
    <s v="Amritansh Raghav"/>
    <x v="1"/>
    <x v="8"/>
    <x v="4"/>
    <n v="4.0529999999999999"/>
    <n v="9.65"/>
    <n v="100"/>
    <x v="24"/>
    <n v="93.605000000000004"/>
    <n v="48.25"/>
  </r>
  <r>
    <s v="A1338"/>
    <x v="141"/>
    <n v="128"/>
    <x v="4"/>
    <s v="789 28th Street"/>
    <s v="Sydney"/>
    <x v="0"/>
    <x v="2"/>
    <d v="2023-12-30T00:00:00"/>
    <s v="Amritansh Raghav"/>
    <x v="1"/>
    <x v="13"/>
    <x v="8"/>
    <n v="10.119999999999999"/>
    <n v="18.399999999999999"/>
    <n v="63"/>
    <x v="25"/>
    <n v="114.76079999999999"/>
    <n v="57.959999999999994"/>
  </r>
  <r>
    <s v="A1339"/>
    <x v="146"/>
    <n v="19"/>
    <x v="2"/>
    <s v="123 9th Street"/>
    <s v="Sydney"/>
    <x v="0"/>
    <x v="3"/>
    <d v="2023-12-11T00:00:00"/>
    <s v="Sven Mortensen"/>
    <x v="0"/>
    <x v="14"/>
    <x v="9"/>
    <n v="8.7750000000000004"/>
    <n v="19.5"/>
    <n v="57"/>
    <x v="26"/>
    <n v="110.0385"/>
    <n v="55.575000000000003"/>
  </r>
  <r>
    <s v="A1340"/>
    <x v="146"/>
    <n v="19"/>
    <x v="3"/>
    <s v="123 9th Street"/>
    <s v="Brisbane"/>
    <x v="1"/>
    <x v="6"/>
    <d v="2023-12-11T00:00:00"/>
    <s v="Sven Mortensen"/>
    <x v="0"/>
    <x v="15"/>
    <x v="10"/>
    <n v="16.355999999999998"/>
    <n v="34.799999999999997"/>
    <n v="81"/>
    <x v="27"/>
    <n v="295.97399999999999"/>
    <n v="140.94"/>
  </r>
  <r>
    <s v="A1341"/>
    <x v="136"/>
    <n v="112"/>
    <x v="0"/>
    <s v="123 12th Street"/>
    <s v="Sydney"/>
    <x v="0"/>
    <x v="5"/>
    <d v="2023-12-14T00:00:00"/>
    <s v="John Edwards"/>
    <x v="1"/>
    <x v="4"/>
    <x v="0"/>
    <n v="7.2"/>
    <n v="18"/>
    <n v="81"/>
    <x v="5"/>
    <n v="141.42600000000002"/>
    <n v="72.900000000000006"/>
  </r>
  <r>
    <s v="A1342"/>
    <x v="136"/>
    <n v="112"/>
    <x v="1"/>
    <s v="123 12th Street"/>
    <s v="Brisbane"/>
    <x v="1"/>
    <x v="6"/>
    <d v="2023-12-14T00:00:00"/>
    <s v="John Edwards"/>
    <x v="1"/>
    <x v="5"/>
    <x v="0"/>
    <n v="18.400000000000002"/>
    <n v="46"/>
    <n v="44"/>
    <x v="6"/>
    <n v="198.352"/>
    <n v="101.2"/>
  </r>
  <r>
    <s v="A1343"/>
    <x v="137"/>
    <n v="18"/>
    <x v="5"/>
    <s v="123 8th Street"/>
    <s v="Brisbane"/>
    <x v="1"/>
    <x v="7"/>
    <d v="2023-12-10T00:00:00"/>
    <s v="Elizabeth Andersen"/>
    <x v="1"/>
    <x v="6"/>
    <x v="2"/>
    <n v="4.5999999999999996"/>
    <n v="9.1999999999999993"/>
    <n v="38"/>
    <x v="7"/>
    <n v="36.008800000000001"/>
    <n v="17.48"/>
  </r>
  <r>
    <s v="A1344"/>
    <x v="135"/>
    <n v="14"/>
    <x v="5"/>
    <s v="123 4th Street"/>
    <s v="Brisbane"/>
    <x v="1"/>
    <x v="8"/>
    <d v="2023-12-06T00:00:00"/>
    <s v="Christina Lee"/>
    <x v="0"/>
    <x v="6"/>
    <x v="2"/>
    <n v="4.5999999999999996"/>
    <n v="9.1999999999999993"/>
    <n v="88"/>
    <x v="8"/>
    <n v="79.340799999999987"/>
    <n v="40.479999999999997"/>
  </r>
  <r>
    <s v="A1345"/>
    <x v="138"/>
    <n v="129"/>
    <x v="5"/>
    <s v="789 29th Street"/>
    <s v="Brisbane"/>
    <x v="1"/>
    <x v="9"/>
    <d v="2023-12-31T00:00:00"/>
    <s v="Soo Jung Lee"/>
    <x v="0"/>
    <x v="7"/>
    <x v="3"/>
    <n v="7.6499999999999995"/>
    <n v="12.75"/>
    <n v="94"/>
    <x v="9"/>
    <n v="122.24700000000001"/>
    <n v="59.925000000000004"/>
  </r>
  <r>
    <s v="A1346"/>
    <x v="139"/>
    <n v="13"/>
    <x v="5"/>
    <s v="123 3rd Street"/>
    <s v="Melbourne"/>
    <x v="2"/>
    <x v="10"/>
    <d v="2023-12-05T00:00:00"/>
    <s v="Thomas Axerr"/>
    <x v="2"/>
    <x v="8"/>
    <x v="4"/>
    <n v="4.0529999999999999"/>
    <n v="9.65"/>
    <n v="91"/>
    <x v="10"/>
    <n v="92.205749999999995"/>
    <n v="43.907499999999999"/>
  </r>
  <r>
    <s v="A1347"/>
    <x v="140"/>
    <n v="16"/>
    <x v="6"/>
    <s v="123 6th Street"/>
    <s v="Melbourne"/>
    <x v="2"/>
    <x v="11"/>
    <d v="2023-12-08T00:00:00"/>
    <s v="Francisco Pérez-Olaeta"/>
    <x v="1"/>
    <x v="9"/>
    <x v="5"/>
    <n v="22"/>
    <n v="40"/>
    <n v="32"/>
    <x v="11"/>
    <n v="133.12"/>
    <n v="64"/>
  </r>
  <r>
    <s v="A1348"/>
    <x v="141"/>
    <n v="128"/>
    <x v="4"/>
    <s v="789 28th Street"/>
    <s v="Melbourne"/>
    <x v="2"/>
    <x v="12"/>
    <d v="2023-12-30T00:00:00"/>
    <s v="Amritansh Raghav"/>
    <x v="0"/>
    <x v="5"/>
    <x v="0"/>
    <n v="18.400000000000002"/>
    <n v="46"/>
    <n v="55"/>
    <x v="12"/>
    <n v="253"/>
    <n v="126.5"/>
  </r>
  <r>
    <s v="A1349"/>
    <x v="137"/>
    <n v="18"/>
    <x v="1"/>
    <s v="123 8th Street"/>
    <s v="Melbourne"/>
    <x v="2"/>
    <x v="13"/>
    <d v="2023-12-10T00:00:00"/>
    <s v="Elizabeth Andersen"/>
    <x v="0"/>
    <x v="7"/>
    <x v="3"/>
    <n v="7.6499999999999995"/>
    <n v="12.75"/>
    <n v="47"/>
    <x v="13"/>
    <n v="61.722750000000005"/>
    <n v="29.962500000000002"/>
  </r>
  <r>
    <s v="A1350"/>
    <x v="142"/>
    <n v="110"/>
    <x v="3"/>
    <s v="123 10th Street"/>
    <s v="Adelaide"/>
    <x v="3"/>
    <x v="14"/>
    <d v="2023-12-12T00:00:00"/>
    <s v="Roland Wacker"/>
    <x v="1"/>
    <x v="10"/>
    <x v="0"/>
    <n v="1.1960000000000002"/>
    <n v="2.99"/>
    <n v="90"/>
    <x v="14"/>
    <n v="27.717300000000005"/>
    <n v="13.455000000000002"/>
  </r>
  <r>
    <s v="A1351"/>
    <x v="143"/>
    <n v="17"/>
    <x v="3"/>
    <s v="123 7th Street"/>
    <s v="Perth"/>
    <x v="4"/>
    <x v="15"/>
    <d v="2023-12-09T00:00:00"/>
    <s v="Ming-Yang Xie"/>
    <x v="0"/>
    <x v="5"/>
    <x v="0"/>
    <n v="18.400000000000002"/>
    <n v="46"/>
    <n v="24"/>
    <x v="15"/>
    <n v="110.4"/>
    <n v="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9C0F0-0252-4379-9214-83A2267DE7BF}"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9" firstHeaderRow="1"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showAll="0">
      <items count="7">
        <item x="0"/>
        <item x="1"/>
        <item x="3"/>
        <item x="5"/>
        <item x="2"/>
        <item x="4"/>
        <item t="default"/>
      </items>
    </pivotField>
    <pivotField showAll="0"/>
    <pivotField numFmtId="167" showAll="0"/>
    <pivotField showAll="0"/>
    <pivotField showAll="0"/>
    <pivotField showAll="0"/>
    <pivotField showAll="0"/>
    <pivotField numFmtId="166" showAll="0"/>
    <pivotField showAll="0"/>
    <pivotField numFmtId="166" showAll="0"/>
    <pivotField axis="axisRow" dataField="1" numFmtId="166" showAll="0">
      <items count="7">
        <item x="0"/>
        <item x="1"/>
        <item x="2"/>
        <item x="3"/>
        <item x="4"/>
        <item x="5"/>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6"/>
  </rowFields>
  <rowItems count="6">
    <i>
      <x v="1"/>
    </i>
    <i>
      <x v="2"/>
    </i>
    <i>
      <x v="3"/>
    </i>
    <i>
      <x v="4"/>
    </i>
    <i>
      <x v="5"/>
    </i>
    <i t="grand">
      <x/>
    </i>
  </rowItems>
  <colItems count="1">
    <i/>
  </colItems>
  <dataFields count="1">
    <dataField name="Count of Revenue" fld="16" subtotal="count" baseField="0" baseItem="0"/>
  </dataFields>
  <formats count="1">
    <format dxfId="7">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2BE73-F88C-40A4-BDC0-B8595F2DBA4E}"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showAll="0">
      <items count="7">
        <item x="0"/>
        <item x="1"/>
        <item x="3"/>
        <item x="5"/>
        <item x="2"/>
        <item x="4"/>
        <item t="default"/>
      </items>
    </pivotField>
    <pivotField showAll="0"/>
    <pivotField numFmtId="167" showAll="0"/>
    <pivotField showAll="0"/>
    <pivotField showAll="0"/>
    <pivotField showAll="0"/>
    <pivotField showAll="0"/>
    <pivotField numFmtId="166" showAll="0"/>
    <pivotField showAll="0"/>
    <pivotField numFmtId="166" showAll="0"/>
    <pivotField dataField="1" numFmtId="166"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9"/>
  </rowFields>
  <rowItems count="13">
    <i>
      <x v="1"/>
    </i>
    <i>
      <x v="2"/>
    </i>
    <i>
      <x v="3"/>
    </i>
    <i>
      <x v="4"/>
    </i>
    <i>
      <x v="5"/>
    </i>
    <i>
      <x v="6"/>
    </i>
    <i>
      <x v="7"/>
    </i>
    <i>
      <x v="8"/>
    </i>
    <i>
      <x v="9"/>
    </i>
    <i>
      <x v="10"/>
    </i>
    <i>
      <x v="11"/>
    </i>
    <i>
      <x v="12"/>
    </i>
    <i t="grand">
      <x/>
    </i>
  </rowItems>
  <colItems count="1">
    <i/>
  </colItems>
  <dataFields count="1">
    <dataField name="Sum of Revenue" fld="16" baseField="0" baseItem="0" numFmtId="168"/>
  </dataFields>
  <formats count="1">
    <format dxfId="11">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12DAF7-5031-4382-91BD-94F1B9E0D9D2}"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showAll="0">
      <items count="7">
        <item x="0"/>
        <item x="1"/>
        <item x="3"/>
        <item x="5"/>
        <item x="2"/>
        <item x="4"/>
        <item t="default"/>
      </items>
    </pivotField>
    <pivotField showAll="0"/>
    <pivotField numFmtId="167" showAll="0"/>
    <pivotField showAll="0"/>
    <pivotField showAll="0"/>
    <pivotField showAll="0"/>
    <pivotField axis="axisRow" showAll="0" measureFilter="1" sortType="descending">
      <items count="15">
        <item x="2"/>
        <item x="0"/>
        <item x="3"/>
        <item x="8"/>
        <item x="7"/>
        <item x="10"/>
        <item x="1"/>
        <item x="11"/>
        <item x="13"/>
        <item x="6"/>
        <item x="12"/>
        <item x="9"/>
        <item x="5"/>
        <item x="4"/>
        <item t="default"/>
      </items>
      <autoSortScope>
        <pivotArea dataOnly="0" outline="0" fieldPosition="0">
          <references count="1">
            <reference field="4294967294" count="1" selected="0">
              <x v="0"/>
            </reference>
          </references>
        </pivotArea>
      </autoSortScope>
    </pivotField>
    <pivotField numFmtId="166" showAll="0"/>
    <pivotField showAll="0"/>
    <pivotField numFmtId="166" showAll="0"/>
    <pivotField dataField="1" numFmtId="166" showAll="0"/>
    <pivotField showAll="0"/>
    <pivotField showAll="0"/>
    <pivotField showAll="0">
      <items count="15">
        <item x="0"/>
        <item x="1"/>
        <item x="2"/>
        <item x="3"/>
        <item x="4"/>
        <item x="5"/>
        <item x="6"/>
        <item x="7"/>
        <item x="8"/>
        <item x="9"/>
        <item x="10"/>
        <item x="11"/>
        <item x="12"/>
        <item x="13"/>
        <item t="default"/>
      </items>
    </pivotField>
  </pivotFields>
  <rowFields count="1">
    <field x="12"/>
  </rowFields>
  <rowItems count="6">
    <i>
      <x v="1"/>
    </i>
    <i>
      <x v="12"/>
    </i>
    <i>
      <x v="9"/>
    </i>
    <i>
      <x v="5"/>
    </i>
    <i>
      <x v="6"/>
    </i>
    <i t="grand">
      <x/>
    </i>
  </rowItems>
  <colItems count="1">
    <i/>
  </colItems>
  <dataFields count="1">
    <dataField name="Sum of Revenue" fld="16" baseField="12" baseItem="0"/>
  </dataFields>
  <formats count="1">
    <format dxfId="10">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1764B-3BC1-419D-97A9-0CF1D72CB454}"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axis="axisRow" showAll="0" sortType="descending">
      <items count="7">
        <item x="0"/>
        <item x="1"/>
        <item x="3"/>
        <item x="5"/>
        <item x="2"/>
        <item x="4"/>
        <item t="default"/>
      </items>
      <autoSortScope>
        <pivotArea dataOnly="0" outline="0" fieldPosition="0">
          <references count="1">
            <reference field="4294967294" count="1" selected="0">
              <x v="0"/>
            </reference>
          </references>
        </pivotArea>
      </autoSortScope>
    </pivotField>
    <pivotField showAll="0"/>
    <pivotField numFmtId="167"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numFmtId="166" showAll="0"/>
    <pivotField showAll="0"/>
    <pivotField numFmtId="166" showAll="0"/>
    <pivotField dataField="1" numFmtId="166"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7">
    <i>
      <x/>
    </i>
    <i>
      <x v="1"/>
    </i>
    <i>
      <x v="4"/>
    </i>
    <i>
      <x v="3"/>
    </i>
    <i>
      <x v="5"/>
    </i>
    <i>
      <x v="2"/>
    </i>
    <i t="grand">
      <x/>
    </i>
  </rowItems>
  <colItems count="1">
    <i/>
  </colItems>
  <dataFields count="1">
    <dataField name="Sum of Revenue" fld="16" showDataAs="percentOfTotal" baseField="6" baseItem="0" numFmtId="10"/>
  </dataFields>
  <formats count="2">
    <format dxfId="0">
      <pivotArea outline="0" collapsedLevelsAreSubtotals="1" fieldPosition="0"/>
    </format>
    <format dxfId="1">
      <pivotArea outline="0" fieldPosition="0">
        <references count="1">
          <reference field="4294967294" count="1">
            <x v="0"/>
          </reference>
        </references>
      </pivotArea>
    </format>
  </formats>
  <chartFormats count="3">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C20743-AD47-4EB0-A07B-9606F04BEE38}"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showAll="0">
      <items count="7">
        <item x="0"/>
        <item x="1"/>
        <item x="3"/>
        <item x="5"/>
        <item x="2"/>
        <item x="4"/>
        <item t="default"/>
      </items>
    </pivotField>
    <pivotField showAll="0"/>
    <pivotField numFmtId="167" showAll="0"/>
    <pivotField showAll="0"/>
    <pivotField axis="axisRow" showAll="0">
      <items count="4">
        <item x="2"/>
        <item x="0"/>
        <item x="1"/>
        <item t="default"/>
      </items>
    </pivotField>
    <pivotField showAll="0"/>
    <pivotField showAll="0"/>
    <pivotField numFmtId="166" showAll="0"/>
    <pivotField showAll="0"/>
    <pivotField numFmtId="166" showAll="0"/>
    <pivotField dataField="1" numFmtId="166" showAll="0"/>
    <pivotField showAll="0"/>
    <pivotField showAll="0"/>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Revenue" fld="16" baseField="0" baseItem="0" numFmtId="168"/>
  </dataFields>
  <formats count="1">
    <format dxfId="6">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D7C857-E3A3-4CD6-BF1C-CF7E9E96928B}"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0"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showAll="0">
      <items count="7">
        <item x="0"/>
        <item x="1"/>
        <item x="3"/>
        <item x="5"/>
        <item x="2"/>
        <item x="4"/>
        <item t="default"/>
      </items>
    </pivotField>
    <pivotField showAll="0" sortType="descending">
      <autoSortScope>
        <pivotArea dataOnly="0" outline="0" fieldPosition="0">
          <references count="1">
            <reference field="4294967294" count="1" selected="0">
              <x v="2"/>
            </reference>
          </references>
        </pivotArea>
      </autoSortScope>
    </pivotField>
    <pivotField numFmtId="167" showAll="0"/>
    <pivotField showAll="0"/>
    <pivotField showAll="0"/>
    <pivotField axis="axisRow" showAll="0" measureFilter="1" sortType="descending">
      <items count="25">
        <item x="17"/>
        <item x="0"/>
        <item x="11"/>
        <item x="12"/>
        <item x="4"/>
        <item x="7"/>
        <item x="6"/>
        <item x="8"/>
        <item x="5"/>
        <item x="13"/>
        <item x="9"/>
        <item x="3"/>
        <item x="2"/>
        <item x="1"/>
        <item x="18"/>
        <item x="19"/>
        <item x="10"/>
        <item x="23"/>
        <item x="22"/>
        <item x="15"/>
        <item x="21"/>
        <item x="14"/>
        <item x="20"/>
        <item x="16"/>
        <item t="default"/>
      </items>
      <autoSortScope>
        <pivotArea dataOnly="0" outline="0" fieldPosition="0">
          <references count="1">
            <reference field="4294967294" count="1" selected="0">
              <x v="2"/>
            </reference>
          </references>
        </pivotArea>
      </autoSortScope>
    </pivotField>
    <pivotField showAll="0"/>
    <pivotField numFmtId="166" showAll="0"/>
    <pivotField showAll="0"/>
    <pivotField dataField="1" numFmtId="166" showAll="0"/>
    <pivotField dataField="1" numFmtId="166"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11">
    <i>
      <x v="8"/>
    </i>
    <i>
      <x v="10"/>
    </i>
    <i>
      <x v="19"/>
    </i>
    <i>
      <x v="9"/>
    </i>
    <i>
      <x v="5"/>
    </i>
    <i>
      <x v="1"/>
    </i>
    <i>
      <x v="7"/>
    </i>
    <i>
      <x v="6"/>
    </i>
    <i>
      <x v="16"/>
    </i>
    <i>
      <x v="13"/>
    </i>
    <i t="grand">
      <x/>
    </i>
  </rowItems>
  <colFields count="1">
    <field x="-2"/>
  </colFields>
  <colItems count="3">
    <i>
      <x/>
    </i>
    <i i="1">
      <x v="1"/>
    </i>
    <i i="2">
      <x v="2"/>
    </i>
  </colItems>
  <dataFields count="3">
    <dataField name="Sum of Quantity" fld="15" baseField="0" baseItem="0"/>
    <dataField name="Sum of Revenue" fld="16" baseField="7" baseItem="1"/>
    <dataField name="Sum of Revenue2" fld="16" showDataAs="percentOfTotal" baseField="7" baseItem="0" numFmtId="10"/>
  </dataFields>
  <formats count="2">
    <format dxfId="4">
      <pivotArea outline="0" collapsedLevelsAreSubtotals="1" fieldPosition="0"/>
    </format>
    <format dxfId="5">
      <pivotArea outline="0" fieldPosition="0">
        <references count="1">
          <reference field="4294967294" count="1">
            <x v="2"/>
          </reference>
        </references>
      </pivotArea>
    </format>
  </formats>
  <chartFormats count="3">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899958-84FA-41FE-8450-C8E8A0027339}"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52" firstHeaderRow="0"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showAll="0"/>
    <pivotField showAll="0"/>
    <pivotField showAll="0"/>
    <pivotField showAll="0">
      <items count="7">
        <item x="0"/>
        <item x="1"/>
        <item x="3"/>
        <item x="5"/>
        <item x="2"/>
        <item x="4"/>
        <item t="default"/>
      </items>
    </pivotField>
    <pivotField axis="axisRow" showAll="0" sortType="descending">
      <items count="49">
        <item x="34"/>
        <item x="6"/>
        <item x="31"/>
        <item x="25"/>
        <item x="47"/>
        <item x="13"/>
        <item x="35"/>
        <item x="40"/>
        <item x="41"/>
        <item x="14"/>
        <item x="46"/>
        <item x="20"/>
        <item x="44"/>
        <item x="26"/>
        <item x="2"/>
        <item x="27"/>
        <item x="5"/>
        <item x="24"/>
        <item x="15"/>
        <item x="21"/>
        <item x="10"/>
        <item x="0"/>
        <item x="45"/>
        <item x="30"/>
        <item x="22"/>
        <item x="4"/>
        <item x="43"/>
        <item x="39"/>
        <item x="12"/>
        <item x="8"/>
        <item x="7"/>
        <item x="1"/>
        <item x="18"/>
        <item x="19"/>
        <item x="36"/>
        <item x="32"/>
        <item x="9"/>
        <item x="11"/>
        <item x="3"/>
        <item x="29"/>
        <item x="28"/>
        <item x="38"/>
        <item x="16"/>
        <item x="42"/>
        <item x="37"/>
        <item x="17"/>
        <item x="23"/>
        <item x="33"/>
        <item t="default"/>
      </items>
      <autoSortScope>
        <pivotArea dataOnly="0" outline="0" fieldPosition="0">
          <references count="1">
            <reference field="4294967294" count="1" selected="0">
              <x v="2"/>
            </reference>
          </references>
        </pivotArea>
      </autoSortScope>
    </pivotField>
    <pivotField numFmtId="167" showAll="0"/>
    <pivotField showAll="0"/>
    <pivotField showAll="0"/>
    <pivotField showAll="0"/>
    <pivotField showAll="0"/>
    <pivotField numFmtId="166" showAll="0"/>
    <pivotField showAll="0"/>
    <pivotField dataField="1" numFmtId="166" showAll="0"/>
    <pivotField dataField="1" numFmtId="166"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9">
    <i>
      <x v="38"/>
    </i>
    <i>
      <x v="14"/>
    </i>
    <i>
      <x v="1"/>
    </i>
    <i>
      <x v="37"/>
    </i>
    <i>
      <x v="21"/>
    </i>
    <i>
      <x v="27"/>
    </i>
    <i>
      <x v="29"/>
    </i>
    <i>
      <x v="31"/>
    </i>
    <i>
      <x v="28"/>
    </i>
    <i>
      <x v="16"/>
    </i>
    <i>
      <x v="20"/>
    </i>
    <i>
      <x v="32"/>
    </i>
    <i>
      <x v="3"/>
    </i>
    <i>
      <x v="33"/>
    </i>
    <i>
      <x v="12"/>
    </i>
    <i>
      <x v="35"/>
    </i>
    <i>
      <x v="10"/>
    </i>
    <i>
      <x v="24"/>
    </i>
    <i>
      <x v="36"/>
    </i>
    <i>
      <x v="46"/>
    </i>
    <i>
      <x v="41"/>
    </i>
    <i>
      <x v="11"/>
    </i>
    <i>
      <x v="2"/>
    </i>
    <i>
      <x v="42"/>
    </i>
    <i>
      <x v="5"/>
    </i>
    <i>
      <x v="8"/>
    </i>
    <i>
      <x v="39"/>
    </i>
    <i>
      <x v="45"/>
    </i>
    <i>
      <x v="19"/>
    </i>
    <i>
      <x v="17"/>
    </i>
    <i>
      <x/>
    </i>
    <i>
      <x v="6"/>
    </i>
    <i>
      <x v="23"/>
    </i>
    <i>
      <x v="13"/>
    </i>
    <i>
      <x v="40"/>
    </i>
    <i>
      <x v="26"/>
    </i>
    <i>
      <x v="18"/>
    </i>
    <i>
      <x v="9"/>
    </i>
    <i>
      <x v="30"/>
    </i>
    <i>
      <x v="47"/>
    </i>
    <i>
      <x v="7"/>
    </i>
    <i>
      <x v="4"/>
    </i>
    <i>
      <x v="44"/>
    </i>
    <i>
      <x v="22"/>
    </i>
    <i>
      <x v="25"/>
    </i>
    <i>
      <x v="43"/>
    </i>
    <i>
      <x v="15"/>
    </i>
    <i>
      <x v="34"/>
    </i>
    <i t="grand">
      <x/>
    </i>
  </rowItems>
  <colFields count="1">
    <field x="-2"/>
  </colFields>
  <colItems count="3">
    <i>
      <x/>
    </i>
    <i i="1">
      <x v="1"/>
    </i>
    <i i="2">
      <x v="2"/>
    </i>
  </colItems>
  <dataFields count="3">
    <dataField name="Sum of Quantity" fld="15" baseField="0" baseItem="0"/>
    <dataField name="Sum of Revenue" fld="16" baseField="7" baseItem="1"/>
    <dataField name="Sum of Revenue2" fld="16" showDataAs="percentOfTotal" baseField="7" baseItem="0" numFmtId="10"/>
  </dataFields>
  <formats count="2">
    <format dxfId="2">
      <pivotArea outline="0" collapsedLevelsAreSubtotals="1" fieldPosition="0"/>
    </format>
    <format dxfId="3">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A8A74C-1CD0-4781-B4F2-C2864F2213F1}"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2" firstHeaderRow="0" firstDataRow="1" firstDataCol="1"/>
  <pivotFields count="20">
    <pivotField showAll="0"/>
    <pivotField numFmtId="167" showAll="0">
      <items count="148">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34"/>
        <item x="135"/>
        <item x="136"/>
        <item x="137"/>
        <item x="138"/>
        <item x="139"/>
        <item x="140"/>
        <item x="141"/>
        <item x="142"/>
        <item x="143"/>
        <item x="144"/>
        <item x="145"/>
        <item x="146"/>
        <item t="default"/>
      </items>
    </pivotField>
    <pivotField showAll="0"/>
    <pivotField axis="axisRow" showAll="0" sortType="descending">
      <items count="9">
        <item x="0"/>
        <item x="7"/>
        <item x="6"/>
        <item x="3"/>
        <item x="2"/>
        <item x="4"/>
        <item x="1"/>
        <item x="5"/>
        <item t="default"/>
      </items>
      <autoSortScope>
        <pivotArea dataOnly="0" outline="0" fieldPosition="0">
          <references count="1">
            <reference field="4294967294" count="1" selected="0">
              <x v="2"/>
            </reference>
          </references>
        </pivotArea>
      </autoSortScope>
    </pivotField>
    <pivotField showAll="0"/>
    <pivotField showAll="0"/>
    <pivotField showAll="0">
      <items count="7">
        <item x="0"/>
        <item x="1"/>
        <item x="3"/>
        <item x="5"/>
        <item x="2"/>
        <item x="4"/>
        <item t="default"/>
      </items>
    </pivotField>
    <pivotField showAll="0" sortType="descending">
      <autoSortScope>
        <pivotArea dataOnly="0" outline="0" fieldPosition="0">
          <references count="1">
            <reference field="4294967294" count="1" selected="0">
              <x v="2"/>
            </reference>
          </references>
        </pivotArea>
      </autoSortScope>
    </pivotField>
    <pivotField numFmtId="167" showAll="0"/>
    <pivotField showAll="0"/>
    <pivotField showAll="0"/>
    <pivotField showAll="0" measureFilter="1" sortType="descending">
      <autoSortScope>
        <pivotArea dataOnly="0" outline="0" fieldPosition="0">
          <references count="1">
            <reference field="4294967294" count="1" selected="0">
              <x v="2"/>
            </reference>
          </references>
        </pivotArea>
      </autoSortScope>
    </pivotField>
    <pivotField showAll="0"/>
    <pivotField numFmtId="166" showAll="0"/>
    <pivotField showAll="0"/>
    <pivotField dataField="1" numFmtId="166" showAll="0"/>
    <pivotField dataField="1" numFmtId="166"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9">
    <i>
      <x v="3"/>
    </i>
    <i>
      <x v="7"/>
    </i>
    <i>
      <x v="2"/>
    </i>
    <i>
      <x v="6"/>
    </i>
    <i>
      <x v="5"/>
    </i>
    <i>
      <x v="4"/>
    </i>
    <i>
      <x/>
    </i>
    <i>
      <x v="1"/>
    </i>
    <i t="grand">
      <x/>
    </i>
  </rowItems>
  <colFields count="1">
    <field x="-2"/>
  </colFields>
  <colItems count="3">
    <i>
      <x/>
    </i>
    <i i="1">
      <x v="1"/>
    </i>
    <i i="2">
      <x v="2"/>
    </i>
  </colItems>
  <dataFields count="3">
    <dataField name="Sum of Quantity" fld="15" baseField="0" baseItem="0"/>
    <dataField name="Sum of Revenue" fld="16" baseField="7" baseItem="1"/>
    <dataField name="Sum of Revenue2" fld="16" showDataAs="percentOfTotal" baseField="7" baseItem="0" numFmtId="10"/>
  </dataFields>
  <formats count="2">
    <format dxfId="8">
      <pivotArea outline="0" collapsedLevelsAreSubtotals="1" fieldPosition="0"/>
    </format>
    <format dxfId="9">
      <pivotArea outline="0" fieldPosition="0">
        <references count="1">
          <reference field="4294967294" count="1">
            <x v="2"/>
          </reference>
        </references>
      </pivotArea>
    </format>
  </formats>
  <chartFormats count="3">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1F77E7F-092D-411B-A38A-0DE03F1ED0A0}" sourceName="State">
  <pivotTables>
    <pivotTable tabId="30" name="PivotTable1"/>
    <pivotTable tabId="28" name="PivotTable1"/>
    <pivotTable tabId="33" name="PivotTable1"/>
    <pivotTable tabId="27" name="PivotTable1"/>
    <pivotTable tabId="26" name="PivotTable1"/>
    <pivotTable tabId="32" name="PivotTable1"/>
    <pivotTable tabId="31" name="PivotTable1"/>
    <pivotTable tabId="29" name="PivotTable1"/>
  </pivotTables>
  <data>
    <tabular pivotCacheId="1426987178">
      <items count="6">
        <i x="0" s="1"/>
        <i x="1" s="1"/>
        <i x="3" s="1"/>
        <i x="5"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22536A3-B079-494B-A0D4-A879CC6E30A9}" cache="Slicer_State" caption="State" columnCount="6" showCaption="0" style="SlicerStyleDark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FD369-6F70-47AA-8676-ECA08B3B5FE6}" name="sales" displayName="sales" ref="A1:S352" totalsRowShown="0" headerRowDxfId="12" headerRowBorderDxfId="33" tableBorderDxfId="34" totalsRowBorderDxfId="32">
  <autoFilter ref="A1:S352" xr:uid="{ACDFD369-6F70-47AA-8676-ECA08B3B5FE6}"/>
  <tableColumns count="19">
    <tableColumn id="1" xr3:uid="{2FD04A23-93E9-4759-A403-6E163298504B}" name="Order ID" dataDxfId="31"/>
    <tableColumn id="2" xr3:uid="{CEFDB449-445B-4F45-BB9F-99CC8B9BB55C}" name="Order Date" dataDxfId="30"/>
    <tableColumn id="3" xr3:uid="{7405BC8E-B198-4DBC-9754-0F60F22F734D}" name="Customer ID" dataDxfId="29"/>
    <tableColumn id="4" xr3:uid="{501C4189-C7B2-443E-B666-D2574BD29F4B}" name="Customer Name" dataDxfId="28"/>
    <tableColumn id="5" xr3:uid="{E9858E53-DB3B-40EA-8FE1-220ED4D272EF}" name="Address" dataDxfId="27"/>
    <tableColumn id="6" xr3:uid="{75ACF11F-4430-4A8F-84E0-2CD6A36A8959}" name="City" dataDxfId="26"/>
    <tableColumn id="7" xr3:uid="{8F677CC4-DBE3-439D-B321-35080848594E}" name="State" dataDxfId="25"/>
    <tableColumn id="8" xr3:uid="{1F294F66-1DF6-4101-B204-79D9FFA7E703}" name="Salesperson" dataDxfId="24"/>
    <tableColumn id="9" xr3:uid="{B220E727-6CB3-4DE6-9E77-EA78C2B7E988}" name="Shipped Date" dataDxfId="23"/>
    <tableColumn id="10" xr3:uid="{6043A4FA-1509-46D6-8512-CF477FD9123B}" name="Ship Name" dataDxfId="22"/>
    <tableColumn id="11" xr3:uid="{EEB1AEF1-0ABE-484B-AE89-B536BBE0399A}" name="Payment Type" dataDxfId="21"/>
    <tableColumn id="12" xr3:uid="{200FA19E-ACF9-4050-91C1-5C623FB1F0A0}" name="Product Name" dataDxfId="20"/>
    <tableColumn id="13" xr3:uid="{0C0CCC32-6AD3-493B-91C0-2E75A29F9F88}" name="Category" dataDxfId="19"/>
    <tableColumn id="14" xr3:uid="{EC87B23F-30CA-4EE3-8AED-5B4E6E896108}" name="Unit Cost" dataDxfId="18"/>
    <tableColumn id="15" xr3:uid="{5A39E017-451C-4F3A-84F4-DC76F3659693}" name="Unit Price" dataDxfId="17"/>
    <tableColumn id="16" xr3:uid="{9193E877-9A26-435F-A9DC-F959EC141A14}" name="Quantity" dataDxfId="16" dataCellStyle="Currency"/>
    <tableColumn id="17" xr3:uid="{DB63A00E-E333-4524-8AA9-ED8C29E69BC3}" name="Revenue" dataDxfId="15"/>
    <tableColumn id="18" xr3:uid="{024DF241-2826-4FBE-9B52-BB8FAA84C2A2}" name="Shipping Fee" dataDxfId="14"/>
    <tableColumn id="19" xr3:uid="{60EF0AA4-716D-4020-98B5-5E4DD2E06D22}" name="Com 5 %" dataDxfId="13"/>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S352"/>
  <sheetViews>
    <sheetView showGridLines="0" workbookViewId="0">
      <pane ySplit="1" topLeftCell="A301" activePane="bottomLeft" state="frozen"/>
      <selection activeCell="D60" sqref="D60"/>
      <selection pane="bottomLeft" activeCell="A314" sqref="A314:S352"/>
    </sheetView>
  </sheetViews>
  <sheetFormatPr defaultColWidth="9.1796875" defaultRowHeight="12.5" x14ac:dyDescent="0.25"/>
  <cols>
    <col min="1" max="1" width="11" bestFit="1" customWidth="1"/>
    <col min="2" max="2" width="12.1796875" customWidth="1"/>
    <col min="3" max="3" width="13.6328125" customWidth="1"/>
    <col min="4" max="4" width="17.453125" bestFit="1" customWidth="1"/>
    <col min="5" max="5" width="14.81640625" bestFit="1" customWidth="1"/>
    <col min="6" max="6" width="10.453125" bestFit="1" customWidth="1"/>
    <col min="7" max="7" width="7.26953125" customWidth="1"/>
    <col min="8" max="8" width="16.453125" bestFit="1" customWidth="1"/>
    <col min="9" max="9" width="14.1796875" customWidth="1"/>
    <col min="10" max="10" width="21.54296875" bestFit="1" customWidth="1"/>
    <col min="11" max="11" width="14.6328125" customWidth="1"/>
    <col min="12" max="12" width="21.453125" bestFit="1" customWidth="1"/>
    <col min="13" max="13" width="20.1796875" bestFit="1" customWidth="1"/>
    <col min="14" max="14" width="10.81640625" customWidth="1"/>
    <col min="15" max="15" width="11.08984375" customWidth="1"/>
    <col min="16" max="16" width="11.1796875" bestFit="1" customWidth="1"/>
    <col min="17" max="17" width="14.7265625" bestFit="1" customWidth="1"/>
    <col min="18" max="18" width="13.54296875" customWidth="1"/>
    <col min="19" max="19" width="10.36328125" customWidth="1"/>
  </cols>
  <sheetData>
    <row r="1" spans="1:19" ht="14.5" x14ac:dyDescent="0.35">
      <c r="A1" s="17" t="s">
        <v>0</v>
      </c>
      <c r="B1" s="18" t="s">
        <v>1</v>
      </c>
      <c r="C1" s="18" t="s">
        <v>2</v>
      </c>
      <c r="D1" s="18" t="s">
        <v>3</v>
      </c>
      <c r="E1" s="18" t="s">
        <v>4</v>
      </c>
      <c r="F1" s="18" t="s">
        <v>5</v>
      </c>
      <c r="G1" s="18" t="s">
        <v>6</v>
      </c>
      <c r="H1" s="18" t="s">
        <v>7</v>
      </c>
      <c r="I1" s="18" t="s">
        <v>8</v>
      </c>
      <c r="J1" s="18" t="s">
        <v>9</v>
      </c>
      <c r="K1" s="18" t="s">
        <v>10</v>
      </c>
      <c r="L1" s="18" t="s">
        <v>11</v>
      </c>
      <c r="M1" s="18" t="s">
        <v>12</v>
      </c>
      <c r="N1" s="18" t="s">
        <v>469</v>
      </c>
      <c r="O1" s="18" t="s">
        <v>13</v>
      </c>
      <c r="P1" s="18" t="s">
        <v>14</v>
      </c>
      <c r="Q1" s="18" t="s">
        <v>15</v>
      </c>
      <c r="R1" s="18" t="s">
        <v>16</v>
      </c>
      <c r="S1" s="19" t="s">
        <v>417</v>
      </c>
    </row>
    <row r="2" spans="1:19" ht="14.5" x14ac:dyDescent="0.35">
      <c r="A2" s="15" t="s">
        <v>105</v>
      </c>
      <c r="B2" s="12">
        <v>44953</v>
      </c>
      <c r="C2" s="11">
        <v>127</v>
      </c>
      <c r="D2" s="11" t="s">
        <v>420</v>
      </c>
      <c r="E2" s="11" t="s">
        <v>17</v>
      </c>
      <c r="F2" s="11" t="s">
        <v>89</v>
      </c>
      <c r="G2" s="11" t="s">
        <v>90</v>
      </c>
      <c r="H2" s="11" t="s">
        <v>421</v>
      </c>
      <c r="I2" s="12">
        <v>44955</v>
      </c>
      <c r="J2" s="11" t="s">
        <v>18</v>
      </c>
      <c r="K2" s="11" t="s">
        <v>19</v>
      </c>
      <c r="L2" s="11" t="s">
        <v>20</v>
      </c>
      <c r="M2" s="11" t="s">
        <v>21</v>
      </c>
      <c r="N2" s="13">
        <v>5.6000000000000005</v>
      </c>
      <c r="O2" s="11">
        <v>14</v>
      </c>
      <c r="P2" s="14">
        <v>49</v>
      </c>
      <c r="Q2" s="13">
        <v>686</v>
      </c>
      <c r="R2" s="11">
        <v>66.542000000000002</v>
      </c>
      <c r="S2" s="16">
        <v>34.300000000000004</v>
      </c>
    </row>
    <row r="3" spans="1:19" ht="14.5" x14ac:dyDescent="0.35">
      <c r="A3" s="15" t="s">
        <v>106</v>
      </c>
      <c r="B3" s="12">
        <v>44953</v>
      </c>
      <c r="C3" s="11">
        <v>127</v>
      </c>
      <c r="D3" s="11" t="s">
        <v>101</v>
      </c>
      <c r="E3" s="11" t="s">
        <v>17</v>
      </c>
      <c r="F3" s="11" t="s">
        <v>89</v>
      </c>
      <c r="G3" s="11" t="s">
        <v>90</v>
      </c>
      <c r="H3" s="11" t="s">
        <v>422</v>
      </c>
      <c r="I3" s="12">
        <v>44955</v>
      </c>
      <c r="J3" s="11" t="s">
        <v>18</v>
      </c>
      <c r="K3" s="11" t="s">
        <v>19</v>
      </c>
      <c r="L3" s="11" t="s">
        <v>22</v>
      </c>
      <c r="M3" s="11" t="s">
        <v>23</v>
      </c>
      <c r="N3" s="13">
        <v>1.7850000000000001</v>
      </c>
      <c r="O3" s="11">
        <v>3.5</v>
      </c>
      <c r="P3" s="14">
        <v>47</v>
      </c>
      <c r="Q3" s="13">
        <v>164.5</v>
      </c>
      <c r="R3" s="11">
        <v>16.6145</v>
      </c>
      <c r="S3" s="16">
        <v>8.2249999999999996</v>
      </c>
    </row>
    <row r="4" spans="1:19" ht="14.5" x14ac:dyDescent="0.35">
      <c r="A4" s="15" t="s">
        <v>107</v>
      </c>
      <c r="B4" s="12">
        <v>44930</v>
      </c>
      <c r="C4" s="11">
        <v>14</v>
      </c>
      <c r="D4" s="11" t="s">
        <v>419</v>
      </c>
      <c r="E4" s="11" t="s">
        <v>24</v>
      </c>
      <c r="F4" s="11" t="s">
        <v>89</v>
      </c>
      <c r="G4" s="11" t="s">
        <v>90</v>
      </c>
      <c r="H4" s="11" t="s">
        <v>423</v>
      </c>
      <c r="I4" s="12">
        <v>44932</v>
      </c>
      <c r="J4" s="11" t="s">
        <v>25</v>
      </c>
      <c r="K4" s="11" t="s">
        <v>26</v>
      </c>
      <c r="L4" s="11" t="s">
        <v>27</v>
      </c>
      <c r="M4" s="11" t="s">
        <v>23</v>
      </c>
      <c r="N4" s="13">
        <v>15.3</v>
      </c>
      <c r="O4" s="11">
        <v>30</v>
      </c>
      <c r="P4" s="14">
        <v>69</v>
      </c>
      <c r="Q4" s="13">
        <v>2070</v>
      </c>
      <c r="R4" s="11">
        <v>198.72</v>
      </c>
      <c r="S4" s="16">
        <v>103.5</v>
      </c>
    </row>
    <row r="5" spans="1:19" ht="14.5" x14ac:dyDescent="0.35">
      <c r="A5" s="15" t="s">
        <v>108</v>
      </c>
      <c r="B5" s="12">
        <v>44930</v>
      </c>
      <c r="C5" s="11">
        <v>14</v>
      </c>
      <c r="D5" s="11" t="s">
        <v>102</v>
      </c>
      <c r="E5" s="11" t="s">
        <v>24</v>
      </c>
      <c r="F5" s="11" t="s">
        <v>89</v>
      </c>
      <c r="G5" s="11" t="s">
        <v>90</v>
      </c>
      <c r="H5" s="11" t="s">
        <v>424</v>
      </c>
      <c r="I5" s="12">
        <v>44932</v>
      </c>
      <c r="J5" s="11" t="s">
        <v>25</v>
      </c>
      <c r="K5" s="11" t="s">
        <v>26</v>
      </c>
      <c r="L5" s="11" t="s">
        <v>28</v>
      </c>
      <c r="M5" s="11" t="s">
        <v>23</v>
      </c>
      <c r="N5" s="13">
        <v>27.03</v>
      </c>
      <c r="O5" s="11">
        <v>53</v>
      </c>
      <c r="P5" s="14">
        <v>89</v>
      </c>
      <c r="Q5" s="13">
        <v>4717</v>
      </c>
      <c r="R5" s="11">
        <v>448.11500000000001</v>
      </c>
      <c r="S5" s="16">
        <v>235.85000000000002</v>
      </c>
    </row>
    <row r="6" spans="1:19" ht="14.5" x14ac:dyDescent="0.35">
      <c r="A6" s="15" t="s">
        <v>109</v>
      </c>
      <c r="B6" s="12">
        <v>44930</v>
      </c>
      <c r="C6" s="11">
        <v>14</v>
      </c>
      <c r="D6" s="11" t="s">
        <v>100</v>
      </c>
      <c r="E6" s="11" t="s">
        <v>24</v>
      </c>
      <c r="F6" s="11" t="s">
        <v>89</v>
      </c>
      <c r="G6" s="11" t="s">
        <v>90</v>
      </c>
      <c r="H6" s="11" t="s">
        <v>425</v>
      </c>
      <c r="I6" s="12">
        <v>44932</v>
      </c>
      <c r="J6" s="11" t="s">
        <v>25</v>
      </c>
      <c r="K6" s="11" t="s">
        <v>26</v>
      </c>
      <c r="L6" s="11" t="s">
        <v>22</v>
      </c>
      <c r="M6" s="11" t="s">
        <v>23</v>
      </c>
      <c r="N6" s="13">
        <v>1.7850000000000001</v>
      </c>
      <c r="O6" s="11">
        <v>3.5</v>
      </c>
      <c r="P6" s="14">
        <v>11</v>
      </c>
      <c r="Q6" s="13">
        <v>38.5</v>
      </c>
      <c r="R6" s="11">
        <v>3.7345000000000002</v>
      </c>
      <c r="S6" s="16">
        <v>1.925</v>
      </c>
    </row>
    <row r="7" spans="1:19" ht="14.5" x14ac:dyDescent="0.35">
      <c r="A7" s="15" t="s">
        <v>110</v>
      </c>
      <c r="B7" s="12">
        <v>44938</v>
      </c>
      <c r="C7" s="11">
        <v>112</v>
      </c>
      <c r="D7" s="11" t="s">
        <v>420</v>
      </c>
      <c r="E7" s="11" t="s">
        <v>29</v>
      </c>
      <c r="F7" s="11" t="s">
        <v>89</v>
      </c>
      <c r="G7" s="11" t="s">
        <v>90</v>
      </c>
      <c r="H7" s="11" t="s">
        <v>426</v>
      </c>
      <c r="I7" s="12">
        <v>44940</v>
      </c>
      <c r="J7" s="11" t="s">
        <v>30</v>
      </c>
      <c r="K7" s="11" t="s">
        <v>26</v>
      </c>
      <c r="L7" s="11" t="s">
        <v>31</v>
      </c>
      <c r="M7" s="11" t="s">
        <v>21</v>
      </c>
      <c r="N7" s="13">
        <v>7.2</v>
      </c>
      <c r="O7" s="11">
        <v>18</v>
      </c>
      <c r="P7" s="14">
        <v>81</v>
      </c>
      <c r="Q7" s="13">
        <v>1458</v>
      </c>
      <c r="R7" s="11">
        <v>141.42600000000002</v>
      </c>
      <c r="S7" s="16">
        <v>72.900000000000006</v>
      </c>
    </row>
    <row r="8" spans="1:19" ht="14.5" x14ac:dyDescent="0.35">
      <c r="A8" s="15" t="s">
        <v>111</v>
      </c>
      <c r="B8" s="12">
        <v>44938</v>
      </c>
      <c r="C8" s="11">
        <v>112</v>
      </c>
      <c r="D8" s="11" t="s">
        <v>101</v>
      </c>
      <c r="E8" s="11" t="s">
        <v>29</v>
      </c>
      <c r="F8" s="11" t="s">
        <v>91</v>
      </c>
      <c r="G8" s="11" t="s">
        <v>92</v>
      </c>
      <c r="H8" s="11" t="s">
        <v>429</v>
      </c>
      <c r="I8" s="12">
        <v>44940</v>
      </c>
      <c r="J8" s="11" t="s">
        <v>30</v>
      </c>
      <c r="K8" s="11" t="s">
        <v>26</v>
      </c>
      <c r="L8" s="11" t="s">
        <v>32</v>
      </c>
      <c r="M8" s="11" t="s">
        <v>21</v>
      </c>
      <c r="N8" s="13">
        <v>18.400000000000002</v>
      </c>
      <c r="O8" s="11">
        <v>46</v>
      </c>
      <c r="P8" s="14">
        <v>44</v>
      </c>
      <c r="Q8" s="13">
        <v>2024</v>
      </c>
      <c r="R8" s="11">
        <v>198.352</v>
      </c>
      <c r="S8" s="16">
        <v>101.2</v>
      </c>
    </row>
    <row r="9" spans="1:19" ht="14.5" x14ac:dyDescent="0.35">
      <c r="A9" s="15" t="s">
        <v>112</v>
      </c>
      <c r="B9" s="12">
        <v>44934</v>
      </c>
      <c r="C9" s="11">
        <v>18</v>
      </c>
      <c r="D9" s="11" t="s">
        <v>103</v>
      </c>
      <c r="E9" s="11" t="s">
        <v>33</v>
      </c>
      <c r="F9" s="11" t="s">
        <v>91</v>
      </c>
      <c r="G9" s="11" t="s">
        <v>92</v>
      </c>
      <c r="H9" s="11" t="s">
        <v>430</v>
      </c>
      <c r="I9" s="12">
        <v>44936</v>
      </c>
      <c r="J9" s="11" t="s">
        <v>34</v>
      </c>
      <c r="K9" s="11" t="s">
        <v>26</v>
      </c>
      <c r="L9" s="11" t="s">
        <v>35</v>
      </c>
      <c r="M9" s="11" t="s">
        <v>36</v>
      </c>
      <c r="N9" s="13">
        <v>4.5999999999999996</v>
      </c>
      <c r="O9" s="11">
        <v>9.1999999999999993</v>
      </c>
      <c r="P9" s="14">
        <v>38</v>
      </c>
      <c r="Q9" s="13">
        <v>349.59999999999997</v>
      </c>
      <c r="R9" s="11">
        <v>36.008800000000001</v>
      </c>
      <c r="S9" s="16">
        <v>17.48</v>
      </c>
    </row>
    <row r="10" spans="1:19" ht="14.5" x14ac:dyDescent="0.35">
      <c r="A10" s="15" t="s">
        <v>113</v>
      </c>
      <c r="B10" s="12">
        <v>44930</v>
      </c>
      <c r="C10" s="11">
        <v>14</v>
      </c>
      <c r="D10" s="11" t="s">
        <v>103</v>
      </c>
      <c r="E10" s="11" t="s">
        <v>24</v>
      </c>
      <c r="F10" s="11" t="s">
        <v>91</v>
      </c>
      <c r="G10" s="11" t="s">
        <v>92</v>
      </c>
      <c r="H10" s="11" t="s">
        <v>431</v>
      </c>
      <c r="I10" s="12">
        <v>44932</v>
      </c>
      <c r="J10" s="11" t="s">
        <v>25</v>
      </c>
      <c r="K10" s="11" t="s">
        <v>19</v>
      </c>
      <c r="L10" s="11" t="s">
        <v>35</v>
      </c>
      <c r="M10" s="11" t="s">
        <v>36</v>
      </c>
      <c r="N10" s="13">
        <v>4.5999999999999996</v>
      </c>
      <c r="O10" s="11">
        <v>9.1999999999999993</v>
      </c>
      <c r="P10" s="14">
        <v>88</v>
      </c>
      <c r="Q10" s="13">
        <v>809.59999999999991</v>
      </c>
      <c r="R10" s="11">
        <v>79.340799999999987</v>
      </c>
      <c r="S10" s="16">
        <v>40.479999999999997</v>
      </c>
    </row>
    <row r="11" spans="1:19" ht="14.5" x14ac:dyDescent="0.35">
      <c r="A11" s="15" t="s">
        <v>114</v>
      </c>
      <c r="B11" s="12">
        <v>44955</v>
      </c>
      <c r="C11" s="11">
        <v>129</v>
      </c>
      <c r="D11" s="11" t="s">
        <v>103</v>
      </c>
      <c r="E11" s="11" t="s">
        <v>37</v>
      </c>
      <c r="F11" s="11" t="s">
        <v>91</v>
      </c>
      <c r="G11" s="11" t="s">
        <v>92</v>
      </c>
      <c r="H11" s="11" t="s">
        <v>432</v>
      </c>
      <c r="I11" s="12">
        <v>44957</v>
      </c>
      <c r="J11" s="11" t="s">
        <v>38</v>
      </c>
      <c r="K11" s="11" t="s">
        <v>19</v>
      </c>
      <c r="L11" s="11" t="s">
        <v>39</v>
      </c>
      <c r="M11" s="11" t="s">
        <v>40</v>
      </c>
      <c r="N11" s="13">
        <v>7.6499999999999995</v>
      </c>
      <c r="O11" s="11">
        <v>12.75</v>
      </c>
      <c r="P11" s="14">
        <v>94</v>
      </c>
      <c r="Q11" s="13">
        <v>1198.5</v>
      </c>
      <c r="R11" s="11">
        <v>122.24700000000001</v>
      </c>
      <c r="S11" s="16">
        <v>59.925000000000004</v>
      </c>
    </row>
    <row r="12" spans="1:19" ht="14.5" x14ac:dyDescent="0.35">
      <c r="A12" s="15" t="s">
        <v>115</v>
      </c>
      <c r="B12" s="12">
        <v>44929</v>
      </c>
      <c r="C12" s="11">
        <v>13</v>
      </c>
      <c r="D12" s="11" t="s">
        <v>103</v>
      </c>
      <c r="E12" s="11" t="s">
        <v>41</v>
      </c>
      <c r="F12" s="11" t="s">
        <v>93</v>
      </c>
      <c r="G12" s="11" t="s">
        <v>94</v>
      </c>
      <c r="H12" s="11" t="s">
        <v>437</v>
      </c>
      <c r="I12" s="12">
        <v>44931</v>
      </c>
      <c r="J12" s="11" t="s">
        <v>42</v>
      </c>
      <c r="K12" s="11" t="s">
        <v>43</v>
      </c>
      <c r="L12" s="11" t="s">
        <v>44</v>
      </c>
      <c r="M12" s="11" t="s">
        <v>45</v>
      </c>
      <c r="N12" s="13">
        <v>4.0529999999999999</v>
      </c>
      <c r="O12" s="11">
        <v>9.65</v>
      </c>
      <c r="P12" s="14">
        <v>91</v>
      </c>
      <c r="Q12" s="13">
        <v>878.15</v>
      </c>
      <c r="R12" s="11">
        <v>92.205749999999995</v>
      </c>
      <c r="S12" s="16">
        <v>43.907499999999999</v>
      </c>
    </row>
    <row r="13" spans="1:19" ht="14.5" x14ac:dyDescent="0.35">
      <c r="A13" s="15" t="s">
        <v>116</v>
      </c>
      <c r="B13" s="12">
        <v>44932</v>
      </c>
      <c r="C13" s="11">
        <v>16</v>
      </c>
      <c r="D13" s="11" t="s">
        <v>418</v>
      </c>
      <c r="E13" s="11" t="s">
        <v>46</v>
      </c>
      <c r="F13" s="11" t="s">
        <v>93</v>
      </c>
      <c r="G13" s="11" t="s">
        <v>94</v>
      </c>
      <c r="H13" s="11" t="s">
        <v>438</v>
      </c>
      <c r="I13" s="12">
        <v>44934</v>
      </c>
      <c r="J13" s="11" t="s">
        <v>47</v>
      </c>
      <c r="K13" s="11" t="s">
        <v>26</v>
      </c>
      <c r="L13" s="11" t="s">
        <v>48</v>
      </c>
      <c r="M13" s="11" t="s">
        <v>49</v>
      </c>
      <c r="N13" s="13">
        <v>22</v>
      </c>
      <c r="O13" s="11">
        <v>40</v>
      </c>
      <c r="P13" s="14">
        <v>32</v>
      </c>
      <c r="Q13" s="13">
        <v>1280</v>
      </c>
      <c r="R13" s="11">
        <v>133.12</v>
      </c>
      <c r="S13" s="16">
        <v>64</v>
      </c>
    </row>
    <row r="14" spans="1:19" ht="14.5" x14ac:dyDescent="0.35">
      <c r="A14" s="15" t="s">
        <v>117</v>
      </c>
      <c r="B14" s="12">
        <v>44954</v>
      </c>
      <c r="C14" s="11">
        <v>128</v>
      </c>
      <c r="D14" s="11" t="s">
        <v>100</v>
      </c>
      <c r="E14" s="11" t="s">
        <v>50</v>
      </c>
      <c r="F14" s="11" t="s">
        <v>93</v>
      </c>
      <c r="G14" s="11" t="s">
        <v>94</v>
      </c>
      <c r="H14" s="11" t="s">
        <v>439</v>
      </c>
      <c r="I14" s="12">
        <v>44956</v>
      </c>
      <c r="J14" s="11" t="s">
        <v>51</v>
      </c>
      <c r="K14" s="11" t="s">
        <v>19</v>
      </c>
      <c r="L14" s="11" t="s">
        <v>32</v>
      </c>
      <c r="M14" s="11" t="s">
        <v>21</v>
      </c>
      <c r="N14" s="13">
        <v>18.400000000000002</v>
      </c>
      <c r="O14" s="11">
        <v>46</v>
      </c>
      <c r="P14" s="14">
        <v>55</v>
      </c>
      <c r="Q14" s="13">
        <v>2530</v>
      </c>
      <c r="R14" s="11">
        <v>253</v>
      </c>
      <c r="S14" s="16">
        <v>126.5</v>
      </c>
    </row>
    <row r="15" spans="1:19" ht="14.5" x14ac:dyDescent="0.35">
      <c r="A15" s="15" t="s">
        <v>118</v>
      </c>
      <c r="B15" s="12">
        <v>44934</v>
      </c>
      <c r="C15" s="11">
        <v>18</v>
      </c>
      <c r="D15" s="11" t="s">
        <v>101</v>
      </c>
      <c r="E15" s="11" t="s">
        <v>33</v>
      </c>
      <c r="F15" s="11" t="s">
        <v>93</v>
      </c>
      <c r="G15" s="11" t="s">
        <v>94</v>
      </c>
      <c r="H15" s="11" t="s">
        <v>440</v>
      </c>
      <c r="I15" s="12">
        <v>44936</v>
      </c>
      <c r="J15" s="11" t="s">
        <v>34</v>
      </c>
      <c r="K15" s="11" t="s">
        <v>19</v>
      </c>
      <c r="L15" s="11" t="s">
        <v>39</v>
      </c>
      <c r="M15" s="11" t="s">
        <v>40</v>
      </c>
      <c r="N15" s="13">
        <v>7.6499999999999995</v>
      </c>
      <c r="O15" s="11">
        <v>12.75</v>
      </c>
      <c r="P15" s="14">
        <v>47</v>
      </c>
      <c r="Q15" s="13">
        <v>599.25</v>
      </c>
      <c r="R15" s="11">
        <v>61.722750000000005</v>
      </c>
      <c r="S15" s="16">
        <v>29.962500000000002</v>
      </c>
    </row>
    <row r="16" spans="1:19" ht="14.5" x14ac:dyDescent="0.35">
      <c r="A16" s="15" t="s">
        <v>119</v>
      </c>
      <c r="B16" s="12">
        <v>44936</v>
      </c>
      <c r="C16" s="11">
        <v>110</v>
      </c>
      <c r="D16" s="11" t="s">
        <v>102</v>
      </c>
      <c r="E16" s="11" t="s">
        <v>52</v>
      </c>
      <c r="F16" s="11" t="s">
        <v>95</v>
      </c>
      <c r="G16" s="11" t="s">
        <v>96</v>
      </c>
      <c r="H16" s="11" t="s">
        <v>453</v>
      </c>
      <c r="I16" s="12">
        <v>44938</v>
      </c>
      <c r="J16" s="11" t="s">
        <v>53</v>
      </c>
      <c r="K16" s="11" t="s">
        <v>26</v>
      </c>
      <c r="L16" s="11" t="s">
        <v>54</v>
      </c>
      <c r="M16" s="11" t="s">
        <v>21</v>
      </c>
      <c r="N16" s="13">
        <v>1.1960000000000002</v>
      </c>
      <c r="O16" s="11">
        <v>2.99</v>
      </c>
      <c r="P16" s="14">
        <v>90</v>
      </c>
      <c r="Q16" s="13">
        <v>269.10000000000002</v>
      </c>
      <c r="R16" s="11">
        <v>27.717300000000005</v>
      </c>
      <c r="S16" s="16">
        <v>13.455000000000002</v>
      </c>
    </row>
    <row r="17" spans="1:19" ht="14.5" x14ac:dyDescent="0.35">
      <c r="A17" s="15" t="s">
        <v>120</v>
      </c>
      <c r="B17" s="12">
        <v>44933</v>
      </c>
      <c r="C17" s="11">
        <v>17</v>
      </c>
      <c r="D17" s="11" t="s">
        <v>102</v>
      </c>
      <c r="E17" s="11" t="s">
        <v>55</v>
      </c>
      <c r="F17" s="11" t="s">
        <v>97</v>
      </c>
      <c r="G17" s="11" t="s">
        <v>64</v>
      </c>
      <c r="H17" s="11" t="s">
        <v>445</v>
      </c>
      <c r="I17" s="12">
        <v>44935</v>
      </c>
      <c r="J17" s="11" t="s">
        <v>56</v>
      </c>
      <c r="K17" s="11" t="s">
        <v>19</v>
      </c>
      <c r="L17" s="11" t="s">
        <v>32</v>
      </c>
      <c r="M17" s="11" t="s">
        <v>21</v>
      </c>
      <c r="N17" s="13">
        <v>18.400000000000002</v>
      </c>
      <c r="O17" s="11">
        <v>46</v>
      </c>
      <c r="P17" s="14">
        <v>24</v>
      </c>
      <c r="Q17" s="13">
        <v>1104</v>
      </c>
      <c r="R17" s="11">
        <v>110.4</v>
      </c>
      <c r="S17" s="16">
        <v>55.2</v>
      </c>
    </row>
    <row r="18" spans="1:19" ht="14.5" x14ac:dyDescent="0.35">
      <c r="A18" s="15" t="s">
        <v>121</v>
      </c>
      <c r="B18" s="12">
        <v>44936</v>
      </c>
      <c r="C18" s="11">
        <v>110</v>
      </c>
      <c r="D18" s="11" t="s">
        <v>420</v>
      </c>
      <c r="E18" s="11" t="s">
        <v>52</v>
      </c>
      <c r="F18" s="11" t="s">
        <v>97</v>
      </c>
      <c r="G18" s="11" t="s">
        <v>64</v>
      </c>
      <c r="H18" s="11" t="s">
        <v>446</v>
      </c>
      <c r="I18" s="12">
        <v>44938</v>
      </c>
      <c r="J18" s="11" t="s">
        <v>53</v>
      </c>
      <c r="K18" s="11" t="s">
        <v>19</v>
      </c>
      <c r="L18" s="11" t="s">
        <v>57</v>
      </c>
      <c r="M18" s="11" t="s">
        <v>58</v>
      </c>
      <c r="N18" s="13">
        <v>9</v>
      </c>
      <c r="O18" s="11">
        <v>25</v>
      </c>
      <c r="P18" s="14">
        <v>34</v>
      </c>
      <c r="Q18" s="13">
        <v>850</v>
      </c>
      <c r="R18" s="11">
        <v>80.75</v>
      </c>
      <c r="S18" s="16">
        <v>42.5</v>
      </c>
    </row>
    <row r="19" spans="1:19" ht="14.5" x14ac:dyDescent="0.35">
      <c r="A19" s="15" t="s">
        <v>122</v>
      </c>
      <c r="B19" s="12">
        <v>44936</v>
      </c>
      <c r="C19" s="11">
        <v>110</v>
      </c>
      <c r="D19" s="11" t="s">
        <v>100</v>
      </c>
      <c r="E19" s="11" t="s">
        <v>52</v>
      </c>
      <c r="F19" s="11" t="s">
        <v>98</v>
      </c>
      <c r="G19" s="11" t="s">
        <v>99</v>
      </c>
      <c r="H19" s="11" t="s">
        <v>461</v>
      </c>
      <c r="I19" s="12">
        <v>44938</v>
      </c>
      <c r="J19" s="11" t="s">
        <v>53</v>
      </c>
      <c r="K19" s="11" t="s">
        <v>19</v>
      </c>
      <c r="L19" s="11" t="s">
        <v>59</v>
      </c>
      <c r="M19" s="11" t="s">
        <v>60</v>
      </c>
      <c r="N19" s="13">
        <v>10.559999999999999</v>
      </c>
      <c r="O19" s="11">
        <v>22</v>
      </c>
      <c r="P19" s="14">
        <v>17</v>
      </c>
      <c r="Q19" s="13">
        <v>374</v>
      </c>
      <c r="R19" s="11">
        <v>35.903999999999996</v>
      </c>
      <c r="S19" s="16">
        <v>18.7</v>
      </c>
    </row>
    <row r="20" spans="1:19" ht="14.5" x14ac:dyDescent="0.35">
      <c r="A20" s="15" t="s">
        <v>123</v>
      </c>
      <c r="B20" s="12">
        <v>44936</v>
      </c>
      <c r="C20" s="11">
        <v>110</v>
      </c>
      <c r="D20" s="11" t="s">
        <v>101</v>
      </c>
      <c r="E20" s="11" t="s">
        <v>52</v>
      </c>
      <c r="F20" s="11" t="s">
        <v>98</v>
      </c>
      <c r="G20" s="11" t="s">
        <v>99</v>
      </c>
      <c r="H20" s="11" t="s">
        <v>462</v>
      </c>
      <c r="I20" s="12">
        <v>44938</v>
      </c>
      <c r="J20" s="11" t="s">
        <v>53</v>
      </c>
      <c r="K20" s="11" t="s">
        <v>19</v>
      </c>
      <c r="L20" s="11" t="s">
        <v>35</v>
      </c>
      <c r="M20" s="11" t="s">
        <v>36</v>
      </c>
      <c r="N20" s="13">
        <v>4.5999999999999996</v>
      </c>
      <c r="O20" s="11">
        <v>9.1999999999999993</v>
      </c>
      <c r="P20" s="14">
        <v>44</v>
      </c>
      <c r="Q20" s="13">
        <v>404.79999999999995</v>
      </c>
      <c r="R20" s="11">
        <v>42.099199999999996</v>
      </c>
      <c r="S20" s="16">
        <v>20.239999999999998</v>
      </c>
    </row>
    <row r="21" spans="1:19" ht="14.5" x14ac:dyDescent="0.35">
      <c r="A21" s="15" t="s">
        <v>124</v>
      </c>
      <c r="B21" s="12">
        <v>44937</v>
      </c>
      <c r="C21" s="11">
        <v>111</v>
      </c>
      <c r="D21" s="11" t="s">
        <v>419</v>
      </c>
      <c r="E21" s="11" t="s">
        <v>61</v>
      </c>
      <c r="F21" s="11" t="s">
        <v>98</v>
      </c>
      <c r="G21" s="11" t="s">
        <v>99</v>
      </c>
      <c r="H21" s="11" t="s">
        <v>463</v>
      </c>
      <c r="I21" s="12">
        <v>44939</v>
      </c>
      <c r="J21" s="11" t="s">
        <v>62</v>
      </c>
      <c r="K21" s="11" t="s">
        <v>19</v>
      </c>
      <c r="L21" s="11" t="s">
        <v>22</v>
      </c>
      <c r="M21" s="11" t="s">
        <v>23</v>
      </c>
      <c r="N21" s="13">
        <v>1.7850000000000001</v>
      </c>
      <c r="O21" s="11">
        <v>3.5</v>
      </c>
      <c r="P21" s="14">
        <v>81</v>
      </c>
      <c r="Q21" s="13">
        <v>283.5</v>
      </c>
      <c r="R21" s="11">
        <v>27.499500000000001</v>
      </c>
      <c r="S21" s="16">
        <v>14.175000000000001</v>
      </c>
    </row>
    <row r="22" spans="1:19" ht="14.5" x14ac:dyDescent="0.35">
      <c r="A22" s="15" t="s">
        <v>125</v>
      </c>
      <c r="B22" s="12">
        <v>44937</v>
      </c>
      <c r="C22" s="11">
        <v>111</v>
      </c>
      <c r="D22" s="11" t="s">
        <v>418</v>
      </c>
      <c r="E22" s="11" t="s">
        <v>61</v>
      </c>
      <c r="F22" s="11" t="s">
        <v>98</v>
      </c>
      <c r="G22" s="11" t="s">
        <v>99</v>
      </c>
      <c r="H22" s="11" t="s">
        <v>464</v>
      </c>
      <c r="I22" s="12">
        <v>44939</v>
      </c>
      <c r="J22" s="11" t="s">
        <v>62</v>
      </c>
      <c r="K22" s="11" t="s">
        <v>19</v>
      </c>
      <c r="L22" s="11" t="s">
        <v>54</v>
      </c>
      <c r="M22" s="11" t="s">
        <v>21</v>
      </c>
      <c r="N22" s="13">
        <v>1.1960000000000002</v>
      </c>
      <c r="O22" s="11">
        <v>2.99</v>
      </c>
      <c r="P22" s="14">
        <v>49</v>
      </c>
      <c r="Q22" s="13">
        <v>146.51000000000002</v>
      </c>
      <c r="R22" s="11">
        <v>15.090530000000005</v>
      </c>
      <c r="S22" s="16">
        <v>7.3255000000000017</v>
      </c>
    </row>
    <row r="23" spans="1:19" ht="14.5" x14ac:dyDescent="0.35">
      <c r="A23" s="15" t="s">
        <v>126</v>
      </c>
      <c r="B23" s="12">
        <v>44927</v>
      </c>
      <c r="C23" s="11">
        <v>11</v>
      </c>
      <c r="D23" s="11" t="s">
        <v>418</v>
      </c>
      <c r="E23" s="11" t="s">
        <v>63</v>
      </c>
      <c r="F23" s="11" t="s">
        <v>89</v>
      </c>
      <c r="G23" s="11" t="s">
        <v>90</v>
      </c>
      <c r="H23" s="11" t="s">
        <v>427</v>
      </c>
      <c r="I23" s="12">
        <v>44929</v>
      </c>
      <c r="J23" s="11" t="s">
        <v>65</v>
      </c>
      <c r="K23" s="11" t="s">
        <v>19</v>
      </c>
      <c r="L23" s="11" t="s">
        <v>31</v>
      </c>
      <c r="M23" s="11" t="s">
        <v>21</v>
      </c>
      <c r="N23" s="13">
        <v>7.2</v>
      </c>
      <c r="O23" s="11">
        <v>18</v>
      </c>
      <c r="P23" s="14">
        <v>42</v>
      </c>
      <c r="Q23" s="13">
        <v>756</v>
      </c>
      <c r="R23" s="11">
        <v>75.600000000000009</v>
      </c>
      <c r="S23" s="16">
        <v>37.800000000000004</v>
      </c>
    </row>
    <row r="24" spans="1:19" ht="14.5" x14ac:dyDescent="0.35">
      <c r="A24" s="15" t="s">
        <v>127</v>
      </c>
      <c r="B24" s="12">
        <v>44927</v>
      </c>
      <c r="C24" s="11">
        <v>11</v>
      </c>
      <c r="D24" s="11" t="s">
        <v>420</v>
      </c>
      <c r="E24" s="11" t="s">
        <v>63</v>
      </c>
      <c r="F24" s="11" t="s">
        <v>89</v>
      </c>
      <c r="G24" s="11" t="s">
        <v>90</v>
      </c>
      <c r="H24" s="11" t="s">
        <v>428</v>
      </c>
      <c r="I24" s="12">
        <v>44929</v>
      </c>
      <c r="J24" s="11" t="s">
        <v>65</v>
      </c>
      <c r="K24" s="11" t="s">
        <v>19</v>
      </c>
      <c r="L24" s="11" t="s">
        <v>32</v>
      </c>
      <c r="M24" s="11" t="s">
        <v>21</v>
      </c>
      <c r="N24" s="13">
        <v>18.400000000000002</v>
      </c>
      <c r="O24" s="11">
        <v>46</v>
      </c>
      <c r="P24" s="14">
        <v>58</v>
      </c>
      <c r="Q24" s="13">
        <v>2668</v>
      </c>
      <c r="R24" s="11">
        <v>269.46800000000002</v>
      </c>
      <c r="S24" s="16">
        <v>133.4</v>
      </c>
    </row>
    <row r="25" spans="1:19" ht="14.5" x14ac:dyDescent="0.35">
      <c r="A25" s="15" t="s">
        <v>128</v>
      </c>
      <c r="B25" s="12">
        <v>44927</v>
      </c>
      <c r="C25" s="11">
        <v>11</v>
      </c>
      <c r="D25" s="11" t="s">
        <v>418</v>
      </c>
      <c r="E25" s="11" t="s">
        <v>63</v>
      </c>
      <c r="F25" s="11" t="s">
        <v>89</v>
      </c>
      <c r="G25" s="11" t="s">
        <v>90</v>
      </c>
      <c r="H25" s="11" t="s">
        <v>421</v>
      </c>
      <c r="I25" s="12">
        <v>44929</v>
      </c>
      <c r="J25" s="11" t="s">
        <v>65</v>
      </c>
      <c r="K25" s="11" t="s">
        <v>19</v>
      </c>
      <c r="L25" s="11" t="s">
        <v>54</v>
      </c>
      <c r="M25" s="11" t="s">
        <v>21</v>
      </c>
      <c r="N25" s="13">
        <v>1.1960000000000002</v>
      </c>
      <c r="O25" s="11">
        <v>2.99</v>
      </c>
      <c r="P25" s="14">
        <v>67</v>
      </c>
      <c r="Q25" s="13">
        <v>200.33</v>
      </c>
      <c r="R25" s="11">
        <v>20.033000000000001</v>
      </c>
      <c r="S25" s="16">
        <v>10.016500000000001</v>
      </c>
    </row>
    <row r="26" spans="1:19" ht="14.5" x14ac:dyDescent="0.35">
      <c r="A26" s="15" t="s">
        <v>129</v>
      </c>
      <c r="B26" s="12">
        <v>44954</v>
      </c>
      <c r="C26" s="11">
        <v>128</v>
      </c>
      <c r="D26" s="11" t="s">
        <v>104</v>
      </c>
      <c r="E26" s="11" t="s">
        <v>50</v>
      </c>
      <c r="F26" s="11" t="s">
        <v>89</v>
      </c>
      <c r="G26" s="11" t="s">
        <v>90</v>
      </c>
      <c r="H26" s="11" t="s">
        <v>422</v>
      </c>
      <c r="I26" s="12">
        <v>44956</v>
      </c>
      <c r="J26" s="11" t="s">
        <v>51</v>
      </c>
      <c r="K26" s="11" t="s">
        <v>26</v>
      </c>
      <c r="L26" s="11" t="s">
        <v>44</v>
      </c>
      <c r="M26" s="11" t="s">
        <v>45</v>
      </c>
      <c r="N26" s="13">
        <v>4.0529999999999999</v>
      </c>
      <c r="O26" s="11">
        <v>9.65</v>
      </c>
      <c r="P26" s="14">
        <v>100</v>
      </c>
      <c r="Q26" s="13">
        <v>965</v>
      </c>
      <c r="R26" s="11">
        <v>93.605000000000004</v>
      </c>
      <c r="S26" s="16">
        <v>48.25</v>
      </c>
    </row>
    <row r="27" spans="1:19" ht="14.5" x14ac:dyDescent="0.35">
      <c r="A27" s="15" t="s">
        <v>130</v>
      </c>
      <c r="B27" s="12">
        <v>44954</v>
      </c>
      <c r="C27" s="11">
        <v>128</v>
      </c>
      <c r="D27" s="11" t="s">
        <v>100</v>
      </c>
      <c r="E27" s="11" t="s">
        <v>50</v>
      </c>
      <c r="F27" s="11" t="s">
        <v>89</v>
      </c>
      <c r="G27" s="11" t="s">
        <v>90</v>
      </c>
      <c r="H27" s="11" t="s">
        <v>423</v>
      </c>
      <c r="I27" s="12">
        <v>44956</v>
      </c>
      <c r="J27" s="11" t="s">
        <v>51</v>
      </c>
      <c r="K27" s="11" t="s">
        <v>26</v>
      </c>
      <c r="L27" s="11" t="s">
        <v>66</v>
      </c>
      <c r="M27" s="11" t="s">
        <v>67</v>
      </c>
      <c r="N27" s="13">
        <v>10.119999999999999</v>
      </c>
      <c r="O27" s="11">
        <v>18.399999999999999</v>
      </c>
      <c r="P27" s="14">
        <v>63</v>
      </c>
      <c r="Q27" s="13">
        <v>1159.1999999999998</v>
      </c>
      <c r="R27" s="11">
        <v>114.76079999999999</v>
      </c>
      <c r="S27" s="16">
        <v>57.959999999999994</v>
      </c>
    </row>
    <row r="28" spans="1:19" ht="14.5" x14ac:dyDescent="0.35">
      <c r="A28" s="15" t="s">
        <v>131</v>
      </c>
      <c r="B28" s="12">
        <v>44935</v>
      </c>
      <c r="C28" s="11">
        <v>19</v>
      </c>
      <c r="D28" s="11" t="s">
        <v>419</v>
      </c>
      <c r="E28" s="11" t="s">
        <v>68</v>
      </c>
      <c r="F28" s="11" t="s">
        <v>89</v>
      </c>
      <c r="G28" s="11" t="s">
        <v>90</v>
      </c>
      <c r="H28" s="11" t="s">
        <v>424</v>
      </c>
      <c r="I28" s="12">
        <v>44937</v>
      </c>
      <c r="J28" s="11" t="s">
        <v>69</v>
      </c>
      <c r="K28" s="11" t="s">
        <v>19</v>
      </c>
      <c r="L28" s="11" t="s">
        <v>70</v>
      </c>
      <c r="M28" s="11" t="s">
        <v>71</v>
      </c>
      <c r="N28" s="13">
        <v>8.7750000000000004</v>
      </c>
      <c r="O28" s="11">
        <v>19.5</v>
      </c>
      <c r="P28" s="14">
        <v>57</v>
      </c>
      <c r="Q28" s="13">
        <v>1111.5</v>
      </c>
      <c r="R28" s="11">
        <v>110.0385</v>
      </c>
      <c r="S28" s="16">
        <v>55.575000000000003</v>
      </c>
    </row>
    <row r="29" spans="1:19" ht="14.5" x14ac:dyDescent="0.35">
      <c r="A29" s="15" t="s">
        <v>132</v>
      </c>
      <c r="B29" s="12">
        <v>44935</v>
      </c>
      <c r="C29" s="11">
        <v>19</v>
      </c>
      <c r="D29" s="11" t="s">
        <v>102</v>
      </c>
      <c r="E29" s="11" t="s">
        <v>68</v>
      </c>
      <c r="F29" s="11" t="s">
        <v>91</v>
      </c>
      <c r="G29" s="11" t="s">
        <v>92</v>
      </c>
      <c r="H29" s="11" t="s">
        <v>429</v>
      </c>
      <c r="I29" s="12">
        <v>44937</v>
      </c>
      <c r="J29" s="11" t="s">
        <v>69</v>
      </c>
      <c r="K29" s="11" t="s">
        <v>19</v>
      </c>
      <c r="L29" s="11" t="s">
        <v>72</v>
      </c>
      <c r="M29" s="11" t="s">
        <v>73</v>
      </c>
      <c r="N29" s="13">
        <v>16.355999999999998</v>
      </c>
      <c r="O29" s="11">
        <v>34.799999999999997</v>
      </c>
      <c r="P29" s="14">
        <v>81</v>
      </c>
      <c r="Q29" s="13">
        <v>2818.7999999999997</v>
      </c>
      <c r="R29" s="11">
        <v>295.97399999999999</v>
      </c>
      <c r="S29" s="16">
        <v>140.94</v>
      </c>
    </row>
    <row r="30" spans="1:19" ht="14.5" x14ac:dyDescent="0.35">
      <c r="A30" s="15" t="s">
        <v>133</v>
      </c>
      <c r="B30" s="12">
        <v>44932</v>
      </c>
      <c r="C30" s="11">
        <v>16</v>
      </c>
      <c r="D30" s="11" t="s">
        <v>102</v>
      </c>
      <c r="E30" s="11" t="s">
        <v>46</v>
      </c>
      <c r="F30" s="11" t="s">
        <v>91</v>
      </c>
      <c r="G30" s="11" t="s">
        <v>92</v>
      </c>
      <c r="H30" s="11" t="s">
        <v>430</v>
      </c>
      <c r="I30" s="12">
        <v>44934</v>
      </c>
      <c r="J30" s="11" t="s">
        <v>47</v>
      </c>
      <c r="K30" s="11" t="s">
        <v>26</v>
      </c>
      <c r="L30" s="11" t="s">
        <v>20</v>
      </c>
      <c r="M30" s="11" t="s">
        <v>21</v>
      </c>
      <c r="N30" s="13">
        <v>5.6000000000000005</v>
      </c>
      <c r="O30" s="11">
        <v>14</v>
      </c>
      <c r="P30" s="14">
        <v>71</v>
      </c>
      <c r="Q30" s="13">
        <v>994</v>
      </c>
      <c r="R30" s="11">
        <v>95.424000000000007</v>
      </c>
      <c r="S30" s="16">
        <v>49.7</v>
      </c>
    </row>
    <row r="31" spans="1:19" ht="14.5" x14ac:dyDescent="0.35">
      <c r="A31" s="15" t="s">
        <v>134</v>
      </c>
      <c r="B31" s="12">
        <v>44965</v>
      </c>
      <c r="C31" s="11">
        <v>18</v>
      </c>
      <c r="D31" s="11" t="s">
        <v>100</v>
      </c>
      <c r="E31" s="11" t="s">
        <v>33</v>
      </c>
      <c r="F31" s="11" t="s">
        <v>91</v>
      </c>
      <c r="G31" s="11" t="s">
        <v>92</v>
      </c>
      <c r="H31" s="11" t="s">
        <v>431</v>
      </c>
      <c r="I31" s="12">
        <v>44967</v>
      </c>
      <c r="J31" s="11" t="s">
        <v>34</v>
      </c>
      <c r="K31" s="11" t="s">
        <v>19</v>
      </c>
      <c r="L31" s="11" t="s">
        <v>48</v>
      </c>
      <c r="M31" s="11" t="s">
        <v>49</v>
      </c>
      <c r="N31" s="13">
        <v>22</v>
      </c>
      <c r="O31" s="11">
        <v>40</v>
      </c>
      <c r="P31" s="14">
        <v>32</v>
      </c>
      <c r="Q31" s="13">
        <v>1280</v>
      </c>
      <c r="R31" s="11">
        <v>129.28</v>
      </c>
      <c r="S31" s="16">
        <v>64</v>
      </c>
    </row>
    <row r="32" spans="1:19" ht="14.5" x14ac:dyDescent="0.35">
      <c r="A32" s="15" t="s">
        <v>135</v>
      </c>
      <c r="B32" s="12">
        <v>44960</v>
      </c>
      <c r="C32" s="11">
        <v>13</v>
      </c>
      <c r="D32" s="11" t="s">
        <v>104</v>
      </c>
      <c r="E32" s="11" t="s">
        <v>41</v>
      </c>
      <c r="F32" s="11" t="s">
        <v>91</v>
      </c>
      <c r="G32" s="11" t="s">
        <v>92</v>
      </c>
      <c r="H32" s="11" t="s">
        <v>432</v>
      </c>
      <c r="I32" s="12">
        <v>44962</v>
      </c>
      <c r="J32" s="11" t="s">
        <v>42</v>
      </c>
      <c r="K32" s="11" t="s">
        <v>43</v>
      </c>
      <c r="L32" s="11" t="s">
        <v>74</v>
      </c>
      <c r="M32" s="11" t="s">
        <v>60</v>
      </c>
      <c r="N32" s="13">
        <v>4.8</v>
      </c>
      <c r="O32" s="11">
        <v>10</v>
      </c>
      <c r="P32" s="14">
        <v>63</v>
      </c>
      <c r="Q32" s="13">
        <v>630</v>
      </c>
      <c r="R32" s="11">
        <v>65.52</v>
      </c>
      <c r="S32" s="16">
        <v>31.5</v>
      </c>
    </row>
    <row r="33" spans="1:19" ht="14.5" x14ac:dyDescent="0.35">
      <c r="A33" s="15" t="s">
        <v>136</v>
      </c>
      <c r="B33" s="12">
        <v>44960</v>
      </c>
      <c r="C33" s="11">
        <v>13</v>
      </c>
      <c r="D33" s="11" t="s">
        <v>101</v>
      </c>
      <c r="E33" s="11" t="s">
        <v>41</v>
      </c>
      <c r="F33" s="11" t="s">
        <v>93</v>
      </c>
      <c r="G33" s="11" t="s">
        <v>94</v>
      </c>
      <c r="H33" s="11" t="s">
        <v>441</v>
      </c>
      <c r="I33" s="12">
        <v>44962</v>
      </c>
      <c r="J33" s="11" t="s">
        <v>42</v>
      </c>
      <c r="K33" s="11" t="s">
        <v>43</v>
      </c>
      <c r="L33" s="11" t="s">
        <v>48</v>
      </c>
      <c r="M33" s="11" t="s">
        <v>49</v>
      </c>
      <c r="N33" s="13">
        <v>22</v>
      </c>
      <c r="O33" s="11">
        <v>40</v>
      </c>
      <c r="P33" s="14">
        <v>30</v>
      </c>
      <c r="Q33" s="13">
        <v>1200</v>
      </c>
      <c r="R33" s="11">
        <v>120</v>
      </c>
      <c r="S33" s="16">
        <v>60</v>
      </c>
    </row>
    <row r="34" spans="1:19" ht="14.5" x14ac:dyDescent="0.35">
      <c r="A34" s="15" t="s">
        <v>137</v>
      </c>
      <c r="B34" s="12">
        <v>44963</v>
      </c>
      <c r="C34" s="11">
        <v>16</v>
      </c>
      <c r="D34" s="11" t="s">
        <v>419</v>
      </c>
      <c r="E34" s="11" t="s">
        <v>46</v>
      </c>
      <c r="F34" s="11" t="s">
        <v>93</v>
      </c>
      <c r="G34" s="11" t="s">
        <v>94</v>
      </c>
      <c r="H34" s="11" t="s">
        <v>442</v>
      </c>
      <c r="I34" s="12">
        <v>44965</v>
      </c>
      <c r="J34" s="11" t="s">
        <v>47</v>
      </c>
      <c r="K34" s="11" t="s">
        <v>26</v>
      </c>
      <c r="L34" s="11" t="s">
        <v>20</v>
      </c>
      <c r="M34" s="11" t="s">
        <v>21</v>
      </c>
      <c r="N34" s="13">
        <v>5.6000000000000005</v>
      </c>
      <c r="O34" s="11">
        <v>14</v>
      </c>
      <c r="P34" s="14">
        <v>22</v>
      </c>
      <c r="Q34" s="13">
        <v>308</v>
      </c>
      <c r="R34" s="11">
        <v>43</v>
      </c>
      <c r="S34" s="16">
        <v>15.4</v>
      </c>
    </row>
    <row r="35" spans="1:19" ht="14.5" x14ac:dyDescent="0.35">
      <c r="A35" s="15" t="s">
        <v>138</v>
      </c>
      <c r="B35" s="12">
        <v>44985</v>
      </c>
      <c r="C35" s="11">
        <v>128</v>
      </c>
      <c r="D35" s="11" t="s">
        <v>418</v>
      </c>
      <c r="E35" s="11" t="s">
        <v>50</v>
      </c>
      <c r="F35" s="11" t="s">
        <v>93</v>
      </c>
      <c r="G35" s="11" t="s">
        <v>94</v>
      </c>
      <c r="H35" s="11" t="s">
        <v>443</v>
      </c>
      <c r="I35" s="12">
        <v>44987</v>
      </c>
      <c r="J35" s="11" t="s">
        <v>51</v>
      </c>
      <c r="K35" s="11" t="s">
        <v>19</v>
      </c>
      <c r="L35" s="11" t="s">
        <v>20</v>
      </c>
      <c r="M35" s="11" t="s">
        <v>21</v>
      </c>
      <c r="N35" s="13">
        <v>5.6000000000000005</v>
      </c>
      <c r="O35" s="11">
        <v>14</v>
      </c>
      <c r="P35" s="14">
        <v>28</v>
      </c>
      <c r="Q35" s="13">
        <v>392</v>
      </c>
      <c r="R35" s="11">
        <v>31</v>
      </c>
      <c r="S35" s="16">
        <v>19.600000000000001</v>
      </c>
    </row>
    <row r="36" spans="1:19" ht="14.5" x14ac:dyDescent="0.35">
      <c r="A36" s="15" t="s">
        <v>139</v>
      </c>
      <c r="B36" s="12">
        <v>44965</v>
      </c>
      <c r="C36" s="11">
        <v>18</v>
      </c>
      <c r="D36" s="11" t="s">
        <v>419</v>
      </c>
      <c r="E36" s="11" t="s">
        <v>33</v>
      </c>
      <c r="F36" s="11" t="s">
        <v>93</v>
      </c>
      <c r="G36" s="11" t="s">
        <v>94</v>
      </c>
      <c r="H36" s="11" t="s">
        <v>444</v>
      </c>
      <c r="I36" s="12">
        <v>44967</v>
      </c>
      <c r="J36" s="11" t="s">
        <v>34</v>
      </c>
      <c r="K36" s="11" t="s">
        <v>19</v>
      </c>
      <c r="L36" s="11" t="s">
        <v>20</v>
      </c>
      <c r="M36" s="11" t="s">
        <v>21</v>
      </c>
      <c r="N36" s="13">
        <v>5.6000000000000005</v>
      </c>
      <c r="O36" s="11">
        <v>14</v>
      </c>
      <c r="P36" s="14">
        <v>32</v>
      </c>
      <c r="Q36" s="13">
        <v>448</v>
      </c>
      <c r="R36" s="11">
        <v>46</v>
      </c>
      <c r="S36" s="16">
        <v>22.400000000000002</v>
      </c>
    </row>
    <row r="37" spans="1:19" ht="14.5" x14ac:dyDescent="0.35">
      <c r="A37" s="15" t="s">
        <v>140</v>
      </c>
      <c r="B37" s="12">
        <v>44967</v>
      </c>
      <c r="C37" s="11">
        <v>110</v>
      </c>
      <c r="D37" s="11" t="s">
        <v>418</v>
      </c>
      <c r="E37" s="11" t="s">
        <v>52</v>
      </c>
      <c r="F37" s="11" t="s">
        <v>95</v>
      </c>
      <c r="G37" s="11" t="s">
        <v>96</v>
      </c>
      <c r="H37" s="11" t="s">
        <v>454</v>
      </c>
      <c r="I37" s="12">
        <v>44969</v>
      </c>
      <c r="J37" s="11" t="s">
        <v>53</v>
      </c>
      <c r="K37" s="11" t="s">
        <v>26</v>
      </c>
      <c r="L37" s="11" t="s">
        <v>75</v>
      </c>
      <c r="M37" s="11" t="s">
        <v>23</v>
      </c>
      <c r="N37" s="13">
        <v>5.0999999999999996</v>
      </c>
      <c r="O37" s="11">
        <v>10</v>
      </c>
      <c r="P37" s="14">
        <v>47</v>
      </c>
      <c r="Q37" s="13">
        <v>470</v>
      </c>
      <c r="R37" s="11">
        <v>48.88</v>
      </c>
      <c r="S37" s="16">
        <v>23.5</v>
      </c>
    </row>
    <row r="38" spans="1:19" ht="14.5" x14ac:dyDescent="0.35">
      <c r="A38" s="15" t="s">
        <v>141</v>
      </c>
      <c r="B38" s="12">
        <v>44967</v>
      </c>
      <c r="C38" s="11">
        <v>110</v>
      </c>
      <c r="D38" s="11" t="s">
        <v>420</v>
      </c>
      <c r="E38" s="11" t="s">
        <v>52</v>
      </c>
      <c r="F38" s="11" t="s">
        <v>97</v>
      </c>
      <c r="G38" s="11" t="s">
        <v>64</v>
      </c>
      <c r="H38" s="11" t="s">
        <v>447</v>
      </c>
      <c r="I38" s="12">
        <v>44969</v>
      </c>
      <c r="J38" s="11" t="s">
        <v>53</v>
      </c>
      <c r="K38" s="11" t="s">
        <v>19</v>
      </c>
      <c r="L38" s="11" t="s">
        <v>22</v>
      </c>
      <c r="M38" s="11" t="s">
        <v>23</v>
      </c>
      <c r="N38" s="13">
        <v>1.7850000000000001</v>
      </c>
      <c r="O38" s="11">
        <v>3.5</v>
      </c>
      <c r="P38" s="14">
        <v>49</v>
      </c>
      <c r="Q38" s="13">
        <v>171.5</v>
      </c>
      <c r="R38" s="11">
        <v>16.464000000000002</v>
      </c>
      <c r="S38" s="16">
        <v>8.5750000000000011</v>
      </c>
    </row>
    <row r="39" spans="1:19" ht="14.5" x14ac:dyDescent="0.35">
      <c r="A39" s="15" t="s">
        <v>142</v>
      </c>
      <c r="B39" s="12">
        <v>44968</v>
      </c>
      <c r="C39" s="11">
        <v>111</v>
      </c>
      <c r="D39" s="11" t="s">
        <v>100</v>
      </c>
      <c r="E39" s="11" t="s">
        <v>61</v>
      </c>
      <c r="F39" s="11" t="s">
        <v>97</v>
      </c>
      <c r="G39" s="11" t="s">
        <v>64</v>
      </c>
      <c r="H39" s="11" t="s">
        <v>448</v>
      </c>
      <c r="I39" s="12">
        <v>44970</v>
      </c>
      <c r="J39" s="11" t="s">
        <v>62</v>
      </c>
      <c r="K39" s="11" t="s">
        <v>19</v>
      </c>
      <c r="L39" s="11" t="s">
        <v>48</v>
      </c>
      <c r="M39" s="11" t="s">
        <v>49</v>
      </c>
      <c r="N39" s="13">
        <v>22</v>
      </c>
      <c r="O39" s="11">
        <v>40</v>
      </c>
      <c r="P39" s="14">
        <v>72</v>
      </c>
      <c r="Q39" s="13">
        <v>2880</v>
      </c>
      <c r="R39" s="11">
        <v>285.12</v>
      </c>
      <c r="S39" s="16">
        <v>144</v>
      </c>
    </row>
    <row r="40" spans="1:19" ht="14.5" x14ac:dyDescent="0.35">
      <c r="A40" s="15" t="s">
        <v>143</v>
      </c>
      <c r="B40" s="12">
        <v>44958</v>
      </c>
      <c r="C40" s="11">
        <v>11</v>
      </c>
      <c r="D40" s="11" t="s">
        <v>101</v>
      </c>
      <c r="E40" s="11" t="s">
        <v>63</v>
      </c>
      <c r="F40" s="11" t="s">
        <v>98</v>
      </c>
      <c r="G40" s="11" t="s">
        <v>99</v>
      </c>
      <c r="H40" s="11" t="s">
        <v>466</v>
      </c>
      <c r="I40" s="12">
        <v>44960</v>
      </c>
      <c r="J40" s="11" t="s">
        <v>65</v>
      </c>
      <c r="K40" s="11" t="s">
        <v>19</v>
      </c>
      <c r="L40" s="11" t="s">
        <v>66</v>
      </c>
      <c r="M40" s="11" t="s">
        <v>67</v>
      </c>
      <c r="N40" s="13">
        <v>10.119999999999999</v>
      </c>
      <c r="O40" s="11">
        <v>18.399999999999999</v>
      </c>
      <c r="P40" s="14">
        <v>13</v>
      </c>
      <c r="Q40" s="13">
        <v>239.2</v>
      </c>
      <c r="R40" s="11">
        <v>23.680800000000001</v>
      </c>
      <c r="S40" s="16">
        <v>11.96</v>
      </c>
    </row>
    <row r="41" spans="1:19" ht="14.5" x14ac:dyDescent="0.35">
      <c r="A41" s="15" t="s">
        <v>144</v>
      </c>
      <c r="B41" s="12">
        <v>44985</v>
      </c>
      <c r="C41" s="11">
        <v>128</v>
      </c>
      <c r="D41" s="11" t="s">
        <v>102</v>
      </c>
      <c r="E41" s="11" t="s">
        <v>50</v>
      </c>
      <c r="F41" s="11" t="s">
        <v>98</v>
      </c>
      <c r="G41" s="11" t="s">
        <v>99</v>
      </c>
      <c r="H41" s="11" t="s">
        <v>461</v>
      </c>
      <c r="I41" s="12">
        <v>44987</v>
      </c>
      <c r="J41" s="11" t="s">
        <v>51</v>
      </c>
      <c r="K41" s="11" t="s">
        <v>26</v>
      </c>
      <c r="L41" s="11" t="s">
        <v>32</v>
      </c>
      <c r="M41" s="11" t="s">
        <v>21</v>
      </c>
      <c r="N41" s="13">
        <v>18.400000000000002</v>
      </c>
      <c r="O41" s="11">
        <v>46</v>
      </c>
      <c r="P41" s="14">
        <v>32</v>
      </c>
      <c r="Q41" s="13">
        <v>1472</v>
      </c>
      <c r="R41" s="11">
        <v>148.67200000000003</v>
      </c>
      <c r="S41" s="16">
        <v>73.600000000000009</v>
      </c>
    </row>
    <row r="42" spans="1:19" ht="14.5" x14ac:dyDescent="0.35">
      <c r="A42" s="15" t="s">
        <v>145</v>
      </c>
      <c r="B42" s="12">
        <v>44966</v>
      </c>
      <c r="C42" s="11">
        <v>19</v>
      </c>
      <c r="D42" s="11" t="s">
        <v>102</v>
      </c>
      <c r="E42" s="11" t="s">
        <v>68</v>
      </c>
      <c r="F42" s="11" t="s">
        <v>98</v>
      </c>
      <c r="G42" s="11" t="s">
        <v>99</v>
      </c>
      <c r="H42" s="11" t="s">
        <v>462</v>
      </c>
      <c r="I42" s="12">
        <v>44968</v>
      </c>
      <c r="J42" s="11" t="s">
        <v>69</v>
      </c>
      <c r="K42" s="11" t="s">
        <v>19</v>
      </c>
      <c r="L42" s="11" t="s">
        <v>44</v>
      </c>
      <c r="M42" s="11" t="s">
        <v>45</v>
      </c>
      <c r="N42" s="13">
        <v>4.0529999999999999</v>
      </c>
      <c r="O42" s="11">
        <v>9.65</v>
      </c>
      <c r="P42" s="14">
        <v>27</v>
      </c>
      <c r="Q42" s="13">
        <v>260.55</v>
      </c>
      <c r="R42" s="11">
        <v>24.752250000000004</v>
      </c>
      <c r="S42" s="16">
        <v>13.027500000000002</v>
      </c>
    </row>
    <row r="43" spans="1:19" ht="14.5" x14ac:dyDescent="0.35">
      <c r="A43" s="15" t="s">
        <v>146</v>
      </c>
      <c r="B43" s="12">
        <v>44963</v>
      </c>
      <c r="C43" s="11">
        <v>16</v>
      </c>
      <c r="D43" s="11" t="s">
        <v>104</v>
      </c>
      <c r="E43" s="11" t="s">
        <v>46</v>
      </c>
      <c r="F43" s="11" t="s">
        <v>98</v>
      </c>
      <c r="G43" s="11" t="s">
        <v>99</v>
      </c>
      <c r="H43" s="11" t="s">
        <v>466</v>
      </c>
      <c r="I43" s="12">
        <v>44965</v>
      </c>
      <c r="J43" s="11" t="s">
        <v>47</v>
      </c>
      <c r="K43" s="11" t="s">
        <v>26</v>
      </c>
      <c r="L43" s="11" t="s">
        <v>39</v>
      </c>
      <c r="M43" s="11" t="s">
        <v>40</v>
      </c>
      <c r="N43" s="13">
        <v>7.6499999999999995</v>
      </c>
      <c r="O43" s="11">
        <v>12.75</v>
      </c>
      <c r="P43" s="14">
        <v>71</v>
      </c>
      <c r="Q43" s="13">
        <v>905.25</v>
      </c>
      <c r="R43" s="11">
        <v>91.430250000000001</v>
      </c>
      <c r="S43" s="16">
        <v>45.262500000000003</v>
      </c>
    </row>
    <row r="44" spans="1:19" ht="14.5" x14ac:dyDescent="0.35">
      <c r="A44" s="15" t="s">
        <v>147</v>
      </c>
      <c r="B44" s="12">
        <v>44965</v>
      </c>
      <c r="C44" s="11">
        <v>18</v>
      </c>
      <c r="D44" s="11" t="s">
        <v>100</v>
      </c>
      <c r="E44" s="11" t="s">
        <v>33</v>
      </c>
      <c r="F44" s="11" t="s">
        <v>89</v>
      </c>
      <c r="G44" s="11" t="s">
        <v>90</v>
      </c>
      <c r="H44" s="11" t="s">
        <v>421</v>
      </c>
      <c r="I44" s="12">
        <v>44967</v>
      </c>
      <c r="J44" s="11" t="s">
        <v>34</v>
      </c>
      <c r="K44" s="11" t="s">
        <v>19</v>
      </c>
      <c r="L44" s="11" t="s">
        <v>39</v>
      </c>
      <c r="M44" s="11" t="s">
        <v>40</v>
      </c>
      <c r="N44" s="13">
        <v>7.6499999999999995</v>
      </c>
      <c r="O44" s="11">
        <v>12.75</v>
      </c>
      <c r="P44" s="14">
        <v>13</v>
      </c>
      <c r="Q44" s="13">
        <v>165.75</v>
      </c>
      <c r="R44" s="11">
        <v>15.746249999999998</v>
      </c>
      <c r="S44" s="16">
        <v>8.2874999999999996</v>
      </c>
    </row>
    <row r="45" spans="1:19" ht="14.5" x14ac:dyDescent="0.35">
      <c r="A45" s="15" t="s">
        <v>148</v>
      </c>
      <c r="B45" s="12">
        <v>44982</v>
      </c>
      <c r="C45" s="11">
        <v>125</v>
      </c>
      <c r="D45" s="11" t="s">
        <v>101</v>
      </c>
      <c r="E45" s="11" t="s">
        <v>76</v>
      </c>
      <c r="F45" s="11" t="s">
        <v>89</v>
      </c>
      <c r="G45" s="11" t="s">
        <v>90</v>
      </c>
      <c r="H45" s="11" t="s">
        <v>422</v>
      </c>
      <c r="I45" s="12">
        <v>44984</v>
      </c>
      <c r="J45" s="11" t="s">
        <v>77</v>
      </c>
      <c r="K45" s="11" t="s">
        <v>43</v>
      </c>
      <c r="L45" s="11" t="s">
        <v>59</v>
      </c>
      <c r="M45" s="11" t="s">
        <v>60</v>
      </c>
      <c r="N45" s="13">
        <v>10.559999999999999</v>
      </c>
      <c r="O45" s="11">
        <v>22</v>
      </c>
      <c r="P45" s="14">
        <v>98</v>
      </c>
      <c r="Q45" s="13">
        <v>2156</v>
      </c>
      <c r="R45" s="11">
        <v>204.82000000000002</v>
      </c>
      <c r="S45" s="16">
        <v>107.80000000000001</v>
      </c>
    </row>
    <row r="46" spans="1:19" ht="14.5" x14ac:dyDescent="0.35">
      <c r="A46" s="15" t="s">
        <v>149</v>
      </c>
      <c r="B46" s="12">
        <v>44983</v>
      </c>
      <c r="C46" s="11">
        <v>126</v>
      </c>
      <c r="D46" s="11" t="s">
        <v>420</v>
      </c>
      <c r="E46" s="11" t="s">
        <v>78</v>
      </c>
      <c r="F46" s="11" t="s">
        <v>89</v>
      </c>
      <c r="G46" s="11" t="s">
        <v>90</v>
      </c>
      <c r="H46" s="11" t="s">
        <v>423</v>
      </c>
      <c r="I46" s="12">
        <v>44985</v>
      </c>
      <c r="J46" s="11" t="s">
        <v>79</v>
      </c>
      <c r="K46" s="11" t="s">
        <v>26</v>
      </c>
      <c r="L46" s="11" t="s">
        <v>57</v>
      </c>
      <c r="M46" s="11" t="s">
        <v>58</v>
      </c>
      <c r="N46" s="13">
        <v>9</v>
      </c>
      <c r="O46" s="11">
        <v>25</v>
      </c>
      <c r="P46" s="14">
        <v>21</v>
      </c>
      <c r="Q46" s="13">
        <v>525</v>
      </c>
      <c r="R46" s="11">
        <v>53.550000000000004</v>
      </c>
      <c r="S46" s="16">
        <v>26.25</v>
      </c>
    </row>
    <row r="47" spans="1:19" ht="14.5" x14ac:dyDescent="0.35">
      <c r="A47" s="15" t="s">
        <v>150</v>
      </c>
      <c r="B47" s="12">
        <v>44986</v>
      </c>
      <c r="C47" s="11">
        <v>129</v>
      </c>
      <c r="D47" s="11" t="s">
        <v>418</v>
      </c>
      <c r="E47" s="11" t="s">
        <v>37</v>
      </c>
      <c r="F47" s="11" t="s">
        <v>89</v>
      </c>
      <c r="G47" s="11" t="s">
        <v>90</v>
      </c>
      <c r="H47" s="11" t="s">
        <v>424</v>
      </c>
      <c r="I47" s="12">
        <v>44988</v>
      </c>
      <c r="J47" s="11" t="s">
        <v>38</v>
      </c>
      <c r="K47" s="11" t="s">
        <v>19</v>
      </c>
      <c r="L47" s="11" t="s">
        <v>80</v>
      </c>
      <c r="M47" s="11" t="s">
        <v>81</v>
      </c>
      <c r="N47" s="13">
        <v>20.28</v>
      </c>
      <c r="O47" s="11">
        <v>39</v>
      </c>
      <c r="P47" s="14">
        <v>26</v>
      </c>
      <c r="Q47" s="13">
        <v>1014</v>
      </c>
      <c r="R47" s="11">
        <v>106.47000000000001</v>
      </c>
      <c r="S47" s="16">
        <v>50.7</v>
      </c>
    </row>
    <row r="48" spans="1:19" ht="14.5" x14ac:dyDescent="0.35">
      <c r="A48" s="15" t="s">
        <v>151</v>
      </c>
      <c r="B48" s="12">
        <v>44963</v>
      </c>
      <c r="C48" s="11">
        <v>16</v>
      </c>
      <c r="D48" s="11" t="s">
        <v>419</v>
      </c>
      <c r="E48" s="11" t="s">
        <v>46</v>
      </c>
      <c r="F48" s="11" t="s">
        <v>95</v>
      </c>
      <c r="G48" s="11" t="s">
        <v>96</v>
      </c>
      <c r="H48" s="11" t="s">
        <v>455</v>
      </c>
      <c r="I48" s="12">
        <v>44965</v>
      </c>
      <c r="J48" s="11" t="s">
        <v>47</v>
      </c>
      <c r="K48" s="11" t="s">
        <v>19</v>
      </c>
      <c r="L48" s="11" t="s">
        <v>27</v>
      </c>
      <c r="M48" s="11" t="s">
        <v>23</v>
      </c>
      <c r="N48" s="13">
        <v>15.3</v>
      </c>
      <c r="O48" s="11">
        <v>30</v>
      </c>
      <c r="P48" s="14">
        <v>96</v>
      </c>
      <c r="Q48" s="13">
        <v>2880</v>
      </c>
      <c r="R48" s="11">
        <v>296.64</v>
      </c>
      <c r="S48" s="16">
        <v>144</v>
      </c>
    </row>
    <row r="49" spans="1:19" ht="14.5" x14ac:dyDescent="0.35">
      <c r="A49" s="15" t="s">
        <v>152</v>
      </c>
      <c r="B49" s="12">
        <v>44963</v>
      </c>
      <c r="C49" s="11">
        <v>16</v>
      </c>
      <c r="D49" s="11" t="s">
        <v>418</v>
      </c>
      <c r="E49" s="11" t="s">
        <v>46</v>
      </c>
      <c r="F49" s="11" t="s">
        <v>89</v>
      </c>
      <c r="G49" s="11" t="s">
        <v>90</v>
      </c>
      <c r="H49" s="11" t="s">
        <v>426</v>
      </c>
      <c r="I49" s="12">
        <v>44965</v>
      </c>
      <c r="J49" s="11" t="s">
        <v>47</v>
      </c>
      <c r="K49" s="11" t="s">
        <v>19</v>
      </c>
      <c r="L49" s="11" t="s">
        <v>28</v>
      </c>
      <c r="M49" s="11" t="s">
        <v>23</v>
      </c>
      <c r="N49" s="13">
        <v>27.03</v>
      </c>
      <c r="O49" s="11">
        <v>53</v>
      </c>
      <c r="P49" s="14">
        <v>16</v>
      </c>
      <c r="Q49" s="13">
        <v>848</v>
      </c>
      <c r="R49" s="11">
        <v>88.192000000000021</v>
      </c>
      <c r="S49" s="16">
        <v>42.400000000000006</v>
      </c>
    </row>
    <row r="50" spans="1:19" ht="14.5" x14ac:dyDescent="0.35">
      <c r="A50" s="15" t="s">
        <v>153</v>
      </c>
      <c r="B50" s="12">
        <v>44961</v>
      </c>
      <c r="C50" s="11">
        <v>14</v>
      </c>
      <c r="D50" s="11" t="s">
        <v>103</v>
      </c>
      <c r="E50" s="11" t="s">
        <v>24</v>
      </c>
      <c r="F50" s="11" t="s">
        <v>91</v>
      </c>
      <c r="G50" s="11" t="s">
        <v>92</v>
      </c>
      <c r="H50" s="11" t="s">
        <v>429</v>
      </c>
      <c r="I50" s="12">
        <v>44963</v>
      </c>
      <c r="J50" s="11" t="s">
        <v>25</v>
      </c>
      <c r="K50" s="11" t="s">
        <v>19</v>
      </c>
      <c r="L50" s="11" t="s">
        <v>82</v>
      </c>
      <c r="M50" s="11" t="s">
        <v>71</v>
      </c>
      <c r="N50" s="13">
        <v>17.100000000000001</v>
      </c>
      <c r="O50" s="11">
        <v>38</v>
      </c>
      <c r="P50" s="14">
        <v>96</v>
      </c>
      <c r="Q50" s="13">
        <v>3648</v>
      </c>
      <c r="R50" s="11">
        <v>346.56</v>
      </c>
      <c r="S50" s="16">
        <v>182.4</v>
      </c>
    </row>
    <row r="51" spans="1:19" ht="14.5" x14ac:dyDescent="0.35">
      <c r="A51" s="15" t="s">
        <v>154</v>
      </c>
      <c r="B51" s="12">
        <v>44960</v>
      </c>
      <c r="C51" s="11">
        <v>13</v>
      </c>
      <c r="D51" s="11" t="s">
        <v>104</v>
      </c>
      <c r="E51" s="11" t="s">
        <v>41</v>
      </c>
      <c r="F51" s="11" t="s">
        <v>91</v>
      </c>
      <c r="G51" s="11" t="s">
        <v>92</v>
      </c>
      <c r="H51" s="11" t="s">
        <v>430</v>
      </c>
      <c r="I51" s="12">
        <v>44962</v>
      </c>
      <c r="J51" s="11" t="s">
        <v>42</v>
      </c>
      <c r="K51" s="11" t="s">
        <v>19</v>
      </c>
      <c r="L51" s="11" t="s">
        <v>54</v>
      </c>
      <c r="M51" s="11" t="s">
        <v>21</v>
      </c>
      <c r="N51" s="13">
        <v>1.1960000000000002</v>
      </c>
      <c r="O51" s="11">
        <v>2.99</v>
      </c>
      <c r="P51" s="14">
        <v>75</v>
      </c>
      <c r="Q51" s="13">
        <v>224.25000000000003</v>
      </c>
      <c r="R51" s="11">
        <v>23.097750000000005</v>
      </c>
      <c r="S51" s="16">
        <v>11.212500000000002</v>
      </c>
    </row>
    <row r="52" spans="1:19" ht="14.5" x14ac:dyDescent="0.35">
      <c r="A52" s="15" t="s">
        <v>155</v>
      </c>
      <c r="B52" s="12">
        <v>44994</v>
      </c>
      <c r="C52" s="11">
        <v>19</v>
      </c>
      <c r="D52" s="11" t="s">
        <v>100</v>
      </c>
      <c r="E52" s="11" t="s">
        <v>68</v>
      </c>
      <c r="F52" s="11" t="s">
        <v>91</v>
      </c>
      <c r="G52" s="11" t="s">
        <v>92</v>
      </c>
      <c r="H52" s="11" t="s">
        <v>431</v>
      </c>
      <c r="I52" s="12">
        <v>44996</v>
      </c>
      <c r="J52" s="11" t="s">
        <v>69</v>
      </c>
      <c r="K52" s="11" t="s">
        <v>19</v>
      </c>
      <c r="L52" s="11" t="s">
        <v>70</v>
      </c>
      <c r="M52" s="11" t="s">
        <v>71</v>
      </c>
      <c r="N52" s="13">
        <v>8.7750000000000004</v>
      </c>
      <c r="O52" s="11">
        <v>19.5</v>
      </c>
      <c r="P52" s="14">
        <v>55</v>
      </c>
      <c r="Q52" s="13">
        <v>1072.5</v>
      </c>
      <c r="R52" s="11">
        <v>108.32250000000001</v>
      </c>
      <c r="S52" s="16">
        <v>53.625</v>
      </c>
    </row>
    <row r="53" spans="1:19" ht="14.5" x14ac:dyDescent="0.35">
      <c r="A53" s="15" t="s">
        <v>156</v>
      </c>
      <c r="B53" s="12">
        <v>44994</v>
      </c>
      <c r="C53" s="11">
        <v>19</v>
      </c>
      <c r="D53" s="11" t="s">
        <v>419</v>
      </c>
      <c r="E53" s="11" t="s">
        <v>68</v>
      </c>
      <c r="F53" s="11" t="s">
        <v>91</v>
      </c>
      <c r="G53" s="11" t="s">
        <v>92</v>
      </c>
      <c r="H53" s="11" t="s">
        <v>432</v>
      </c>
      <c r="I53" s="12">
        <v>44996</v>
      </c>
      <c r="J53" s="11" t="s">
        <v>69</v>
      </c>
      <c r="K53" s="11" t="s">
        <v>19</v>
      </c>
      <c r="L53" s="11" t="s">
        <v>72</v>
      </c>
      <c r="M53" s="11" t="s">
        <v>73</v>
      </c>
      <c r="N53" s="13">
        <v>16.355999999999998</v>
      </c>
      <c r="O53" s="11">
        <v>34.799999999999997</v>
      </c>
      <c r="P53" s="14">
        <v>11</v>
      </c>
      <c r="Q53" s="13">
        <v>382.79999999999995</v>
      </c>
      <c r="R53" s="11">
        <v>36.748799999999996</v>
      </c>
      <c r="S53" s="16">
        <v>19.139999999999997</v>
      </c>
    </row>
    <row r="54" spans="1:19" ht="14.5" x14ac:dyDescent="0.35">
      <c r="A54" s="15" t="s">
        <v>157</v>
      </c>
      <c r="B54" s="12">
        <v>44991</v>
      </c>
      <c r="C54" s="11">
        <v>16</v>
      </c>
      <c r="D54" s="11" t="s">
        <v>102</v>
      </c>
      <c r="E54" s="11" t="s">
        <v>46</v>
      </c>
      <c r="F54" s="11" t="s">
        <v>93</v>
      </c>
      <c r="G54" s="11" t="s">
        <v>94</v>
      </c>
      <c r="H54" s="11" t="s">
        <v>437</v>
      </c>
      <c r="I54" s="12">
        <v>44993</v>
      </c>
      <c r="J54" s="11" t="s">
        <v>47</v>
      </c>
      <c r="K54" s="11" t="s">
        <v>26</v>
      </c>
      <c r="L54" s="11" t="s">
        <v>20</v>
      </c>
      <c r="M54" s="11" t="s">
        <v>21</v>
      </c>
      <c r="N54" s="13">
        <v>5.6000000000000005</v>
      </c>
      <c r="O54" s="11">
        <v>14</v>
      </c>
      <c r="P54" s="14">
        <v>53</v>
      </c>
      <c r="Q54" s="13">
        <v>742</v>
      </c>
      <c r="R54" s="11">
        <v>71.974000000000004</v>
      </c>
      <c r="S54" s="16">
        <v>37.1</v>
      </c>
    </row>
    <row r="55" spans="1:19" ht="14.5" x14ac:dyDescent="0.35">
      <c r="A55" s="15" t="s">
        <v>158</v>
      </c>
      <c r="B55" s="12">
        <v>44993</v>
      </c>
      <c r="C55" s="11">
        <v>18</v>
      </c>
      <c r="D55" s="11" t="s">
        <v>102</v>
      </c>
      <c r="E55" s="11" t="s">
        <v>33</v>
      </c>
      <c r="F55" s="11" t="s">
        <v>93</v>
      </c>
      <c r="G55" s="11" t="s">
        <v>94</v>
      </c>
      <c r="H55" s="11" t="s">
        <v>438</v>
      </c>
      <c r="I55" s="12">
        <v>44995</v>
      </c>
      <c r="J55" s="11" t="s">
        <v>34</v>
      </c>
      <c r="K55" s="11" t="s">
        <v>19</v>
      </c>
      <c r="L55" s="11" t="s">
        <v>48</v>
      </c>
      <c r="M55" s="11" t="s">
        <v>49</v>
      </c>
      <c r="N55" s="13">
        <v>22</v>
      </c>
      <c r="O55" s="11">
        <v>40</v>
      </c>
      <c r="P55" s="14">
        <v>85</v>
      </c>
      <c r="Q55" s="13">
        <v>3400</v>
      </c>
      <c r="R55" s="11">
        <v>357</v>
      </c>
      <c r="S55" s="16">
        <v>170</v>
      </c>
    </row>
    <row r="56" spans="1:19" ht="14.5" x14ac:dyDescent="0.35">
      <c r="A56" s="15" t="s">
        <v>159</v>
      </c>
      <c r="B56" s="12">
        <v>44993</v>
      </c>
      <c r="C56" s="11">
        <v>18</v>
      </c>
      <c r="D56" s="11" t="s">
        <v>100</v>
      </c>
      <c r="E56" s="11" t="s">
        <v>33</v>
      </c>
      <c r="F56" s="11" t="s">
        <v>93</v>
      </c>
      <c r="G56" s="11" t="s">
        <v>94</v>
      </c>
      <c r="H56" s="11" t="s">
        <v>439</v>
      </c>
      <c r="I56" s="12">
        <v>44995</v>
      </c>
      <c r="J56" s="11" t="s">
        <v>34</v>
      </c>
      <c r="K56" s="11" t="s">
        <v>19</v>
      </c>
      <c r="L56" s="11" t="s">
        <v>35</v>
      </c>
      <c r="M56" s="11" t="s">
        <v>36</v>
      </c>
      <c r="N56" s="13">
        <v>4.5999999999999996</v>
      </c>
      <c r="O56" s="11">
        <v>9.1999999999999993</v>
      </c>
      <c r="P56" s="14">
        <v>97</v>
      </c>
      <c r="Q56" s="13">
        <v>892.4</v>
      </c>
      <c r="R56" s="11">
        <v>91.024800000000013</v>
      </c>
      <c r="S56" s="16">
        <v>44.620000000000005</v>
      </c>
    </row>
    <row r="57" spans="1:19" ht="14.5" x14ac:dyDescent="0.35">
      <c r="A57" s="15" t="s">
        <v>160</v>
      </c>
      <c r="B57" s="12">
        <v>45010</v>
      </c>
      <c r="C57" s="11">
        <v>125</v>
      </c>
      <c r="D57" s="11" t="s">
        <v>420</v>
      </c>
      <c r="E57" s="11" t="s">
        <v>76</v>
      </c>
      <c r="F57" s="11" t="s">
        <v>93</v>
      </c>
      <c r="G57" s="11" t="s">
        <v>94</v>
      </c>
      <c r="H57" s="11" t="s">
        <v>440</v>
      </c>
      <c r="I57" s="12">
        <v>45012</v>
      </c>
      <c r="J57" s="11" t="s">
        <v>77</v>
      </c>
      <c r="K57" s="11" t="s">
        <v>43</v>
      </c>
      <c r="L57" s="11" t="s">
        <v>83</v>
      </c>
      <c r="M57" s="11" t="s">
        <v>36</v>
      </c>
      <c r="N57" s="13">
        <v>5</v>
      </c>
      <c r="O57" s="11">
        <v>10</v>
      </c>
      <c r="P57" s="14">
        <v>46</v>
      </c>
      <c r="Q57" s="13">
        <v>460</v>
      </c>
      <c r="R57" s="11">
        <v>46.46</v>
      </c>
      <c r="S57" s="16">
        <v>23</v>
      </c>
    </row>
    <row r="58" spans="1:19" ht="14.5" x14ac:dyDescent="0.35">
      <c r="A58" s="15" t="s">
        <v>161</v>
      </c>
      <c r="B58" s="12">
        <v>45011</v>
      </c>
      <c r="C58" s="11">
        <v>126</v>
      </c>
      <c r="D58" s="11" t="s">
        <v>101</v>
      </c>
      <c r="E58" s="11" t="s">
        <v>78</v>
      </c>
      <c r="F58" s="11" t="s">
        <v>95</v>
      </c>
      <c r="G58" s="11" t="s">
        <v>96</v>
      </c>
      <c r="H58" s="11" t="s">
        <v>456</v>
      </c>
      <c r="I58" s="12">
        <v>45013</v>
      </c>
      <c r="J58" s="11" t="s">
        <v>79</v>
      </c>
      <c r="K58" s="11" t="s">
        <v>26</v>
      </c>
      <c r="L58" s="11" t="s">
        <v>84</v>
      </c>
      <c r="M58" s="11" t="s">
        <v>85</v>
      </c>
      <c r="N58" s="13">
        <v>7.4725000000000001</v>
      </c>
      <c r="O58" s="11">
        <v>21.35</v>
      </c>
      <c r="P58" s="14">
        <v>97</v>
      </c>
      <c r="Q58" s="13">
        <v>2070.9500000000003</v>
      </c>
      <c r="R58" s="11">
        <v>196.74025</v>
      </c>
      <c r="S58" s="16">
        <v>103.54750000000001</v>
      </c>
    </row>
    <row r="59" spans="1:19" ht="14.5" x14ac:dyDescent="0.35">
      <c r="A59" s="15" t="s">
        <v>162</v>
      </c>
      <c r="B59" s="12">
        <v>45011</v>
      </c>
      <c r="C59" s="11">
        <v>126</v>
      </c>
      <c r="D59" s="11" t="s">
        <v>103</v>
      </c>
      <c r="E59" s="11" t="s">
        <v>78</v>
      </c>
      <c r="F59" s="11" t="s">
        <v>97</v>
      </c>
      <c r="G59" s="11" t="s">
        <v>64</v>
      </c>
      <c r="H59" s="11" t="s">
        <v>449</v>
      </c>
      <c r="I59" s="12">
        <v>45013</v>
      </c>
      <c r="J59" s="11" t="s">
        <v>79</v>
      </c>
      <c r="K59" s="11" t="s">
        <v>26</v>
      </c>
      <c r="L59" s="11" t="s">
        <v>44</v>
      </c>
      <c r="M59" s="11" t="s">
        <v>45</v>
      </c>
      <c r="N59" s="13">
        <v>4.0529999999999999</v>
      </c>
      <c r="O59" s="11">
        <v>9.65</v>
      </c>
      <c r="P59" s="14">
        <v>97</v>
      </c>
      <c r="Q59" s="13">
        <v>936.05000000000007</v>
      </c>
      <c r="R59" s="11">
        <v>95.477100000000021</v>
      </c>
      <c r="S59" s="16">
        <v>46.802500000000009</v>
      </c>
    </row>
    <row r="60" spans="1:19" ht="14.5" x14ac:dyDescent="0.35">
      <c r="A60" s="15" t="s">
        <v>163</v>
      </c>
      <c r="B60" s="12">
        <v>45011</v>
      </c>
      <c r="C60" s="11">
        <v>126</v>
      </c>
      <c r="D60" s="11" t="s">
        <v>419</v>
      </c>
      <c r="E60" s="11" t="s">
        <v>78</v>
      </c>
      <c r="F60" s="11" t="s">
        <v>97</v>
      </c>
      <c r="G60" s="11" t="s">
        <v>64</v>
      </c>
      <c r="H60" s="11" t="s">
        <v>450</v>
      </c>
      <c r="I60" s="12">
        <v>45013</v>
      </c>
      <c r="J60" s="11" t="s">
        <v>79</v>
      </c>
      <c r="K60" s="11" t="s">
        <v>26</v>
      </c>
      <c r="L60" s="11" t="s">
        <v>66</v>
      </c>
      <c r="M60" s="11" t="s">
        <v>67</v>
      </c>
      <c r="N60" s="13">
        <v>10.119999999999999</v>
      </c>
      <c r="O60" s="11">
        <v>18.399999999999999</v>
      </c>
      <c r="P60" s="14">
        <v>65</v>
      </c>
      <c r="Q60" s="13">
        <v>1196</v>
      </c>
      <c r="R60" s="11">
        <v>123.18800000000002</v>
      </c>
      <c r="S60" s="16">
        <v>59.800000000000004</v>
      </c>
    </row>
    <row r="61" spans="1:19" ht="14.5" x14ac:dyDescent="0.35">
      <c r="A61" s="15" t="s">
        <v>164</v>
      </c>
      <c r="B61" s="12">
        <v>45014</v>
      </c>
      <c r="C61" s="11">
        <v>129</v>
      </c>
      <c r="D61" s="11" t="s">
        <v>103</v>
      </c>
      <c r="E61" s="11" t="s">
        <v>37</v>
      </c>
      <c r="F61" s="11" t="s">
        <v>98</v>
      </c>
      <c r="G61" s="11" t="s">
        <v>99</v>
      </c>
      <c r="H61" s="11" t="s">
        <v>467</v>
      </c>
      <c r="I61" s="12">
        <v>45016</v>
      </c>
      <c r="J61" s="11" t="s">
        <v>38</v>
      </c>
      <c r="K61" s="11" t="s">
        <v>19</v>
      </c>
      <c r="L61" s="11" t="s">
        <v>20</v>
      </c>
      <c r="M61" s="11" t="s">
        <v>21</v>
      </c>
      <c r="N61" s="13">
        <v>5.6000000000000005</v>
      </c>
      <c r="O61" s="11">
        <v>14</v>
      </c>
      <c r="P61" s="14">
        <v>72</v>
      </c>
      <c r="Q61" s="13">
        <v>1008</v>
      </c>
      <c r="R61" s="11">
        <v>100.80000000000001</v>
      </c>
      <c r="S61" s="16">
        <v>50.400000000000006</v>
      </c>
    </row>
    <row r="62" spans="1:19" ht="14.5" x14ac:dyDescent="0.35">
      <c r="A62" s="15" t="s">
        <v>165</v>
      </c>
      <c r="B62" s="12">
        <v>44991</v>
      </c>
      <c r="C62" s="11">
        <v>16</v>
      </c>
      <c r="D62" s="11" t="s">
        <v>420</v>
      </c>
      <c r="E62" s="11" t="s">
        <v>46</v>
      </c>
      <c r="F62" s="11" t="s">
        <v>95</v>
      </c>
      <c r="G62" s="11" t="s">
        <v>96</v>
      </c>
      <c r="H62" s="11" t="s">
        <v>457</v>
      </c>
      <c r="I62" s="12">
        <v>44993</v>
      </c>
      <c r="J62" s="11" t="s">
        <v>47</v>
      </c>
      <c r="K62" s="11" t="s">
        <v>19</v>
      </c>
      <c r="L62" s="11" t="s">
        <v>39</v>
      </c>
      <c r="M62" s="11" t="s">
        <v>40</v>
      </c>
      <c r="N62" s="13">
        <v>7.6499999999999995</v>
      </c>
      <c r="O62" s="11">
        <v>12.75</v>
      </c>
      <c r="P62" s="14">
        <v>16</v>
      </c>
      <c r="Q62" s="13">
        <v>204</v>
      </c>
      <c r="R62" s="11">
        <v>20.196000000000002</v>
      </c>
      <c r="S62" s="16">
        <v>10.200000000000001</v>
      </c>
    </row>
    <row r="63" spans="1:19" ht="14.5" x14ac:dyDescent="0.35">
      <c r="A63" s="15" t="s">
        <v>166</v>
      </c>
      <c r="B63" s="12">
        <v>44989</v>
      </c>
      <c r="C63" s="11">
        <v>14</v>
      </c>
      <c r="D63" s="11" t="s">
        <v>103</v>
      </c>
      <c r="E63" s="11" t="s">
        <v>24</v>
      </c>
      <c r="F63" s="11" t="s">
        <v>98</v>
      </c>
      <c r="G63" s="11" t="s">
        <v>99</v>
      </c>
      <c r="H63" s="11" t="s">
        <v>463</v>
      </c>
      <c r="I63" s="12">
        <v>44991</v>
      </c>
      <c r="J63" s="11" t="s">
        <v>25</v>
      </c>
      <c r="K63" s="11" t="s">
        <v>26</v>
      </c>
      <c r="L63" s="11" t="s">
        <v>86</v>
      </c>
      <c r="M63" s="11" t="s">
        <v>58</v>
      </c>
      <c r="N63" s="13">
        <v>29.16</v>
      </c>
      <c r="O63" s="11">
        <v>81</v>
      </c>
      <c r="P63" s="14">
        <v>77</v>
      </c>
      <c r="Q63" s="13">
        <v>6237</v>
      </c>
      <c r="R63" s="11">
        <v>642.41100000000006</v>
      </c>
      <c r="S63" s="16">
        <v>311.85000000000002</v>
      </c>
    </row>
    <row r="64" spans="1:19" ht="14.5" x14ac:dyDescent="0.35">
      <c r="A64" s="15" t="s">
        <v>167</v>
      </c>
      <c r="B64" s="12">
        <v>44989</v>
      </c>
      <c r="C64" s="11">
        <v>14</v>
      </c>
      <c r="D64" s="11" t="s">
        <v>100</v>
      </c>
      <c r="E64" s="11" t="s">
        <v>24</v>
      </c>
      <c r="F64" s="11" t="s">
        <v>98</v>
      </c>
      <c r="G64" s="11" t="s">
        <v>99</v>
      </c>
      <c r="H64" s="11" t="s">
        <v>461</v>
      </c>
      <c r="I64" s="12">
        <v>44991</v>
      </c>
      <c r="J64" s="11" t="s">
        <v>25</v>
      </c>
      <c r="K64" s="11" t="s">
        <v>26</v>
      </c>
      <c r="L64" s="11" t="s">
        <v>87</v>
      </c>
      <c r="M64" s="11" t="s">
        <v>88</v>
      </c>
      <c r="N64" s="13">
        <v>2.8000000000000003</v>
      </c>
      <c r="O64" s="11">
        <v>7</v>
      </c>
      <c r="P64" s="14">
        <v>37</v>
      </c>
      <c r="Q64" s="13">
        <v>259</v>
      </c>
      <c r="R64" s="11">
        <v>24.605</v>
      </c>
      <c r="S64" s="16">
        <v>12.950000000000001</v>
      </c>
    </row>
    <row r="65" spans="1:19" ht="14.5" x14ac:dyDescent="0.35">
      <c r="A65" s="15" t="s">
        <v>168</v>
      </c>
      <c r="B65" s="12">
        <v>44993</v>
      </c>
      <c r="C65" s="11">
        <v>18</v>
      </c>
      <c r="D65" s="11" t="s">
        <v>101</v>
      </c>
      <c r="E65" s="11" t="s">
        <v>33</v>
      </c>
      <c r="F65" s="11" t="s">
        <v>89</v>
      </c>
      <c r="G65" s="11" t="s">
        <v>90</v>
      </c>
      <c r="H65" s="11" t="s">
        <v>427</v>
      </c>
      <c r="I65" s="12">
        <v>44995</v>
      </c>
      <c r="J65" s="11" t="s">
        <v>34</v>
      </c>
      <c r="K65" s="11" t="s">
        <v>26</v>
      </c>
      <c r="L65" s="11" t="s">
        <v>72</v>
      </c>
      <c r="M65" s="11" t="s">
        <v>73</v>
      </c>
      <c r="N65" s="13">
        <v>16.355999999999998</v>
      </c>
      <c r="O65" s="11">
        <v>34.799999999999997</v>
      </c>
      <c r="P65" s="14">
        <v>63</v>
      </c>
      <c r="Q65" s="13">
        <v>2192.3999999999996</v>
      </c>
      <c r="R65" s="11">
        <v>217.04759999999999</v>
      </c>
      <c r="S65" s="16">
        <v>109.61999999999999</v>
      </c>
    </row>
    <row r="66" spans="1:19" ht="14.5" x14ac:dyDescent="0.35">
      <c r="A66" s="15" t="s">
        <v>169</v>
      </c>
      <c r="B66" s="12">
        <v>44988</v>
      </c>
      <c r="C66" s="11">
        <v>13</v>
      </c>
      <c r="D66" s="11" t="s">
        <v>419</v>
      </c>
      <c r="E66" s="11" t="s">
        <v>41</v>
      </c>
      <c r="F66" s="11" t="s">
        <v>89</v>
      </c>
      <c r="G66" s="11" t="s">
        <v>90</v>
      </c>
      <c r="H66" s="11" t="s">
        <v>428</v>
      </c>
      <c r="I66" s="12">
        <v>44990</v>
      </c>
      <c r="J66" s="11" t="s">
        <v>42</v>
      </c>
      <c r="K66" s="11" t="s">
        <v>43</v>
      </c>
      <c r="L66" s="11" t="s">
        <v>74</v>
      </c>
      <c r="M66" s="11" t="s">
        <v>60</v>
      </c>
      <c r="N66" s="13">
        <v>4.8</v>
      </c>
      <c r="O66" s="11">
        <v>10</v>
      </c>
      <c r="P66" s="14">
        <v>48</v>
      </c>
      <c r="Q66" s="13">
        <v>480</v>
      </c>
      <c r="R66" s="11">
        <v>48</v>
      </c>
      <c r="S66" s="16">
        <v>24</v>
      </c>
    </row>
    <row r="67" spans="1:19" ht="14.5" x14ac:dyDescent="0.35">
      <c r="A67" s="15" t="s">
        <v>170</v>
      </c>
      <c r="B67" s="12">
        <v>44988</v>
      </c>
      <c r="C67" s="11">
        <v>13</v>
      </c>
      <c r="D67" s="11" t="s">
        <v>102</v>
      </c>
      <c r="E67" s="11" t="s">
        <v>41</v>
      </c>
      <c r="F67" s="11" t="s">
        <v>89</v>
      </c>
      <c r="G67" s="11" t="s">
        <v>90</v>
      </c>
      <c r="H67" s="11" t="s">
        <v>421</v>
      </c>
      <c r="I67" s="12">
        <v>44990</v>
      </c>
      <c r="J67" s="11" t="s">
        <v>42</v>
      </c>
      <c r="K67" s="11" t="s">
        <v>43</v>
      </c>
      <c r="L67" s="11" t="s">
        <v>48</v>
      </c>
      <c r="M67" s="11" t="s">
        <v>49</v>
      </c>
      <c r="N67" s="13">
        <v>22</v>
      </c>
      <c r="O67" s="11">
        <v>40</v>
      </c>
      <c r="P67" s="14">
        <v>71</v>
      </c>
      <c r="Q67" s="13">
        <v>2840</v>
      </c>
      <c r="R67" s="11">
        <v>295.36</v>
      </c>
      <c r="S67" s="16">
        <v>142</v>
      </c>
    </row>
    <row r="68" spans="1:19" ht="14.5" x14ac:dyDescent="0.35">
      <c r="A68" s="15" t="s">
        <v>171</v>
      </c>
      <c r="B68" s="12">
        <v>44995</v>
      </c>
      <c r="C68" s="11">
        <v>110</v>
      </c>
      <c r="D68" s="11" t="s">
        <v>104</v>
      </c>
      <c r="E68" s="11" t="s">
        <v>52</v>
      </c>
      <c r="F68" s="11" t="s">
        <v>95</v>
      </c>
      <c r="G68" s="11" t="s">
        <v>96</v>
      </c>
      <c r="H68" s="11" t="s">
        <v>458</v>
      </c>
      <c r="I68" s="12">
        <v>44997</v>
      </c>
      <c r="J68" s="11" t="s">
        <v>53</v>
      </c>
      <c r="K68" s="11" t="s">
        <v>26</v>
      </c>
      <c r="L68" s="11" t="s">
        <v>75</v>
      </c>
      <c r="M68" s="11" t="s">
        <v>23</v>
      </c>
      <c r="N68" s="13">
        <v>5.0999999999999996</v>
      </c>
      <c r="O68" s="11">
        <v>10</v>
      </c>
      <c r="P68" s="14">
        <v>55</v>
      </c>
      <c r="Q68" s="13">
        <v>550</v>
      </c>
      <c r="R68" s="11">
        <v>55</v>
      </c>
      <c r="S68" s="16">
        <v>27.5</v>
      </c>
    </row>
    <row r="69" spans="1:19" ht="14.5" x14ac:dyDescent="0.35">
      <c r="A69" s="15" t="s">
        <v>172</v>
      </c>
      <c r="B69" s="12">
        <v>44995</v>
      </c>
      <c r="C69" s="11">
        <v>110</v>
      </c>
      <c r="D69" s="11" t="s">
        <v>100</v>
      </c>
      <c r="E69" s="11" t="s">
        <v>52</v>
      </c>
      <c r="F69" s="11" t="s">
        <v>89</v>
      </c>
      <c r="G69" s="11" t="s">
        <v>90</v>
      </c>
      <c r="H69" s="11" t="s">
        <v>423</v>
      </c>
      <c r="I69" s="12">
        <v>44997</v>
      </c>
      <c r="J69" s="11" t="s">
        <v>53</v>
      </c>
      <c r="K69" s="11" t="s">
        <v>19</v>
      </c>
      <c r="L69" s="11" t="s">
        <v>22</v>
      </c>
      <c r="M69" s="11" t="s">
        <v>23</v>
      </c>
      <c r="N69" s="13">
        <v>1.7850000000000001</v>
      </c>
      <c r="O69" s="11">
        <v>3.5</v>
      </c>
      <c r="P69" s="14">
        <v>21</v>
      </c>
      <c r="Q69" s="13">
        <v>73.5</v>
      </c>
      <c r="R69" s="11">
        <v>7.3500000000000005</v>
      </c>
      <c r="S69" s="16">
        <v>3.6750000000000003</v>
      </c>
    </row>
    <row r="70" spans="1:19" ht="14.5" x14ac:dyDescent="0.35">
      <c r="A70" s="15" t="s">
        <v>173</v>
      </c>
      <c r="B70" s="12">
        <v>44996</v>
      </c>
      <c r="C70" s="11">
        <v>111</v>
      </c>
      <c r="D70" s="11" t="s">
        <v>101</v>
      </c>
      <c r="E70" s="11" t="s">
        <v>61</v>
      </c>
      <c r="F70" s="11" t="s">
        <v>89</v>
      </c>
      <c r="G70" s="11" t="s">
        <v>90</v>
      </c>
      <c r="H70" s="11" t="s">
        <v>424</v>
      </c>
      <c r="I70" s="12">
        <v>44998</v>
      </c>
      <c r="J70" s="11" t="s">
        <v>62</v>
      </c>
      <c r="K70" s="11" t="s">
        <v>19</v>
      </c>
      <c r="L70" s="11" t="s">
        <v>48</v>
      </c>
      <c r="M70" s="11" t="s">
        <v>49</v>
      </c>
      <c r="N70" s="13">
        <v>22</v>
      </c>
      <c r="O70" s="11">
        <v>40</v>
      </c>
      <c r="P70" s="14">
        <v>67</v>
      </c>
      <c r="Q70" s="13">
        <v>2680</v>
      </c>
      <c r="R70" s="11">
        <v>270.68</v>
      </c>
      <c r="S70" s="16">
        <v>134</v>
      </c>
    </row>
    <row r="71" spans="1:19" ht="14.5" x14ac:dyDescent="0.35">
      <c r="A71" s="15" t="s">
        <v>174</v>
      </c>
      <c r="B71" s="12">
        <v>44986</v>
      </c>
      <c r="C71" s="11">
        <v>11</v>
      </c>
      <c r="D71" s="11" t="s">
        <v>418</v>
      </c>
      <c r="E71" s="11" t="s">
        <v>63</v>
      </c>
      <c r="F71" s="11" t="s">
        <v>91</v>
      </c>
      <c r="G71" s="11" t="s">
        <v>92</v>
      </c>
      <c r="H71" s="11" t="s">
        <v>433</v>
      </c>
      <c r="I71" s="12">
        <v>44988</v>
      </c>
      <c r="J71" s="11" t="s">
        <v>65</v>
      </c>
      <c r="K71" s="11" t="s">
        <v>19</v>
      </c>
      <c r="L71" s="11" t="s">
        <v>66</v>
      </c>
      <c r="M71" s="11" t="s">
        <v>67</v>
      </c>
      <c r="N71" s="13">
        <v>10.119999999999999</v>
      </c>
      <c r="O71" s="11">
        <v>18.399999999999999</v>
      </c>
      <c r="P71" s="14">
        <v>75</v>
      </c>
      <c r="Q71" s="13">
        <v>1380</v>
      </c>
      <c r="R71" s="11">
        <v>138</v>
      </c>
      <c r="S71" s="16">
        <v>69</v>
      </c>
    </row>
    <row r="72" spans="1:19" ht="14.5" x14ac:dyDescent="0.35">
      <c r="A72" s="15" t="s">
        <v>175</v>
      </c>
      <c r="B72" s="12">
        <v>45013</v>
      </c>
      <c r="C72" s="11">
        <v>128</v>
      </c>
      <c r="D72" s="11" t="s">
        <v>418</v>
      </c>
      <c r="E72" s="11" t="s">
        <v>50</v>
      </c>
      <c r="F72" s="11" t="s">
        <v>91</v>
      </c>
      <c r="G72" s="11" t="s">
        <v>92</v>
      </c>
      <c r="H72" s="11" t="s">
        <v>434</v>
      </c>
      <c r="I72" s="12">
        <v>45015</v>
      </c>
      <c r="J72" s="11" t="s">
        <v>51</v>
      </c>
      <c r="K72" s="11" t="s">
        <v>26</v>
      </c>
      <c r="L72" s="11" t="s">
        <v>32</v>
      </c>
      <c r="M72" s="11" t="s">
        <v>21</v>
      </c>
      <c r="N72" s="13">
        <v>18.400000000000002</v>
      </c>
      <c r="O72" s="11">
        <v>46</v>
      </c>
      <c r="P72" s="14">
        <v>17</v>
      </c>
      <c r="Q72" s="13">
        <v>782</v>
      </c>
      <c r="R72" s="11">
        <v>80.546000000000006</v>
      </c>
      <c r="S72" s="16">
        <v>39.1</v>
      </c>
    </row>
    <row r="73" spans="1:19" ht="14.5" x14ac:dyDescent="0.35">
      <c r="A73" s="15" t="s">
        <v>176</v>
      </c>
      <c r="B73" s="12">
        <v>45020</v>
      </c>
      <c r="C73" s="11">
        <v>14</v>
      </c>
      <c r="D73" s="11" t="s">
        <v>420</v>
      </c>
      <c r="E73" s="11" t="s">
        <v>24</v>
      </c>
      <c r="F73" s="11" t="s">
        <v>91</v>
      </c>
      <c r="G73" s="11" t="s">
        <v>92</v>
      </c>
      <c r="H73" s="11" t="s">
        <v>435</v>
      </c>
      <c r="I73" s="12">
        <v>45022</v>
      </c>
      <c r="J73" s="11" t="s">
        <v>25</v>
      </c>
      <c r="K73" s="11" t="s">
        <v>26</v>
      </c>
      <c r="L73" s="11" t="s">
        <v>22</v>
      </c>
      <c r="M73" s="11" t="s">
        <v>23</v>
      </c>
      <c r="N73" s="13">
        <v>1.7850000000000001</v>
      </c>
      <c r="O73" s="11">
        <v>3.5</v>
      </c>
      <c r="P73" s="14">
        <v>48</v>
      </c>
      <c r="Q73" s="13">
        <v>168</v>
      </c>
      <c r="R73" s="11">
        <v>16.295999999999999</v>
      </c>
      <c r="S73" s="16">
        <v>8.4</v>
      </c>
    </row>
    <row r="74" spans="1:19" ht="14.5" x14ac:dyDescent="0.35">
      <c r="A74" s="15" t="s">
        <v>177</v>
      </c>
      <c r="B74" s="12">
        <v>45028</v>
      </c>
      <c r="C74" s="11">
        <v>112</v>
      </c>
      <c r="D74" s="11" t="s">
        <v>418</v>
      </c>
      <c r="E74" s="11" t="s">
        <v>29</v>
      </c>
      <c r="F74" s="11" t="s">
        <v>91</v>
      </c>
      <c r="G74" s="11" t="s">
        <v>92</v>
      </c>
      <c r="H74" s="11" t="s">
        <v>436</v>
      </c>
      <c r="I74" s="12">
        <v>45030</v>
      </c>
      <c r="J74" s="11" t="s">
        <v>30</v>
      </c>
      <c r="K74" s="11" t="s">
        <v>26</v>
      </c>
      <c r="L74" s="11" t="s">
        <v>31</v>
      </c>
      <c r="M74" s="11" t="s">
        <v>21</v>
      </c>
      <c r="N74" s="13">
        <v>7.2</v>
      </c>
      <c r="O74" s="11">
        <v>18</v>
      </c>
      <c r="P74" s="14">
        <v>74</v>
      </c>
      <c r="Q74" s="13">
        <v>1332</v>
      </c>
      <c r="R74" s="11">
        <v>137.19600000000003</v>
      </c>
      <c r="S74" s="16">
        <v>66.600000000000009</v>
      </c>
    </row>
    <row r="75" spans="1:19" ht="14.5" x14ac:dyDescent="0.35">
      <c r="A75" s="15" t="s">
        <v>178</v>
      </c>
      <c r="B75" s="12">
        <v>45028</v>
      </c>
      <c r="C75" s="11">
        <v>112</v>
      </c>
      <c r="D75" s="11" t="s">
        <v>418</v>
      </c>
      <c r="E75" s="11" t="s">
        <v>29</v>
      </c>
      <c r="F75" s="11" t="s">
        <v>93</v>
      </c>
      <c r="G75" s="11" t="s">
        <v>94</v>
      </c>
      <c r="H75" s="11" t="s">
        <v>441</v>
      </c>
      <c r="I75" s="12">
        <v>45030</v>
      </c>
      <c r="J75" s="11" t="s">
        <v>30</v>
      </c>
      <c r="K75" s="11" t="s">
        <v>26</v>
      </c>
      <c r="L75" s="11" t="s">
        <v>32</v>
      </c>
      <c r="M75" s="11" t="s">
        <v>21</v>
      </c>
      <c r="N75" s="13">
        <v>18.400000000000002</v>
      </c>
      <c r="O75" s="11">
        <v>46</v>
      </c>
      <c r="P75" s="14">
        <v>96</v>
      </c>
      <c r="Q75" s="13">
        <v>4416</v>
      </c>
      <c r="R75" s="11">
        <v>428.35200000000003</v>
      </c>
      <c r="S75" s="16">
        <v>220.8</v>
      </c>
    </row>
    <row r="76" spans="1:19" ht="14.5" x14ac:dyDescent="0.35">
      <c r="A76" s="15" t="s">
        <v>179</v>
      </c>
      <c r="B76" s="12">
        <v>45024</v>
      </c>
      <c r="C76" s="11">
        <v>18</v>
      </c>
      <c r="D76" s="11" t="s">
        <v>104</v>
      </c>
      <c r="E76" s="11" t="s">
        <v>33</v>
      </c>
      <c r="F76" s="11" t="s">
        <v>93</v>
      </c>
      <c r="G76" s="11" t="s">
        <v>94</v>
      </c>
      <c r="H76" s="11" t="s">
        <v>442</v>
      </c>
      <c r="I76" s="12">
        <v>45026</v>
      </c>
      <c r="J76" s="11" t="s">
        <v>34</v>
      </c>
      <c r="K76" s="11" t="s">
        <v>26</v>
      </c>
      <c r="L76" s="11" t="s">
        <v>35</v>
      </c>
      <c r="M76" s="11" t="s">
        <v>36</v>
      </c>
      <c r="N76" s="13">
        <v>4.5999999999999996</v>
      </c>
      <c r="O76" s="11">
        <v>9.1999999999999993</v>
      </c>
      <c r="P76" s="14">
        <v>12</v>
      </c>
      <c r="Q76" s="13">
        <v>110.39999999999999</v>
      </c>
      <c r="R76" s="11">
        <v>11.3712</v>
      </c>
      <c r="S76" s="16">
        <v>5.52</v>
      </c>
    </row>
    <row r="77" spans="1:19" ht="14.5" x14ac:dyDescent="0.35">
      <c r="A77" s="15" t="s">
        <v>180</v>
      </c>
      <c r="B77" s="12">
        <v>45020</v>
      </c>
      <c r="C77" s="11">
        <v>14</v>
      </c>
      <c r="D77" s="11" t="s">
        <v>100</v>
      </c>
      <c r="E77" s="11" t="s">
        <v>24</v>
      </c>
      <c r="F77" s="11" t="s">
        <v>93</v>
      </c>
      <c r="G77" s="11" t="s">
        <v>94</v>
      </c>
      <c r="H77" s="11" t="s">
        <v>443</v>
      </c>
      <c r="I77" s="12">
        <v>45022</v>
      </c>
      <c r="J77" s="11" t="s">
        <v>25</v>
      </c>
      <c r="K77" s="11" t="s">
        <v>19</v>
      </c>
      <c r="L77" s="11" t="s">
        <v>35</v>
      </c>
      <c r="M77" s="11" t="s">
        <v>36</v>
      </c>
      <c r="N77" s="13">
        <v>4.5999999999999996</v>
      </c>
      <c r="O77" s="11">
        <v>9.1999999999999993</v>
      </c>
      <c r="P77" s="14">
        <v>62</v>
      </c>
      <c r="Q77" s="13">
        <v>570.4</v>
      </c>
      <c r="R77" s="11">
        <v>58.751199999999997</v>
      </c>
      <c r="S77" s="16">
        <v>28.52</v>
      </c>
    </row>
    <row r="78" spans="1:19" ht="14.5" x14ac:dyDescent="0.35">
      <c r="A78" s="15" t="s">
        <v>181</v>
      </c>
      <c r="B78" s="12">
        <v>45045</v>
      </c>
      <c r="C78" s="11">
        <v>129</v>
      </c>
      <c r="D78" s="11" t="s">
        <v>101</v>
      </c>
      <c r="E78" s="11" t="s">
        <v>37</v>
      </c>
      <c r="F78" s="11" t="s">
        <v>93</v>
      </c>
      <c r="G78" s="11" t="s">
        <v>94</v>
      </c>
      <c r="H78" s="11" t="s">
        <v>444</v>
      </c>
      <c r="I78" s="12">
        <v>45047</v>
      </c>
      <c r="J78" s="11" t="s">
        <v>38</v>
      </c>
      <c r="K78" s="11" t="s">
        <v>19</v>
      </c>
      <c r="L78" s="11" t="s">
        <v>39</v>
      </c>
      <c r="M78" s="11" t="s">
        <v>40</v>
      </c>
      <c r="N78" s="13">
        <v>7.6499999999999995</v>
      </c>
      <c r="O78" s="11">
        <v>12.75</v>
      </c>
      <c r="P78" s="14">
        <v>35</v>
      </c>
      <c r="Q78" s="13">
        <v>446.25</v>
      </c>
      <c r="R78" s="11">
        <v>45.963750000000005</v>
      </c>
      <c r="S78" s="16">
        <v>22.3125</v>
      </c>
    </row>
    <row r="79" spans="1:19" ht="14.5" x14ac:dyDescent="0.35">
      <c r="A79" s="15" t="s">
        <v>182</v>
      </c>
      <c r="B79" s="12">
        <v>45019</v>
      </c>
      <c r="C79" s="11">
        <v>13</v>
      </c>
      <c r="D79" s="11" t="s">
        <v>102</v>
      </c>
      <c r="E79" s="11" t="s">
        <v>41</v>
      </c>
      <c r="F79" s="11" t="s">
        <v>95</v>
      </c>
      <c r="G79" s="11" t="s">
        <v>96</v>
      </c>
      <c r="H79" s="11" t="s">
        <v>459</v>
      </c>
      <c r="I79" s="12">
        <v>45021</v>
      </c>
      <c r="J79" s="11" t="s">
        <v>42</v>
      </c>
      <c r="K79" s="11" t="s">
        <v>43</v>
      </c>
      <c r="L79" s="11" t="s">
        <v>44</v>
      </c>
      <c r="M79" s="11" t="s">
        <v>45</v>
      </c>
      <c r="N79" s="13">
        <v>4.0529999999999999</v>
      </c>
      <c r="O79" s="11">
        <v>9.65</v>
      </c>
      <c r="P79" s="14">
        <v>95</v>
      </c>
      <c r="Q79" s="13">
        <v>916.75</v>
      </c>
      <c r="R79" s="11">
        <v>91.675000000000011</v>
      </c>
      <c r="S79" s="16">
        <v>45.837500000000006</v>
      </c>
    </row>
    <row r="80" spans="1:19" ht="14.5" x14ac:dyDescent="0.35">
      <c r="A80" s="15" t="s">
        <v>183</v>
      </c>
      <c r="B80" s="12">
        <v>45022</v>
      </c>
      <c r="C80" s="11">
        <v>16</v>
      </c>
      <c r="D80" s="11" t="s">
        <v>420</v>
      </c>
      <c r="E80" s="11" t="s">
        <v>46</v>
      </c>
      <c r="F80" s="11" t="s">
        <v>97</v>
      </c>
      <c r="G80" s="11" t="s">
        <v>64</v>
      </c>
      <c r="H80" s="11" t="s">
        <v>451</v>
      </c>
      <c r="I80" s="12">
        <v>45024</v>
      </c>
      <c r="J80" s="11" t="s">
        <v>47</v>
      </c>
      <c r="K80" s="11" t="s">
        <v>26</v>
      </c>
      <c r="L80" s="11" t="s">
        <v>48</v>
      </c>
      <c r="M80" s="11" t="s">
        <v>49</v>
      </c>
      <c r="N80" s="13">
        <v>22</v>
      </c>
      <c r="O80" s="11">
        <v>40</v>
      </c>
      <c r="P80" s="14">
        <v>17</v>
      </c>
      <c r="Q80" s="13">
        <v>680</v>
      </c>
      <c r="R80" s="11">
        <v>68.680000000000007</v>
      </c>
      <c r="S80" s="16">
        <v>34</v>
      </c>
    </row>
    <row r="81" spans="1:19" ht="14.5" x14ac:dyDescent="0.35">
      <c r="A81" s="15" t="s">
        <v>184</v>
      </c>
      <c r="B81" s="12">
        <v>45044</v>
      </c>
      <c r="C81" s="11">
        <v>128</v>
      </c>
      <c r="D81" s="11" t="s">
        <v>100</v>
      </c>
      <c r="E81" s="11" t="s">
        <v>50</v>
      </c>
      <c r="F81" s="11" t="s">
        <v>97</v>
      </c>
      <c r="G81" s="11" t="s">
        <v>64</v>
      </c>
      <c r="H81" s="11" t="s">
        <v>452</v>
      </c>
      <c r="I81" s="12">
        <v>45046</v>
      </c>
      <c r="J81" s="11" t="s">
        <v>51</v>
      </c>
      <c r="K81" s="11" t="s">
        <v>19</v>
      </c>
      <c r="L81" s="11" t="s">
        <v>32</v>
      </c>
      <c r="M81" s="11" t="s">
        <v>21</v>
      </c>
      <c r="N81" s="13">
        <v>18.400000000000002</v>
      </c>
      <c r="O81" s="11">
        <v>46</v>
      </c>
      <c r="P81" s="14">
        <v>96</v>
      </c>
      <c r="Q81" s="13">
        <v>4416</v>
      </c>
      <c r="R81" s="11">
        <v>463.68000000000006</v>
      </c>
      <c r="S81" s="16">
        <v>220.8</v>
      </c>
    </row>
    <row r="82" spans="1:19" ht="14.5" x14ac:dyDescent="0.35">
      <c r="A82" s="15" t="s">
        <v>185</v>
      </c>
      <c r="B82" s="12">
        <v>45024</v>
      </c>
      <c r="C82" s="11">
        <v>18</v>
      </c>
      <c r="D82" s="11" t="s">
        <v>104</v>
      </c>
      <c r="E82" s="11" t="s">
        <v>33</v>
      </c>
      <c r="F82" s="11" t="s">
        <v>98</v>
      </c>
      <c r="G82" s="11" t="s">
        <v>99</v>
      </c>
      <c r="H82" s="11" t="s">
        <v>461</v>
      </c>
      <c r="I82" s="12">
        <v>45026</v>
      </c>
      <c r="J82" s="11" t="s">
        <v>34</v>
      </c>
      <c r="K82" s="11" t="s">
        <v>19</v>
      </c>
      <c r="L82" s="11" t="s">
        <v>39</v>
      </c>
      <c r="M82" s="11" t="s">
        <v>40</v>
      </c>
      <c r="N82" s="13">
        <v>7.6499999999999995</v>
      </c>
      <c r="O82" s="11">
        <v>12.75</v>
      </c>
      <c r="P82" s="14">
        <v>83</v>
      </c>
      <c r="Q82" s="13">
        <v>1058.25</v>
      </c>
      <c r="R82" s="11">
        <v>102.65025</v>
      </c>
      <c r="S82" s="16">
        <v>52.912500000000001</v>
      </c>
    </row>
    <row r="83" spans="1:19" ht="14.5" x14ac:dyDescent="0.35">
      <c r="A83" s="15" t="s">
        <v>186</v>
      </c>
      <c r="B83" s="12">
        <v>45026</v>
      </c>
      <c r="C83" s="11">
        <v>110</v>
      </c>
      <c r="D83" s="11" t="s">
        <v>101</v>
      </c>
      <c r="E83" s="11" t="s">
        <v>52</v>
      </c>
      <c r="F83" s="11" t="s">
        <v>98</v>
      </c>
      <c r="G83" s="11" t="s">
        <v>99</v>
      </c>
      <c r="H83" s="11" t="s">
        <v>462</v>
      </c>
      <c r="I83" s="12">
        <v>45028</v>
      </c>
      <c r="J83" s="11" t="s">
        <v>53</v>
      </c>
      <c r="K83" s="11" t="s">
        <v>26</v>
      </c>
      <c r="L83" s="11" t="s">
        <v>54</v>
      </c>
      <c r="M83" s="11" t="s">
        <v>21</v>
      </c>
      <c r="N83" s="13">
        <v>1.1960000000000002</v>
      </c>
      <c r="O83" s="11">
        <v>2.99</v>
      </c>
      <c r="P83" s="14">
        <v>88</v>
      </c>
      <c r="Q83" s="13">
        <v>263.12</v>
      </c>
      <c r="R83" s="11">
        <v>26.04888</v>
      </c>
      <c r="S83" s="16">
        <v>13.156000000000001</v>
      </c>
    </row>
    <row r="84" spans="1:19" ht="14.5" x14ac:dyDescent="0.35">
      <c r="A84" s="15" t="s">
        <v>187</v>
      </c>
      <c r="B84" s="12">
        <v>45023</v>
      </c>
      <c r="C84" s="11">
        <v>17</v>
      </c>
      <c r="D84" s="11" t="s">
        <v>419</v>
      </c>
      <c r="E84" s="11" t="s">
        <v>55</v>
      </c>
      <c r="F84" s="11" t="s">
        <v>98</v>
      </c>
      <c r="G84" s="11" t="s">
        <v>99</v>
      </c>
      <c r="H84" s="11" t="s">
        <v>463</v>
      </c>
      <c r="I84" s="12">
        <v>45025</v>
      </c>
      <c r="J84" s="11" t="s">
        <v>56</v>
      </c>
      <c r="K84" s="11" t="s">
        <v>19</v>
      </c>
      <c r="L84" s="11" t="s">
        <v>32</v>
      </c>
      <c r="M84" s="11" t="s">
        <v>21</v>
      </c>
      <c r="N84" s="13">
        <v>18.400000000000002</v>
      </c>
      <c r="O84" s="11">
        <v>46</v>
      </c>
      <c r="P84" s="14">
        <v>59</v>
      </c>
      <c r="Q84" s="13">
        <v>2714</v>
      </c>
      <c r="R84" s="11">
        <v>284.97000000000003</v>
      </c>
      <c r="S84" s="16">
        <v>135.70000000000002</v>
      </c>
    </row>
    <row r="85" spans="1:19" ht="14.5" x14ac:dyDescent="0.35">
      <c r="A85" s="15" t="s">
        <v>188</v>
      </c>
      <c r="B85" s="12">
        <v>45026</v>
      </c>
      <c r="C85" s="11">
        <v>110</v>
      </c>
      <c r="D85" s="11" t="s">
        <v>418</v>
      </c>
      <c r="E85" s="11" t="s">
        <v>52</v>
      </c>
      <c r="F85" s="11" t="s">
        <v>98</v>
      </c>
      <c r="G85" s="11" t="s">
        <v>99</v>
      </c>
      <c r="H85" s="11" t="s">
        <v>464</v>
      </c>
      <c r="I85" s="12">
        <v>45028</v>
      </c>
      <c r="J85" s="11" t="s">
        <v>53</v>
      </c>
      <c r="K85" s="11" t="s">
        <v>19</v>
      </c>
      <c r="L85" s="11" t="s">
        <v>57</v>
      </c>
      <c r="M85" s="11" t="s">
        <v>58</v>
      </c>
      <c r="N85" s="13">
        <v>9</v>
      </c>
      <c r="O85" s="11">
        <v>25</v>
      </c>
      <c r="P85" s="14">
        <v>27</v>
      </c>
      <c r="Q85" s="13">
        <v>675</v>
      </c>
      <c r="R85" s="11">
        <v>68.849999999999994</v>
      </c>
      <c r="S85" s="16">
        <v>33.75</v>
      </c>
    </row>
    <row r="86" spans="1:19" ht="14.5" x14ac:dyDescent="0.35">
      <c r="A86" s="15" t="s">
        <v>189</v>
      </c>
      <c r="B86" s="12">
        <v>45026</v>
      </c>
      <c r="C86" s="11">
        <v>110</v>
      </c>
      <c r="D86" s="11" t="s">
        <v>418</v>
      </c>
      <c r="E86" s="11" t="s">
        <v>52</v>
      </c>
      <c r="F86" s="11" t="s">
        <v>89</v>
      </c>
      <c r="G86" s="11" t="s">
        <v>90</v>
      </c>
      <c r="H86" s="11" t="s">
        <v>421</v>
      </c>
      <c r="I86" s="12">
        <v>45028</v>
      </c>
      <c r="J86" s="11" t="s">
        <v>53</v>
      </c>
      <c r="K86" s="11" t="s">
        <v>19</v>
      </c>
      <c r="L86" s="11" t="s">
        <v>59</v>
      </c>
      <c r="M86" s="11" t="s">
        <v>60</v>
      </c>
      <c r="N86" s="13">
        <v>10.559999999999999</v>
      </c>
      <c r="O86" s="11">
        <v>22</v>
      </c>
      <c r="P86" s="14">
        <v>37</v>
      </c>
      <c r="Q86" s="13">
        <v>814</v>
      </c>
      <c r="R86" s="11">
        <v>85.470000000000013</v>
      </c>
      <c r="S86" s="16">
        <v>40.700000000000003</v>
      </c>
    </row>
    <row r="87" spans="1:19" ht="14.5" x14ac:dyDescent="0.35">
      <c r="A87" s="15" t="s">
        <v>190</v>
      </c>
      <c r="B87" s="12">
        <v>45026</v>
      </c>
      <c r="C87" s="11">
        <v>110</v>
      </c>
      <c r="D87" s="11" t="s">
        <v>418</v>
      </c>
      <c r="E87" s="11" t="s">
        <v>52</v>
      </c>
      <c r="F87" s="11" t="s">
        <v>89</v>
      </c>
      <c r="G87" s="11" t="s">
        <v>90</v>
      </c>
      <c r="H87" s="11" t="s">
        <v>422</v>
      </c>
      <c r="I87" s="12">
        <v>45028</v>
      </c>
      <c r="J87" s="11" t="s">
        <v>53</v>
      </c>
      <c r="K87" s="11" t="s">
        <v>19</v>
      </c>
      <c r="L87" s="11" t="s">
        <v>35</v>
      </c>
      <c r="M87" s="11" t="s">
        <v>36</v>
      </c>
      <c r="N87" s="13">
        <v>4.5999999999999996</v>
      </c>
      <c r="O87" s="11">
        <v>9.1999999999999993</v>
      </c>
      <c r="P87" s="14">
        <v>75</v>
      </c>
      <c r="Q87" s="13">
        <v>690</v>
      </c>
      <c r="R87" s="11">
        <v>69</v>
      </c>
      <c r="S87" s="16">
        <v>34.5</v>
      </c>
    </row>
    <row r="88" spans="1:19" ht="14.5" x14ac:dyDescent="0.35">
      <c r="A88" s="15" t="s">
        <v>191</v>
      </c>
      <c r="B88" s="12">
        <v>45027</v>
      </c>
      <c r="C88" s="11">
        <v>111</v>
      </c>
      <c r="D88" s="11" t="s">
        <v>419</v>
      </c>
      <c r="E88" s="11" t="s">
        <v>61</v>
      </c>
      <c r="F88" s="11" t="s">
        <v>89</v>
      </c>
      <c r="G88" s="11" t="s">
        <v>90</v>
      </c>
      <c r="H88" s="11" t="s">
        <v>423</v>
      </c>
      <c r="I88" s="12">
        <v>45029</v>
      </c>
      <c r="J88" s="11" t="s">
        <v>62</v>
      </c>
      <c r="K88" s="11" t="s">
        <v>19</v>
      </c>
      <c r="L88" s="11" t="s">
        <v>22</v>
      </c>
      <c r="M88" s="11" t="s">
        <v>23</v>
      </c>
      <c r="N88" s="13">
        <v>1.7850000000000001</v>
      </c>
      <c r="O88" s="11">
        <v>3.5</v>
      </c>
      <c r="P88" s="14">
        <v>71</v>
      </c>
      <c r="Q88" s="13">
        <v>248.5</v>
      </c>
      <c r="R88" s="11">
        <v>24.104500000000002</v>
      </c>
      <c r="S88" s="16">
        <v>12.425000000000001</v>
      </c>
    </row>
    <row r="89" spans="1:19" ht="14.5" x14ac:dyDescent="0.35">
      <c r="A89" s="15" t="s">
        <v>192</v>
      </c>
      <c r="B89" s="12">
        <v>45027</v>
      </c>
      <c r="C89" s="11">
        <v>111</v>
      </c>
      <c r="D89" s="11" t="s">
        <v>100</v>
      </c>
      <c r="E89" s="11" t="s">
        <v>61</v>
      </c>
      <c r="F89" s="11" t="s">
        <v>89</v>
      </c>
      <c r="G89" s="11" t="s">
        <v>90</v>
      </c>
      <c r="H89" s="11" t="s">
        <v>424</v>
      </c>
      <c r="I89" s="12">
        <v>45029</v>
      </c>
      <c r="J89" s="11" t="s">
        <v>62</v>
      </c>
      <c r="K89" s="11" t="s">
        <v>19</v>
      </c>
      <c r="L89" s="11" t="s">
        <v>54</v>
      </c>
      <c r="M89" s="11" t="s">
        <v>21</v>
      </c>
      <c r="N89" s="13">
        <v>1.1960000000000002</v>
      </c>
      <c r="O89" s="11">
        <v>2.99</v>
      </c>
      <c r="P89" s="14">
        <v>88</v>
      </c>
      <c r="Q89" s="13">
        <v>263.12</v>
      </c>
      <c r="R89" s="11">
        <v>26.04888</v>
      </c>
      <c r="S89" s="16">
        <v>13.156000000000001</v>
      </c>
    </row>
    <row r="90" spans="1:19" ht="14.5" x14ac:dyDescent="0.35">
      <c r="A90" s="15" t="s">
        <v>193</v>
      </c>
      <c r="B90" s="12">
        <v>45017</v>
      </c>
      <c r="C90" s="11">
        <v>11</v>
      </c>
      <c r="D90" s="11" t="s">
        <v>101</v>
      </c>
      <c r="E90" s="11" t="s">
        <v>63</v>
      </c>
      <c r="F90" s="11" t="s">
        <v>89</v>
      </c>
      <c r="G90" s="11" t="s">
        <v>90</v>
      </c>
      <c r="H90" s="11" t="s">
        <v>425</v>
      </c>
      <c r="I90" s="12">
        <v>45019</v>
      </c>
      <c r="J90" s="11" t="s">
        <v>65</v>
      </c>
      <c r="K90" s="11" t="s">
        <v>19</v>
      </c>
      <c r="L90" s="11" t="s">
        <v>31</v>
      </c>
      <c r="M90" s="11" t="s">
        <v>21</v>
      </c>
      <c r="N90" s="13">
        <v>7.2</v>
      </c>
      <c r="O90" s="11">
        <v>18</v>
      </c>
      <c r="P90" s="14">
        <v>55</v>
      </c>
      <c r="Q90" s="13">
        <v>990</v>
      </c>
      <c r="R90" s="11">
        <v>97.02</v>
      </c>
      <c r="S90" s="16">
        <v>49.5</v>
      </c>
    </row>
    <row r="91" spans="1:19" ht="14.5" x14ac:dyDescent="0.35">
      <c r="A91" s="15" t="s">
        <v>194</v>
      </c>
      <c r="B91" s="12">
        <v>45075</v>
      </c>
      <c r="C91" s="11">
        <v>129</v>
      </c>
      <c r="D91" s="11" t="s">
        <v>102</v>
      </c>
      <c r="E91" s="11" t="s">
        <v>37</v>
      </c>
      <c r="F91" s="11" t="s">
        <v>89</v>
      </c>
      <c r="G91" s="11" t="s">
        <v>90</v>
      </c>
      <c r="H91" s="11" t="s">
        <v>426</v>
      </c>
      <c r="I91" s="12">
        <v>45077</v>
      </c>
      <c r="J91" s="11" t="s">
        <v>38</v>
      </c>
      <c r="K91" s="11" t="s">
        <v>19</v>
      </c>
      <c r="L91" s="11" t="s">
        <v>39</v>
      </c>
      <c r="M91" s="11" t="s">
        <v>40</v>
      </c>
      <c r="N91" s="13">
        <v>7.6499999999999995</v>
      </c>
      <c r="O91" s="11">
        <v>12.75</v>
      </c>
      <c r="P91" s="14">
        <v>14</v>
      </c>
      <c r="Q91" s="13">
        <v>178.5</v>
      </c>
      <c r="R91" s="11">
        <v>16.9575</v>
      </c>
      <c r="S91" s="16">
        <v>8.9250000000000007</v>
      </c>
    </row>
    <row r="92" spans="1:19" ht="14.5" x14ac:dyDescent="0.35">
      <c r="A92" s="15" t="s">
        <v>195</v>
      </c>
      <c r="B92" s="12">
        <v>45049</v>
      </c>
      <c r="C92" s="11">
        <v>13</v>
      </c>
      <c r="D92" s="11" t="s">
        <v>102</v>
      </c>
      <c r="E92" s="11" t="s">
        <v>41</v>
      </c>
      <c r="F92" s="11" t="s">
        <v>91</v>
      </c>
      <c r="G92" s="11" t="s">
        <v>92</v>
      </c>
      <c r="H92" s="11" t="s">
        <v>433</v>
      </c>
      <c r="I92" s="12">
        <v>45051</v>
      </c>
      <c r="J92" s="11" t="s">
        <v>42</v>
      </c>
      <c r="K92" s="11" t="s">
        <v>43</v>
      </c>
      <c r="L92" s="11" t="s">
        <v>44</v>
      </c>
      <c r="M92" s="11" t="s">
        <v>45</v>
      </c>
      <c r="N92" s="13">
        <v>4.0529999999999999</v>
      </c>
      <c r="O92" s="11">
        <v>9.65</v>
      </c>
      <c r="P92" s="14">
        <v>43</v>
      </c>
      <c r="Q92" s="13">
        <v>414.95</v>
      </c>
      <c r="R92" s="11">
        <v>42.324900000000007</v>
      </c>
      <c r="S92" s="16">
        <v>20.747500000000002</v>
      </c>
    </row>
    <row r="93" spans="1:19" ht="14.5" x14ac:dyDescent="0.35">
      <c r="A93" s="15" t="s">
        <v>196</v>
      </c>
      <c r="B93" s="12">
        <v>45052</v>
      </c>
      <c r="C93" s="11">
        <v>16</v>
      </c>
      <c r="D93" s="11" t="s">
        <v>104</v>
      </c>
      <c r="E93" s="11" t="s">
        <v>46</v>
      </c>
      <c r="F93" s="11" t="s">
        <v>91</v>
      </c>
      <c r="G93" s="11" t="s">
        <v>92</v>
      </c>
      <c r="H93" s="11" t="s">
        <v>434</v>
      </c>
      <c r="I93" s="12">
        <v>45054</v>
      </c>
      <c r="J93" s="11" t="s">
        <v>47</v>
      </c>
      <c r="K93" s="11" t="s">
        <v>26</v>
      </c>
      <c r="L93" s="11" t="s">
        <v>48</v>
      </c>
      <c r="M93" s="11" t="s">
        <v>49</v>
      </c>
      <c r="N93" s="13">
        <v>22</v>
      </c>
      <c r="O93" s="11">
        <v>40</v>
      </c>
      <c r="P93" s="14">
        <v>63</v>
      </c>
      <c r="Q93" s="13">
        <v>2520</v>
      </c>
      <c r="R93" s="11">
        <v>254.52</v>
      </c>
      <c r="S93" s="16">
        <v>126</v>
      </c>
    </row>
    <row r="94" spans="1:19" ht="14.5" x14ac:dyDescent="0.35">
      <c r="A94" s="15" t="s">
        <v>197</v>
      </c>
      <c r="B94" s="12">
        <v>45074</v>
      </c>
      <c r="C94" s="11">
        <v>128</v>
      </c>
      <c r="D94" s="11" t="s">
        <v>100</v>
      </c>
      <c r="E94" s="11" t="s">
        <v>50</v>
      </c>
      <c r="F94" s="11" t="s">
        <v>91</v>
      </c>
      <c r="G94" s="11" t="s">
        <v>92</v>
      </c>
      <c r="H94" s="11" t="s">
        <v>431</v>
      </c>
      <c r="I94" s="12">
        <v>45076</v>
      </c>
      <c r="J94" s="11" t="s">
        <v>51</v>
      </c>
      <c r="K94" s="11" t="s">
        <v>19</v>
      </c>
      <c r="L94" s="11" t="s">
        <v>32</v>
      </c>
      <c r="M94" s="11" t="s">
        <v>21</v>
      </c>
      <c r="N94" s="13">
        <v>18.400000000000002</v>
      </c>
      <c r="O94" s="11">
        <v>46</v>
      </c>
      <c r="P94" s="14">
        <v>36</v>
      </c>
      <c r="Q94" s="13">
        <v>1656</v>
      </c>
      <c r="R94" s="11">
        <v>165.60000000000002</v>
      </c>
      <c r="S94" s="16">
        <v>82.800000000000011</v>
      </c>
    </row>
    <row r="95" spans="1:19" ht="14.5" x14ac:dyDescent="0.35">
      <c r="A95" s="15" t="s">
        <v>198</v>
      </c>
      <c r="B95" s="12">
        <v>45054</v>
      </c>
      <c r="C95" s="11">
        <v>18</v>
      </c>
      <c r="D95" s="11" t="s">
        <v>101</v>
      </c>
      <c r="E95" s="11" t="s">
        <v>33</v>
      </c>
      <c r="F95" s="11" t="s">
        <v>91</v>
      </c>
      <c r="G95" s="11" t="s">
        <v>92</v>
      </c>
      <c r="H95" s="11" t="s">
        <v>432</v>
      </c>
      <c r="I95" s="12">
        <v>45056</v>
      </c>
      <c r="J95" s="11" t="s">
        <v>34</v>
      </c>
      <c r="K95" s="11" t="s">
        <v>19</v>
      </c>
      <c r="L95" s="11" t="s">
        <v>39</v>
      </c>
      <c r="M95" s="11" t="s">
        <v>40</v>
      </c>
      <c r="N95" s="13">
        <v>7.6499999999999995</v>
      </c>
      <c r="O95" s="11">
        <v>12.75</v>
      </c>
      <c r="P95" s="14">
        <v>41</v>
      </c>
      <c r="Q95" s="13">
        <v>522.75</v>
      </c>
      <c r="R95" s="11">
        <v>54.366000000000007</v>
      </c>
      <c r="S95" s="16">
        <v>26.137500000000003</v>
      </c>
    </row>
    <row r="96" spans="1:19" ht="14.5" x14ac:dyDescent="0.35">
      <c r="A96" s="15" t="s">
        <v>199</v>
      </c>
      <c r="B96" s="12">
        <v>45056</v>
      </c>
      <c r="C96" s="11">
        <v>110</v>
      </c>
      <c r="D96" s="11" t="s">
        <v>420</v>
      </c>
      <c r="E96" s="11" t="s">
        <v>52</v>
      </c>
      <c r="F96" s="11" t="s">
        <v>93</v>
      </c>
      <c r="G96" s="11" t="s">
        <v>94</v>
      </c>
      <c r="H96" s="11" t="s">
        <v>437</v>
      </c>
      <c r="I96" s="12">
        <v>45058</v>
      </c>
      <c r="J96" s="11" t="s">
        <v>53</v>
      </c>
      <c r="K96" s="11" t="s">
        <v>26</v>
      </c>
      <c r="L96" s="11" t="s">
        <v>54</v>
      </c>
      <c r="M96" s="11" t="s">
        <v>21</v>
      </c>
      <c r="N96" s="13">
        <v>1.1960000000000002</v>
      </c>
      <c r="O96" s="11">
        <v>2.99</v>
      </c>
      <c r="P96" s="14">
        <v>35</v>
      </c>
      <c r="Q96" s="13">
        <v>104.65</v>
      </c>
      <c r="R96" s="11">
        <v>10.255700000000001</v>
      </c>
      <c r="S96" s="16">
        <v>5.2325000000000008</v>
      </c>
    </row>
    <row r="97" spans="1:19" ht="14.5" x14ac:dyDescent="0.35">
      <c r="A97" s="15" t="s">
        <v>200</v>
      </c>
      <c r="B97" s="12">
        <v>45053</v>
      </c>
      <c r="C97" s="11">
        <v>17</v>
      </c>
      <c r="D97" s="11" t="s">
        <v>418</v>
      </c>
      <c r="E97" s="11" t="s">
        <v>55</v>
      </c>
      <c r="F97" s="11" t="s">
        <v>93</v>
      </c>
      <c r="G97" s="11" t="s">
        <v>94</v>
      </c>
      <c r="H97" s="11" t="s">
        <v>438</v>
      </c>
      <c r="I97" s="12">
        <v>45055</v>
      </c>
      <c r="J97" s="11" t="s">
        <v>56</v>
      </c>
      <c r="K97" s="11" t="s">
        <v>19</v>
      </c>
      <c r="L97" s="11" t="s">
        <v>32</v>
      </c>
      <c r="M97" s="11" t="s">
        <v>21</v>
      </c>
      <c r="N97" s="13">
        <v>18.400000000000002</v>
      </c>
      <c r="O97" s="11">
        <v>46</v>
      </c>
      <c r="P97" s="14">
        <v>31</v>
      </c>
      <c r="Q97" s="13">
        <v>1426</v>
      </c>
      <c r="R97" s="11">
        <v>136.89599999999999</v>
      </c>
      <c r="S97" s="16">
        <v>71.3</v>
      </c>
    </row>
    <row r="98" spans="1:19" ht="14.5" x14ac:dyDescent="0.35">
      <c r="A98" s="15" t="s">
        <v>201</v>
      </c>
      <c r="B98" s="12">
        <v>45056</v>
      </c>
      <c r="C98" s="11">
        <v>110</v>
      </c>
      <c r="D98" s="11" t="s">
        <v>418</v>
      </c>
      <c r="E98" s="11" t="s">
        <v>52</v>
      </c>
      <c r="F98" s="11" t="s">
        <v>93</v>
      </c>
      <c r="G98" s="11" t="s">
        <v>94</v>
      </c>
      <c r="H98" s="11" t="s">
        <v>439</v>
      </c>
      <c r="I98" s="12">
        <v>45058</v>
      </c>
      <c r="J98" s="11" t="s">
        <v>53</v>
      </c>
      <c r="K98" s="11" t="s">
        <v>19</v>
      </c>
      <c r="L98" s="11" t="s">
        <v>57</v>
      </c>
      <c r="M98" s="11" t="s">
        <v>58</v>
      </c>
      <c r="N98" s="13">
        <v>9</v>
      </c>
      <c r="O98" s="11">
        <v>25</v>
      </c>
      <c r="P98" s="14">
        <v>52</v>
      </c>
      <c r="Q98" s="13">
        <v>1300</v>
      </c>
      <c r="R98" s="11">
        <v>123.5</v>
      </c>
      <c r="S98" s="16">
        <v>65</v>
      </c>
    </row>
    <row r="99" spans="1:19" ht="14.5" x14ac:dyDescent="0.35">
      <c r="A99" s="15" t="s">
        <v>202</v>
      </c>
      <c r="B99" s="12">
        <v>45056</v>
      </c>
      <c r="C99" s="11">
        <v>110</v>
      </c>
      <c r="D99" s="11" t="s">
        <v>103</v>
      </c>
      <c r="E99" s="11" t="s">
        <v>52</v>
      </c>
      <c r="F99" s="11" t="s">
        <v>93</v>
      </c>
      <c r="G99" s="11" t="s">
        <v>94</v>
      </c>
      <c r="H99" s="11" t="s">
        <v>440</v>
      </c>
      <c r="I99" s="12">
        <v>45058</v>
      </c>
      <c r="J99" s="11" t="s">
        <v>53</v>
      </c>
      <c r="K99" s="11" t="s">
        <v>19</v>
      </c>
      <c r="L99" s="11" t="s">
        <v>59</v>
      </c>
      <c r="M99" s="11" t="s">
        <v>60</v>
      </c>
      <c r="N99" s="13">
        <v>10.559999999999999</v>
      </c>
      <c r="O99" s="11">
        <v>22</v>
      </c>
      <c r="P99" s="14">
        <v>30</v>
      </c>
      <c r="Q99" s="13">
        <v>660</v>
      </c>
      <c r="R99" s="11">
        <v>67.320000000000007</v>
      </c>
      <c r="S99" s="16">
        <v>33</v>
      </c>
    </row>
    <row r="100" spans="1:19" ht="14.5" x14ac:dyDescent="0.35">
      <c r="A100" s="15" t="s">
        <v>203</v>
      </c>
      <c r="B100" s="12">
        <v>45056</v>
      </c>
      <c r="C100" s="11">
        <v>110</v>
      </c>
      <c r="D100" s="11" t="s">
        <v>103</v>
      </c>
      <c r="E100" s="11" t="s">
        <v>52</v>
      </c>
      <c r="F100" s="11" t="s">
        <v>95</v>
      </c>
      <c r="G100" s="11" t="s">
        <v>96</v>
      </c>
      <c r="H100" s="11" t="s">
        <v>460</v>
      </c>
      <c r="I100" s="12">
        <v>45058</v>
      </c>
      <c r="J100" s="11" t="s">
        <v>53</v>
      </c>
      <c r="K100" s="11" t="s">
        <v>26</v>
      </c>
      <c r="L100" s="11" t="s">
        <v>35</v>
      </c>
      <c r="M100" s="11" t="s">
        <v>36</v>
      </c>
      <c r="N100" s="13">
        <v>4.5999999999999996</v>
      </c>
      <c r="O100" s="11">
        <v>9.1999999999999993</v>
      </c>
      <c r="P100" s="14">
        <v>41</v>
      </c>
      <c r="Q100" s="13">
        <v>377.2</v>
      </c>
      <c r="R100" s="11">
        <v>38.474400000000003</v>
      </c>
      <c r="S100" s="16">
        <v>18.86</v>
      </c>
    </row>
    <row r="101" spans="1:19" ht="14.5" x14ac:dyDescent="0.35">
      <c r="A101" s="15" t="s">
        <v>204</v>
      </c>
      <c r="B101" s="12">
        <v>45057</v>
      </c>
      <c r="C101" s="11">
        <v>111</v>
      </c>
      <c r="D101" s="11" t="s">
        <v>104</v>
      </c>
      <c r="E101" s="11" t="s">
        <v>61</v>
      </c>
      <c r="F101" s="11" t="s">
        <v>97</v>
      </c>
      <c r="G101" s="11" t="s">
        <v>64</v>
      </c>
      <c r="H101" s="11" t="s">
        <v>448</v>
      </c>
      <c r="I101" s="12">
        <v>45059</v>
      </c>
      <c r="J101" s="11" t="s">
        <v>62</v>
      </c>
      <c r="K101" s="11" t="s">
        <v>26</v>
      </c>
      <c r="L101" s="11" t="s">
        <v>22</v>
      </c>
      <c r="M101" s="11" t="s">
        <v>23</v>
      </c>
      <c r="N101" s="13">
        <v>1.7850000000000001</v>
      </c>
      <c r="O101" s="11">
        <v>3.5</v>
      </c>
      <c r="P101" s="14">
        <v>44</v>
      </c>
      <c r="Q101" s="13">
        <v>154</v>
      </c>
      <c r="R101" s="11">
        <v>15.246</v>
      </c>
      <c r="S101" s="16">
        <v>7.7</v>
      </c>
    </row>
    <row r="102" spans="1:19" ht="14.5" x14ac:dyDescent="0.35">
      <c r="A102" s="15" t="s">
        <v>205</v>
      </c>
      <c r="B102" s="12">
        <v>45057</v>
      </c>
      <c r="C102" s="11">
        <v>111</v>
      </c>
      <c r="D102" s="11" t="s">
        <v>100</v>
      </c>
      <c r="E102" s="11" t="s">
        <v>61</v>
      </c>
      <c r="F102" s="11" t="s">
        <v>97</v>
      </c>
      <c r="G102" s="11" t="s">
        <v>64</v>
      </c>
      <c r="H102" s="11" t="s">
        <v>449</v>
      </c>
      <c r="I102" s="12">
        <v>45059</v>
      </c>
      <c r="J102" s="11" t="s">
        <v>62</v>
      </c>
      <c r="K102" s="11" t="s">
        <v>26</v>
      </c>
      <c r="L102" s="11" t="s">
        <v>54</v>
      </c>
      <c r="M102" s="11" t="s">
        <v>21</v>
      </c>
      <c r="N102" s="13">
        <v>1.1960000000000002</v>
      </c>
      <c r="O102" s="11">
        <v>2.99</v>
      </c>
      <c r="P102" s="14">
        <v>77</v>
      </c>
      <c r="Q102" s="13">
        <v>230.23000000000002</v>
      </c>
      <c r="R102" s="11">
        <v>23.023000000000003</v>
      </c>
      <c r="S102" s="16">
        <v>11.511500000000002</v>
      </c>
    </row>
    <row r="103" spans="1:19" ht="14.5" x14ac:dyDescent="0.35">
      <c r="A103" s="15" t="s">
        <v>206</v>
      </c>
      <c r="B103" s="12">
        <v>45047</v>
      </c>
      <c r="C103" s="11">
        <v>11</v>
      </c>
      <c r="D103" s="11" t="s">
        <v>419</v>
      </c>
      <c r="E103" s="11" t="s">
        <v>63</v>
      </c>
      <c r="F103" s="11" t="s">
        <v>98</v>
      </c>
      <c r="G103" s="11" t="s">
        <v>99</v>
      </c>
      <c r="H103" s="11" t="s">
        <v>461</v>
      </c>
      <c r="I103" s="12">
        <v>45049</v>
      </c>
      <c r="J103" s="11" t="s">
        <v>65</v>
      </c>
      <c r="K103" s="11" t="s">
        <v>26</v>
      </c>
      <c r="L103" s="11" t="s">
        <v>31</v>
      </c>
      <c r="M103" s="11" t="s">
        <v>21</v>
      </c>
      <c r="N103" s="13">
        <v>7.2</v>
      </c>
      <c r="O103" s="11">
        <v>18</v>
      </c>
      <c r="P103" s="14">
        <v>29</v>
      </c>
      <c r="Q103" s="13">
        <v>522</v>
      </c>
      <c r="R103" s="11">
        <v>52.722000000000001</v>
      </c>
      <c r="S103" s="16">
        <v>26.1</v>
      </c>
    </row>
    <row r="104" spans="1:19" ht="14.5" x14ac:dyDescent="0.35">
      <c r="A104" s="15" t="s">
        <v>207</v>
      </c>
      <c r="B104" s="12">
        <v>45047</v>
      </c>
      <c r="C104" s="11">
        <v>11</v>
      </c>
      <c r="D104" s="11" t="s">
        <v>102</v>
      </c>
      <c r="E104" s="11" t="s">
        <v>63</v>
      </c>
      <c r="F104" s="11" t="s">
        <v>98</v>
      </c>
      <c r="G104" s="11" t="s">
        <v>99</v>
      </c>
      <c r="H104" s="11" t="s">
        <v>462</v>
      </c>
      <c r="I104" s="12">
        <v>45049</v>
      </c>
      <c r="J104" s="11" t="s">
        <v>65</v>
      </c>
      <c r="K104" s="11" t="s">
        <v>26</v>
      </c>
      <c r="L104" s="11" t="s">
        <v>32</v>
      </c>
      <c r="M104" s="11" t="s">
        <v>21</v>
      </c>
      <c r="N104" s="13">
        <v>18.400000000000002</v>
      </c>
      <c r="O104" s="11">
        <v>46</v>
      </c>
      <c r="P104" s="14">
        <v>77</v>
      </c>
      <c r="Q104" s="13">
        <v>3542</v>
      </c>
      <c r="R104" s="11">
        <v>368.36800000000005</v>
      </c>
      <c r="S104" s="16">
        <v>177.10000000000002</v>
      </c>
    </row>
    <row r="105" spans="1:19" ht="14.5" x14ac:dyDescent="0.35">
      <c r="A105" s="15" t="s">
        <v>208</v>
      </c>
      <c r="B105" s="12">
        <v>45047</v>
      </c>
      <c r="C105" s="11">
        <v>11</v>
      </c>
      <c r="D105" s="11" t="s">
        <v>102</v>
      </c>
      <c r="E105" s="11" t="s">
        <v>63</v>
      </c>
      <c r="F105" s="11" t="s">
        <v>98</v>
      </c>
      <c r="G105" s="11" t="s">
        <v>99</v>
      </c>
      <c r="H105" s="11" t="s">
        <v>466</v>
      </c>
      <c r="I105" s="12">
        <v>45049</v>
      </c>
      <c r="J105" s="11" t="s">
        <v>65</v>
      </c>
      <c r="K105" s="11" t="s">
        <v>26</v>
      </c>
      <c r="L105" s="11" t="s">
        <v>54</v>
      </c>
      <c r="M105" s="11" t="s">
        <v>21</v>
      </c>
      <c r="N105" s="13">
        <v>1.1960000000000002</v>
      </c>
      <c r="O105" s="11">
        <v>2.99</v>
      </c>
      <c r="P105" s="14">
        <v>73</v>
      </c>
      <c r="Q105" s="13">
        <v>218.27</v>
      </c>
      <c r="R105" s="11">
        <v>21.827000000000002</v>
      </c>
      <c r="S105" s="16">
        <v>10.913500000000001</v>
      </c>
    </row>
    <row r="106" spans="1:19" ht="14.5" x14ac:dyDescent="0.35">
      <c r="A106" s="15" t="s">
        <v>209</v>
      </c>
      <c r="B106" s="12">
        <v>45074</v>
      </c>
      <c r="C106" s="11">
        <v>128</v>
      </c>
      <c r="D106" s="11" t="s">
        <v>100</v>
      </c>
      <c r="E106" s="11" t="s">
        <v>50</v>
      </c>
      <c r="F106" s="11" t="s">
        <v>98</v>
      </c>
      <c r="G106" s="11" t="s">
        <v>99</v>
      </c>
      <c r="H106" s="11" t="s">
        <v>464</v>
      </c>
      <c r="I106" s="12">
        <v>45076</v>
      </c>
      <c r="J106" s="11" t="s">
        <v>51</v>
      </c>
      <c r="K106" s="11" t="s">
        <v>26</v>
      </c>
      <c r="L106" s="11" t="s">
        <v>44</v>
      </c>
      <c r="M106" s="11" t="s">
        <v>45</v>
      </c>
      <c r="N106" s="13">
        <v>4.0529999999999999</v>
      </c>
      <c r="O106" s="11">
        <v>9.65</v>
      </c>
      <c r="P106" s="14">
        <v>74</v>
      </c>
      <c r="Q106" s="13">
        <v>714.1</v>
      </c>
      <c r="R106" s="11">
        <v>67.839500000000001</v>
      </c>
      <c r="S106" s="16">
        <v>35.705000000000005</v>
      </c>
    </row>
    <row r="107" spans="1:19" ht="14.5" x14ac:dyDescent="0.35">
      <c r="A107" s="15" t="s">
        <v>210</v>
      </c>
      <c r="B107" s="12">
        <v>45074</v>
      </c>
      <c r="C107" s="11">
        <v>128</v>
      </c>
      <c r="D107" s="11" t="s">
        <v>104</v>
      </c>
      <c r="E107" s="11" t="s">
        <v>50</v>
      </c>
      <c r="F107" s="11" t="s">
        <v>89</v>
      </c>
      <c r="G107" s="11" t="s">
        <v>90</v>
      </c>
      <c r="H107" s="11" t="s">
        <v>427</v>
      </c>
      <c r="I107" s="12">
        <v>45076</v>
      </c>
      <c r="J107" s="11" t="s">
        <v>51</v>
      </c>
      <c r="K107" s="11" t="s">
        <v>26</v>
      </c>
      <c r="L107" s="11" t="s">
        <v>66</v>
      </c>
      <c r="M107" s="11" t="s">
        <v>67</v>
      </c>
      <c r="N107" s="13">
        <v>10.119999999999999</v>
      </c>
      <c r="O107" s="11">
        <v>18.399999999999999</v>
      </c>
      <c r="P107" s="14">
        <v>25</v>
      </c>
      <c r="Q107" s="13">
        <v>459.99999999999994</v>
      </c>
      <c r="R107" s="11">
        <v>46.46</v>
      </c>
      <c r="S107" s="16">
        <v>23</v>
      </c>
    </row>
    <row r="108" spans="1:19" ht="14.5" x14ac:dyDescent="0.35">
      <c r="A108" s="15" t="s">
        <v>211</v>
      </c>
      <c r="B108" s="12">
        <v>45055</v>
      </c>
      <c r="C108" s="11">
        <v>19</v>
      </c>
      <c r="D108" s="11" t="s">
        <v>101</v>
      </c>
      <c r="E108" s="11" t="s">
        <v>68</v>
      </c>
      <c r="F108" s="11" t="s">
        <v>89</v>
      </c>
      <c r="G108" s="11" t="s">
        <v>90</v>
      </c>
      <c r="H108" s="11" t="s">
        <v>428</v>
      </c>
      <c r="I108" s="12">
        <v>45057</v>
      </c>
      <c r="J108" s="11" t="s">
        <v>69</v>
      </c>
      <c r="K108" s="11" t="s">
        <v>19</v>
      </c>
      <c r="L108" s="11" t="s">
        <v>70</v>
      </c>
      <c r="M108" s="11" t="s">
        <v>71</v>
      </c>
      <c r="N108" s="13">
        <v>8.7750000000000004</v>
      </c>
      <c r="O108" s="11">
        <v>19.5</v>
      </c>
      <c r="P108" s="14">
        <v>82</v>
      </c>
      <c r="Q108" s="13">
        <v>1599</v>
      </c>
      <c r="R108" s="11">
        <v>153.50399999999999</v>
      </c>
      <c r="S108" s="16">
        <v>79.95</v>
      </c>
    </row>
    <row r="109" spans="1:19" ht="14.5" x14ac:dyDescent="0.35">
      <c r="A109" s="15" t="s">
        <v>212</v>
      </c>
      <c r="B109" s="12">
        <v>45055</v>
      </c>
      <c r="C109" s="11">
        <v>19</v>
      </c>
      <c r="D109" s="11" t="s">
        <v>103</v>
      </c>
      <c r="E109" s="11" t="s">
        <v>68</v>
      </c>
      <c r="F109" s="11" t="s">
        <v>89</v>
      </c>
      <c r="G109" s="11" t="s">
        <v>90</v>
      </c>
      <c r="H109" s="11" t="s">
        <v>421</v>
      </c>
      <c r="I109" s="12">
        <v>45057</v>
      </c>
      <c r="J109" s="11" t="s">
        <v>69</v>
      </c>
      <c r="K109" s="11" t="s">
        <v>19</v>
      </c>
      <c r="L109" s="11" t="s">
        <v>72</v>
      </c>
      <c r="M109" s="11" t="s">
        <v>73</v>
      </c>
      <c r="N109" s="13">
        <v>16.355999999999998</v>
      </c>
      <c r="O109" s="11">
        <v>34.799999999999997</v>
      </c>
      <c r="P109" s="14">
        <v>37</v>
      </c>
      <c r="Q109" s="13">
        <v>1287.5999999999999</v>
      </c>
      <c r="R109" s="11">
        <v>132.62279999999998</v>
      </c>
      <c r="S109" s="16">
        <v>64.38</v>
      </c>
    </row>
    <row r="110" spans="1:19" ht="14.5" x14ac:dyDescent="0.35">
      <c r="A110" s="15" t="s">
        <v>213</v>
      </c>
      <c r="B110" s="12">
        <v>45052</v>
      </c>
      <c r="C110" s="11">
        <v>16</v>
      </c>
      <c r="D110" s="11" t="s">
        <v>103</v>
      </c>
      <c r="E110" s="11" t="s">
        <v>46</v>
      </c>
      <c r="F110" s="11" t="s">
        <v>89</v>
      </c>
      <c r="G110" s="11" t="s">
        <v>90</v>
      </c>
      <c r="H110" s="11" t="s">
        <v>422</v>
      </c>
      <c r="I110" s="12">
        <v>45054</v>
      </c>
      <c r="J110" s="11" t="s">
        <v>47</v>
      </c>
      <c r="K110" s="11" t="s">
        <v>26</v>
      </c>
      <c r="L110" s="11" t="s">
        <v>20</v>
      </c>
      <c r="M110" s="11" t="s">
        <v>21</v>
      </c>
      <c r="N110" s="13">
        <v>5.6000000000000005</v>
      </c>
      <c r="O110" s="11">
        <v>14</v>
      </c>
      <c r="P110" s="14">
        <v>84</v>
      </c>
      <c r="Q110" s="13">
        <v>1176</v>
      </c>
      <c r="R110" s="11">
        <v>112.896</v>
      </c>
      <c r="S110" s="16">
        <v>58.800000000000004</v>
      </c>
    </row>
    <row r="111" spans="1:19" ht="14.5" x14ac:dyDescent="0.35">
      <c r="A111" s="15" t="s">
        <v>214</v>
      </c>
      <c r="B111" s="12">
        <v>45054</v>
      </c>
      <c r="C111" s="11">
        <v>18</v>
      </c>
      <c r="D111" s="11" t="s">
        <v>103</v>
      </c>
      <c r="E111" s="11" t="s">
        <v>33</v>
      </c>
      <c r="F111" s="11" t="s">
        <v>89</v>
      </c>
      <c r="G111" s="11" t="s">
        <v>90</v>
      </c>
      <c r="H111" s="11" t="s">
        <v>423</v>
      </c>
      <c r="I111" s="12">
        <v>45056</v>
      </c>
      <c r="J111" s="11" t="s">
        <v>34</v>
      </c>
      <c r="K111" s="11" t="s">
        <v>19</v>
      </c>
      <c r="L111" s="11" t="s">
        <v>48</v>
      </c>
      <c r="M111" s="11" t="s">
        <v>49</v>
      </c>
      <c r="N111" s="13">
        <v>22</v>
      </c>
      <c r="O111" s="11">
        <v>40</v>
      </c>
      <c r="P111" s="14">
        <v>73</v>
      </c>
      <c r="Q111" s="13">
        <v>2920</v>
      </c>
      <c r="R111" s="11">
        <v>283.24</v>
      </c>
      <c r="S111" s="16">
        <v>146</v>
      </c>
    </row>
    <row r="112" spans="1:19" ht="14.5" x14ac:dyDescent="0.35">
      <c r="A112" s="15" t="s">
        <v>215</v>
      </c>
      <c r="B112" s="12">
        <v>45054</v>
      </c>
      <c r="C112" s="11">
        <v>18</v>
      </c>
      <c r="D112" s="11" t="s">
        <v>420</v>
      </c>
      <c r="E112" s="11" t="s">
        <v>33</v>
      </c>
      <c r="F112" s="11" t="s">
        <v>89</v>
      </c>
      <c r="G112" s="11" t="s">
        <v>90</v>
      </c>
      <c r="H112" s="11" t="s">
        <v>424</v>
      </c>
      <c r="I112" s="12">
        <v>45056</v>
      </c>
      <c r="J112" s="11" t="s">
        <v>34</v>
      </c>
      <c r="K112" s="11" t="s">
        <v>19</v>
      </c>
      <c r="L112" s="11" t="s">
        <v>35</v>
      </c>
      <c r="M112" s="11" t="s">
        <v>36</v>
      </c>
      <c r="N112" s="13">
        <v>4.5999999999999996</v>
      </c>
      <c r="O112" s="11">
        <v>9.1999999999999993</v>
      </c>
      <c r="P112" s="14">
        <v>51</v>
      </c>
      <c r="Q112" s="13">
        <v>469.2</v>
      </c>
      <c r="R112" s="11">
        <v>44.573999999999998</v>
      </c>
      <c r="S112" s="16">
        <v>23.46</v>
      </c>
    </row>
    <row r="113" spans="1:19" ht="14.5" x14ac:dyDescent="0.35">
      <c r="A113" s="15" t="s">
        <v>216</v>
      </c>
      <c r="B113" s="12">
        <v>45071</v>
      </c>
      <c r="C113" s="11">
        <v>125</v>
      </c>
      <c r="D113" s="11" t="s">
        <v>103</v>
      </c>
      <c r="E113" s="11" t="s">
        <v>76</v>
      </c>
      <c r="F113" s="11" t="s">
        <v>91</v>
      </c>
      <c r="G113" s="11" t="s">
        <v>92</v>
      </c>
      <c r="H113" s="11" t="s">
        <v>433</v>
      </c>
      <c r="I113" s="12">
        <v>45073</v>
      </c>
      <c r="J113" s="11" t="s">
        <v>77</v>
      </c>
      <c r="K113" s="11" t="s">
        <v>43</v>
      </c>
      <c r="L113" s="11" t="s">
        <v>83</v>
      </c>
      <c r="M113" s="11" t="s">
        <v>36</v>
      </c>
      <c r="N113" s="13">
        <v>5</v>
      </c>
      <c r="O113" s="11">
        <v>10</v>
      </c>
      <c r="P113" s="14">
        <v>66</v>
      </c>
      <c r="Q113" s="13">
        <v>660</v>
      </c>
      <c r="R113" s="11">
        <v>68.64</v>
      </c>
      <c r="S113" s="16">
        <v>33</v>
      </c>
    </row>
    <row r="114" spans="1:19" ht="14.5" x14ac:dyDescent="0.35">
      <c r="A114" s="15" t="s">
        <v>217</v>
      </c>
      <c r="B114" s="12">
        <v>45072</v>
      </c>
      <c r="C114" s="11">
        <v>126</v>
      </c>
      <c r="D114" s="11" t="s">
        <v>100</v>
      </c>
      <c r="E114" s="11" t="s">
        <v>78</v>
      </c>
      <c r="F114" s="11" t="s">
        <v>91</v>
      </c>
      <c r="G114" s="11" t="s">
        <v>92</v>
      </c>
      <c r="H114" s="11" t="s">
        <v>434</v>
      </c>
      <c r="I114" s="12">
        <v>45074</v>
      </c>
      <c r="J114" s="11" t="s">
        <v>79</v>
      </c>
      <c r="K114" s="11" t="s">
        <v>26</v>
      </c>
      <c r="L114" s="11" t="s">
        <v>84</v>
      </c>
      <c r="M114" s="11" t="s">
        <v>85</v>
      </c>
      <c r="N114" s="13">
        <v>7.4725000000000001</v>
      </c>
      <c r="O114" s="11">
        <v>21.35</v>
      </c>
      <c r="P114" s="14">
        <v>36</v>
      </c>
      <c r="Q114" s="13">
        <v>768.6</v>
      </c>
      <c r="R114" s="11">
        <v>74.554200000000009</v>
      </c>
      <c r="S114" s="16">
        <v>38.430000000000007</v>
      </c>
    </row>
    <row r="115" spans="1:19" ht="14.5" x14ac:dyDescent="0.35">
      <c r="A115" s="15" t="s">
        <v>218</v>
      </c>
      <c r="B115" s="12">
        <v>45072</v>
      </c>
      <c r="C115" s="11">
        <v>126</v>
      </c>
      <c r="D115" s="11" t="s">
        <v>101</v>
      </c>
      <c r="E115" s="11" t="s">
        <v>78</v>
      </c>
      <c r="F115" s="11" t="s">
        <v>91</v>
      </c>
      <c r="G115" s="11" t="s">
        <v>92</v>
      </c>
      <c r="H115" s="11" t="s">
        <v>431</v>
      </c>
      <c r="I115" s="12">
        <v>45074</v>
      </c>
      <c r="J115" s="11" t="s">
        <v>79</v>
      </c>
      <c r="K115" s="11" t="s">
        <v>26</v>
      </c>
      <c r="L115" s="11" t="s">
        <v>44</v>
      </c>
      <c r="M115" s="11" t="s">
        <v>45</v>
      </c>
      <c r="N115" s="13">
        <v>4.0529999999999999</v>
      </c>
      <c r="O115" s="11">
        <v>9.65</v>
      </c>
      <c r="P115" s="14">
        <v>87</v>
      </c>
      <c r="Q115" s="13">
        <v>839.55000000000007</v>
      </c>
      <c r="R115" s="11">
        <v>87.313200000000009</v>
      </c>
      <c r="S115" s="16">
        <v>41.977500000000006</v>
      </c>
    </row>
    <row r="116" spans="1:19" ht="14.5" x14ac:dyDescent="0.35">
      <c r="A116" s="15" t="s">
        <v>219</v>
      </c>
      <c r="B116" s="12">
        <v>45072</v>
      </c>
      <c r="C116" s="11">
        <v>126</v>
      </c>
      <c r="D116" s="11" t="s">
        <v>420</v>
      </c>
      <c r="E116" s="11" t="s">
        <v>78</v>
      </c>
      <c r="F116" s="11" t="s">
        <v>91</v>
      </c>
      <c r="G116" s="11" t="s">
        <v>92</v>
      </c>
      <c r="H116" s="11" t="s">
        <v>432</v>
      </c>
      <c r="I116" s="12">
        <v>45074</v>
      </c>
      <c r="J116" s="11" t="s">
        <v>79</v>
      </c>
      <c r="K116" s="11" t="s">
        <v>26</v>
      </c>
      <c r="L116" s="11" t="s">
        <v>66</v>
      </c>
      <c r="M116" s="11" t="s">
        <v>67</v>
      </c>
      <c r="N116" s="13">
        <v>10.119999999999999</v>
      </c>
      <c r="O116" s="11">
        <v>18.399999999999999</v>
      </c>
      <c r="P116" s="14">
        <v>64</v>
      </c>
      <c r="Q116" s="13">
        <v>1177.5999999999999</v>
      </c>
      <c r="R116" s="11">
        <v>115.40479999999999</v>
      </c>
      <c r="S116" s="16">
        <v>58.879999999999995</v>
      </c>
    </row>
    <row r="117" spans="1:19" ht="14.5" x14ac:dyDescent="0.35">
      <c r="A117" s="15" t="s">
        <v>220</v>
      </c>
      <c r="B117" s="12">
        <v>45075</v>
      </c>
      <c r="C117" s="11">
        <v>129</v>
      </c>
      <c r="D117" s="11" t="s">
        <v>102</v>
      </c>
      <c r="E117" s="11" t="s">
        <v>37</v>
      </c>
      <c r="F117" s="11" t="s">
        <v>93</v>
      </c>
      <c r="G117" s="11" t="s">
        <v>94</v>
      </c>
      <c r="H117" s="11" t="s">
        <v>441</v>
      </c>
      <c r="I117" s="12">
        <v>45077</v>
      </c>
      <c r="J117" s="11" t="s">
        <v>38</v>
      </c>
      <c r="K117" s="11" t="s">
        <v>19</v>
      </c>
      <c r="L117" s="11" t="s">
        <v>20</v>
      </c>
      <c r="M117" s="11" t="s">
        <v>21</v>
      </c>
      <c r="N117" s="13">
        <v>5.6000000000000005</v>
      </c>
      <c r="O117" s="11">
        <v>14</v>
      </c>
      <c r="P117" s="14">
        <v>21</v>
      </c>
      <c r="Q117" s="13">
        <v>294</v>
      </c>
      <c r="R117" s="11">
        <v>30.870000000000005</v>
      </c>
      <c r="S117" s="16">
        <v>14.700000000000001</v>
      </c>
    </row>
    <row r="118" spans="1:19" ht="14.5" x14ac:dyDescent="0.35">
      <c r="A118" s="15" t="s">
        <v>221</v>
      </c>
      <c r="B118" s="12">
        <v>45052</v>
      </c>
      <c r="C118" s="11">
        <v>16</v>
      </c>
      <c r="D118" s="11" t="s">
        <v>104</v>
      </c>
      <c r="E118" s="11" t="s">
        <v>46</v>
      </c>
      <c r="F118" s="11" t="s">
        <v>93</v>
      </c>
      <c r="G118" s="11" t="s">
        <v>94</v>
      </c>
      <c r="H118" s="11" t="s">
        <v>442</v>
      </c>
      <c r="I118" s="12">
        <v>45054</v>
      </c>
      <c r="J118" s="11" t="s">
        <v>47</v>
      </c>
      <c r="K118" s="11" t="s">
        <v>19</v>
      </c>
      <c r="L118" s="11" t="s">
        <v>39</v>
      </c>
      <c r="M118" s="11" t="s">
        <v>40</v>
      </c>
      <c r="N118" s="13">
        <v>7.6499999999999995</v>
      </c>
      <c r="O118" s="11">
        <v>12.75</v>
      </c>
      <c r="P118" s="14">
        <v>19</v>
      </c>
      <c r="Q118" s="13">
        <v>242.25</v>
      </c>
      <c r="R118" s="11">
        <v>24.46725</v>
      </c>
      <c r="S118" s="16">
        <v>12.112500000000001</v>
      </c>
    </row>
    <row r="119" spans="1:19" ht="14.5" x14ac:dyDescent="0.35">
      <c r="A119" s="15" t="s">
        <v>222</v>
      </c>
      <c r="B119" s="12">
        <v>45050</v>
      </c>
      <c r="C119" s="11">
        <v>14</v>
      </c>
      <c r="D119" s="11" t="s">
        <v>100</v>
      </c>
      <c r="E119" s="11" t="s">
        <v>24</v>
      </c>
      <c r="F119" s="11" t="s">
        <v>93</v>
      </c>
      <c r="G119" s="11" t="s">
        <v>94</v>
      </c>
      <c r="H119" s="11" t="s">
        <v>443</v>
      </c>
      <c r="I119" s="12">
        <v>45052</v>
      </c>
      <c r="J119" s="11" t="s">
        <v>25</v>
      </c>
      <c r="K119" s="11" t="s">
        <v>26</v>
      </c>
      <c r="L119" s="11" t="s">
        <v>86</v>
      </c>
      <c r="M119" s="11" t="s">
        <v>58</v>
      </c>
      <c r="N119" s="13">
        <v>29.16</v>
      </c>
      <c r="O119" s="11">
        <v>81</v>
      </c>
      <c r="P119" s="14">
        <v>23</v>
      </c>
      <c r="Q119" s="13">
        <v>1863</v>
      </c>
      <c r="R119" s="11">
        <v>195.61500000000001</v>
      </c>
      <c r="S119" s="16">
        <v>93.15</v>
      </c>
    </row>
    <row r="120" spans="1:19" ht="14.5" x14ac:dyDescent="0.35">
      <c r="A120" s="15" t="s">
        <v>223</v>
      </c>
      <c r="B120" s="12">
        <v>45050</v>
      </c>
      <c r="C120" s="11">
        <v>14</v>
      </c>
      <c r="D120" s="11" t="s">
        <v>419</v>
      </c>
      <c r="E120" s="11" t="s">
        <v>24</v>
      </c>
      <c r="F120" s="11" t="s">
        <v>93</v>
      </c>
      <c r="G120" s="11" t="s">
        <v>94</v>
      </c>
      <c r="H120" s="11" t="s">
        <v>444</v>
      </c>
      <c r="I120" s="12">
        <v>45052</v>
      </c>
      <c r="J120" s="11" t="s">
        <v>25</v>
      </c>
      <c r="K120" s="11" t="s">
        <v>26</v>
      </c>
      <c r="L120" s="11" t="s">
        <v>87</v>
      </c>
      <c r="M120" s="11" t="s">
        <v>88</v>
      </c>
      <c r="N120" s="13">
        <v>2.8000000000000003</v>
      </c>
      <c r="O120" s="11">
        <v>7</v>
      </c>
      <c r="P120" s="14">
        <v>72</v>
      </c>
      <c r="Q120" s="13">
        <v>504</v>
      </c>
      <c r="R120" s="11">
        <v>51.912000000000006</v>
      </c>
      <c r="S120" s="16">
        <v>25.200000000000003</v>
      </c>
    </row>
    <row r="121" spans="1:19" ht="14.5" x14ac:dyDescent="0.35">
      <c r="A121" s="15" t="s">
        <v>224</v>
      </c>
      <c r="B121" s="12">
        <v>45054</v>
      </c>
      <c r="C121" s="11">
        <v>18</v>
      </c>
      <c r="D121" s="11" t="s">
        <v>103</v>
      </c>
      <c r="E121" s="11" t="s">
        <v>33</v>
      </c>
      <c r="F121" s="11" t="s">
        <v>95</v>
      </c>
      <c r="G121" s="11" t="s">
        <v>96</v>
      </c>
      <c r="H121" s="11" t="s">
        <v>453</v>
      </c>
      <c r="I121" s="12">
        <v>45056</v>
      </c>
      <c r="J121" s="11" t="s">
        <v>34</v>
      </c>
      <c r="K121" s="11" t="s">
        <v>26</v>
      </c>
      <c r="L121" s="11" t="s">
        <v>72</v>
      </c>
      <c r="M121" s="11" t="s">
        <v>73</v>
      </c>
      <c r="N121" s="13">
        <v>16.355999999999998</v>
      </c>
      <c r="O121" s="11">
        <v>34.799999999999997</v>
      </c>
      <c r="P121" s="14">
        <v>22</v>
      </c>
      <c r="Q121" s="13">
        <v>765.59999999999991</v>
      </c>
      <c r="R121" s="11">
        <v>75.02879999999999</v>
      </c>
      <c r="S121" s="16">
        <v>38.279999999999994</v>
      </c>
    </row>
    <row r="122" spans="1:19" ht="14.5" x14ac:dyDescent="0.35">
      <c r="A122" s="15" t="s">
        <v>225</v>
      </c>
      <c r="B122" s="12">
        <v>45049</v>
      </c>
      <c r="C122" s="11">
        <v>13</v>
      </c>
      <c r="D122" s="11" t="s">
        <v>103</v>
      </c>
      <c r="E122" s="11" t="s">
        <v>41</v>
      </c>
      <c r="F122" s="11" t="s">
        <v>97</v>
      </c>
      <c r="G122" s="11" t="s">
        <v>64</v>
      </c>
      <c r="H122" s="11" t="s">
        <v>451</v>
      </c>
      <c r="I122" s="12">
        <v>45051</v>
      </c>
      <c r="J122" s="11" t="s">
        <v>42</v>
      </c>
      <c r="K122" s="11" t="s">
        <v>43</v>
      </c>
      <c r="L122" s="11" t="s">
        <v>74</v>
      </c>
      <c r="M122" s="11" t="s">
        <v>60</v>
      </c>
      <c r="N122" s="13">
        <v>4.8</v>
      </c>
      <c r="O122" s="11">
        <v>10</v>
      </c>
      <c r="P122" s="14">
        <v>82</v>
      </c>
      <c r="Q122" s="13">
        <v>820</v>
      </c>
      <c r="R122" s="11">
        <v>85.28</v>
      </c>
      <c r="S122" s="16">
        <v>41</v>
      </c>
    </row>
    <row r="123" spans="1:19" ht="14.5" x14ac:dyDescent="0.35">
      <c r="A123" s="15" t="s">
        <v>226</v>
      </c>
      <c r="B123" s="12">
        <v>45049</v>
      </c>
      <c r="C123" s="11">
        <v>13</v>
      </c>
      <c r="D123" s="11" t="s">
        <v>103</v>
      </c>
      <c r="E123" s="11" t="s">
        <v>41</v>
      </c>
      <c r="F123" s="11" t="s">
        <v>97</v>
      </c>
      <c r="G123" s="11" t="s">
        <v>64</v>
      </c>
      <c r="H123" s="11" t="s">
        <v>452</v>
      </c>
      <c r="I123" s="12">
        <v>45051</v>
      </c>
      <c r="J123" s="11" t="s">
        <v>42</v>
      </c>
      <c r="K123" s="11" t="s">
        <v>43</v>
      </c>
      <c r="L123" s="11" t="s">
        <v>48</v>
      </c>
      <c r="M123" s="11" t="s">
        <v>49</v>
      </c>
      <c r="N123" s="13">
        <v>22</v>
      </c>
      <c r="O123" s="11">
        <v>40</v>
      </c>
      <c r="P123" s="14">
        <v>98</v>
      </c>
      <c r="Q123" s="13">
        <v>3920</v>
      </c>
      <c r="R123" s="11">
        <v>411.6</v>
      </c>
      <c r="S123" s="16">
        <v>196</v>
      </c>
    </row>
    <row r="124" spans="1:19" ht="14.5" x14ac:dyDescent="0.35">
      <c r="A124" s="15" t="s">
        <v>227</v>
      </c>
      <c r="B124" s="12">
        <v>45084</v>
      </c>
      <c r="C124" s="11">
        <v>17</v>
      </c>
      <c r="D124" s="11" t="s">
        <v>103</v>
      </c>
      <c r="E124" s="11" t="s">
        <v>55</v>
      </c>
      <c r="F124" s="11" t="s">
        <v>98</v>
      </c>
      <c r="G124" s="11" t="s">
        <v>99</v>
      </c>
      <c r="H124" s="11" t="s">
        <v>465</v>
      </c>
      <c r="I124" s="12">
        <v>45086</v>
      </c>
      <c r="J124" s="11" t="s">
        <v>56</v>
      </c>
      <c r="K124" s="11" t="s">
        <v>26</v>
      </c>
      <c r="L124" s="11" t="s">
        <v>32</v>
      </c>
      <c r="M124" s="11" t="s">
        <v>21</v>
      </c>
      <c r="N124" s="13">
        <v>18.400000000000002</v>
      </c>
      <c r="O124" s="11">
        <v>46</v>
      </c>
      <c r="P124" s="14">
        <v>71</v>
      </c>
      <c r="Q124" s="13">
        <v>3266</v>
      </c>
      <c r="R124" s="11">
        <v>310.27</v>
      </c>
      <c r="S124" s="16">
        <v>163.30000000000001</v>
      </c>
    </row>
    <row r="125" spans="1:19" ht="14.5" x14ac:dyDescent="0.35">
      <c r="A125" s="15" t="s">
        <v>228</v>
      </c>
      <c r="B125" s="12">
        <v>45087</v>
      </c>
      <c r="C125" s="11">
        <v>110</v>
      </c>
      <c r="D125" s="11" t="s">
        <v>103</v>
      </c>
      <c r="E125" s="11" t="s">
        <v>52</v>
      </c>
      <c r="F125" s="11" t="s">
        <v>98</v>
      </c>
      <c r="G125" s="11" t="s">
        <v>99</v>
      </c>
      <c r="H125" s="11" t="s">
        <v>466</v>
      </c>
      <c r="I125" s="12">
        <v>45089</v>
      </c>
      <c r="J125" s="11" t="s">
        <v>53</v>
      </c>
      <c r="K125" s="11" t="s">
        <v>26</v>
      </c>
      <c r="L125" s="11" t="s">
        <v>57</v>
      </c>
      <c r="M125" s="11" t="s">
        <v>58</v>
      </c>
      <c r="N125" s="13">
        <v>9</v>
      </c>
      <c r="O125" s="11">
        <v>25</v>
      </c>
      <c r="P125" s="14">
        <v>40</v>
      </c>
      <c r="Q125" s="13">
        <v>1000</v>
      </c>
      <c r="R125" s="11">
        <v>105</v>
      </c>
      <c r="S125" s="16">
        <v>50</v>
      </c>
    </row>
    <row r="126" spans="1:19" ht="14.5" x14ac:dyDescent="0.35">
      <c r="A126" s="15" t="s">
        <v>229</v>
      </c>
      <c r="B126" s="12">
        <v>45087</v>
      </c>
      <c r="C126" s="11">
        <v>110</v>
      </c>
      <c r="D126" s="11" t="s">
        <v>104</v>
      </c>
      <c r="E126" s="11" t="s">
        <v>52</v>
      </c>
      <c r="F126" s="11" t="s">
        <v>98</v>
      </c>
      <c r="G126" s="11" t="s">
        <v>99</v>
      </c>
      <c r="H126" s="11" t="s">
        <v>467</v>
      </c>
      <c r="I126" s="12">
        <v>45089</v>
      </c>
      <c r="J126" s="11" t="s">
        <v>53</v>
      </c>
      <c r="K126" s="11" t="s">
        <v>26</v>
      </c>
      <c r="L126" s="11" t="s">
        <v>59</v>
      </c>
      <c r="M126" s="11" t="s">
        <v>60</v>
      </c>
      <c r="N126" s="13">
        <v>10.559999999999999</v>
      </c>
      <c r="O126" s="11">
        <v>22</v>
      </c>
      <c r="P126" s="14">
        <v>80</v>
      </c>
      <c r="Q126" s="13">
        <v>1760</v>
      </c>
      <c r="R126" s="11">
        <v>172.48</v>
      </c>
      <c r="S126" s="16">
        <v>88</v>
      </c>
    </row>
    <row r="127" spans="1:19" ht="14.5" x14ac:dyDescent="0.35">
      <c r="A127" s="15" t="s">
        <v>230</v>
      </c>
      <c r="B127" s="12">
        <v>45087</v>
      </c>
      <c r="C127" s="11">
        <v>110</v>
      </c>
      <c r="D127" s="11" t="s">
        <v>100</v>
      </c>
      <c r="E127" s="11" t="s">
        <v>52</v>
      </c>
      <c r="F127" s="11" t="s">
        <v>98</v>
      </c>
      <c r="G127" s="11" t="s">
        <v>99</v>
      </c>
      <c r="H127" s="11" t="s">
        <v>463</v>
      </c>
      <c r="I127" s="12">
        <v>45089</v>
      </c>
      <c r="J127" s="11" t="s">
        <v>53</v>
      </c>
      <c r="K127" s="11" t="s">
        <v>26</v>
      </c>
      <c r="L127" s="11" t="s">
        <v>35</v>
      </c>
      <c r="M127" s="11" t="s">
        <v>36</v>
      </c>
      <c r="N127" s="13">
        <v>4.5999999999999996</v>
      </c>
      <c r="O127" s="11">
        <v>9.1999999999999993</v>
      </c>
      <c r="P127" s="14">
        <v>38</v>
      </c>
      <c r="Q127" s="13">
        <v>349.59999999999997</v>
      </c>
      <c r="R127" s="11">
        <v>33.211999999999996</v>
      </c>
      <c r="S127" s="16">
        <v>17.48</v>
      </c>
    </row>
    <row r="128" spans="1:19" ht="14.5" x14ac:dyDescent="0.35">
      <c r="A128" s="15" t="s">
        <v>231</v>
      </c>
      <c r="B128" s="12">
        <v>45088</v>
      </c>
      <c r="C128" s="11">
        <v>111</v>
      </c>
      <c r="D128" s="11" t="s">
        <v>101</v>
      </c>
      <c r="E128" s="11" t="s">
        <v>61</v>
      </c>
      <c r="F128" s="11" t="s">
        <v>89</v>
      </c>
      <c r="G128" s="11" t="s">
        <v>90</v>
      </c>
      <c r="H128" s="11" t="s">
        <v>421</v>
      </c>
      <c r="I128" s="12">
        <v>45090</v>
      </c>
      <c r="J128" s="11" t="s">
        <v>62</v>
      </c>
      <c r="K128" s="11" t="s">
        <v>26</v>
      </c>
      <c r="L128" s="11" t="s">
        <v>22</v>
      </c>
      <c r="M128" s="11" t="s">
        <v>23</v>
      </c>
      <c r="N128" s="13">
        <v>1.7850000000000001</v>
      </c>
      <c r="O128" s="11">
        <v>3.5</v>
      </c>
      <c r="P128" s="14">
        <v>28</v>
      </c>
      <c r="Q128" s="13">
        <v>98</v>
      </c>
      <c r="R128" s="11">
        <v>10.290000000000001</v>
      </c>
      <c r="S128" s="16">
        <v>4.9000000000000004</v>
      </c>
    </row>
    <row r="129" spans="1:19" ht="14.5" x14ac:dyDescent="0.35">
      <c r="A129" s="15" t="s">
        <v>232</v>
      </c>
      <c r="B129" s="12">
        <v>45088</v>
      </c>
      <c r="C129" s="11">
        <v>111</v>
      </c>
      <c r="D129" s="11" t="s">
        <v>102</v>
      </c>
      <c r="E129" s="11" t="s">
        <v>61</v>
      </c>
      <c r="F129" s="11" t="s">
        <v>89</v>
      </c>
      <c r="G129" s="11" t="s">
        <v>90</v>
      </c>
      <c r="H129" s="11" t="s">
        <v>422</v>
      </c>
      <c r="I129" s="12">
        <v>45090</v>
      </c>
      <c r="J129" s="11" t="s">
        <v>62</v>
      </c>
      <c r="K129" s="11" t="s">
        <v>26</v>
      </c>
      <c r="L129" s="11" t="s">
        <v>54</v>
      </c>
      <c r="M129" s="11" t="s">
        <v>21</v>
      </c>
      <c r="N129" s="13">
        <v>1.1960000000000002</v>
      </c>
      <c r="O129" s="11">
        <v>2.99</v>
      </c>
      <c r="P129" s="14">
        <v>60</v>
      </c>
      <c r="Q129" s="13">
        <v>179.4</v>
      </c>
      <c r="R129" s="11">
        <v>17.581200000000003</v>
      </c>
      <c r="S129" s="16">
        <v>8.9700000000000006</v>
      </c>
    </row>
    <row r="130" spans="1:19" ht="14.5" x14ac:dyDescent="0.35">
      <c r="A130" s="15" t="s">
        <v>233</v>
      </c>
      <c r="B130" s="12">
        <v>45078</v>
      </c>
      <c r="C130" s="11">
        <v>11</v>
      </c>
      <c r="D130" s="11" t="s">
        <v>102</v>
      </c>
      <c r="E130" s="11" t="s">
        <v>63</v>
      </c>
      <c r="F130" s="11" t="s">
        <v>89</v>
      </c>
      <c r="G130" s="11" t="s">
        <v>90</v>
      </c>
      <c r="H130" s="11" t="s">
        <v>423</v>
      </c>
      <c r="I130" s="12">
        <v>45080</v>
      </c>
      <c r="J130" s="11" t="s">
        <v>65</v>
      </c>
      <c r="K130" s="11" t="s">
        <v>26</v>
      </c>
      <c r="L130" s="11" t="s">
        <v>31</v>
      </c>
      <c r="M130" s="11" t="s">
        <v>21</v>
      </c>
      <c r="N130" s="13">
        <v>7.2</v>
      </c>
      <c r="O130" s="11">
        <v>18</v>
      </c>
      <c r="P130" s="14">
        <v>33</v>
      </c>
      <c r="Q130" s="13">
        <v>594</v>
      </c>
      <c r="R130" s="11">
        <v>58.212000000000003</v>
      </c>
      <c r="S130" s="16">
        <v>29.700000000000003</v>
      </c>
    </row>
    <row r="131" spans="1:19" ht="14.5" x14ac:dyDescent="0.35">
      <c r="A131" s="15" t="s">
        <v>234</v>
      </c>
      <c r="B131" s="12">
        <v>45078</v>
      </c>
      <c r="C131" s="11">
        <v>11</v>
      </c>
      <c r="D131" s="11" t="s">
        <v>100</v>
      </c>
      <c r="E131" s="11" t="s">
        <v>63</v>
      </c>
      <c r="F131" s="11" t="s">
        <v>89</v>
      </c>
      <c r="G131" s="11" t="s">
        <v>90</v>
      </c>
      <c r="H131" s="11" t="s">
        <v>424</v>
      </c>
      <c r="I131" s="12">
        <v>45080</v>
      </c>
      <c r="J131" s="11" t="s">
        <v>65</v>
      </c>
      <c r="K131" s="11" t="s">
        <v>26</v>
      </c>
      <c r="L131" s="11" t="s">
        <v>32</v>
      </c>
      <c r="M131" s="11" t="s">
        <v>21</v>
      </c>
      <c r="N131" s="13">
        <v>18.400000000000002</v>
      </c>
      <c r="O131" s="11">
        <v>46</v>
      </c>
      <c r="P131" s="14">
        <v>22</v>
      </c>
      <c r="Q131" s="13">
        <v>1012</v>
      </c>
      <c r="R131" s="11">
        <v>101.2</v>
      </c>
      <c r="S131" s="16">
        <v>50.6</v>
      </c>
    </row>
    <row r="132" spans="1:19" ht="14.5" x14ac:dyDescent="0.35">
      <c r="A132" s="15" t="s">
        <v>235</v>
      </c>
      <c r="B132" s="12">
        <v>45078</v>
      </c>
      <c r="C132" s="11">
        <v>11</v>
      </c>
      <c r="D132" s="11" t="s">
        <v>104</v>
      </c>
      <c r="E132" s="11" t="s">
        <v>63</v>
      </c>
      <c r="F132" s="11" t="s">
        <v>95</v>
      </c>
      <c r="G132" s="11" t="s">
        <v>96</v>
      </c>
      <c r="H132" s="11" t="s">
        <v>454</v>
      </c>
      <c r="I132" s="12">
        <v>45080</v>
      </c>
      <c r="J132" s="11" t="s">
        <v>65</v>
      </c>
      <c r="K132" s="11" t="s">
        <v>26</v>
      </c>
      <c r="L132" s="11" t="s">
        <v>54</v>
      </c>
      <c r="M132" s="11" t="s">
        <v>21</v>
      </c>
      <c r="N132" s="13">
        <v>1.1960000000000002</v>
      </c>
      <c r="O132" s="11">
        <v>2.99</v>
      </c>
      <c r="P132" s="14">
        <v>51</v>
      </c>
      <c r="Q132" s="13">
        <v>152.49</v>
      </c>
      <c r="R132" s="11">
        <v>14.944020000000002</v>
      </c>
      <c r="S132" s="16">
        <v>7.6245000000000012</v>
      </c>
    </row>
    <row r="133" spans="1:19" ht="14.5" x14ac:dyDescent="0.35">
      <c r="A133" s="15" t="s">
        <v>236</v>
      </c>
      <c r="B133" s="12">
        <v>45105</v>
      </c>
      <c r="C133" s="11">
        <v>128</v>
      </c>
      <c r="D133" s="11" t="s">
        <v>101</v>
      </c>
      <c r="E133" s="11" t="s">
        <v>50</v>
      </c>
      <c r="F133" s="11" t="s">
        <v>89</v>
      </c>
      <c r="G133" s="11" t="s">
        <v>90</v>
      </c>
      <c r="H133" s="11" t="s">
        <v>426</v>
      </c>
      <c r="I133" s="12">
        <v>45107</v>
      </c>
      <c r="J133" s="11" t="s">
        <v>51</v>
      </c>
      <c r="K133" s="11" t="s">
        <v>26</v>
      </c>
      <c r="L133" s="11" t="s">
        <v>44</v>
      </c>
      <c r="M133" s="11" t="s">
        <v>45</v>
      </c>
      <c r="N133" s="13">
        <v>4.0529999999999999</v>
      </c>
      <c r="O133" s="11">
        <v>9.65</v>
      </c>
      <c r="P133" s="14">
        <v>60</v>
      </c>
      <c r="Q133" s="13">
        <v>579</v>
      </c>
      <c r="R133" s="11">
        <v>57.321000000000005</v>
      </c>
      <c r="S133" s="16">
        <v>28.950000000000003</v>
      </c>
    </row>
    <row r="134" spans="1:19" ht="14.5" x14ac:dyDescent="0.35">
      <c r="A134" s="15" t="s">
        <v>237</v>
      </c>
      <c r="B134" s="12">
        <v>45105</v>
      </c>
      <c r="C134" s="11">
        <v>128</v>
      </c>
      <c r="D134" s="11" t="s">
        <v>103</v>
      </c>
      <c r="E134" s="11" t="s">
        <v>50</v>
      </c>
      <c r="F134" s="11" t="s">
        <v>91</v>
      </c>
      <c r="G134" s="11" t="s">
        <v>92</v>
      </c>
      <c r="H134" s="11" t="s">
        <v>429</v>
      </c>
      <c r="I134" s="12">
        <v>45107</v>
      </c>
      <c r="J134" s="11" t="s">
        <v>51</v>
      </c>
      <c r="K134" s="11" t="s">
        <v>26</v>
      </c>
      <c r="L134" s="11" t="s">
        <v>66</v>
      </c>
      <c r="M134" s="11" t="s">
        <v>67</v>
      </c>
      <c r="N134" s="13">
        <v>10.119999999999999</v>
      </c>
      <c r="O134" s="11">
        <v>18.399999999999999</v>
      </c>
      <c r="P134" s="14">
        <v>98</v>
      </c>
      <c r="Q134" s="13">
        <v>1803.1999999999998</v>
      </c>
      <c r="R134" s="11">
        <v>183.9264</v>
      </c>
      <c r="S134" s="16">
        <v>90.16</v>
      </c>
    </row>
    <row r="135" spans="1:19" ht="14.5" x14ac:dyDescent="0.35">
      <c r="A135" s="15" t="s">
        <v>238</v>
      </c>
      <c r="B135" s="12">
        <v>45086</v>
      </c>
      <c r="C135" s="11">
        <v>19</v>
      </c>
      <c r="D135" s="11" t="s">
        <v>420</v>
      </c>
      <c r="E135" s="11" t="s">
        <v>68</v>
      </c>
      <c r="F135" s="11" t="s">
        <v>91</v>
      </c>
      <c r="G135" s="11" t="s">
        <v>92</v>
      </c>
      <c r="H135" s="11" t="s">
        <v>430</v>
      </c>
      <c r="I135" s="12">
        <v>45088</v>
      </c>
      <c r="J135" s="11" t="s">
        <v>69</v>
      </c>
      <c r="K135" s="11" t="s">
        <v>19</v>
      </c>
      <c r="L135" s="11" t="s">
        <v>70</v>
      </c>
      <c r="M135" s="11" t="s">
        <v>71</v>
      </c>
      <c r="N135" s="13">
        <v>8.7750000000000004</v>
      </c>
      <c r="O135" s="11">
        <v>19.5</v>
      </c>
      <c r="P135" s="14">
        <v>27</v>
      </c>
      <c r="Q135" s="13">
        <v>526.5</v>
      </c>
      <c r="R135" s="11">
        <v>51.070500000000003</v>
      </c>
      <c r="S135" s="16">
        <v>26.325000000000003</v>
      </c>
    </row>
    <row r="136" spans="1:19" ht="14.5" x14ac:dyDescent="0.35">
      <c r="A136" s="15" t="s">
        <v>239</v>
      </c>
      <c r="B136" s="12">
        <v>45086</v>
      </c>
      <c r="C136" s="11">
        <v>19</v>
      </c>
      <c r="D136" s="11" t="s">
        <v>418</v>
      </c>
      <c r="E136" s="11" t="s">
        <v>68</v>
      </c>
      <c r="F136" s="11" t="s">
        <v>91</v>
      </c>
      <c r="G136" s="11" t="s">
        <v>92</v>
      </c>
      <c r="H136" s="11" t="s">
        <v>431</v>
      </c>
      <c r="I136" s="12">
        <v>45088</v>
      </c>
      <c r="J136" s="11" t="s">
        <v>69</v>
      </c>
      <c r="K136" s="11" t="s">
        <v>19</v>
      </c>
      <c r="L136" s="11" t="s">
        <v>72</v>
      </c>
      <c r="M136" s="11" t="s">
        <v>73</v>
      </c>
      <c r="N136" s="13">
        <v>16.355999999999998</v>
      </c>
      <c r="O136" s="11">
        <v>34.799999999999997</v>
      </c>
      <c r="P136" s="14">
        <v>88</v>
      </c>
      <c r="Q136" s="13">
        <v>3062.3999999999996</v>
      </c>
      <c r="R136" s="11">
        <v>303.17759999999993</v>
      </c>
      <c r="S136" s="16">
        <v>153.11999999999998</v>
      </c>
    </row>
    <row r="137" spans="1:19" ht="14.5" x14ac:dyDescent="0.35">
      <c r="A137" s="15" t="s">
        <v>240</v>
      </c>
      <c r="B137" s="12">
        <v>45083</v>
      </c>
      <c r="C137" s="11">
        <v>16</v>
      </c>
      <c r="D137" s="11" t="s">
        <v>418</v>
      </c>
      <c r="E137" s="11" t="s">
        <v>46</v>
      </c>
      <c r="F137" s="11" t="s">
        <v>91</v>
      </c>
      <c r="G137" s="11" t="s">
        <v>92</v>
      </c>
      <c r="H137" s="11" t="s">
        <v>432</v>
      </c>
      <c r="I137" s="12">
        <v>45085</v>
      </c>
      <c r="J137" s="11" t="s">
        <v>47</v>
      </c>
      <c r="K137" s="11" t="s">
        <v>26</v>
      </c>
      <c r="L137" s="11" t="s">
        <v>20</v>
      </c>
      <c r="M137" s="11" t="s">
        <v>21</v>
      </c>
      <c r="N137" s="13">
        <v>5.6000000000000005</v>
      </c>
      <c r="O137" s="11">
        <v>14</v>
      </c>
      <c r="P137" s="14">
        <v>65</v>
      </c>
      <c r="Q137" s="13">
        <v>910</v>
      </c>
      <c r="R137" s="11">
        <v>95.55</v>
      </c>
      <c r="S137" s="16">
        <v>45.5</v>
      </c>
    </row>
    <row r="138" spans="1:19" ht="14.5" x14ac:dyDescent="0.35">
      <c r="A138" s="15" t="s">
        <v>241</v>
      </c>
      <c r="B138" s="12">
        <v>45085</v>
      </c>
      <c r="C138" s="11">
        <v>18</v>
      </c>
      <c r="D138" s="11" t="s">
        <v>418</v>
      </c>
      <c r="E138" s="11" t="s">
        <v>33</v>
      </c>
      <c r="F138" s="11" t="s">
        <v>93</v>
      </c>
      <c r="G138" s="11" t="s">
        <v>94</v>
      </c>
      <c r="H138" s="11" t="s">
        <v>437</v>
      </c>
      <c r="I138" s="12">
        <v>45087</v>
      </c>
      <c r="J138" s="11" t="s">
        <v>34</v>
      </c>
      <c r="K138" s="11" t="s">
        <v>19</v>
      </c>
      <c r="L138" s="11" t="s">
        <v>48</v>
      </c>
      <c r="M138" s="11" t="s">
        <v>49</v>
      </c>
      <c r="N138" s="13">
        <v>22</v>
      </c>
      <c r="O138" s="11">
        <v>40</v>
      </c>
      <c r="P138" s="14">
        <v>38</v>
      </c>
      <c r="Q138" s="13">
        <v>1520</v>
      </c>
      <c r="R138" s="11">
        <v>148.96</v>
      </c>
      <c r="S138" s="16">
        <v>76</v>
      </c>
    </row>
    <row r="139" spans="1:19" ht="14.5" x14ac:dyDescent="0.35">
      <c r="A139" s="15" t="s">
        <v>242</v>
      </c>
      <c r="B139" s="12">
        <v>45085</v>
      </c>
      <c r="C139" s="11">
        <v>18</v>
      </c>
      <c r="D139" s="11" t="s">
        <v>100</v>
      </c>
      <c r="E139" s="11" t="s">
        <v>33</v>
      </c>
      <c r="F139" s="11" t="s">
        <v>93</v>
      </c>
      <c r="G139" s="11" t="s">
        <v>94</v>
      </c>
      <c r="H139" s="11" t="s">
        <v>438</v>
      </c>
      <c r="I139" s="12">
        <v>45087</v>
      </c>
      <c r="J139" s="11" t="s">
        <v>34</v>
      </c>
      <c r="K139" s="11" t="s">
        <v>19</v>
      </c>
      <c r="L139" s="11" t="s">
        <v>35</v>
      </c>
      <c r="M139" s="11" t="s">
        <v>36</v>
      </c>
      <c r="N139" s="13">
        <v>4.5999999999999996</v>
      </c>
      <c r="O139" s="11">
        <v>9.1999999999999993</v>
      </c>
      <c r="P139" s="14">
        <v>80</v>
      </c>
      <c r="Q139" s="13">
        <v>736</v>
      </c>
      <c r="R139" s="11">
        <v>70.656000000000006</v>
      </c>
      <c r="S139" s="16">
        <v>36.800000000000004</v>
      </c>
    </row>
    <row r="140" spans="1:19" ht="14.5" x14ac:dyDescent="0.35">
      <c r="A140" s="15" t="s">
        <v>243</v>
      </c>
      <c r="B140" s="12">
        <v>45102</v>
      </c>
      <c r="C140" s="11">
        <v>125</v>
      </c>
      <c r="D140" s="11" t="s">
        <v>420</v>
      </c>
      <c r="E140" s="11" t="s">
        <v>76</v>
      </c>
      <c r="F140" s="11" t="s">
        <v>93</v>
      </c>
      <c r="G140" s="11" t="s">
        <v>94</v>
      </c>
      <c r="H140" s="11" t="s">
        <v>439</v>
      </c>
      <c r="I140" s="12">
        <v>45104</v>
      </c>
      <c r="J140" s="11" t="s">
        <v>77</v>
      </c>
      <c r="K140" s="11" t="s">
        <v>43</v>
      </c>
      <c r="L140" s="11" t="s">
        <v>83</v>
      </c>
      <c r="M140" s="11" t="s">
        <v>36</v>
      </c>
      <c r="N140" s="13">
        <v>5</v>
      </c>
      <c r="O140" s="11">
        <v>10</v>
      </c>
      <c r="P140" s="14">
        <v>49</v>
      </c>
      <c r="Q140" s="13">
        <v>490</v>
      </c>
      <c r="R140" s="11">
        <v>47.04</v>
      </c>
      <c r="S140" s="16">
        <v>24.5</v>
      </c>
    </row>
    <row r="141" spans="1:19" ht="14.5" x14ac:dyDescent="0.35">
      <c r="A141" s="15" t="s">
        <v>244</v>
      </c>
      <c r="B141" s="12">
        <v>45103</v>
      </c>
      <c r="C141" s="11">
        <v>126</v>
      </c>
      <c r="D141" s="11" t="s">
        <v>102</v>
      </c>
      <c r="E141" s="11" t="s">
        <v>78</v>
      </c>
      <c r="F141" s="11" t="s">
        <v>93</v>
      </c>
      <c r="G141" s="11" t="s">
        <v>94</v>
      </c>
      <c r="H141" s="11" t="s">
        <v>440</v>
      </c>
      <c r="I141" s="12">
        <v>45105</v>
      </c>
      <c r="J141" s="11" t="s">
        <v>79</v>
      </c>
      <c r="K141" s="11" t="s">
        <v>26</v>
      </c>
      <c r="L141" s="11" t="s">
        <v>84</v>
      </c>
      <c r="M141" s="11" t="s">
        <v>85</v>
      </c>
      <c r="N141" s="13">
        <v>7.4725000000000001</v>
      </c>
      <c r="O141" s="11">
        <v>21.35</v>
      </c>
      <c r="P141" s="14">
        <v>90</v>
      </c>
      <c r="Q141" s="13">
        <v>1921.5000000000002</v>
      </c>
      <c r="R141" s="11">
        <v>186.38550000000004</v>
      </c>
      <c r="S141" s="16">
        <v>96.075000000000017</v>
      </c>
    </row>
    <row r="142" spans="1:19" ht="14.5" x14ac:dyDescent="0.35">
      <c r="A142" s="15" t="s">
        <v>245</v>
      </c>
      <c r="B142" s="12">
        <v>45103</v>
      </c>
      <c r="C142" s="11">
        <v>126</v>
      </c>
      <c r="D142" s="11" t="s">
        <v>102</v>
      </c>
      <c r="E142" s="11" t="s">
        <v>78</v>
      </c>
      <c r="F142" s="11" t="s">
        <v>95</v>
      </c>
      <c r="G142" s="11" t="s">
        <v>96</v>
      </c>
      <c r="H142" s="11" t="s">
        <v>455</v>
      </c>
      <c r="I142" s="12">
        <v>45105</v>
      </c>
      <c r="J142" s="11" t="s">
        <v>79</v>
      </c>
      <c r="K142" s="11" t="s">
        <v>26</v>
      </c>
      <c r="L142" s="11" t="s">
        <v>44</v>
      </c>
      <c r="M142" s="11" t="s">
        <v>45</v>
      </c>
      <c r="N142" s="13">
        <v>4.0529999999999999</v>
      </c>
      <c r="O142" s="11">
        <v>9.65</v>
      </c>
      <c r="P142" s="14">
        <v>60</v>
      </c>
      <c r="Q142" s="13">
        <v>579</v>
      </c>
      <c r="R142" s="11">
        <v>59.637000000000008</v>
      </c>
      <c r="S142" s="16">
        <v>28.950000000000003</v>
      </c>
    </row>
    <row r="143" spans="1:19" ht="14.5" x14ac:dyDescent="0.35">
      <c r="A143" s="15" t="s">
        <v>246</v>
      </c>
      <c r="B143" s="12">
        <v>45103</v>
      </c>
      <c r="C143" s="11">
        <v>126</v>
      </c>
      <c r="D143" s="11" t="s">
        <v>104</v>
      </c>
      <c r="E143" s="11" t="s">
        <v>78</v>
      </c>
      <c r="F143" s="11" t="s">
        <v>97</v>
      </c>
      <c r="G143" s="11" t="s">
        <v>64</v>
      </c>
      <c r="H143" s="11" t="s">
        <v>451</v>
      </c>
      <c r="I143" s="12">
        <v>45105</v>
      </c>
      <c r="J143" s="11" t="s">
        <v>79</v>
      </c>
      <c r="K143" s="11" t="s">
        <v>26</v>
      </c>
      <c r="L143" s="11" t="s">
        <v>66</v>
      </c>
      <c r="M143" s="11" t="s">
        <v>67</v>
      </c>
      <c r="N143" s="13">
        <v>10.119999999999999</v>
      </c>
      <c r="O143" s="11">
        <v>18.399999999999999</v>
      </c>
      <c r="P143" s="14">
        <v>39</v>
      </c>
      <c r="Q143" s="13">
        <v>717.59999999999991</v>
      </c>
      <c r="R143" s="11">
        <v>71.759999999999991</v>
      </c>
      <c r="S143" s="16">
        <v>35.879999999999995</v>
      </c>
    </row>
    <row r="144" spans="1:19" ht="14.5" x14ac:dyDescent="0.35">
      <c r="A144" s="15" t="s">
        <v>247</v>
      </c>
      <c r="B144" s="12">
        <v>45106</v>
      </c>
      <c r="C144" s="11">
        <v>129</v>
      </c>
      <c r="D144" s="11" t="s">
        <v>100</v>
      </c>
      <c r="E144" s="11" t="s">
        <v>37</v>
      </c>
      <c r="F144" s="11" t="s">
        <v>97</v>
      </c>
      <c r="G144" s="11" t="s">
        <v>64</v>
      </c>
      <c r="H144" s="11" t="s">
        <v>452</v>
      </c>
      <c r="I144" s="12">
        <v>45108</v>
      </c>
      <c r="J144" s="11" t="s">
        <v>38</v>
      </c>
      <c r="K144" s="11" t="s">
        <v>19</v>
      </c>
      <c r="L144" s="11" t="s">
        <v>20</v>
      </c>
      <c r="M144" s="11" t="s">
        <v>21</v>
      </c>
      <c r="N144" s="13">
        <v>5.6000000000000005</v>
      </c>
      <c r="O144" s="11">
        <v>14</v>
      </c>
      <c r="P144" s="14">
        <v>79</v>
      </c>
      <c r="Q144" s="13">
        <v>1106</v>
      </c>
      <c r="R144" s="11">
        <v>113.91800000000001</v>
      </c>
      <c r="S144" s="16">
        <v>55.300000000000004</v>
      </c>
    </row>
    <row r="145" spans="1:19" ht="14.5" x14ac:dyDescent="0.35">
      <c r="A145" s="15" t="s">
        <v>248</v>
      </c>
      <c r="B145" s="12">
        <v>45083</v>
      </c>
      <c r="C145" s="11">
        <v>16</v>
      </c>
      <c r="D145" s="11" t="s">
        <v>101</v>
      </c>
      <c r="E145" s="11" t="s">
        <v>46</v>
      </c>
      <c r="F145" s="11" t="s">
        <v>98</v>
      </c>
      <c r="G145" s="11" t="s">
        <v>99</v>
      </c>
      <c r="H145" s="11" t="s">
        <v>467</v>
      </c>
      <c r="I145" s="12">
        <v>45085</v>
      </c>
      <c r="J145" s="11" t="s">
        <v>47</v>
      </c>
      <c r="K145" s="11" t="s">
        <v>19</v>
      </c>
      <c r="L145" s="11" t="s">
        <v>39</v>
      </c>
      <c r="M145" s="11" t="s">
        <v>40</v>
      </c>
      <c r="N145" s="13">
        <v>7.6499999999999995</v>
      </c>
      <c r="O145" s="11">
        <v>12.75</v>
      </c>
      <c r="P145" s="14">
        <v>44</v>
      </c>
      <c r="Q145" s="13">
        <v>561</v>
      </c>
      <c r="R145" s="11">
        <v>57.222000000000001</v>
      </c>
      <c r="S145" s="16">
        <v>28.05</v>
      </c>
    </row>
    <row r="146" spans="1:19" ht="14.5" x14ac:dyDescent="0.35">
      <c r="A146" s="15" t="s">
        <v>249</v>
      </c>
      <c r="B146" s="12">
        <v>45081</v>
      </c>
      <c r="C146" s="11">
        <v>14</v>
      </c>
      <c r="D146" s="11" t="s">
        <v>418</v>
      </c>
      <c r="E146" s="11" t="s">
        <v>24</v>
      </c>
      <c r="F146" s="11" t="s">
        <v>95</v>
      </c>
      <c r="G146" s="11" t="s">
        <v>96</v>
      </c>
      <c r="H146" s="11" t="s">
        <v>456</v>
      </c>
      <c r="I146" s="12">
        <v>45083</v>
      </c>
      <c r="J146" s="11" t="s">
        <v>25</v>
      </c>
      <c r="K146" s="11" t="s">
        <v>26</v>
      </c>
      <c r="L146" s="11" t="s">
        <v>86</v>
      </c>
      <c r="M146" s="11" t="s">
        <v>58</v>
      </c>
      <c r="N146" s="13">
        <v>29.16</v>
      </c>
      <c r="O146" s="11">
        <v>81</v>
      </c>
      <c r="P146" s="14">
        <v>98</v>
      </c>
      <c r="Q146" s="13">
        <v>7938</v>
      </c>
      <c r="R146" s="11">
        <v>769.98599999999999</v>
      </c>
      <c r="S146" s="16">
        <v>396.90000000000003</v>
      </c>
    </row>
    <row r="147" spans="1:19" ht="14.5" x14ac:dyDescent="0.35">
      <c r="A147" s="15" t="s">
        <v>250</v>
      </c>
      <c r="B147" s="12">
        <v>45081</v>
      </c>
      <c r="C147" s="11">
        <v>14</v>
      </c>
      <c r="D147" s="11" t="s">
        <v>418</v>
      </c>
      <c r="E147" s="11" t="s">
        <v>24</v>
      </c>
      <c r="F147" s="11" t="s">
        <v>98</v>
      </c>
      <c r="G147" s="11" t="s">
        <v>99</v>
      </c>
      <c r="H147" s="11" t="s">
        <v>465</v>
      </c>
      <c r="I147" s="12">
        <v>45083</v>
      </c>
      <c r="J147" s="11" t="s">
        <v>25</v>
      </c>
      <c r="K147" s="11" t="s">
        <v>26</v>
      </c>
      <c r="L147" s="11" t="s">
        <v>87</v>
      </c>
      <c r="M147" s="11" t="s">
        <v>88</v>
      </c>
      <c r="N147" s="13">
        <v>2.8000000000000003</v>
      </c>
      <c r="O147" s="11">
        <v>7</v>
      </c>
      <c r="P147" s="14">
        <v>61</v>
      </c>
      <c r="Q147" s="13">
        <v>427</v>
      </c>
      <c r="R147" s="11">
        <v>42.273000000000003</v>
      </c>
      <c r="S147" s="16">
        <v>21.35</v>
      </c>
    </row>
    <row r="148" spans="1:19" ht="14.5" x14ac:dyDescent="0.35">
      <c r="A148" s="15" t="s">
        <v>251</v>
      </c>
      <c r="B148" s="12">
        <v>45085</v>
      </c>
      <c r="C148" s="11">
        <v>18</v>
      </c>
      <c r="D148" s="11" t="s">
        <v>418</v>
      </c>
      <c r="E148" s="11" t="s">
        <v>33</v>
      </c>
      <c r="F148" s="11" t="s">
        <v>98</v>
      </c>
      <c r="G148" s="11" t="s">
        <v>99</v>
      </c>
      <c r="H148" s="11" t="s">
        <v>464</v>
      </c>
      <c r="I148" s="12">
        <v>45087</v>
      </c>
      <c r="J148" s="11" t="s">
        <v>34</v>
      </c>
      <c r="K148" s="11" t="s">
        <v>26</v>
      </c>
      <c r="L148" s="11" t="s">
        <v>72</v>
      </c>
      <c r="M148" s="11" t="s">
        <v>73</v>
      </c>
      <c r="N148" s="13">
        <v>16.355999999999998</v>
      </c>
      <c r="O148" s="11">
        <v>34.799999999999997</v>
      </c>
      <c r="P148" s="14">
        <v>30</v>
      </c>
      <c r="Q148" s="13">
        <v>1044</v>
      </c>
      <c r="R148" s="11">
        <v>109.62</v>
      </c>
      <c r="S148" s="16">
        <v>52.2</v>
      </c>
    </row>
    <row r="149" spans="1:19" ht="14.5" x14ac:dyDescent="0.35">
      <c r="A149" s="15" t="s">
        <v>252</v>
      </c>
      <c r="B149" s="12">
        <v>45080</v>
      </c>
      <c r="C149" s="11">
        <v>13</v>
      </c>
      <c r="D149" s="11" t="s">
        <v>418</v>
      </c>
      <c r="E149" s="11" t="s">
        <v>41</v>
      </c>
      <c r="F149" s="11" t="s">
        <v>89</v>
      </c>
      <c r="G149" s="11" t="s">
        <v>90</v>
      </c>
      <c r="H149" s="11" t="s">
        <v>427</v>
      </c>
      <c r="I149" s="12">
        <v>45082</v>
      </c>
      <c r="J149" s="11" t="s">
        <v>42</v>
      </c>
      <c r="K149" s="11" t="s">
        <v>43</v>
      </c>
      <c r="L149" s="11" t="s">
        <v>74</v>
      </c>
      <c r="M149" s="11" t="s">
        <v>60</v>
      </c>
      <c r="N149" s="13">
        <v>4.8</v>
      </c>
      <c r="O149" s="11">
        <v>10</v>
      </c>
      <c r="P149" s="14">
        <v>24</v>
      </c>
      <c r="Q149" s="13">
        <v>240</v>
      </c>
      <c r="R149" s="11">
        <v>25.200000000000003</v>
      </c>
      <c r="S149" s="16">
        <v>12</v>
      </c>
    </row>
    <row r="150" spans="1:19" ht="14.5" x14ac:dyDescent="0.35">
      <c r="A150" s="15" t="s">
        <v>253</v>
      </c>
      <c r="B150" s="12">
        <v>45080</v>
      </c>
      <c r="C150" s="11">
        <v>13</v>
      </c>
      <c r="D150" s="11" t="s">
        <v>418</v>
      </c>
      <c r="E150" s="11" t="s">
        <v>41</v>
      </c>
      <c r="F150" s="11" t="s">
        <v>89</v>
      </c>
      <c r="G150" s="11" t="s">
        <v>90</v>
      </c>
      <c r="H150" s="11" t="s">
        <v>428</v>
      </c>
      <c r="I150" s="12">
        <v>45082</v>
      </c>
      <c r="J150" s="11" t="s">
        <v>42</v>
      </c>
      <c r="K150" s="11" t="s">
        <v>43</v>
      </c>
      <c r="L150" s="11" t="s">
        <v>48</v>
      </c>
      <c r="M150" s="11" t="s">
        <v>49</v>
      </c>
      <c r="N150" s="13">
        <v>22</v>
      </c>
      <c r="O150" s="11">
        <v>40</v>
      </c>
      <c r="P150" s="14">
        <v>28</v>
      </c>
      <c r="Q150" s="13">
        <v>1120</v>
      </c>
      <c r="R150" s="11">
        <v>109.75999999999999</v>
      </c>
      <c r="S150" s="16">
        <v>56</v>
      </c>
    </row>
    <row r="151" spans="1:19" ht="14.5" x14ac:dyDescent="0.35">
      <c r="A151" s="15" t="s">
        <v>254</v>
      </c>
      <c r="B151" s="12">
        <v>45087</v>
      </c>
      <c r="C151" s="11">
        <v>110</v>
      </c>
      <c r="D151" s="11" t="s">
        <v>420</v>
      </c>
      <c r="E151" s="11" t="s">
        <v>52</v>
      </c>
      <c r="F151" s="11" t="s">
        <v>89</v>
      </c>
      <c r="G151" s="11" t="s">
        <v>90</v>
      </c>
      <c r="H151" s="11" t="s">
        <v>421</v>
      </c>
      <c r="I151" s="12">
        <v>45089</v>
      </c>
      <c r="J151" s="11" t="s">
        <v>53</v>
      </c>
      <c r="K151" s="11" t="s">
        <v>26</v>
      </c>
      <c r="L151" s="11" t="s">
        <v>75</v>
      </c>
      <c r="M151" s="11" t="s">
        <v>23</v>
      </c>
      <c r="N151" s="13">
        <v>5.0999999999999996</v>
      </c>
      <c r="O151" s="11">
        <v>10</v>
      </c>
      <c r="P151" s="14">
        <v>74</v>
      </c>
      <c r="Q151" s="13">
        <v>740</v>
      </c>
      <c r="R151" s="11">
        <v>71.78</v>
      </c>
      <c r="S151" s="16">
        <v>37</v>
      </c>
    </row>
    <row r="152" spans="1:19" ht="14.5" x14ac:dyDescent="0.35">
      <c r="A152" s="15" t="s">
        <v>255</v>
      </c>
      <c r="B152" s="12">
        <v>45087</v>
      </c>
      <c r="C152" s="11">
        <v>110</v>
      </c>
      <c r="D152" s="11" t="s">
        <v>100</v>
      </c>
      <c r="E152" s="11" t="s">
        <v>52</v>
      </c>
      <c r="F152" s="11" t="s">
        <v>95</v>
      </c>
      <c r="G152" s="11" t="s">
        <v>96</v>
      </c>
      <c r="H152" s="11" t="s">
        <v>457</v>
      </c>
      <c r="I152" s="12">
        <v>45089</v>
      </c>
      <c r="J152" s="11" t="s">
        <v>53</v>
      </c>
      <c r="K152" s="11" t="s">
        <v>26</v>
      </c>
      <c r="L152" s="11" t="s">
        <v>22</v>
      </c>
      <c r="M152" s="11" t="s">
        <v>23</v>
      </c>
      <c r="N152" s="13">
        <v>1.7850000000000001</v>
      </c>
      <c r="O152" s="11">
        <v>3.5</v>
      </c>
      <c r="P152" s="14">
        <v>90</v>
      </c>
      <c r="Q152" s="13">
        <v>315</v>
      </c>
      <c r="R152" s="11">
        <v>30.24</v>
      </c>
      <c r="S152" s="16">
        <v>15.75</v>
      </c>
    </row>
    <row r="153" spans="1:19" ht="14.5" x14ac:dyDescent="0.35">
      <c r="A153" s="15" t="s">
        <v>256</v>
      </c>
      <c r="B153" s="12">
        <v>45088</v>
      </c>
      <c r="C153" s="11">
        <v>111</v>
      </c>
      <c r="D153" s="11" t="s">
        <v>101</v>
      </c>
      <c r="E153" s="11" t="s">
        <v>61</v>
      </c>
      <c r="F153" s="11" t="s">
        <v>89</v>
      </c>
      <c r="G153" s="11" t="s">
        <v>90</v>
      </c>
      <c r="H153" s="11" t="s">
        <v>423</v>
      </c>
      <c r="I153" s="12">
        <v>45090</v>
      </c>
      <c r="J153" s="11" t="s">
        <v>62</v>
      </c>
      <c r="K153" s="11" t="s">
        <v>26</v>
      </c>
      <c r="L153" s="11" t="s">
        <v>48</v>
      </c>
      <c r="M153" s="11" t="s">
        <v>49</v>
      </c>
      <c r="N153" s="13">
        <v>22</v>
      </c>
      <c r="O153" s="11">
        <v>40</v>
      </c>
      <c r="P153" s="14">
        <v>27</v>
      </c>
      <c r="Q153" s="13">
        <v>1080</v>
      </c>
      <c r="R153" s="11">
        <v>111.24000000000001</v>
      </c>
      <c r="S153" s="16">
        <v>54</v>
      </c>
    </row>
    <row r="154" spans="1:19" ht="14.5" x14ac:dyDescent="0.35">
      <c r="A154" s="15" t="s">
        <v>257</v>
      </c>
      <c r="B154" s="12">
        <v>45078</v>
      </c>
      <c r="C154" s="11">
        <v>11</v>
      </c>
      <c r="D154" s="11" t="s">
        <v>419</v>
      </c>
      <c r="E154" s="11" t="s">
        <v>63</v>
      </c>
      <c r="F154" s="11" t="s">
        <v>89</v>
      </c>
      <c r="G154" s="11" t="s">
        <v>90</v>
      </c>
      <c r="H154" s="11" t="s">
        <v>424</v>
      </c>
      <c r="I154" s="12">
        <v>45080</v>
      </c>
      <c r="J154" s="11" t="s">
        <v>65</v>
      </c>
      <c r="K154" s="11" t="s">
        <v>26</v>
      </c>
      <c r="L154" s="11" t="s">
        <v>66</v>
      </c>
      <c r="M154" s="11" t="s">
        <v>67</v>
      </c>
      <c r="N154" s="13">
        <v>10.119999999999999</v>
      </c>
      <c r="O154" s="11">
        <v>18.399999999999999</v>
      </c>
      <c r="P154" s="14">
        <v>71</v>
      </c>
      <c r="Q154" s="13">
        <v>1306.3999999999999</v>
      </c>
      <c r="R154" s="11">
        <v>137.172</v>
      </c>
      <c r="S154" s="16">
        <v>65.319999999999993</v>
      </c>
    </row>
    <row r="155" spans="1:19" ht="14.5" x14ac:dyDescent="0.35">
      <c r="A155" s="15" t="s">
        <v>258</v>
      </c>
      <c r="B155" s="12">
        <v>45105</v>
      </c>
      <c r="C155" s="11">
        <v>128</v>
      </c>
      <c r="D155" s="11" t="s">
        <v>102</v>
      </c>
      <c r="E155" s="11" t="s">
        <v>50</v>
      </c>
      <c r="F155" s="11" t="s">
        <v>91</v>
      </c>
      <c r="G155" s="11" t="s">
        <v>92</v>
      </c>
      <c r="H155" s="11" t="s">
        <v>429</v>
      </c>
      <c r="I155" s="12">
        <v>45107</v>
      </c>
      <c r="J155" s="11" t="s">
        <v>51</v>
      </c>
      <c r="K155" s="11" t="s">
        <v>26</v>
      </c>
      <c r="L155" s="11" t="s">
        <v>32</v>
      </c>
      <c r="M155" s="11" t="s">
        <v>21</v>
      </c>
      <c r="N155" s="13">
        <v>18.400000000000002</v>
      </c>
      <c r="O155" s="11">
        <v>46</v>
      </c>
      <c r="P155" s="14">
        <v>74</v>
      </c>
      <c r="Q155" s="13">
        <v>3404</v>
      </c>
      <c r="R155" s="11">
        <v>340.40000000000003</v>
      </c>
      <c r="S155" s="16">
        <v>170.20000000000002</v>
      </c>
    </row>
    <row r="156" spans="1:19" ht="14.5" x14ac:dyDescent="0.35">
      <c r="A156" s="15" t="s">
        <v>259</v>
      </c>
      <c r="B156" s="12">
        <v>45086</v>
      </c>
      <c r="C156" s="11">
        <v>19</v>
      </c>
      <c r="D156" s="11" t="s">
        <v>100</v>
      </c>
      <c r="E156" s="11" t="s">
        <v>68</v>
      </c>
      <c r="F156" s="11" t="s">
        <v>91</v>
      </c>
      <c r="G156" s="11" t="s">
        <v>92</v>
      </c>
      <c r="H156" s="11" t="s">
        <v>430</v>
      </c>
      <c r="I156" s="12">
        <v>45088</v>
      </c>
      <c r="J156" s="11" t="s">
        <v>69</v>
      </c>
      <c r="K156" s="11" t="s">
        <v>19</v>
      </c>
      <c r="L156" s="11" t="s">
        <v>44</v>
      </c>
      <c r="M156" s="11" t="s">
        <v>45</v>
      </c>
      <c r="N156" s="13">
        <v>4.0529999999999999</v>
      </c>
      <c r="O156" s="11">
        <v>9.65</v>
      </c>
      <c r="P156" s="14">
        <v>76</v>
      </c>
      <c r="Q156" s="13">
        <v>733.4</v>
      </c>
      <c r="R156" s="11">
        <v>72.6066</v>
      </c>
      <c r="S156" s="16">
        <v>36.67</v>
      </c>
    </row>
    <row r="157" spans="1:19" ht="14.5" x14ac:dyDescent="0.35">
      <c r="A157" s="15" t="s">
        <v>260</v>
      </c>
      <c r="B157" s="12">
        <v>45083</v>
      </c>
      <c r="C157" s="11">
        <v>16</v>
      </c>
      <c r="D157" s="11" t="s">
        <v>104</v>
      </c>
      <c r="E157" s="11" t="s">
        <v>46</v>
      </c>
      <c r="F157" s="11" t="s">
        <v>91</v>
      </c>
      <c r="G157" s="11" t="s">
        <v>92</v>
      </c>
      <c r="H157" s="11" t="s">
        <v>431</v>
      </c>
      <c r="I157" s="12">
        <v>45085</v>
      </c>
      <c r="J157" s="11" t="s">
        <v>47</v>
      </c>
      <c r="K157" s="11" t="s">
        <v>26</v>
      </c>
      <c r="L157" s="11" t="s">
        <v>39</v>
      </c>
      <c r="M157" s="11" t="s">
        <v>40</v>
      </c>
      <c r="N157" s="13">
        <v>7.6499999999999995</v>
      </c>
      <c r="O157" s="11">
        <v>12.75</v>
      </c>
      <c r="P157" s="14">
        <v>96</v>
      </c>
      <c r="Q157" s="13">
        <v>1224</v>
      </c>
      <c r="R157" s="11">
        <v>123.62400000000001</v>
      </c>
      <c r="S157" s="16">
        <v>61.2</v>
      </c>
    </row>
    <row r="158" spans="1:19" ht="14.5" x14ac:dyDescent="0.35">
      <c r="A158" s="15" t="s">
        <v>261</v>
      </c>
      <c r="B158" s="12">
        <v>45085</v>
      </c>
      <c r="C158" s="11">
        <v>18</v>
      </c>
      <c r="D158" s="11" t="s">
        <v>101</v>
      </c>
      <c r="E158" s="11" t="s">
        <v>33</v>
      </c>
      <c r="F158" s="11" t="s">
        <v>91</v>
      </c>
      <c r="G158" s="11" t="s">
        <v>92</v>
      </c>
      <c r="H158" s="11" t="s">
        <v>432</v>
      </c>
      <c r="I158" s="12">
        <v>45087</v>
      </c>
      <c r="J158" s="11" t="s">
        <v>34</v>
      </c>
      <c r="K158" s="11" t="s">
        <v>19</v>
      </c>
      <c r="L158" s="11" t="s">
        <v>39</v>
      </c>
      <c r="M158" s="11" t="s">
        <v>40</v>
      </c>
      <c r="N158" s="13">
        <v>7.6499999999999995</v>
      </c>
      <c r="O158" s="11">
        <v>12.75</v>
      </c>
      <c r="P158" s="14">
        <v>92</v>
      </c>
      <c r="Q158" s="13">
        <v>1173</v>
      </c>
      <c r="R158" s="11">
        <v>116.12700000000001</v>
      </c>
      <c r="S158" s="16">
        <v>58.650000000000006</v>
      </c>
    </row>
    <row r="159" spans="1:19" ht="14.5" x14ac:dyDescent="0.35">
      <c r="A159" s="15" t="s">
        <v>262</v>
      </c>
      <c r="B159" s="12">
        <v>45102</v>
      </c>
      <c r="C159" s="11">
        <v>125</v>
      </c>
      <c r="D159" s="11" t="s">
        <v>418</v>
      </c>
      <c r="E159" s="11" t="s">
        <v>76</v>
      </c>
      <c r="F159" s="11" t="s">
        <v>93</v>
      </c>
      <c r="G159" s="11" t="s">
        <v>94</v>
      </c>
      <c r="H159" s="11" t="s">
        <v>441</v>
      </c>
      <c r="I159" s="12">
        <v>45104</v>
      </c>
      <c r="J159" s="11" t="s">
        <v>77</v>
      </c>
      <c r="K159" s="11" t="s">
        <v>43</v>
      </c>
      <c r="L159" s="11" t="s">
        <v>59</v>
      </c>
      <c r="M159" s="11" t="s">
        <v>60</v>
      </c>
      <c r="N159" s="13">
        <v>10.559999999999999</v>
      </c>
      <c r="O159" s="11">
        <v>22</v>
      </c>
      <c r="P159" s="14">
        <v>93</v>
      </c>
      <c r="Q159" s="13">
        <v>2046</v>
      </c>
      <c r="R159" s="11">
        <v>200.50800000000001</v>
      </c>
      <c r="S159" s="16">
        <v>102.30000000000001</v>
      </c>
    </row>
    <row r="160" spans="1:19" ht="14.5" x14ac:dyDescent="0.35">
      <c r="A160" s="15" t="s">
        <v>263</v>
      </c>
      <c r="B160" s="12">
        <v>45103</v>
      </c>
      <c r="C160" s="11">
        <v>126</v>
      </c>
      <c r="D160" s="11" t="s">
        <v>418</v>
      </c>
      <c r="E160" s="11" t="s">
        <v>78</v>
      </c>
      <c r="F160" s="11" t="s">
        <v>93</v>
      </c>
      <c r="G160" s="11" t="s">
        <v>94</v>
      </c>
      <c r="H160" s="11" t="s">
        <v>442</v>
      </c>
      <c r="I160" s="12">
        <v>45105</v>
      </c>
      <c r="J160" s="11" t="s">
        <v>79</v>
      </c>
      <c r="K160" s="11" t="s">
        <v>26</v>
      </c>
      <c r="L160" s="11" t="s">
        <v>57</v>
      </c>
      <c r="M160" s="11" t="s">
        <v>58</v>
      </c>
      <c r="N160" s="13">
        <v>9</v>
      </c>
      <c r="O160" s="11">
        <v>25</v>
      </c>
      <c r="P160" s="14">
        <v>18</v>
      </c>
      <c r="Q160" s="13">
        <v>450</v>
      </c>
      <c r="R160" s="11">
        <v>42.75</v>
      </c>
      <c r="S160" s="16">
        <v>22.5</v>
      </c>
    </row>
    <row r="161" spans="1:19" ht="14.5" x14ac:dyDescent="0.35">
      <c r="A161" s="15" t="s">
        <v>264</v>
      </c>
      <c r="B161" s="12">
        <v>45106</v>
      </c>
      <c r="C161" s="11">
        <v>129</v>
      </c>
      <c r="D161" s="11" t="s">
        <v>418</v>
      </c>
      <c r="E161" s="11" t="s">
        <v>37</v>
      </c>
      <c r="F161" s="11" t="s">
        <v>93</v>
      </c>
      <c r="G161" s="11" t="s">
        <v>94</v>
      </c>
      <c r="H161" s="11" t="s">
        <v>443</v>
      </c>
      <c r="I161" s="12">
        <v>45108</v>
      </c>
      <c r="J161" s="11" t="s">
        <v>38</v>
      </c>
      <c r="K161" s="11" t="s">
        <v>19</v>
      </c>
      <c r="L161" s="11" t="s">
        <v>80</v>
      </c>
      <c r="M161" s="11" t="s">
        <v>81</v>
      </c>
      <c r="N161" s="13">
        <v>20.28</v>
      </c>
      <c r="O161" s="11">
        <v>39</v>
      </c>
      <c r="P161" s="14">
        <v>98</v>
      </c>
      <c r="Q161" s="13">
        <v>3822</v>
      </c>
      <c r="R161" s="11">
        <v>397.48800000000006</v>
      </c>
      <c r="S161" s="16">
        <v>191.10000000000002</v>
      </c>
    </row>
    <row r="162" spans="1:19" ht="14.5" x14ac:dyDescent="0.35">
      <c r="A162" s="15" t="s">
        <v>265</v>
      </c>
      <c r="B162" s="12">
        <v>45083</v>
      </c>
      <c r="C162" s="11">
        <v>16</v>
      </c>
      <c r="D162" s="11" t="s">
        <v>418</v>
      </c>
      <c r="E162" s="11" t="s">
        <v>46</v>
      </c>
      <c r="F162" s="11" t="s">
        <v>93</v>
      </c>
      <c r="G162" s="11" t="s">
        <v>94</v>
      </c>
      <c r="H162" s="11" t="s">
        <v>444</v>
      </c>
      <c r="I162" s="12">
        <v>45085</v>
      </c>
      <c r="J162" s="11" t="s">
        <v>47</v>
      </c>
      <c r="K162" s="11" t="s">
        <v>19</v>
      </c>
      <c r="L162" s="11" t="s">
        <v>27</v>
      </c>
      <c r="M162" s="11" t="s">
        <v>23</v>
      </c>
      <c r="N162" s="13">
        <v>15.3</v>
      </c>
      <c r="O162" s="11">
        <v>30</v>
      </c>
      <c r="P162" s="14">
        <v>46</v>
      </c>
      <c r="Q162" s="13">
        <v>1380</v>
      </c>
      <c r="R162" s="11">
        <v>135.24</v>
      </c>
      <c r="S162" s="16">
        <v>69</v>
      </c>
    </row>
    <row r="163" spans="1:19" ht="14.5" x14ac:dyDescent="0.35">
      <c r="A163" s="15" t="s">
        <v>266</v>
      </c>
      <c r="B163" s="12">
        <v>45083</v>
      </c>
      <c r="C163" s="11">
        <v>16</v>
      </c>
      <c r="D163" s="11" t="s">
        <v>103</v>
      </c>
      <c r="E163" s="11" t="s">
        <v>46</v>
      </c>
      <c r="F163" s="11" t="s">
        <v>95</v>
      </c>
      <c r="G163" s="11" t="s">
        <v>96</v>
      </c>
      <c r="H163" s="11" t="s">
        <v>458</v>
      </c>
      <c r="I163" s="12">
        <v>45085</v>
      </c>
      <c r="J163" s="11" t="s">
        <v>47</v>
      </c>
      <c r="K163" s="11" t="s">
        <v>19</v>
      </c>
      <c r="L163" s="11" t="s">
        <v>28</v>
      </c>
      <c r="M163" s="11" t="s">
        <v>23</v>
      </c>
      <c r="N163" s="13">
        <v>27.03</v>
      </c>
      <c r="O163" s="11">
        <v>53</v>
      </c>
      <c r="P163" s="14">
        <v>14</v>
      </c>
      <c r="Q163" s="13">
        <v>742</v>
      </c>
      <c r="R163" s="11">
        <v>74.2</v>
      </c>
      <c r="S163" s="16">
        <v>37.1</v>
      </c>
    </row>
    <row r="164" spans="1:19" ht="14.5" x14ac:dyDescent="0.35">
      <c r="A164" s="15" t="s">
        <v>267</v>
      </c>
      <c r="B164" s="12">
        <v>45081</v>
      </c>
      <c r="C164" s="11">
        <v>14</v>
      </c>
      <c r="D164" s="11" t="s">
        <v>100</v>
      </c>
      <c r="E164" s="11" t="s">
        <v>24</v>
      </c>
      <c r="F164" s="11" t="s">
        <v>97</v>
      </c>
      <c r="G164" s="11" t="s">
        <v>64</v>
      </c>
      <c r="H164" s="11" t="s">
        <v>447</v>
      </c>
      <c r="I164" s="12">
        <v>45083</v>
      </c>
      <c r="J164" s="11" t="s">
        <v>25</v>
      </c>
      <c r="K164" s="11" t="s">
        <v>26</v>
      </c>
      <c r="L164" s="11" t="s">
        <v>82</v>
      </c>
      <c r="M164" s="11" t="s">
        <v>71</v>
      </c>
      <c r="N164" s="13">
        <v>17.100000000000001</v>
      </c>
      <c r="O164" s="11">
        <v>38</v>
      </c>
      <c r="P164" s="14">
        <v>85</v>
      </c>
      <c r="Q164" s="13">
        <v>3230</v>
      </c>
      <c r="R164" s="11">
        <v>319.77</v>
      </c>
      <c r="S164" s="16">
        <v>161.5</v>
      </c>
    </row>
    <row r="165" spans="1:19" ht="14.5" x14ac:dyDescent="0.35">
      <c r="A165" s="15" t="s">
        <v>268</v>
      </c>
      <c r="B165" s="12">
        <v>45080</v>
      </c>
      <c r="C165" s="11">
        <v>13</v>
      </c>
      <c r="D165" s="11" t="s">
        <v>101</v>
      </c>
      <c r="E165" s="11" t="s">
        <v>41</v>
      </c>
      <c r="F165" s="11" t="s">
        <v>97</v>
      </c>
      <c r="G165" s="11" t="s">
        <v>64</v>
      </c>
      <c r="H165" s="11" t="s">
        <v>448</v>
      </c>
      <c r="I165" s="12">
        <v>45082</v>
      </c>
      <c r="J165" s="11" t="s">
        <v>42</v>
      </c>
      <c r="K165" s="11" t="s">
        <v>26</v>
      </c>
      <c r="L165" s="11" t="s">
        <v>54</v>
      </c>
      <c r="M165" s="11" t="s">
        <v>21</v>
      </c>
      <c r="N165" s="13">
        <v>1.1960000000000002</v>
      </c>
      <c r="O165" s="11">
        <v>2.99</v>
      </c>
      <c r="P165" s="14">
        <v>88</v>
      </c>
      <c r="Q165" s="13">
        <v>263.12</v>
      </c>
      <c r="R165" s="11">
        <v>25.522639999999999</v>
      </c>
      <c r="S165" s="16">
        <v>13.156000000000001</v>
      </c>
    </row>
    <row r="166" spans="1:19" ht="14.5" x14ac:dyDescent="0.35">
      <c r="A166" s="15" t="s">
        <v>269</v>
      </c>
      <c r="B166" s="12">
        <v>45108</v>
      </c>
      <c r="C166" s="11">
        <v>11</v>
      </c>
      <c r="D166" s="11" t="s">
        <v>102</v>
      </c>
      <c r="E166" s="11" t="s">
        <v>63</v>
      </c>
      <c r="F166" s="11" t="s">
        <v>98</v>
      </c>
      <c r="G166" s="11" t="s">
        <v>99</v>
      </c>
      <c r="H166" s="11" t="s">
        <v>461</v>
      </c>
      <c r="I166" s="12">
        <v>45110</v>
      </c>
      <c r="J166" s="11" t="s">
        <v>65</v>
      </c>
      <c r="K166" s="11" t="s">
        <v>26</v>
      </c>
      <c r="L166" s="11" t="s">
        <v>54</v>
      </c>
      <c r="M166" s="11" t="s">
        <v>21</v>
      </c>
      <c r="N166" s="13">
        <v>1.1960000000000002</v>
      </c>
      <c r="O166" s="11">
        <v>2.99</v>
      </c>
      <c r="P166" s="14">
        <v>81</v>
      </c>
      <c r="Q166" s="13">
        <v>242.19000000000003</v>
      </c>
      <c r="R166" s="11">
        <v>23.976810000000004</v>
      </c>
      <c r="S166" s="16">
        <v>12.109500000000002</v>
      </c>
    </row>
    <row r="167" spans="1:19" ht="14.5" x14ac:dyDescent="0.35">
      <c r="A167" s="15" t="s">
        <v>270</v>
      </c>
      <c r="B167" s="12">
        <v>45135</v>
      </c>
      <c r="C167" s="11">
        <v>128</v>
      </c>
      <c r="D167" s="11" t="s">
        <v>420</v>
      </c>
      <c r="E167" s="11" t="s">
        <v>50</v>
      </c>
      <c r="F167" s="11" t="s">
        <v>98</v>
      </c>
      <c r="G167" s="11" t="s">
        <v>99</v>
      </c>
      <c r="H167" s="11" t="s">
        <v>462</v>
      </c>
      <c r="I167" s="12">
        <v>45137</v>
      </c>
      <c r="J167" s="11" t="s">
        <v>51</v>
      </c>
      <c r="K167" s="11" t="s">
        <v>26</v>
      </c>
      <c r="L167" s="11" t="s">
        <v>44</v>
      </c>
      <c r="M167" s="11" t="s">
        <v>45</v>
      </c>
      <c r="N167" s="13">
        <v>4.0529999999999999</v>
      </c>
      <c r="O167" s="11">
        <v>9.65</v>
      </c>
      <c r="P167" s="14">
        <v>33</v>
      </c>
      <c r="Q167" s="13">
        <v>318.45</v>
      </c>
      <c r="R167" s="11">
        <v>30.252749999999999</v>
      </c>
      <c r="S167" s="16">
        <v>15.922499999999999</v>
      </c>
    </row>
    <row r="168" spans="1:19" ht="14.5" x14ac:dyDescent="0.35">
      <c r="A168" s="15" t="s">
        <v>271</v>
      </c>
      <c r="B168" s="12">
        <v>45135</v>
      </c>
      <c r="C168" s="11">
        <v>128</v>
      </c>
      <c r="D168" s="11" t="s">
        <v>104</v>
      </c>
      <c r="E168" s="11" t="s">
        <v>50</v>
      </c>
      <c r="F168" s="11" t="s">
        <v>98</v>
      </c>
      <c r="G168" s="11" t="s">
        <v>99</v>
      </c>
      <c r="H168" s="11" t="s">
        <v>463</v>
      </c>
      <c r="I168" s="12">
        <v>45137</v>
      </c>
      <c r="J168" s="11" t="s">
        <v>51</v>
      </c>
      <c r="K168" s="11" t="s">
        <v>26</v>
      </c>
      <c r="L168" s="11" t="s">
        <v>66</v>
      </c>
      <c r="M168" s="11" t="s">
        <v>67</v>
      </c>
      <c r="N168" s="13">
        <v>10.119999999999999</v>
      </c>
      <c r="O168" s="11">
        <v>18.399999999999999</v>
      </c>
      <c r="P168" s="14">
        <v>47</v>
      </c>
      <c r="Q168" s="13">
        <v>864.8</v>
      </c>
      <c r="R168" s="11">
        <v>90.804000000000002</v>
      </c>
      <c r="S168" s="16">
        <v>43.24</v>
      </c>
    </row>
    <row r="169" spans="1:19" ht="14.5" x14ac:dyDescent="0.35">
      <c r="A169" s="15" t="s">
        <v>272</v>
      </c>
      <c r="B169" s="12">
        <v>45116</v>
      </c>
      <c r="C169" s="11">
        <v>19</v>
      </c>
      <c r="D169" s="11" t="s">
        <v>100</v>
      </c>
      <c r="E169" s="11" t="s">
        <v>68</v>
      </c>
      <c r="F169" s="11" t="s">
        <v>98</v>
      </c>
      <c r="G169" s="11" t="s">
        <v>99</v>
      </c>
      <c r="H169" s="11" t="s">
        <v>464</v>
      </c>
      <c r="I169" s="12">
        <v>45118</v>
      </c>
      <c r="J169" s="11" t="s">
        <v>69</v>
      </c>
      <c r="K169" s="11" t="s">
        <v>19</v>
      </c>
      <c r="L169" s="11" t="s">
        <v>70</v>
      </c>
      <c r="M169" s="11" t="s">
        <v>71</v>
      </c>
      <c r="N169" s="13">
        <v>8.7750000000000004</v>
      </c>
      <c r="O169" s="11">
        <v>19.5</v>
      </c>
      <c r="P169" s="14">
        <v>61</v>
      </c>
      <c r="Q169" s="13">
        <v>1189.5</v>
      </c>
      <c r="R169" s="11">
        <v>123.70800000000001</v>
      </c>
      <c r="S169" s="16">
        <v>59.475000000000001</v>
      </c>
    </row>
    <row r="170" spans="1:19" ht="14.5" x14ac:dyDescent="0.35">
      <c r="A170" s="15" t="s">
        <v>273</v>
      </c>
      <c r="B170" s="12">
        <v>45116</v>
      </c>
      <c r="C170" s="11">
        <v>19</v>
      </c>
      <c r="D170" s="11" t="s">
        <v>101</v>
      </c>
      <c r="E170" s="11" t="s">
        <v>68</v>
      </c>
      <c r="F170" s="11" t="s">
        <v>89</v>
      </c>
      <c r="G170" s="11" t="s">
        <v>90</v>
      </c>
      <c r="H170" s="11" t="s">
        <v>421</v>
      </c>
      <c r="I170" s="12">
        <v>45118</v>
      </c>
      <c r="J170" s="11" t="s">
        <v>69</v>
      </c>
      <c r="K170" s="11" t="s">
        <v>19</v>
      </c>
      <c r="L170" s="11" t="s">
        <v>72</v>
      </c>
      <c r="M170" s="11" t="s">
        <v>73</v>
      </c>
      <c r="N170" s="13">
        <v>16.355999999999998</v>
      </c>
      <c r="O170" s="11">
        <v>34.799999999999997</v>
      </c>
      <c r="P170" s="14">
        <v>27</v>
      </c>
      <c r="Q170" s="13">
        <v>939.59999999999991</v>
      </c>
      <c r="R170" s="11">
        <v>95.839199999999991</v>
      </c>
      <c r="S170" s="16">
        <v>46.98</v>
      </c>
    </row>
    <row r="171" spans="1:19" ht="14.5" x14ac:dyDescent="0.35">
      <c r="A171" s="15" t="s">
        <v>274</v>
      </c>
      <c r="B171" s="12">
        <v>45113</v>
      </c>
      <c r="C171" s="11">
        <v>16</v>
      </c>
      <c r="D171" s="11" t="s">
        <v>103</v>
      </c>
      <c r="E171" s="11" t="s">
        <v>46</v>
      </c>
      <c r="F171" s="11" t="s">
        <v>89</v>
      </c>
      <c r="G171" s="11" t="s">
        <v>90</v>
      </c>
      <c r="H171" s="11" t="s">
        <v>422</v>
      </c>
      <c r="I171" s="12">
        <v>45115</v>
      </c>
      <c r="J171" s="11" t="s">
        <v>47</v>
      </c>
      <c r="K171" s="11" t="s">
        <v>26</v>
      </c>
      <c r="L171" s="11" t="s">
        <v>20</v>
      </c>
      <c r="M171" s="11" t="s">
        <v>21</v>
      </c>
      <c r="N171" s="13">
        <v>5.6000000000000005</v>
      </c>
      <c r="O171" s="11">
        <v>14</v>
      </c>
      <c r="P171" s="14">
        <v>84</v>
      </c>
      <c r="Q171" s="13">
        <v>1176</v>
      </c>
      <c r="R171" s="11">
        <v>118.77600000000001</v>
      </c>
      <c r="S171" s="16">
        <v>58.800000000000004</v>
      </c>
    </row>
    <row r="172" spans="1:19" ht="14.5" x14ac:dyDescent="0.35">
      <c r="A172" s="15" t="s">
        <v>275</v>
      </c>
      <c r="B172" s="12">
        <v>45115</v>
      </c>
      <c r="C172" s="11">
        <v>18</v>
      </c>
      <c r="D172" s="11" t="s">
        <v>419</v>
      </c>
      <c r="E172" s="11" t="s">
        <v>33</v>
      </c>
      <c r="F172" s="11" t="s">
        <v>89</v>
      </c>
      <c r="G172" s="11" t="s">
        <v>90</v>
      </c>
      <c r="H172" s="11" t="s">
        <v>423</v>
      </c>
      <c r="I172" s="12">
        <v>45117</v>
      </c>
      <c r="J172" s="11" t="s">
        <v>34</v>
      </c>
      <c r="K172" s="11" t="s">
        <v>19</v>
      </c>
      <c r="L172" s="11" t="s">
        <v>48</v>
      </c>
      <c r="M172" s="11" t="s">
        <v>49</v>
      </c>
      <c r="N172" s="13">
        <v>22</v>
      </c>
      <c r="O172" s="11">
        <v>40</v>
      </c>
      <c r="P172" s="14">
        <v>91</v>
      </c>
      <c r="Q172" s="13">
        <v>3640</v>
      </c>
      <c r="R172" s="11">
        <v>360.36</v>
      </c>
      <c r="S172" s="16">
        <v>182</v>
      </c>
    </row>
    <row r="173" spans="1:19" ht="14.5" x14ac:dyDescent="0.35">
      <c r="A173" s="15" t="s">
        <v>276</v>
      </c>
      <c r="B173" s="12">
        <v>45115</v>
      </c>
      <c r="C173" s="11">
        <v>18</v>
      </c>
      <c r="D173" s="11" t="s">
        <v>103</v>
      </c>
      <c r="E173" s="11" t="s">
        <v>33</v>
      </c>
      <c r="F173" s="11" t="s">
        <v>89</v>
      </c>
      <c r="G173" s="11" t="s">
        <v>90</v>
      </c>
      <c r="H173" s="11" t="s">
        <v>424</v>
      </c>
      <c r="I173" s="12">
        <v>45117</v>
      </c>
      <c r="J173" s="11" t="s">
        <v>34</v>
      </c>
      <c r="K173" s="11" t="s">
        <v>19</v>
      </c>
      <c r="L173" s="11" t="s">
        <v>35</v>
      </c>
      <c r="M173" s="11" t="s">
        <v>36</v>
      </c>
      <c r="N173" s="13">
        <v>4.5999999999999996</v>
      </c>
      <c r="O173" s="11">
        <v>9.1999999999999993</v>
      </c>
      <c r="P173" s="14">
        <v>36</v>
      </c>
      <c r="Q173" s="13">
        <v>331.2</v>
      </c>
      <c r="R173" s="11">
        <v>34.444800000000001</v>
      </c>
      <c r="S173" s="16">
        <v>16.559999999999999</v>
      </c>
    </row>
    <row r="174" spans="1:19" ht="14.5" x14ac:dyDescent="0.35">
      <c r="A174" s="15" t="s">
        <v>277</v>
      </c>
      <c r="B174" s="12">
        <v>45132</v>
      </c>
      <c r="C174" s="11">
        <v>125</v>
      </c>
      <c r="D174" s="11" t="s">
        <v>103</v>
      </c>
      <c r="E174" s="11" t="s">
        <v>76</v>
      </c>
      <c r="F174" s="11" t="s">
        <v>89</v>
      </c>
      <c r="G174" s="11" t="s">
        <v>90</v>
      </c>
      <c r="H174" s="11" t="s">
        <v>425</v>
      </c>
      <c r="I174" s="12">
        <v>45134</v>
      </c>
      <c r="J174" s="11" t="s">
        <v>77</v>
      </c>
      <c r="K174" s="11" t="s">
        <v>43</v>
      </c>
      <c r="L174" s="11" t="s">
        <v>83</v>
      </c>
      <c r="M174" s="11" t="s">
        <v>36</v>
      </c>
      <c r="N174" s="13">
        <v>5</v>
      </c>
      <c r="O174" s="11">
        <v>10</v>
      </c>
      <c r="P174" s="14">
        <v>34</v>
      </c>
      <c r="Q174" s="13">
        <v>340</v>
      </c>
      <c r="R174" s="11">
        <v>34.340000000000003</v>
      </c>
      <c r="S174" s="16">
        <v>17</v>
      </c>
    </row>
    <row r="175" spans="1:19" ht="14.5" x14ac:dyDescent="0.35">
      <c r="A175" s="15" t="s">
        <v>278</v>
      </c>
      <c r="B175" s="12">
        <v>45133</v>
      </c>
      <c r="C175" s="11">
        <v>126</v>
      </c>
      <c r="D175" s="11" t="s">
        <v>420</v>
      </c>
      <c r="E175" s="11" t="s">
        <v>78</v>
      </c>
      <c r="F175" s="11" t="s">
        <v>89</v>
      </c>
      <c r="G175" s="11" t="s">
        <v>90</v>
      </c>
      <c r="H175" s="11" t="s">
        <v>426</v>
      </c>
      <c r="I175" s="12">
        <v>45135</v>
      </c>
      <c r="J175" s="11" t="s">
        <v>79</v>
      </c>
      <c r="K175" s="11" t="s">
        <v>26</v>
      </c>
      <c r="L175" s="11" t="s">
        <v>84</v>
      </c>
      <c r="M175" s="11" t="s">
        <v>85</v>
      </c>
      <c r="N175" s="13">
        <v>7.4725000000000001</v>
      </c>
      <c r="O175" s="11">
        <v>21.35</v>
      </c>
      <c r="P175" s="14">
        <v>81</v>
      </c>
      <c r="Q175" s="13">
        <v>1729.3500000000001</v>
      </c>
      <c r="R175" s="11">
        <v>178.12305000000003</v>
      </c>
      <c r="S175" s="16">
        <v>86.467500000000015</v>
      </c>
    </row>
    <row r="176" spans="1:19" ht="14.5" x14ac:dyDescent="0.35">
      <c r="A176" s="15" t="s">
        <v>279</v>
      </c>
      <c r="B176" s="12">
        <v>45133</v>
      </c>
      <c r="C176" s="11">
        <v>126</v>
      </c>
      <c r="D176" s="11" t="s">
        <v>104</v>
      </c>
      <c r="E176" s="11" t="s">
        <v>78</v>
      </c>
      <c r="F176" s="11" t="s">
        <v>91</v>
      </c>
      <c r="G176" s="11" t="s">
        <v>92</v>
      </c>
      <c r="H176" s="11" t="s">
        <v>433</v>
      </c>
      <c r="I176" s="12">
        <v>45135</v>
      </c>
      <c r="J176" s="11" t="s">
        <v>79</v>
      </c>
      <c r="K176" s="11" t="s">
        <v>26</v>
      </c>
      <c r="L176" s="11" t="s">
        <v>44</v>
      </c>
      <c r="M176" s="11" t="s">
        <v>45</v>
      </c>
      <c r="N176" s="13">
        <v>4.0529999999999999</v>
      </c>
      <c r="O176" s="11">
        <v>9.65</v>
      </c>
      <c r="P176" s="14">
        <v>25</v>
      </c>
      <c r="Q176" s="13">
        <v>241.25</v>
      </c>
      <c r="R176" s="11">
        <v>23.401250000000001</v>
      </c>
      <c r="S176" s="16">
        <v>12.0625</v>
      </c>
    </row>
    <row r="177" spans="1:19" ht="14.5" x14ac:dyDescent="0.35">
      <c r="A177" s="15" t="s">
        <v>280</v>
      </c>
      <c r="B177" s="12">
        <v>45133</v>
      </c>
      <c r="C177" s="11">
        <v>126</v>
      </c>
      <c r="D177" s="11" t="s">
        <v>100</v>
      </c>
      <c r="E177" s="11" t="s">
        <v>78</v>
      </c>
      <c r="F177" s="11" t="s">
        <v>91</v>
      </c>
      <c r="G177" s="11" t="s">
        <v>92</v>
      </c>
      <c r="H177" s="11" t="s">
        <v>434</v>
      </c>
      <c r="I177" s="12">
        <v>45135</v>
      </c>
      <c r="J177" s="11" t="s">
        <v>79</v>
      </c>
      <c r="K177" s="11" t="s">
        <v>26</v>
      </c>
      <c r="L177" s="11" t="s">
        <v>66</v>
      </c>
      <c r="M177" s="11" t="s">
        <v>67</v>
      </c>
      <c r="N177" s="13">
        <v>10.119999999999999</v>
      </c>
      <c r="O177" s="11">
        <v>18.399999999999999</v>
      </c>
      <c r="P177" s="14">
        <v>12</v>
      </c>
      <c r="Q177" s="13">
        <v>220.79999999999998</v>
      </c>
      <c r="R177" s="11">
        <v>22.08</v>
      </c>
      <c r="S177" s="16">
        <v>11.04</v>
      </c>
    </row>
    <row r="178" spans="1:19" ht="14.5" x14ac:dyDescent="0.35">
      <c r="A178" s="15" t="s">
        <v>281</v>
      </c>
      <c r="B178" s="12">
        <v>45136</v>
      </c>
      <c r="C178" s="11">
        <v>129</v>
      </c>
      <c r="D178" s="11" t="s">
        <v>101</v>
      </c>
      <c r="E178" s="11" t="s">
        <v>37</v>
      </c>
      <c r="F178" s="11" t="s">
        <v>91</v>
      </c>
      <c r="G178" s="11" t="s">
        <v>92</v>
      </c>
      <c r="H178" s="11" t="s">
        <v>436</v>
      </c>
      <c r="I178" s="12">
        <v>45138</v>
      </c>
      <c r="J178" s="11" t="s">
        <v>38</v>
      </c>
      <c r="K178" s="11" t="s">
        <v>19</v>
      </c>
      <c r="L178" s="11" t="s">
        <v>20</v>
      </c>
      <c r="M178" s="11" t="s">
        <v>21</v>
      </c>
      <c r="N178" s="13">
        <v>5.6000000000000005</v>
      </c>
      <c r="O178" s="11">
        <v>14</v>
      </c>
      <c r="P178" s="14">
        <v>23</v>
      </c>
      <c r="Q178" s="13">
        <v>322</v>
      </c>
      <c r="R178" s="11">
        <v>30.912000000000003</v>
      </c>
      <c r="S178" s="16">
        <v>16.100000000000001</v>
      </c>
    </row>
    <row r="179" spans="1:19" ht="14.5" x14ac:dyDescent="0.35">
      <c r="A179" s="15" t="s">
        <v>282</v>
      </c>
      <c r="B179" s="12">
        <v>45113</v>
      </c>
      <c r="C179" s="11">
        <v>16</v>
      </c>
      <c r="D179" s="11" t="s">
        <v>102</v>
      </c>
      <c r="E179" s="11" t="s">
        <v>46</v>
      </c>
      <c r="F179" s="11" t="s">
        <v>91</v>
      </c>
      <c r="G179" s="11" t="s">
        <v>92</v>
      </c>
      <c r="H179" s="11" t="s">
        <v>436</v>
      </c>
      <c r="I179" s="12">
        <v>45115</v>
      </c>
      <c r="J179" s="11" t="s">
        <v>47</v>
      </c>
      <c r="K179" s="11" t="s">
        <v>19</v>
      </c>
      <c r="L179" s="11" t="s">
        <v>39</v>
      </c>
      <c r="M179" s="11" t="s">
        <v>40</v>
      </c>
      <c r="N179" s="13">
        <v>7.6499999999999995</v>
      </c>
      <c r="O179" s="11">
        <v>12.75</v>
      </c>
      <c r="P179" s="14">
        <v>76</v>
      </c>
      <c r="Q179" s="13">
        <v>969</v>
      </c>
      <c r="R179" s="11">
        <v>97.869</v>
      </c>
      <c r="S179" s="16">
        <v>48.45</v>
      </c>
    </row>
    <row r="180" spans="1:19" ht="14.5" x14ac:dyDescent="0.35">
      <c r="A180" s="15" t="s">
        <v>283</v>
      </c>
      <c r="B180" s="12">
        <v>45111</v>
      </c>
      <c r="C180" s="11">
        <v>14</v>
      </c>
      <c r="D180" s="11" t="s">
        <v>102</v>
      </c>
      <c r="E180" s="11" t="s">
        <v>24</v>
      </c>
      <c r="F180" s="11" t="s">
        <v>93</v>
      </c>
      <c r="G180" s="11" t="s">
        <v>94</v>
      </c>
      <c r="H180" s="11" t="s">
        <v>437</v>
      </c>
      <c r="I180" s="12">
        <v>45113</v>
      </c>
      <c r="J180" s="11" t="s">
        <v>25</v>
      </c>
      <c r="K180" s="11" t="s">
        <v>26</v>
      </c>
      <c r="L180" s="11" t="s">
        <v>86</v>
      </c>
      <c r="M180" s="11" t="s">
        <v>58</v>
      </c>
      <c r="N180" s="13">
        <v>29.16</v>
      </c>
      <c r="O180" s="11">
        <v>81</v>
      </c>
      <c r="P180" s="14">
        <v>55</v>
      </c>
      <c r="Q180" s="13">
        <v>4455</v>
      </c>
      <c r="R180" s="11">
        <v>445.5</v>
      </c>
      <c r="S180" s="16">
        <v>222.75</v>
      </c>
    </row>
    <row r="181" spans="1:19" ht="14.5" x14ac:dyDescent="0.35">
      <c r="A181" s="15" t="s">
        <v>284</v>
      </c>
      <c r="B181" s="12">
        <v>45111</v>
      </c>
      <c r="C181" s="11">
        <v>14</v>
      </c>
      <c r="D181" s="11" t="s">
        <v>100</v>
      </c>
      <c r="E181" s="11" t="s">
        <v>24</v>
      </c>
      <c r="F181" s="11" t="s">
        <v>93</v>
      </c>
      <c r="G181" s="11" t="s">
        <v>94</v>
      </c>
      <c r="H181" s="11" t="s">
        <v>438</v>
      </c>
      <c r="I181" s="12">
        <v>45113</v>
      </c>
      <c r="J181" s="11" t="s">
        <v>25</v>
      </c>
      <c r="K181" s="11" t="s">
        <v>26</v>
      </c>
      <c r="L181" s="11" t="s">
        <v>87</v>
      </c>
      <c r="M181" s="11" t="s">
        <v>88</v>
      </c>
      <c r="N181" s="13">
        <v>2.8000000000000003</v>
      </c>
      <c r="O181" s="11">
        <v>7</v>
      </c>
      <c r="P181" s="14">
        <v>19</v>
      </c>
      <c r="Q181" s="13">
        <v>133</v>
      </c>
      <c r="R181" s="11">
        <v>12.901</v>
      </c>
      <c r="S181" s="16">
        <v>6.65</v>
      </c>
    </row>
    <row r="182" spans="1:19" ht="14.5" x14ac:dyDescent="0.35">
      <c r="A182" s="15" t="s">
        <v>285</v>
      </c>
      <c r="B182" s="12">
        <v>45115</v>
      </c>
      <c r="C182" s="11">
        <v>18</v>
      </c>
      <c r="D182" s="11" t="s">
        <v>104</v>
      </c>
      <c r="E182" s="11" t="s">
        <v>33</v>
      </c>
      <c r="F182" s="11" t="s">
        <v>93</v>
      </c>
      <c r="G182" s="11" t="s">
        <v>94</v>
      </c>
      <c r="H182" s="11" t="s">
        <v>439</v>
      </c>
      <c r="I182" s="12">
        <v>45117</v>
      </c>
      <c r="J182" s="11" t="s">
        <v>34</v>
      </c>
      <c r="K182" s="11" t="s">
        <v>26</v>
      </c>
      <c r="L182" s="11" t="s">
        <v>72</v>
      </c>
      <c r="M182" s="11" t="s">
        <v>73</v>
      </c>
      <c r="N182" s="13">
        <v>16.355999999999998</v>
      </c>
      <c r="O182" s="11">
        <v>34.799999999999997</v>
      </c>
      <c r="P182" s="14">
        <v>27</v>
      </c>
      <c r="Q182" s="13">
        <v>939.59999999999991</v>
      </c>
      <c r="R182" s="11">
        <v>89.261999999999986</v>
      </c>
      <c r="S182" s="16">
        <v>46.98</v>
      </c>
    </row>
    <row r="183" spans="1:19" ht="14.5" x14ac:dyDescent="0.35">
      <c r="A183" s="15" t="s">
        <v>286</v>
      </c>
      <c r="B183" s="12">
        <v>45110</v>
      </c>
      <c r="C183" s="11">
        <v>13</v>
      </c>
      <c r="D183" s="11" t="s">
        <v>420</v>
      </c>
      <c r="E183" s="11" t="s">
        <v>41</v>
      </c>
      <c r="F183" s="11" t="s">
        <v>93</v>
      </c>
      <c r="G183" s="11" t="s">
        <v>94</v>
      </c>
      <c r="H183" s="11" t="s">
        <v>440</v>
      </c>
      <c r="I183" s="12">
        <v>45112</v>
      </c>
      <c r="J183" s="11" t="s">
        <v>42</v>
      </c>
      <c r="K183" s="11" t="s">
        <v>43</v>
      </c>
      <c r="L183" s="11" t="s">
        <v>74</v>
      </c>
      <c r="M183" s="11" t="s">
        <v>60</v>
      </c>
      <c r="N183" s="13">
        <v>4.8</v>
      </c>
      <c r="O183" s="11">
        <v>10</v>
      </c>
      <c r="P183" s="14">
        <v>99</v>
      </c>
      <c r="Q183" s="13">
        <v>990</v>
      </c>
      <c r="R183" s="11">
        <v>95.039999999999992</v>
      </c>
      <c r="S183" s="16">
        <v>49.5</v>
      </c>
    </row>
    <row r="184" spans="1:19" ht="14.5" x14ac:dyDescent="0.35">
      <c r="A184" s="15" t="s">
        <v>287</v>
      </c>
      <c r="B184" s="12">
        <v>45110</v>
      </c>
      <c r="C184" s="11">
        <v>13</v>
      </c>
      <c r="D184" s="11" t="s">
        <v>418</v>
      </c>
      <c r="E184" s="11" t="s">
        <v>41</v>
      </c>
      <c r="F184" s="11" t="s">
        <v>95</v>
      </c>
      <c r="G184" s="11" t="s">
        <v>96</v>
      </c>
      <c r="H184" s="11" t="s">
        <v>459</v>
      </c>
      <c r="I184" s="12">
        <v>45112</v>
      </c>
      <c r="J184" s="11" t="s">
        <v>42</v>
      </c>
      <c r="K184" s="11" t="s">
        <v>43</v>
      </c>
      <c r="L184" s="11" t="s">
        <v>48</v>
      </c>
      <c r="M184" s="11" t="s">
        <v>49</v>
      </c>
      <c r="N184" s="13">
        <v>22</v>
      </c>
      <c r="O184" s="11">
        <v>40</v>
      </c>
      <c r="P184" s="14">
        <v>10</v>
      </c>
      <c r="Q184" s="13">
        <v>400</v>
      </c>
      <c r="R184" s="11">
        <v>40</v>
      </c>
      <c r="S184" s="16">
        <v>20</v>
      </c>
    </row>
    <row r="185" spans="1:19" ht="14.5" x14ac:dyDescent="0.35">
      <c r="A185" s="15" t="s">
        <v>288</v>
      </c>
      <c r="B185" s="12">
        <v>45117</v>
      </c>
      <c r="C185" s="11">
        <v>110</v>
      </c>
      <c r="D185" s="11" t="s">
        <v>418</v>
      </c>
      <c r="E185" s="11" t="s">
        <v>52</v>
      </c>
      <c r="F185" s="11" t="s">
        <v>97</v>
      </c>
      <c r="G185" s="11" t="s">
        <v>64</v>
      </c>
      <c r="H185" s="11" t="s">
        <v>445</v>
      </c>
      <c r="I185" s="12">
        <v>45119</v>
      </c>
      <c r="J185" s="11" t="s">
        <v>53</v>
      </c>
      <c r="K185" s="11" t="s">
        <v>26</v>
      </c>
      <c r="L185" s="11" t="s">
        <v>75</v>
      </c>
      <c r="M185" s="11" t="s">
        <v>23</v>
      </c>
      <c r="N185" s="13">
        <v>5.0999999999999996</v>
      </c>
      <c r="O185" s="11">
        <v>10</v>
      </c>
      <c r="P185" s="14">
        <v>80</v>
      </c>
      <c r="Q185" s="13">
        <v>800</v>
      </c>
      <c r="R185" s="11">
        <v>77.599999999999994</v>
      </c>
      <c r="S185" s="16">
        <v>40</v>
      </c>
    </row>
    <row r="186" spans="1:19" ht="14.5" x14ac:dyDescent="0.35">
      <c r="A186" s="15" t="s">
        <v>289</v>
      </c>
      <c r="B186" s="12">
        <v>45117</v>
      </c>
      <c r="C186" s="11">
        <v>110</v>
      </c>
      <c r="D186" s="11" t="s">
        <v>418</v>
      </c>
      <c r="E186" s="11" t="s">
        <v>52</v>
      </c>
      <c r="F186" s="11" t="s">
        <v>97</v>
      </c>
      <c r="G186" s="11" t="s">
        <v>64</v>
      </c>
      <c r="H186" s="11" t="s">
        <v>446</v>
      </c>
      <c r="I186" s="12">
        <v>45119</v>
      </c>
      <c r="J186" s="11" t="s">
        <v>53</v>
      </c>
      <c r="K186" s="11" t="s">
        <v>26</v>
      </c>
      <c r="L186" s="11" t="s">
        <v>22</v>
      </c>
      <c r="M186" s="11" t="s">
        <v>23</v>
      </c>
      <c r="N186" s="13">
        <v>1.7850000000000001</v>
      </c>
      <c r="O186" s="11">
        <v>3.5</v>
      </c>
      <c r="P186" s="14">
        <v>27</v>
      </c>
      <c r="Q186" s="13">
        <v>94.5</v>
      </c>
      <c r="R186" s="11">
        <v>9.072000000000001</v>
      </c>
      <c r="S186" s="16">
        <v>4.7250000000000005</v>
      </c>
    </row>
    <row r="187" spans="1:19" ht="14.5" x14ac:dyDescent="0.35">
      <c r="A187" s="15" t="s">
        <v>290</v>
      </c>
      <c r="B187" s="12">
        <v>45118</v>
      </c>
      <c r="C187" s="11">
        <v>111</v>
      </c>
      <c r="D187" s="11" t="s">
        <v>419</v>
      </c>
      <c r="E187" s="11" t="s">
        <v>61</v>
      </c>
      <c r="F187" s="11" t="s">
        <v>98</v>
      </c>
      <c r="G187" s="11" t="s">
        <v>99</v>
      </c>
      <c r="H187" s="11" t="s">
        <v>465</v>
      </c>
      <c r="I187" s="12">
        <v>45120</v>
      </c>
      <c r="J187" s="11" t="s">
        <v>62</v>
      </c>
      <c r="K187" s="11" t="s">
        <v>26</v>
      </c>
      <c r="L187" s="11" t="s">
        <v>48</v>
      </c>
      <c r="M187" s="11" t="s">
        <v>49</v>
      </c>
      <c r="N187" s="13">
        <v>22</v>
      </c>
      <c r="O187" s="11">
        <v>40</v>
      </c>
      <c r="P187" s="14">
        <v>97</v>
      </c>
      <c r="Q187" s="13">
        <v>3880</v>
      </c>
      <c r="R187" s="11">
        <v>380.24</v>
      </c>
      <c r="S187" s="16">
        <v>194</v>
      </c>
    </row>
    <row r="188" spans="1:19" ht="14.5" x14ac:dyDescent="0.35">
      <c r="A188" s="15" t="s">
        <v>291</v>
      </c>
      <c r="B188" s="12">
        <v>45108</v>
      </c>
      <c r="C188" s="11">
        <v>11</v>
      </c>
      <c r="D188" s="11" t="s">
        <v>418</v>
      </c>
      <c r="E188" s="11" t="s">
        <v>63</v>
      </c>
      <c r="F188" s="11" t="s">
        <v>98</v>
      </c>
      <c r="G188" s="11" t="s">
        <v>99</v>
      </c>
      <c r="H188" s="11" t="s">
        <v>466</v>
      </c>
      <c r="I188" s="12">
        <v>45110</v>
      </c>
      <c r="J188" s="11" t="s">
        <v>65</v>
      </c>
      <c r="K188" s="11" t="s">
        <v>26</v>
      </c>
      <c r="L188" s="11" t="s">
        <v>66</v>
      </c>
      <c r="M188" s="11" t="s">
        <v>67</v>
      </c>
      <c r="N188" s="13">
        <v>10.119999999999999</v>
      </c>
      <c r="O188" s="11">
        <v>18.399999999999999</v>
      </c>
      <c r="P188" s="14">
        <v>42</v>
      </c>
      <c r="Q188" s="13">
        <v>772.8</v>
      </c>
      <c r="R188" s="11">
        <v>80.371200000000002</v>
      </c>
      <c r="S188" s="16">
        <v>38.64</v>
      </c>
    </row>
    <row r="189" spans="1:19" ht="14.5" x14ac:dyDescent="0.35">
      <c r="A189" s="15" t="s">
        <v>292</v>
      </c>
      <c r="B189" s="12">
        <v>45135</v>
      </c>
      <c r="C189" s="11">
        <v>128</v>
      </c>
      <c r="D189" s="11" t="s">
        <v>100</v>
      </c>
      <c r="E189" s="11" t="s">
        <v>50</v>
      </c>
      <c r="F189" s="11" t="s">
        <v>98</v>
      </c>
      <c r="G189" s="11" t="s">
        <v>99</v>
      </c>
      <c r="H189" s="11" t="s">
        <v>467</v>
      </c>
      <c r="I189" s="12">
        <v>45137</v>
      </c>
      <c r="J189" s="11" t="s">
        <v>51</v>
      </c>
      <c r="K189" s="11" t="s">
        <v>26</v>
      </c>
      <c r="L189" s="11" t="s">
        <v>32</v>
      </c>
      <c r="M189" s="11" t="s">
        <v>21</v>
      </c>
      <c r="N189" s="13">
        <v>18.400000000000002</v>
      </c>
      <c r="O189" s="11">
        <v>46</v>
      </c>
      <c r="P189" s="14">
        <v>24</v>
      </c>
      <c r="Q189" s="13">
        <v>1104</v>
      </c>
      <c r="R189" s="11">
        <v>105.98399999999999</v>
      </c>
      <c r="S189" s="16">
        <v>55.2</v>
      </c>
    </row>
    <row r="190" spans="1:19" ht="14.5" x14ac:dyDescent="0.35">
      <c r="A190" s="15" t="s">
        <v>293</v>
      </c>
      <c r="B190" s="12">
        <v>45116</v>
      </c>
      <c r="C190" s="11">
        <v>19</v>
      </c>
      <c r="D190" s="11" t="s">
        <v>101</v>
      </c>
      <c r="E190" s="11" t="s">
        <v>68</v>
      </c>
      <c r="F190" s="11" t="s">
        <v>98</v>
      </c>
      <c r="G190" s="11" t="s">
        <v>99</v>
      </c>
      <c r="H190" s="11" t="s">
        <v>468</v>
      </c>
      <c r="I190" s="12">
        <v>45118</v>
      </c>
      <c r="J190" s="11" t="s">
        <v>69</v>
      </c>
      <c r="K190" s="11" t="s">
        <v>19</v>
      </c>
      <c r="L190" s="11" t="s">
        <v>44</v>
      </c>
      <c r="M190" s="11" t="s">
        <v>45</v>
      </c>
      <c r="N190" s="13">
        <v>4.0529999999999999</v>
      </c>
      <c r="O190" s="11">
        <v>9.65</v>
      </c>
      <c r="P190" s="14">
        <v>90</v>
      </c>
      <c r="Q190" s="13">
        <v>868.5</v>
      </c>
      <c r="R190" s="11">
        <v>83.376000000000005</v>
      </c>
      <c r="S190" s="16">
        <v>43.425000000000004</v>
      </c>
    </row>
    <row r="191" spans="1:19" ht="14.5" x14ac:dyDescent="0.35">
      <c r="A191" s="15" t="s">
        <v>294</v>
      </c>
      <c r="B191" s="12">
        <v>45113</v>
      </c>
      <c r="C191" s="11">
        <v>16</v>
      </c>
      <c r="D191" s="11" t="s">
        <v>102</v>
      </c>
      <c r="E191" s="11" t="s">
        <v>46</v>
      </c>
      <c r="F191" s="11" t="s">
        <v>89</v>
      </c>
      <c r="G191" s="11" t="s">
        <v>90</v>
      </c>
      <c r="H191" s="11" t="s">
        <v>427</v>
      </c>
      <c r="I191" s="12">
        <v>45115</v>
      </c>
      <c r="J191" s="11" t="s">
        <v>47</v>
      </c>
      <c r="K191" s="11" t="s">
        <v>26</v>
      </c>
      <c r="L191" s="11" t="s">
        <v>39</v>
      </c>
      <c r="M191" s="11" t="s">
        <v>40</v>
      </c>
      <c r="N191" s="13">
        <v>7.6499999999999995</v>
      </c>
      <c r="O191" s="11">
        <v>12.75</v>
      </c>
      <c r="P191" s="14">
        <v>28</v>
      </c>
      <c r="Q191" s="13">
        <v>357</v>
      </c>
      <c r="R191" s="11">
        <v>35.700000000000003</v>
      </c>
      <c r="S191" s="16">
        <v>17.850000000000001</v>
      </c>
    </row>
    <row r="192" spans="1:19" ht="14.5" x14ac:dyDescent="0.35">
      <c r="A192" s="15" t="s">
        <v>295</v>
      </c>
      <c r="B192" s="12">
        <v>45166</v>
      </c>
      <c r="C192" s="11">
        <v>128</v>
      </c>
      <c r="D192" s="11" t="s">
        <v>102</v>
      </c>
      <c r="E192" s="11" t="s">
        <v>50</v>
      </c>
      <c r="F192" s="11" t="s">
        <v>89</v>
      </c>
      <c r="G192" s="11" t="s">
        <v>90</v>
      </c>
      <c r="H192" s="11" t="s">
        <v>428</v>
      </c>
      <c r="I192" s="12">
        <v>45168</v>
      </c>
      <c r="J192" s="11" t="s">
        <v>51</v>
      </c>
      <c r="K192" s="11" t="s">
        <v>19</v>
      </c>
      <c r="L192" s="11" t="s">
        <v>32</v>
      </c>
      <c r="M192" s="11" t="s">
        <v>21</v>
      </c>
      <c r="N192" s="13">
        <v>18.400000000000002</v>
      </c>
      <c r="O192" s="11">
        <v>46</v>
      </c>
      <c r="P192" s="14">
        <v>28</v>
      </c>
      <c r="Q192" s="13">
        <v>1288</v>
      </c>
      <c r="R192" s="11">
        <v>133.95200000000003</v>
      </c>
      <c r="S192" s="16">
        <v>64.400000000000006</v>
      </c>
    </row>
    <row r="193" spans="1:19" ht="14.5" x14ac:dyDescent="0.35">
      <c r="A193" s="15" t="s">
        <v>296</v>
      </c>
      <c r="B193" s="12">
        <v>45146</v>
      </c>
      <c r="C193" s="11">
        <v>18</v>
      </c>
      <c r="D193" s="11" t="s">
        <v>104</v>
      </c>
      <c r="E193" s="11" t="s">
        <v>33</v>
      </c>
      <c r="F193" s="11" t="s">
        <v>89</v>
      </c>
      <c r="G193" s="11" t="s">
        <v>90</v>
      </c>
      <c r="H193" s="11" t="s">
        <v>421</v>
      </c>
      <c r="I193" s="12">
        <v>45148</v>
      </c>
      <c r="J193" s="11" t="s">
        <v>34</v>
      </c>
      <c r="K193" s="11" t="s">
        <v>19</v>
      </c>
      <c r="L193" s="11" t="s">
        <v>39</v>
      </c>
      <c r="M193" s="11" t="s">
        <v>40</v>
      </c>
      <c r="N193" s="13">
        <v>7.6499999999999995</v>
      </c>
      <c r="O193" s="11">
        <v>12.75</v>
      </c>
      <c r="P193" s="14">
        <v>57</v>
      </c>
      <c r="Q193" s="13">
        <v>726.75</v>
      </c>
      <c r="R193" s="11">
        <v>69.768000000000001</v>
      </c>
      <c r="S193" s="16">
        <v>36.337499999999999</v>
      </c>
    </row>
    <row r="194" spans="1:19" ht="14.5" x14ac:dyDescent="0.35">
      <c r="A194" s="15" t="s">
        <v>297</v>
      </c>
      <c r="B194" s="12">
        <v>45148</v>
      </c>
      <c r="C194" s="11">
        <v>110</v>
      </c>
      <c r="D194" s="11" t="s">
        <v>100</v>
      </c>
      <c r="E194" s="11" t="s">
        <v>52</v>
      </c>
      <c r="F194" s="11" t="s">
        <v>89</v>
      </c>
      <c r="G194" s="11" t="s">
        <v>90</v>
      </c>
      <c r="H194" s="11" t="s">
        <v>422</v>
      </c>
      <c r="I194" s="12">
        <v>45150</v>
      </c>
      <c r="J194" s="11" t="s">
        <v>53</v>
      </c>
      <c r="K194" s="11" t="s">
        <v>26</v>
      </c>
      <c r="L194" s="11" t="s">
        <v>54</v>
      </c>
      <c r="M194" s="11" t="s">
        <v>21</v>
      </c>
      <c r="N194" s="13">
        <v>1.1960000000000002</v>
      </c>
      <c r="O194" s="11">
        <v>2.99</v>
      </c>
      <c r="P194" s="14">
        <v>23</v>
      </c>
      <c r="Q194" s="13">
        <v>68.77000000000001</v>
      </c>
      <c r="R194" s="11">
        <v>6.6706900000000013</v>
      </c>
      <c r="S194" s="16">
        <v>3.4385000000000008</v>
      </c>
    </row>
    <row r="195" spans="1:19" ht="14.5" x14ac:dyDescent="0.35">
      <c r="A195" s="15" t="s">
        <v>298</v>
      </c>
      <c r="B195" s="12">
        <v>45145</v>
      </c>
      <c r="C195" s="11">
        <v>17</v>
      </c>
      <c r="D195" s="11" t="s">
        <v>101</v>
      </c>
      <c r="E195" s="11" t="s">
        <v>55</v>
      </c>
      <c r="F195" s="11" t="s">
        <v>89</v>
      </c>
      <c r="G195" s="11" t="s">
        <v>90</v>
      </c>
      <c r="H195" s="11" t="s">
        <v>423</v>
      </c>
      <c r="I195" s="12">
        <v>45147</v>
      </c>
      <c r="J195" s="11" t="s">
        <v>56</v>
      </c>
      <c r="K195" s="11" t="s">
        <v>26</v>
      </c>
      <c r="L195" s="11" t="s">
        <v>32</v>
      </c>
      <c r="M195" s="11" t="s">
        <v>21</v>
      </c>
      <c r="N195" s="13">
        <v>18.400000000000002</v>
      </c>
      <c r="O195" s="11">
        <v>46</v>
      </c>
      <c r="P195" s="14">
        <v>86</v>
      </c>
      <c r="Q195" s="13">
        <v>3956</v>
      </c>
      <c r="R195" s="11">
        <v>399.55600000000004</v>
      </c>
      <c r="S195" s="16">
        <v>197.8</v>
      </c>
    </row>
    <row r="196" spans="1:19" ht="14.5" x14ac:dyDescent="0.35">
      <c r="A196" s="15" t="s">
        <v>299</v>
      </c>
      <c r="B196" s="12">
        <v>45148</v>
      </c>
      <c r="C196" s="11">
        <v>110</v>
      </c>
      <c r="D196" s="11" t="s">
        <v>419</v>
      </c>
      <c r="E196" s="11" t="s">
        <v>52</v>
      </c>
      <c r="F196" s="11" t="s">
        <v>89</v>
      </c>
      <c r="G196" s="11" t="s">
        <v>90</v>
      </c>
      <c r="H196" s="11" t="s">
        <v>424</v>
      </c>
      <c r="I196" s="12">
        <v>45150</v>
      </c>
      <c r="J196" s="11" t="s">
        <v>53</v>
      </c>
      <c r="K196" s="11" t="s">
        <v>26</v>
      </c>
      <c r="L196" s="11" t="s">
        <v>57</v>
      </c>
      <c r="M196" s="11" t="s">
        <v>58</v>
      </c>
      <c r="N196" s="13">
        <v>9</v>
      </c>
      <c r="O196" s="11">
        <v>25</v>
      </c>
      <c r="P196" s="14">
        <v>47</v>
      </c>
      <c r="Q196" s="13">
        <v>1175</v>
      </c>
      <c r="R196" s="11">
        <v>116.325</v>
      </c>
      <c r="S196" s="16">
        <v>58.75</v>
      </c>
    </row>
    <row r="197" spans="1:19" ht="14.5" x14ac:dyDescent="0.35">
      <c r="A197" s="15" t="s">
        <v>300</v>
      </c>
      <c r="B197" s="12">
        <v>45148</v>
      </c>
      <c r="C197" s="11">
        <v>110</v>
      </c>
      <c r="D197" s="11" t="s">
        <v>418</v>
      </c>
      <c r="E197" s="11" t="s">
        <v>52</v>
      </c>
      <c r="F197" s="11" t="s">
        <v>91</v>
      </c>
      <c r="G197" s="11" t="s">
        <v>92</v>
      </c>
      <c r="H197" s="11" t="s">
        <v>433</v>
      </c>
      <c r="I197" s="12">
        <v>45150</v>
      </c>
      <c r="J197" s="11" t="s">
        <v>53</v>
      </c>
      <c r="K197" s="11" t="s">
        <v>26</v>
      </c>
      <c r="L197" s="11" t="s">
        <v>59</v>
      </c>
      <c r="M197" s="11" t="s">
        <v>60</v>
      </c>
      <c r="N197" s="13">
        <v>10.559999999999999</v>
      </c>
      <c r="O197" s="11">
        <v>22</v>
      </c>
      <c r="P197" s="14">
        <v>97</v>
      </c>
      <c r="Q197" s="13">
        <v>2134</v>
      </c>
      <c r="R197" s="11">
        <v>221.93600000000001</v>
      </c>
      <c r="S197" s="16">
        <v>106.7</v>
      </c>
    </row>
    <row r="198" spans="1:19" ht="14.5" x14ac:dyDescent="0.35">
      <c r="A198" s="15" t="s">
        <v>301</v>
      </c>
      <c r="B198" s="12">
        <v>45148</v>
      </c>
      <c r="C198" s="11">
        <v>110</v>
      </c>
      <c r="D198" s="11" t="s">
        <v>419</v>
      </c>
      <c r="E198" s="11" t="s">
        <v>52</v>
      </c>
      <c r="F198" s="11" t="s">
        <v>91</v>
      </c>
      <c r="G198" s="11" t="s">
        <v>92</v>
      </c>
      <c r="H198" s="11" t="s">
        <v>434</v>
      </c>
      <c r="I198" s="12">
        <v>45150</v>
      </c>
      <c r="J198" s="11" t="s">
        <v>53</v>
      </c>
      <c r="K198" s="11" t="s">
        <v>26</v>
      </c>
      <c r="L198" s="11" t="s">
        <v>35</v>
      </c>
      <c r="M198" s="11" t="s">
        <v>36</v>
      </c>
      <c r="N198" s="13">
        <v>4.5999999999999996</v>
      </c>
      <c r="O198" s="11">
        <v>9.1999999999999993</v>
      </c>
      <c r="P198" s="14">
        <v>96</v>
      </c>
      <c r="Q198" s="13">
        <v>883.19999999999993</v>
      </c>
      <c r="R198" s="11">
        <v>86.553599999999989</v>
      </c>
      <c r="S198" s="16">
        <v>44.16</v>
      </c>
    </row>
    <row r="199" spans="1:19" ht="14.5" x14ac:dyDescent="0.35">
      <c r="A199" s="15" t="s">
        <v>302</v>
      </c>
      <c r="B199" s="12">
        <v>45149</v>
      </c>
      <c r="C199" s="11">
        <v>111</v>
      </c>
      <c r="D199" s="11" t="s">
        <v>418</v>
      </c>
      <c r="E199" s="11" t="s">
        <v>61</v>
      </c>
      <c r="F199" s="11" t="s">
        <v>91</v>
      </c>
      <c r="G199" s="11" t="s">
        <v>92</v>
      </c>
      <c r="H199" s="11" t="s">
        <v>435</v>
      </c>
      <c r="I199" s="12">
        <v>45151</v>
      </c>
      <c r="J199" s="11" t="s">
        <v>62</v>
      </c>
      <c r="K199" s="11" t="s">
        <v>26</v>
      </c>
      <c r="L199" s="11" t="s">
        <v>22</v>
      </c>
      <c r="M199" s="11" t="s">
        <v>23</v>
      </c>
      <c r="N199" s="13">
        <v>1.7850000000000001</v>
      </c>
      <c r="O199" s="11">
        <v>3.5</v>
      </c>
      <c r="P199" s="14">
        <v>31</v>
      </c>
      <c r="Q199" s="13">
        <v>108.5</v>
      </c>
      <c r="R199" s="11">
        <v>10.850000000000001</v>
      </c>
      <c r="S199" s="16">
        <v>5.4250000000000007</v>
      </c>
    </row>
    <row r="200" spans="1:19" ht="14.5" x14ac:dyDescent="0.35">
      <c r="A200" s="15" t="s">
        <v>303</v>
      </c>
      <c r="B200" s="12">
        <v>45149</v>
      </c>
      <c r="C200" s="11">
        <v>111</v>
      </c>
      <c r="D200" s="11" t="s">
        <v>103</v>
      </c>
      <c r="E200" s="11" t="s">
        <v>61</v>
      </c>
      <c r="F200" s="11" t="s">
        <v>91</v>
      </c>
      <c r="G200" s="11" t="s">
        <v>92</v>
      </c>
      <c r="H200" s="11" t="s">
        <v>436</v>
      </c>
      <c r="I200" s="12">
        <v>45151</v>
      </c>
      <c r="J200" s="11" t="s">
        <v>62</v>
      </c>
      <c r="K200" s="11" t="s">
        <v>26</v>
      </c>
      <c r="L200" s="11" t="s">
        <v>54</v>
      </c>
      <c r="M200" s="11" t="s">
        <v>21</v>
      </c>
      <c r="N200" s="13">
        <v>1.1960000000000002</v>
      </c>
      <c r="O200" s="11">
        <v>2.99</v>
      </c>
      <c r="P200" s="14">
        <v>52</v>
      </c>
      <c r="Q200" s="13">
        <v>155.48000000000002</v>
      </c>
      <c r="R200" s="11">
        <v>16.014440000000004</v>
      </c>
      <c r="S200" s="16">
        <v>7.7740000000000009</v>
      </c>
    </row>
    <row r="201" spans="1:19" ht="14.5" x14ac:dyDescent="0.35">
      <c r="A201" s="15" t="s">
        <v>304</v>
      </c>
      <c r="B201" s="12">
        <v>45139</v>
      </c>
      <c r="C201" s="11">
        <v>11</v>
      </c>
      <c r="D201" s="11" t="s">
        <v>104</v>
      </c>
      <c r="E201" s="11" t="s">
        <v>63</v>
      </c>
      <c r="F201" s="11" t="s">
        <v>93</v>
      </c>
      <c r="G201" s="11" t="s">
        <v>94</v>
      </c>
      <c r="H201" s="11" t="s">
        <v>441</v>
      </c>
      <c r="I201" s="12">
        <v>45141</v>
      </c>
      <c r="J201" s="11" t="s">
        <v>65</v>
      </c>
      <c r="K201" s="11" t="s">
        <v>26</v>
      </c>
      <c r="L201" s="11" t="s">
        <v>31</v>
      </c>
      <c r="M201" s="11" t="s">
        <v>21</v>
      </c>
      <c r="N201" s="13">
        <v>7.2</v>
      </c>
      <c r="O201" s="11">
        <v>18</v>
      </c>
      <c r="P201" s="14">
        <v>91</v>
      </c>
      <c r="Q201" s="13">
        <v>1638</v>
      </c>
      <c r="R201" s="11">
        <v>158.886</v>
      </c>
      <c r="S201" s="16">
        <v>81.900000000000006</v>
      </c>
    </row>
    <row r="202" spans="1:19" ht="14.5" x14ac:dyDescent="0.35">
      <c r="A202" s="15" t="s">
        <v>305</v>
      </c>
      <c r="B202" s="12">
        <v>45139</v>
      </c>
      <c r="C202" s="11">
        <v>11</v>
      </c>
      <c r="D202" s="11" t="s">
        <v>420</v>
      </c>
      <c r="E202" s="11" t="s">
        <v>63</v>
      </c>
      <c r="F202" s="11" t="s">
        <v>93</v>
      </c>
      <c r="G202" s="11" t="s">
        <v>94</v>
      </c>
      <c r="H202" s="11" t="s">
        <v>442</v>
      </c>
      <c r="I202" s="12">
        <v>45141</v>
      </c>
      <c r="J202" s="11" t="s">
        <v>65</v>
      </c>
      <c r="K202" s="11" t="s">
        <v>26</v>
      </c>
      <c r="L202" s="11" t="s">
        <v>32</v>
      </c>
      <c r="M202" s="11" t="s">
        <v>21</v>
      </c>
      <c r="N202" s="13">
        <v>18.400000000000002</v>
      </c>
      <c r="O202" s="11">
        <v>46</v>
      </c>
      <c r="P202" s="14">
        <v>14</v>
      </c>
      <c r="Q202" s="13">
        <v>644</v>
      </c>
      <c r="R202" s="11">
        <v>63.756000000000007</v>
      </c>
      <c r="S202" s="16">
        <v>32.200000000000003</v>
      </c>
    </row>
    <row r="203" spans="1:19" ht="14.5" x14ac:dyDescent="0.35">
      <c r="A203" s="15" t="s">
        <v>306</v>
      </c>
      <c r="B203" s="12">
        <v>45139</v>
      </c>
      <c r="C203" s="11">
        <v>11</v>
      </c>
      <c r="D203" s="11" t="s">
        <v>101</v>
      </c>
      <c r="E203" s="11" t="s">
        <v>63</v>
      </c>
      <c r="F203" s="11" t="s">
        <v>93</v>
      </c>
      <c r="G203" s="11" t="s">
        <v>94</v>
      </c>
      <c r="H203" s="11" t="s">
        <v>443</v>
      </c>
      <c r="I203" s="12">
        <v>45141</v>
      </c>
      <c r="J203" s="11" t="s">
        <v>65</v>
      </c>
      <c r="K203" s="11" t="s">
        <v>26</v>
      </c>
      <c r="L203" s="11" t="s">
        <v>54</v>
      </c>
      <c r="M203" s="11" t="s">
        <v>21</v>
      </c>
      <c r="N203" s="13">
        <v>1.1960000000000002</v>
      </c>
      <c r="O203" s="11">
        <v>2.99</v>
      </c>
      <c r="P203" s="14">
        <v>44</v>
      </c>
      <c r="Q203" s="13">
        <v>131.56</v>
      </c>
      <c r="R203" s="11">
        <v>13.287560000000001</v>
      </c>
      <c r="S203" s="16">
        <v>6.5780000000000003</v>
      </c>
    </row>
    <row r="204" spans="1:19" ht="14.5" x14ac:dyDescent="0.35">
      <c r="A204" s="15" t="s">
        <v>307</v>
      </c>
      <c r="B204" s="12">
        <v>45166</v>
      </c>
      <c r="C204" s="11">
        <v>128</v>
      </c>
      <c r="D204" s="11" t="s">
        <v>102</v>
      </c>
      <c r="E204" s="11" t="s">
        <v>50</v>
      </c>
      <c r="F204" s="11" t="s">
        <v>93</v>
      </c>
      <c r="G204" s="11" t="s">
        <v>94</v>
      </c>
      <c r="H204" s="11" t="s">
        <v>444</v>
      </c>
      <c r="I204" s="12">
        <v>45168</v>
      </c>
      <c r="J204" s="11" t="s">
        <v>51</v>
      </c>
      <c r="K204" s="11" t="s">
        <v>26</v>
      </c>
      <c r="L204" s="11" t="s">
        <v>44</v>
      </c>
      <c r="M204" s="11" t="s">
        <v>45</v>
      </c>
      <c r="N204" s="13">
        <v>4.0529999999999999</v>
      </c>
      <c r="O204" s="11">
        <v>9.65</v>
      </c>
      <c r="P204" s="14">
        <v>97</v>
      </c>
      <c r="Q204" s="13">
        <v>936.05000000000007</v>
      </c>
      <c r="R204" s="11">
        <v>95.477100000000021</v>
      </c>
      <c r="S204" s="16">
        <v>46.802500000000009</v>
      </c>
    </row>
    <row r="205" spans="1:19" ht="14.5" x14ac:dyDescent="0.35">
      <c r="A205" s="15" t="s">
        <v>308</v>
      </c>
      <c r="B205" s="12">
        <v>45166</v>
      </c>
      <c r="C205" s="11">
        <v>128</v>
      </c>
      <c r="D205" s="11" t="s">
        <v>102</v>
      </c>
      <c r="E205" s="11" t="s">
        <v>50</v>
      </c>
      <c r="F205" s="11" t="s">
        <v>95</v>
      </c>
      <c r="G205" s="11" t="s">
        <v>96</v>
      </c>
      <c r="H205" s="11" t="s">
        <v>460</v>
      </c>
      <c r="I205" s="12">
        <v>45168</v>
      </c>
      <c r="J205" s="11" t="s">
        <v>51</v>
      </c>
      <c r="K205" s="11" t="s">
        <v>26</v>
      </c>
      <c r="L205" s="11" t="s">
        <v>66</v>
      </c>
      <c r="M205" s="11" t="s">
        <v>67</v>
      </c>
      <c r="N205" s="13">
        <v>10.119999999999999</v>
      </c>
      <c r="O205" s="11">
        <v>18.399999999999999</v>
      </c>
      <c r="P205" s="14">
        <v>80</v>
      </c>
      <c r="Q205" s="13">
        <v>1472</v>
      </c>
      <c r="R205" s="11">
        <v>150.14400000000003</v>
      </c>
      <c r="S205" s="16">
        <v>73.600000000000009</v>
      </c>
    </row>
    <row r="206" spans="1:19" ht="14.5" x14ac:dyDescent="0.35">
      <c r="A206" s="15" t="s">
        <v>309</v>
      </c>
      <c r="B206" s="12">
        <v>45147</v>
      </c>
      <c r="C206" s="11">
        <v>19</v>
      </c>
      <c r="D206" s="11" t="s">
        <v>100</v>
      </c>
      <c r="E206" s="11" t="s">
        <v>68</v>
      </c>
      <c r="F206" s="11" t="s">
        <v>97</v>
      </c>
      <c r="G206" s="11" t="s">
        <v>64</v>
      </c>
      <c r="H206" s="11" t="s">
        <v>447</v>
      </c>
      <c r="I206" s="12">
        <v>45149</v>
      </c>
      <c r="J206" s="11" t="s">
        <v>69</v>
      </c>
      <c r="K206" s="11" t="s">
        <v>19</v>
      </c>
      <c r="L206" s="11" t="s">
        <v>70</v>
      </c>
      <c r="M206" s="11" t="s">
        <v>71</v>
      </c>
      <c r="N206" s="13">
        <v>8.7750000000000004</v>
      </c>
      <c r="O206" s="11">
        <v>19.5</v>
      </c>
      <c r="P206" s="14">
        <v>66</v>
      </c>
      <c r="Q206" s="13">
        <v>1287</v>
      </c>
      <c r="R206" s="11">
        <v>132.56100000000001</v>
      </c>
      <c r="S206" s="16">
        <v>64.350000000000009</v>
      </c>
    </row>
    <row r="207" spans="1:19" ht="14.5" x14ac:dyDescent="0.35">
      <c r="A207" s="15" t="s">
        <v>310</v>
      </c>
      <c r="B207" s="12">
        <v>45147</v>
      </c>
      <c r="C207" s="11">
        <v>19</v>
      </c>
      <c r="D207" s="11" t="s">
        <v>104</v>
      </c>
      <c r="E207" s="11" t="s">
        <v>68</v>
      </c>
      <c r="F207" s="11" t="s">
        <v>97</v>
      </c>
      <c r="G207" s="11" t="s">
        <v>64</v>
      </c>
      <c r="H207" s="11" t="s">
        <v>448</v>
      </c>
      <c r="I207" s="12">
        <v>45149</v>
      </c>
      <c r="J207" s="11" t="s">
        <v>69</v>
      </c>
      <c r="K207" s="11" t="s">
        <v>19</v>
      </c>
      <c r="L207" s="11" t="s">
        <v>72</v>
      </c>
      <c r="M207" s="11" t="s">
        <v>73</v>
      </c>
      <c r="N207" s="13">
        <v>16.355999999999998</v>
      </c>
      <c r="O207" s="11">
        <v>34.799999999999997</v>
      </c>
      <c r="P207" s="14">
        <v>32</v>
      </c>
      <c r="Q207" s="13">
        <v>1113.5999999999999</v>
      </c>
      <c r="R207" s="11">
        <v>111.36</v>
      </c>
      <c r="S207" s="16">
        <v>55.68</v>
      </c>
    </row>
    <row r="208" spans="1:19" ht="14.5" x14ac:dyDescent="0.35">
      <c r="A208" s="15" t="s">
        <v>311</v>
      </c>
      <c r="B208" s="12">
        <v>45144</v>
      </c>
      <c r="C208" s="11">
        <v>16</v>
      </c>
      <c r="D208" s="11" t="s">
        <v>101</v>
      </c>
      <c r="E208" s="11" t="s">
        <v>46</v>
      </c>
      <c r="F208" s="11" t="s">
        <v>98</v>
      </c>
      <c r="G208" s="11" t="s">
        <v>99</v>
      </c>
      <c r="H208" s="11" t="s">
        <v>461</v>
      </c>
      <c r="I208" s="12">
        <v>45146</v>
      </c>
      <c r="J208" s="11" t="s">
        <v>47</v>
      </c>
      <c r="K208" s="11" t="s">
        <v>26</v>
      </c>
      <c r="L208" s="11" t="s">
        <v>20</v>
      </c>
      <c r="M208" s="11" t="s">
        <v>21</v>
      </c>
      <c r="N208" s="13">
        <v>5.6000000000000005</v>
      </c>
      <c r="O208" s="11">
        <v>14</v>
      </c>
      <c r="P208" s="14">
        <v>52</v>
      </c>
      <c r="Q208" s="13">
        <v>728</v>
      </c>
      <c r="R208" s="11">
        <v>72.8</v>
      </c>
      <c r="S208" s="16">
        <v>36.4</v>
      </c>
    </row>
    <row r="209" spans="1:19" ht="14.5" x14ac:dyDescent="0.35">
      <c r="A209" s="15" t="s">
        <v>312</v>
      </c>
      <c r="B209" s="12">
        <v>45146</v>
      </c>
      <c r="C209" s="11">
        <v>18</v>
      </c>
      <c r="D209" s="11" t="s">
        <v>103</v>
      </c>
      <c r="E209" s="11" t="s">
        <v>33</v>
      </c>
      <c r="F209" s="11" t="s">
        <v>98</v>
      </c>
      <c r="G209" s="11" t="s">
        <v>99</v>
      </c>
      <c r="H209" s="11" t="s">
        <v>462</v>
      </c>
      <c r="I209" s="12">
        <v>45148</v>
      </c>
      <c r="J209" s="11" t="s">
        <v>34</v>
      </c>
      <c r="K209" s="11" t="s">
        <v>19</v>
      </c>
      <c r="L209" s="11" t="s">
        <v>48</v>
      </c>
      <c r="M209" s="11" t="s">
        <v>49</v>
      </c>
      <c r="N209" s="13">
        <v>22</v>
      </c>
      <c r="O209" s="11">
        <v>40</v>
      </c>
      <c r="P209" s="14">
        <v>78</v>
      </c>
      <c r="Q209" s="13">
        <v>3120</v>
      </c>
      <c r="R209" s="11">
        <v>318.24</v>
      </c>
      <c r="S209" s="16">
        <v>156</v>
      </c>
    </row>
    <row r="210" spans="1:19" ht="14.5" x14ac:dyDescent="0.35">
      <c r="A210" s="15" t="s">
        <v>313</v>
      </c>
      <c r="B210" s="12">
        <v>45146</v>
      </c>
      <c r="C210" s="11">
        <v>18</v>
      </c>
      <c r="D210" s="11" t="s">
        <v>419</v>
      </c>
      <c r="E210" s="11" t="s">
        <v>33</v>
      </c>
      <c r="F210" s="11" t="s">
        <v>98</v>
      </c>
      <c r="G210" s="11" t="s">
        <v>99</v>
      </c>
      <c r="H210" s="11" t="s">
        <v>463</v>
      </c>
      <c r="I210" s="12">
        <v>45148</v>
      </c>
      <c r="J210" s="11" t="s">
        <v>34</v>
      </c>
      <c r="K210" s="11" t="s">
        <v>19</v>
      </c>
      <c r="L210" s="11" t="s">
        <v>35</v>
      </c>
      <c r="M210" s="11" t="s">
        <v>36</v>
      </c>
      <c r="N210" s="13">
        <v>4.5999999999999996</v>
      </c>
      <c r="O210" s="11">
        <v>9.1999999999999993</v>
      </c>
      <c r="P210" s="14">
        <v>54</v>
      </c>
      <c r="Q210" s="13">
        <v>496.79999999999995</v>
      </c>
      <c r="R210" s="11">
        <v>49.183199999999999</v>
      </c>
      <c r="S210" s="16">
        <v>24.84</v>
      </c>
    </row>
    <row r="211" spans="1:19" ht="14.5" x14ac:dyDescent="0.35">
      <c r="A211" s="15" t="s">
        <v>314</v>
      </c>
      <c r="B211" s="12">
        <v>45163</v>
      </c>
      <c r="C211" s="11">
        <v>125</v>
      </c>
      <c r="D211" s="11" t="s">
        <v>103</v>
      </c>
      <c r="E211" s="11" t="s">
        <v>76</v>
      </c>
      <c r="F211" s="11" t="s">
        <v>98</v>
      </c>
      <c r="G211" s="11" t="s">
        <v>99</v>
      </c>
      <c r="H211" s="11" t="s">
        <v>464</v>
      </c>
      <c r="I211" s="12">
        <v>45165</v>
      </c>
      <c r="J211" s="11" t="s">
        <v>77</v>
      </c>
      <c r="K211" s="11" t="s">
        <v>43</v>
      </c>
      <c r="L211" s="11" t="s">
        <v>83</v>
      </c>
      <c r="M211" s="11" t="s">
        <v>36</v>
      </c>
      <c r="N211" s="13">
        <v>5</v>
      </c>
      <c r="O211" s="11">
        <v>10</v>
      </c>
      <c r="P211" s="14">
        <v>55</v>
      </c>
      <c r="Q211" s="13">
        <v>550</v>
      </c>
      <c r="R211" s="11">
        <v>52.25</v>
      </c>
      <c r="S211" s="16">
        <v>27.5</v>
      </c>
    </row>
    <row r="212" spans="1:19" ht="14.5" x14ac:dyDescent="0.35">
      <c r="A212" s="15" t="s">
        <v>315</v>
      </c>
      <c r="B212" s="12">
        <v>45164</v>
      </c>
      <c r="C212" s="11">
        <v>126</v>
      </c>
      <c r="D212" s="11" t="s">
        <v>103</v>
      </c>
      <c r="E212" s="11" t="s">
        <v>78</v>
      </c>
      <c r="F212" s="11" t="s">
        <v>89</v>
      </c>
      <c r="G212" s="11" t="s">
        <v>90</v>
      </c>
      <c r="H212" s="11" t="s">
        <v>421</v>
      </c>
      <c r="I212" s="12">
        <v>45166</v>
      </c>
      <c r="J212" s="11" t="s">
        <v>79</v>
      </c>
      <c r="K212" s="11" t="s">
        <v>26</v>
      </c>
      <c r="L212" s="11" t="s">
        <v>84</v>
      </c>
      <c r="M212" s="11" t="s">
        <v>85</v>
      </c>
      <c r="N212" s="13">
        <v>7.4725000000000001</v>
      </c>
      <c r="O212" s="11">
        <v>21.35</v>
      </c>
      <c r="P212" s="14">
        <v>60</v>
      </c>
      <c r="Q212" s="13">
        <v>1281</v>
      </c>
      <c r="R212" s="11">
        <v>129.381</v>
      </c>
      <c r="S212" s="16">
        <v>64.05</v>
      </c>
    </row>
    <row r="213" spans="1:19" ht="14.5" x14ac:dyDescent="0.35">
      <c r="A213" s="15" t="s">
        <v>316</v>
      </c>
      <c r="B213" s="12">
        <v>45164</v>
      </c>
      <c r="C213" s="11">
        <v>126</v>
      </c>
      <c r="D213" s="11" t="s">
        <v>103</v>
      </c>
      <c r="E213" s="11" t="s">
        <v>78</v>
      </c>
      <c r="F213" s="11" t="s">
        <v>89</v>
      </c>
      <c r="G213" s="11" t="s">
        <v>90</v>
      </c>
      <c r="H213" s="11" t="s">
        <v>422</v>
      </c>
      <c r="I213" s="12">
        <v>45166</v>
      </c>
      <c r="J213" s="11" t="s">
        <v>79</v>
      </c>
      <c r="K213" s="11" t="s">
        <v>26</v>
      </c>
      <c r="L213" s="11" t="s">
        <v>44</v>
      </c>
      <c r="M213" s="11" t="s">
        <v>45</v>
      </c>
      <c r="N213" s="13">
        <v>4.0529999999999999</v>
      </c>
      <c r="O213" s="11">
        <v>9.65</v>
      </c>
      <c r="P213" s="14">
        <v>19</v>
      </c>
      <c r="Q213" s="13">
        <v>183.35</v>
      </c>
      <c r="R213" s="11">
        <v>17.41825</v>
      </c>
      <c r="S213" s="16">
        <v>9.1675000000000004</v>
      </c>
    </row>
    <row r="214" spans="1:19" ht="14.5" x14ac:dyDescent="0.35">
      <c r="A214" s="15" t="s">
        <v>317</v>
      </c>
      <c r="B214" s="12">
        <v>45164</v>
      </c>
      <c r="C214" s="11">
        <v>126</v>
      </c>
      <c r="D214" s="11" t="s">
        <v>100</v>
      </c>
      <c r="E214" s="11" t="s">
        <v>78</v>
      </c>
      <c r="F214" s="11" t="s">
        <v>89</v>
      </c>
      <c r="G214" s="11" t="s">
        <v>90</v>
      </c>
      <c r="H214" s="11" t="s">
        <v>423</v>
      </c>
      <c r="I214" s="12">
        <v>45166</v>
      </c>
      <c r="J214" s="11" t="s">
        <v>79</v>
      </c>
      <c r="K214" s="11" t="s">
        <v>26</v>
      </c>
      <c r="L214" s="11" t="s">
        <v>66</v>
      </c>
      <c r="M214" s="11" t="s">
        <v>67</v>
      </c>
      <c r="N214" s="13">
        <v>10.119999999999999</v>
      </c>
      <c r="O214" s="11">
        <v>18.399999999999999</v>
      </c>
      <c r="P214" s="14">
        <v>66</v>
      </c>
      <c r="Q214" s="13">
        <v>1214.3999999999999</v>
      </c>
      <c r="R214" s="11">
        <v>125.08320000000001</v>
      </c>
      <c r="S214" s="16">
        <v>60.72</v>
      </c>
    </row>
    <row r="215" spans="1:19" ht="14.5" x14ac:dyDescent="0.35">
      <c r="A215" s="15" t="s">
        <v>318</v>
      </c>
      <c r="B215" s="12">
        <v>45167</v>
      </c>
      <c r="C215" s="11">
        <v>129</v>
      </c>
      <c r="D215" s="11" t="s">
        <v>101</v>
      </c>
      <c r="E215" s="11" t="s">
        <v>37</v>
      </c>
      <c r="F215" s="11" t="s">
        <v>89</v>
      </c>
      <c r="G215" s="11" t="s">
        <v>90</v>
      </c>
      <c r="H215" s="11" t="s">
        <v>424</v>
      </c>
      <c r="I215" s="12">
        <v>45169</v>
      </c>
      <c r="J215" s="11" t="s">
        <v>38</v>
      </c>
      <c r="K215" s="11" t="s">
        <v>19</v>
      </c>
      <c r="L215" s="11" t="s">
        <v>20</v>
      </c>
      <c r="M215" s="11" t="s">
        <v>21</v>
      </c>
      <c r="N215" s="13">
        <v>5.6000000000000005</v>
      </c>
      <c r="O215" s="11">
        <v>14</v>
      </c>
      <c r="P215" s="14">
        <v>42</v>
      </c>
      <c r="Q215" s="13">
        <v>588</v>
      </c>
      <c r="R215" s="11">
        <v>59.388000000000005</v>
      </c>
      <c r="S215" s="16">
        <v>29.400000000000002</v>
      </c>
    </row>
    <row r="216" spans="1:19" ht="14.5" x14ac:dyDescent="0.35">
      <c r="A216" s="15" t="s">
        <v>319</v>
      </c>
      <c r="B216" s="12">
        <v>45144</v>
      </c>
      <c r="C216" s="11">
        <v>16</v>
      </c>
      <c r="D216" s="11" t="s">
        <v>102</v>
      </c>
      <c r="E216" s="11" t="s">
        <v>46</v>
      </c>
      <c r="F216" s="11" t="s">
        <v>95</v>
      </c>
      <c r="G216" s="11" t="s">
        <v>96</v>
      </c>
      <c r="H216" s="11" t="s">
        <v>453</v>
      </c>
      <c r="I216" s="12">
        <v>45146</v>
      </c>
      <c r="J216" s="11" t="s">
        <v>47</v>
      </c>
      <c r="K216" s="11" t="s">
        <v>19</v>
      </c>
      <c r="L216" s="11" t="s">
        <v>39</v>
      </c>
      <c r="M216" s="11" t="s">
        <v>40</v>
      </c>
      <c r="N216" s="13">
        <v>7.6499999999999995</v>
      </c>
      <c r="O216" s="11">
        <v>12.75</v>
      </c>
      <c r="P216" s="14">
        <v>72</v>
      </c>
      <c r="Q216" s="13">
        <v>918</v>
      </c>
      <c r="R216" s="11">
        <v>89.046000000000006</v>
      </c>
      <c r="S216" s="16">
        <v>45.900000000000006</v>
      </c>
    </row>
    <row r="217" spans="1:19" ht="14.5" x14ac:dyDescent="0.35">
      <c r="A217" s="15" t="s">
        <v>320</v>
      </c>
      <c r="B217" s="12">
        <v>45142</v>
      </c>
      <c r="C217" s="11">
        <v>14</v>
      </c>
      <c r="D217" s="11" t="s">
        <v>102</v>
      </c>
      <c r="E217" s="11" t="s">
        <v>24</v>
      </c>
      <c r="F217" s="11" t="s">
        <v>89</v>
      </c>
      <c r="G217" s="11" t="s">
        <v>90</v>
      </c>
      <c r="H217" s="11" t="s">
        <v>426</v>
      </c>
      <c r="I217" s="12">
        <v>45144</v>
      </c>
      <c r="J217" s="11" t="s">
        <v>25</v>
      </c>
      <c r="K217" s="11" t="s">
        <v>26</v>
      </c>
      <c r="L217" s="11" t="s">
        <v>86</v>
      </c>
      <c r="M217" s="11" t="s">
        <v>58</v>
      </c>
      <c r="N217" s="13">
        <v>29.16</v>
      </c>
      <c r="O217" s="11">
        <v>81</v>
      </c>
      <c r="P217" s="14">
        <v>32</v>
      </c>
      <c r="Q217" s="13">
        <v>2592</v>
      </c>
      <c r="R217" s="11">
        <v>251.42399999999998</v>
      </c>
      <c r="S217" s="16">
        <v>129.6</v>
      </c>
    </row>
    <row r="218" spans="1:19" ht="14.5" x14ac:dyDescent="0.35">
      <c r="A218" s="15" t="s">
        <v>321</v>
      </c>
      <c r="B218" s="12">
        <v>45142</v>
      </c>
      <c r="C218" s="11">
        <v>14</v>
      </c>
      <c r="D218" s="11" t="s">
        <v>104</v>
      </c>
      <c r="E218" s="11" t="s">
        <v>24</v>
      </c>
      <c r="F218" s="11" t="s">
        <v>91</v>
      </c>
      <c r="G218" s="11" t="s">
        <v>92</v>
      </c>
      <c r="H218" s="11" t="s">
        <v>433</v>
      </c>
      <c r="I218" s="12">
        <v>45144</v>
      </c>
      <c r="J218" s="11" t="s">
        <v>25</v>
      </c>
      <c r="K218" s="11" t="s">
        <v>26</v>
      </c>
      <c r="L218" s="11" t="s">
        <v>87</v>
      </c>
      <c r="M218" s="11" t="s">
        <v>88</v>
      </c>
      <c r="N218" s="13">
        <v>2.8000000000000003</v>
      </c>
      <c r="O218" s="11">
        <v>7</v>
      </c>
      <c r="P218" s="14">
        <v>76</v>
      </c>
      <c r="Q218" s="13">
        <v>532</v>
      </c>
      <c r="R218" s="11">
        <v>53.732000000000006</v>
      </c>
      <c r="S218" s="16">
        <v>26.6</v>
      </c>
    </row>
    <row r="219" spans="1:19" ht="14.5" x14ac:dyDescent="0.35">
      <c r="A219" s="15" t="s">
        <v>322</v>
      </c>
      <c r="B219" s="12">
        <v>45179</v>
      </c>
      <c r="C219" s="11">
        <v>110</v>
      </c>
      <c r="D219" s="11" t="s">
        <v>100</v>
      </c>
      <c r="E219" s="11" t="s">
        <v>52</v>
      </c>
      <c r="F219" s="11" t="s">
        <v>91</v>
      </c>
      <c r="G219" s="11" t="s">
        <v>92</v>
      </c>
      <c r="H219" s="11" t="s">
        <v>434</v>
      </c>
      <c r="I219" s="12">
        <v>45181</v>
      </c>
      <c r="J219" s="11" t="s">
        <v>53</v>
      </c>
      <c r="K219" s="11" t="s">
        <v>26</v>
      </c>
      <c r="L219" s="11" t="s">
        <v>35</v>
      </c>
      <c r="M219" s="11" t="s">
        <v>36</v>
      </c>
      <c r="N219" s="13">
        <v>4.5999999999999996</v>
      </c>
      <c r="O219" s="11">
        <v>9.1999999999999993</v>
      </c>
      <c r="P219" s="14">
        <v>83</v>
      </c>
      <c r="Q219" s="13">
        <v>763.59999999999991</v>
      </c>
      <c r="R219" s="11">
        <v>74.832799999999992</v>
      </c>
      <c r="S219" s="16">
        <v>38.18</v>
      </c>
    </row>
    <row r="220" spans="1:19" ht="14.5" x14ac:dyDescent="0.35">
      <c r="A220" s="15" t="s">
        <v>323</v>
      </c>
      <c r="B220" s="12">
        <v>45180</v>
      </c>
      <c r="C220" s="11">
        <v>111</v>
      </c>
      <c r="D220" s="11" t="s">
        <v>101</v>
      </c>
      <c r="E220" s="11" t="s">
        <v>61</v>
      </c>
      <c r="F220" s="11" t="s">
        <v>91</v>
      </c>
      <c r="G220" s="11" t="s">
        <v>92</v>
      </c>
      <c r="H220" s="11" t="s">
        <v>431</v>
      </c>
      <c r="I220" s="12">
        <v>45182</v>
      </c>
      <c r="J220" s="11" t="s">
        <v>62</v>
      </c>
      <c r="K220" s="11" t="s">
        <v>26</v>
      </c>
      <c r="L220" s="11" t="s">
        <v>22</v>
      </c>
      <c r="M220" s="11" t="s">
        <v>23</v>
      </c>
      <c r="N220" s="13">
        <v>1.7850000000000001</v>
      </c>
      <c r="O220" s="11">
        <v>3.5</v>
      </c>
      <c r="P220" s="14">
        <v>91</v>
      </c>
      <c r="Q220" s="13">
        <v>318.5</v>
      </c>
      <c r="R220" s="11">
        <v>31.213000000000001</v>
      </c>
      <c r="S220" s="16">
        <v>15.925000000000001</v>
      </c>
    </row>
    <row r="221" spans="1:19" ht="14.5" x14ac:dyDescent="0.35">
      <c r="A221" s="15" t="s">
        <v>324</v>
      </c>
      <c r="B221" s="12">
        <v>45180</v>
      </c>
      <c r="C221" s="11">
        <v>111</v>
      </c>
      <c r="D221" s="11" t="s">
        <v>419</v>
      </c>
      <c r="E221" s="11" t="s">
        <v>61</v>
      </c>
      <c r="F221" s="11" t="s">
        <v>91</v>
      </c>
      <c r="G221" s="11" t="s">
        <v>92</v>
      </c>
      <c r="H221" s="11" t="s">
        <v>432</v>
      </c>
      <c r="I221" s="12">
        <v>45182</v>
      </c>
      <c r="J221" s="11" t="s">
        <v>62</v>
      </c>
      <c r="K221" s="11" t="s">
        <v>26</v>
      </c>
      <c r="L221" s="11" t="s">
        <v>54</v>
      </c>
      <c r="M221" s="11" t="s">
        <v>21</v>
      </c>
      <c r="N221" s="13">
        <v>1.1960000000000002</v>
      </c>
      <c r="O221" s="11">
        <v>2.99</v>
      </c>
      <c r="P221" s="14">
        <v>64</v>
      </c>
      <c r="Q221" s="13">
        <v>191.36</v>
      </c>
      <c r="R221" s="11">
        <v>19.518720000000002</v>
      </c>
      <c r="S221" s="16">
        <v>9.5680000000000014</v>
      </c>
    </row>
    <row r="222" spans="1:19" ht="14.5" x14ac:dyDescent="0.35">
      <c r="A222" s="15" t="s">
        <v>325</v>
      </c>
      <c r="B222" s="12">
        <v>45170</v>
      </c>
      <c r="C222" s="11">
        <v>11</v>
      </c>
      <c r="D222" s="11" t="s">
        <v>103</v>
      </c>
      <c r="E222" s="11" t="s">
        <v>63</v>
      </c>
      <c r="F222" s="11" t="s">
        <v>93</v>
      </c>
      <c r="G222" s="11" t="s">
        <v>94</v>
      </c>
      <c r="H222" s="11" t="s">
        <v>437</v>
      </c>
      <c r="I222" s="12">
        <v>45172</v>
      </c>
      <c r="J222" s="11" t="s">
        <v>65</v>
      </c>
      <c r="K222" s="11" t="s">
        <v>26</v>
      </c>
      <c r="L222" s="11" t="s">
        <v>31</v>
      </c>
      <c r="M222" s="11" t="s">
        <v>21</v>
      </c>
      <c r="N222" s="13">
        <v>7.2</v>
      </c>
      <c r="O222" s="11">
        <v>18</v>
      </c>
      <c r="P222" s="14">
        <v>58</v>
      </c>
      <c r="Q222" s="13">
        <v>1044</v>
      </c>
      <c r="R222" s="11">
        <v>103.35600000000001</v>
      </c>
      <c r="S222" s="16">
        <v>52.2</v>
      </c>
    </row>
    <row r="223" spans="1:19" ht="14.5" x14ac:dyDescent="0.35">
      <c r="A223" s="15" t="s">
        <v>326</v>
      </c>
      <c r="B223" s="12">
        <v>45170</v>
      </c>
      <c r="C223" s="11">
        <v>11</v>
      </c>
      <c r="D223" s="11" t="s">
        <v>103</v>
      </c>
      <c r="E223" s="11" t="s">
        <v>63</v>
      </c>
      <c r="F223" s="11" t="s">
        <v>93</v>
      </c>
      <c r="G223" s="11" t="s">
        <v>94</v>
      </c>
      <c r="H223" s="11" t="s">
        <v>438</v>
      </c>
      <c r="I223" s="12">
        <v>45172</v>
      </c>
      <c r="J223" s="11" t="s">
        <v>65</v>
      </c>
      <c r="K223" s="11" t="s">
        <v>26</v>
      </c>
      <c r="L223" s="11" t="s">
        <v>32</v>
      </c>
      <c r="M223" s="11" t="s">
        <v>21</v>
      </c>
      <c r="N223" s="13">
        <v>18.400000000000002</v>
      </c>
      <c r="O223" s="11">
        <v>46</v>
      </c>
      <c r="P223" s="14">
        <v>97</v>
      </c>
      <c r="Q223" s="13">
        <v>4462</v>
      </c>
      <c r="R223" s="11">
        <v>464.04800000000006</v>
      </c>
      <c r="S223" s="16">
        <v>223.10000000000002</v>
      </c>
    </row>
    <row r="224" spans="1:19" ht="14.5" x14ac:dyDescent="0.35">
      <c r="A224" s="15" t="s">
        <v>327</v>
      </c>
      <c r="B224" s="12">
        <v>45170</v>
      </c>
      <c r="C224" s="11">
        <v>11</v>
      </c>
      <c r="D224" s="11" t="s">
        <v>419</v>
      </c>
      <c r="E224" s="11" t="s">
        <v>63</v>
      </c>
      <c r="F224" s="11" t="s">
        <v>93</v>
      </c>
      <c r="G224" s="11" t="s">
        <v>94</v>
      </c>
      <c r="H224" s="11" t="s">
        <v>439</v>
      </c>
      <c r="I224" s="12">
        <v>45172</v>
      </c>
      <c r="J224" s="11" t="s">
        <v>65</v>
      </c>
      <c r="K224" s="11" t="s">
        <v>26</v>
      </c>
      <c r="L224" s="11" t="s">
        <v>54</v>
      </c>
      <c r="M224" s="11" t="s">
        <v>21</v>
      </c>
      <c r="N224" s="13">
        <v>1.1960000000000002</v>
      </c>
      <c r="O224" s="11">
        <v>2.99</v>
      </c>
      <c r="P224" s="14">
        <v>14</v>
      </c>
      <c r="Q224" s="13">
        <v>41.86</v>
      </c>
      <c r="R224" s="11">
        <v>4.35344</v>
      </c>
      <c r="S224" s="16">
        <v>2.093</v>
      </c>
    </row>
    <row r="225" spans="1:19" ht="14.5" x14ac:dyDescent="0.35">
      <c r="A225" s="15" t="s">
        <v>328</v>
      </c>
      <c r="B225" s="12">
        <v>45197</v>
      </c>
      <c r="C225" s="11">
        <v>128</v>
      </c>
      <c r="D225" s="11" t="s">
        <v>418</v>
      </c>
      <c r="E225" s="11" t="s">
        <v>50</v>
      </c>
      <c r="F225" s="11" t="s">
        <v>93</v>
      </c>
      <c r="G225" s="11" t="s">
        <v>94</v>
      </c>
      <c r="H225" s="11" t="s">
        <v>440</v>
      </c>
      <c r="I225" s="12">
        <v>45199</v>
      </c>
      <c r="J225" s="11" t="s">
        <v>51</v>
      </c>
      <c r="K225" s="11" t="s">
        <v>26</v>
      </c>
      <c r="L225" s="11" t="s">
        <v>44</v>
      </c>
      <c r="M225" s="11" t="s">
        <v>45</v>
      </c>
      <c r="N225" s="13">
        <v>4.0529999999999999</v>
      </c>
      <c r="O225" s="11">
        <v>9.65</v>
      </c>
      <c r="P225" s="14">
        <v>68</v>
      </c>
      <c r="Q225" s="13">
        <v>656.2</v>
      </c>
      <c r="R225" s="11">
        <v>64.307600000000008</v>
      </c>
      <c r="S225" s="16">
        <v>32.81</v>
      </c>
    </row>
    <row r="226" spans="1:19" ht="14.5" x14ac:dyDescent="0.35">
      <c r="A226" s="15" t="s">
        <v>329</v>
      </c>
      <c r="B226" s="12">
        <v>45197</v>
      </c>
      <c r="C226" s="11">
        <v>128</v>
      </c>
      <c r="D226" s="11" t="s">
        <v>420</v>
      </c>
      <c r="E226" s="11" t="s">
        <v>50</v>
      </c>
      <c r="F226" s="11" t="s">
        <v>95</v>
      </c>
      <c r="G226" s="11" t="s">
        <v>96</v>
      </c>
      <c r="H226" s="11" t="s">
        <v>454</v>
      </c>
      <c r="I226" s="12">
        <v>45199</v>
      </c>
      <c r="J226" s="11" t="s">
        <v>51</v>
      </c>
      <c r="K226" s="11" t="s">
        <v>26</v>
      </c>
      <c r="L226" s="11" t="s">
        <v>66</v>
      </c>
      <c r="M226" s="11" t="s">
        <v>67</v>
      </c>
      <c r="N226" s="13">
        <v>10.119999999999999</v>
      </c>
      <c r="O226" s="11">
        <v>18.399999999999999</v>
      </c>
      <c r="P226" s="14">
        <v>32</v>
      </c>
      <c r="Q226" s="13">
        <v>588.79999999999995</v>
      </c>
      <c r="R226" s="11">
        <v>58.879999999999995</v>
      </c>
      <c r="S226" s="16">
        <v>29.439999999999998</v>
      </c>
    </row>
    <row r="227" spans="1:19" ht="14.5" x14ac:dyDescent="0.35">
      <c r="A227" s="15" t="s">
        <v>330</v>
      </c>
      <c r="B227" s="12">
        <v>45178</v>
      </c>
      <c r="C227" s="11">
        <v>19</v>
      </c>
      <c r="D227" s="11" t="s">
        <v>419</v>
      </c>
      <c r="E227" s="11" t="s">
        <v>68</v>
      </c>
      <c r="F227" s="11" t="s">
        <v>97</v>
      </c>
      <c r="G227" s="11" t="s">
        <v>64</v>
      </c>
      <c r="H227" s="11" t="s">
        <v>449</v>
      </c>
      <c r="I227" s="12">
        <v>45180</v>
      </c>
      <c r="J227" s="11" t="s">
        <v>69</v>
      </c>
      <c r="K227" s="11" t="s">
        <v>19</v>
      </c>
      <c r="L227" s="11" t="s">
        <v>70</v>
      </c>
      <c r="M227" s="11" t="s">
        <v>71</v>
      </c>
      <c r="N227" s="13">
        <v>8.7750000000000004</v>
      </c>
      <c r="O227" s="11">
        <v>19.5</v>
      </c>
      <c r="P227" s="14">
        <v>48</v>
      </c>
      <c r="Q227" s="13">
        <v>936</v>
      </c>
      <c r="R227" s="11">
        <v>94.536000000000016</v>
      </c>
      <c r="S227" s="16">
        <v>46.800000000000004</v>
      </c>
    </row>
    <row r="228" spans="1:19" ht="14.5" x14ac:dyDescent="0.35">
      <c r="A228" s="15" t="s">
        <v>331</v>
      </c>
      <c r="B228" s="12">
        <v>45178</v>
      </c>
      <c r="C228" s="11">
        <v>19</v>
      </c>
      <c r="D228" s="11" t="s">
        <v>101</v>
      </c>
      <c r="E228" s="11" t="s">
        <v>68</v>
      </c>
      <c r="F228" s="11" t="s">
        <v>97</v>
      </c>
      <c r="G228" s="11" t="s">
        <v>64</v>
      </c>
      <c r="H228" s="11" t="s">
        <v>450</v>
      </c>
      <c r="I228" s="12">
        <v>45180</v>
      </c>
      <c r="J228" s="11" t="s">
        <v>69</v>
      </c>
      <c r="K228" s="11" t="s">
        <v>19</v>
      </c>
      <c r="L228" s="11" t="s">
        <v>72</v>
      </c>
      <c r="M228" s="11" t="s">
        <v>73</v>
      </c>
      <c r="N228" s="13">
        <v>16.355999999999998</v>
      </c>
      <c r="O228" s="11">
        <v>34.799999999999997</v>
      </c>
      <c r="P228" s="14">
        <v>57</v>
      </c>
      <c r="Q228" s="13">
        <v>1983.6</v>
      </c>
      <c r="R228" s="11">
        <v>194.39280000000002</v>
      </c>
      <c r="S228" s="16">
        <v>99.18</v>
      </c>
    </row>
    <row r="229" spans="1:19" ht="14.5" x14ac:dyDescent="0.35">
      <c r="A229" s="15" t="s">
        <v>332</v>
      </c>
      <c r="B229" s="12">
        <v>45175</v>
      </c>
      <c r="C229" s="11">
        <v>16</v>
      </c>
      <c r="D229" s="11" t="s">
        <v>102</v>
      </c>
      <c r="E229" s="11" t="s">
        <v>46</v>
      </c>
      <c r="F229" s="11" t="s">
        <v>98</v>
      </c>
      <c r="G229" s="11" t="s">
        <v>99</v>
      </c>
      <c r="H229" s="11" t="s">
        <v>464</v>
      </c>
      <c r="I229" s="12">
        <v>45177</v>
      </c>
      <c r="J229" s="11" t="s">
        <v>47</v>
      </c>
      <c r="K229" s="11" t="s">
        <v>26</v>
      </c>
      <c r="L229" s="11" t="s">
        <v>20</v>
      </c>
      <c r="M229" s="11" t="s">
        <v>21</v>
      </c>
      <c r="N229" s="13">
        <v>5.6000000000000005</v>
      </c>
      <c r="O229" s="11">
        <v>14</v>
      </c>
      <c r="P229" s="14">
        <v>67</v>
      </c>
      <c r="Q229" s="13">
        <v>938</v>
      </c>
      <c r="R229" s="11">
        <v>98.490000000000009</v>
      </c>
      <c r="S229" s="16">
        <v>46.900000000000006</v>
      </c>
    </row>
    <row r="230" spans="1:19" ht="14.5" x14ac:dyDescent="0.35">
      <c r="A230" s="15" t="s">
        <v>333</v>
      </c>
      <c r="B230" s="12">
        <v>45177</v>
      </c>
      <c r="C230" s="11">
        <v>18</v>
      </c>
      <c r="D230" s="11" t="s">
        <v>102</v>
      </c>
      <c r="E230" s="11" t="s">
        <v>33</v>
      </c>
      <c r="F230" s="11" t="s">
        <v>95</v>
      </c>
      <c r="G230" s="11" t="s">
        <v>96</v>
      </c>
      <c r="H230" s="11" t="s">
        <v>455</v>
      </c>
      <c r="I230" s="12">
        <v>45179</v>
      </c>
      <c r="J230" s="11" t="s">
        <v>34</v>
      </c>
      <c r="K230" s="11" t="s">
        <v>19</v>
      </c>
      <c r="L230" s="11" t="s">
        <v>48</v>
      </c>
      <c r="M230" s="11" t="s">
        <v>49</v>
      </c>
      <c r="N230" s="13">
        <v>22</v>
      </c>
      <c r="O230" s="11">
        <v>40</v>
      </c>
      <c r="P230" s="14">
        <v>48</v>
      </c>
      <c r="Q230" s="13">
        <v>1920</v>
      </c>
      <c r="R230" s="11">
        <v>188.16</v>
      </c>
      <c r="S230" s="16">
        <v>96</v>
      </c>
    </row>
    <row r="231" spans="1:19" ht="14.5" x14ac:dyDescent="0.35">
      <c r="A231" s="15" t="s">
        <v>334</v>
      </c>
      <c r="B231" s="12">
        <v>45177</v>
      </c>
      <c r="C231" s="11">
        <v>18</v>
      </c>
      <c r="D231" s="11" t="s">
        <v>100</v>
      </c>
      <c r="E231" s="11" t="s">
        <v>33</v>
      </c>
      <c r="F231" s="11" t="s">
        <v>98</v>
      </c>
      <c r="G231" s="11" t="s">
        <v>99</v>
      </c>
      <c r="H231" s="11" t="s">
        <v>468</v>
      </c>
      <c r="I231" s="12">
        <v>45179</v>
      </c>
      <c r="J231" s="11" t="s">
        <v>34</v>
      </c>
      <c r="K231" s="11" t="s">
        <v>19</v>
      </c>
      <c r="L231" s="11" t="s">
        <v>35</v>
      </c>
      <c r="M231" s="11" t="s">
        <v>36</v>
      </c>
      <c r="N231" s="13">
        <v>4.5999999999999996</v>
      </c>
      <c r="O231" s="11">
        <v>9.1999999999999993</v>
      </c>
      <c r="P231" s="14">
        <v>77</v>
      </c>
      <c r="Q231" s="13">
        <v>708.4</v>
      </c>
      <c r="R231" s="11">
        <v>72.256799999999998</v>
      </c>
      <c r="S231" s="16">
        <v>35.42</v>
      </c>
    </row>
    <row r="232" spans="1:19" ht="14.5" x14ac:dyDescent="0.35">
      <c r="A232" s="15" t="s">
        <v>335</v>
      </c>
      <c r="B232" s="12">
        <v>45194</v>
      </c>
      <c r="C232" s="11">
        <v>125</v>
      </c>
      <c r="D232" s="11" t="s">
        <v>104</v>
      </c>
      <c r="E232" s="11" t="s">
        <v>76</v>
      </c>
      <c r="F232" s="11" t="s">
        <v>98</v>
      </c>
      <c r="G232" s="11" t="s">
        <v>99</v>
      </c>
      <c r="H232" s="11" t="s">
        <v>461</v>
      </c>
      <c r="I232" s="12">
        <v>45196</v>
      </c>
      <c r="J232" s="11" t="s">
        <v>77</v>
      </c>
      <c r="K232" s="11" t="s">
        <v>43</v>
      </c>
      <c r="L232" s="11" t="s">
        <v>83</v>
      </c>
      <c r="M232" s="11" t="s">
        <v>36</v>
      </c>
      <c r="N232" s="13">
        <v>5</v>
      </c>
      <c r="O232" s="11">
        <v>10</v>
      </c>
      <c r="P232" s="14">
        <v>94</v>
      </c>
      <c r="Q232" s="13">
        <v>940</v>
      </c>
      <c r="R232" s="11">
        <v>97.76</v>
      </c>
      <c r="S232" s="16">
        <v>47</v>
      </c>
    </row>
    <row r="233" spans="1:19" ht="14.5" x14ac:dyDescent="0.35">
      <c r="A233" s="15" t="s">
        <v>336</v>
      </c>
      <c r="B233" s="12">
        <v>45195</v>
      </c>
      <c r="C233" s="11">
        <v>126</v>
      </c>
      <c r="D233" s="11" t="s">
        <v>101</v>
      </c>
      <c r="E233" s="11" t="s">
        <v>78</v>
      </c>
      <c r="F233" s="11" t="s">
        <v>89</v>
      </c>
      <c r="G233" s="11" t="s">
        <v>90</v>
      </c>
      <c r="H233" s="11" t="s">
        <v>427</v>
      </c>
      <c r="I233" s="12">
        <v>45197</v>
      </c>
      <c r="J233" s="11" t="s">
        <v>79</v>
      </c>
      <c r="K233" s="11" t="s">
        <v>26</v>
      </c>
      <c r="L233" s="11" t="s">
        <v>84</v>
      </c>
      <c r="M233" s="11" t="s">
        <v>85</v>
      </c>
      <c r="N233" s="13">
        <v>7.4725000000000001</v>
      </c>
      <c r="O233" s="11">
        <v>21.35</v>
      </c>
      <c r="P233" s="14">
        <v>54</v>
      </c>
      <c r="Q233" s="13">
        <v>1152.9000000000001</v>
      </c>
      <c r="R233" s="11">
        <v>121.05450000000003</v>
      </c>
      <c r="S233" s="16">
        <v>57.64500000000001</v>
      </c>
    </row>
    <row r="234" spans="1:19" ht="14.5" x14ac:dyDescent="0.35">
      <c r="A234" s="15" t="s">
        <v>337</v>
      </c>
      <c r="B234" s="12">
        <v>45195</v>
      </c>
      <c r="C234" s="11">
        <v>126</v>
      </c>
      <c r="D234" s="11" t="s">
        <v>418</v>
      </c>
      <c r="E234" s="11" t="s">
        <v>78</v>
      </c>
      <c r="F234" s="11" t="s">
        <v>89</v>
      </c>
      <c r="G234" s="11" t="s">
        <v>90</v>
      </c>
      <c r="H234" s="11" t="s">
        <v>428</v>
      </c>
      <c r="I234" s="12">
        <v>45197</v>
      </c>
      <c r="J234" s="11" t="s">
        <v>79</v>
      </c>
      <c r="K234" s="11" t="s">
        <v>26</v>
      </c>
      <c r="L234" s="11" t="s">
        <v>44</v>
      </c>
      <c r="M234" s="11" t="s">
        <v>45</v>
      </c>
      <c r="N234" s="13">
        <v>4.0529999999999999</v>
      </c>
      <c r="O234" s="11">
        <v>9.65</v>
      </c>
      <c r="P234" s="14">
        <v>43</v>
      </c>
      <c r="Q234" s="13">
        <v>414.95</v>
      </c>
      <c r="R234" s="11">
        <v>40.250150000000005</v>
      </c>
      <c r="S234" s="16">
        <v>20.747500000000002</v>
      </c>
    </row>
    <row r="235" spans="1:19" ht="14.5" x14ac:dyDescent="0.35">
      <c r="A235" s="15" t="s">
        <v>338</v>
      </c>
      <c r="B235" s="12">
        <v>45195</v>
      </c>
      <c r="C235" s="11">
        <v>126</v>
      </c>
      <c r="D235" s="11" t="s">
        <v>418</v>
      </c>
      <c r="E235" s="11" t="s">
        <v>78</v>
      </c>
      <c r="F235" s="11" t="s">
        <v>89</v>
      </c>
      <c r="G235" s="11" t="s">
        <v>90</v>
      </c>
      <c r="H235" s="11" t="s">
        <v>421</v>
      </c>
      <c r="I235" s="12">
        <v>45197</v>
      </c>
      <c r="J235" s="11" t="s">
        <v>79</v>
      </c>
      <c r="K235" s="11" t="s">
        <v>26</v>
      </c>
      <c r="L235" s="11" t="s">
        <v>66</v>
      </c>
      <c r="M235" s="11" t="s">
        <v>67</v>
      </c>
      <c r="N235" s="13">
        <v>10.119999999999999</v>
      </c>
      <c r="O235" s="11">
        <v>18.399999999999999</v>
      </c>
      <c r="P235" s="14">
        <v>71</v>
      </c>
      <c r="Q235" s="13">
        <v>1306.3999999999999</v>
      </c>
      <c r="R235" s="11">
        <v>134.55919999999998</v>
      </c>
      <c r="S235" s="16">
        <v>65.319999999999993</v>
      </c>
    </row>
    <row r="236" spans="1:19" ht="14.5" x14ac:dyDescent="0.35">
      <c r="A236" s="15" t="s">
        <v>339</v>
      </c>
      <c r="B236" s="12">
        <v>45198</v>
      </c>
      <c r="C236" s="11">
        <v>129</v>
      </c>
      <c r="D236" s="11" t="s">
        <v>419</v>
      </c>
      <c r="E236" s="11" t="s">
        <v>37</v>
      </c>
      <c r="F236" s="11" t="s">
        <v>95</v>
      </c>
      <c r="G236" s="11" t="s">
        <v>96</v>
      </c>
      <c r="H236" s="11" t="s">
        <v>456</v>
      </c>
      <c r="I236" s="12">
        <v>45200</v>
      </c>
      <c r="J236" s="11" t="s">
        <v>38</v>
      </c>
      <c r="K236" s="11" t="s">
        <v>19</v>
      </c>
      <c r="L236" s="11" t="s">
        <v>20</v>
      </c>
      <c r="M236" s="11" t="s">
        <v>21</v>
      </c>
      <c r="N236" s="13">
        <v>5.6000000000000005</v>
      </c>
      <c r="O236" s="11">
        <v>14</v>
      </c>
      <c r="P236" s="14">
        <v>50</v>
      </c>
      <c r="Q236" s="13">
        <v>700</v>
      </c>
      <c r="R236" s="11">
        <v>67.2</v>
      </c>
      <c r="S236" s="16">
        <v>35</v>
      </c>
    </row>
    <row r="237" spans="1:19" ht="14.5" x14ac:dyDescent="0.35">
      <c r="A237" s="15" t="s">
        <v>340</v>
      </c>
      <c r="B237" s="12">
        <v>45175</v>
      </c>
      <c r="C237" s="11">
        <v>16</v>
      </c>
      <c r="D237" s="11" t="s">
        <v>418</v>
      </c>
      <c r="E237" s="11" t="s">
        <v>46</v>
      </c>
      <c r="F237" s="11" t="s">
        <v>89</v>
      </c>
      <c r="G237" s="11" t="s">
        <v>90</v>
      </c>
      <c r="H237" s="11" t="s">
        <v>423</v>
      </c>
      <c r="I237" s="12">
        <v>45177</v>
      </c>
      <c r="J237" s="11" t="s">
        <v>47</v>
      </c>
      <c r="K237" s="11" t="s">
        <v>19</v>
      </c>
      <c r="L237" s="11" t="s">
        <v>39</v>
      </c>
      <c r="M237" s="11" t="s">
        <v>40</v>
      </c>
      <c r="N237" s="13">
        <v>7.6499999999999995</v>
      </c>
      <c r="O237" s="11">
        <v>12.75</v>
      </c>
      <c r="P237" s="14">
        <v>96</v>
      </c>
      <c r="Q237" s="13">
        <v>1224</v>
      </c>
      <c r="R237" s="11">
        <v>119.952</v>
      </c>
      <c r="S237" s="16">
        <v>61.2</v>
      </c>
    </row>
    <row r="238" spans="1:19" ht="14.5" x14ac:dyDescent="0.35">
      <c r="A238" s="15" t="s">
        <v>341</v>
      </c>
      <c r="B238" s="12">
        <v>45173</v>
      </c>
      <c r="C238" s="11">
        <v>14</v>
      </c>
      <c r="D238" s="11" t="s">
        <v>418</v>
      </c>
      <c r="E238" s="11" t="s">
        <v>24</v>
      </c>
      <c r="F238" s="11" t="s">
        <v>89</v>
      </c>
      <c r="G238" s="11" t="s">
        <v>90</v>
      </c>
      <c r="H238" s="11" t="s">
        <v>424</v>
      </c>
      <c r="I238" s="12">
        <v>45175</v>
      </c>
      <c r="J238" s="11" t="s">
        <v>25</v>
      </c>
      <c r="K238" s="11" t="s">
        <v>26</v>
      </c>
      <c r="L238" s="11" t="s">
        <v>86</v>
      </c>
      <c r="M238" s="11" t="s">
        <v>58</v>
      </c>
      <c r="N238" s="13">
        <v>29.16</v>
      </c>
      <c r="O238" s="11">
        <v>81</v>
      </c>
      <c r="P238" s="14">
        <v>54</v>
      </c>
      <c r="Q238" s="13">
        <v>4374</v>
      </c>
      <c r="R238" s="11">
        <v>437.40000000000003</v>
      </c>
      <c r="S238" s="16">
        <v>218.70000000000002</v>
      </c>
    </row>
    <row r="239" spans="1:19" ht="14.5" x14ac:dyDescent="0.35">
      <c r="A239" s="15" t="s">
        <v>342</v>
      </c>
      <c r="B239" s="12">
        <v>45173</v>
      </c>
      <c r="C239" s="11">
        <v>14</v>
      </c>
      <c r="D239" s="11" t="s">
        <v>100</v>
      </c>
      <c r="E239" s="11" t="s">
        <v>24</v>
      </c>
      <c r="F239" s="11" t="s">
        <v>91</v>
      </c>
      <c r="G239" s="11" t="s">
        <v>92</v>
      </c>
      <c r="H239" s="11" t="s">
        <v>433</v>
      </c>
      <c r="I239" s="12">
        <v>45175</v>
      </c>
      <c r="J239" s="11" t="s">
        <v>25</v>
      </c>
      <c r="K239" s="11" t="s">
        <v>26</v>
      </c>
      <c r="L239" s="11" t="s">
        <v>87</v>
      </c>
      <c r="M239" s="11" t="s">
        <v>88</v>
      </c>
      <c r="N239" s="13">
        <v>2.8000000000000003</v>
      </c>
      <c r="O239" s="11">
        <v>7</v>
      </c>
      <c r="P239" s="14">
        <v>39</v>
      </c>
      <c r="Q239" s="13">
        <v>273</v>
      </c>
      <c r="R239" s="11">
        <v>27.3</v>
      </c>
      <c r="S239" s="16">
        <v>13.65</v>
      </c>
    </row>
    <row r="240" spans="1:19" ht="14.5" x14ac:dyDescent="0.35">
      <c r="A240" s="15" t="s">
        <v>343</v>
      </c>
      <c r="B240" s="12">
        <v>45177</v>
      </c>
      <c r="C240" s="11">
        <v>18</v>
      </c>
      <c r="D240" s="11" t="s">
        <v>101</v>
      </c>
      <c r="E240" s="11" t="s">
        <v>33</v>
      </c>
      <c r="F240" s="11" t="s">
        <v>91</v>
      </c>
      <c r="G240" s="11" t="s">
        <v>92</v>
      </c>
      <c r="H240" s="11" t="s">
        <v>434</v>
      </c>
      <c r="I240" s="12">
        <v>45179</v>
      </c>
      <c r="J240" s="11" t="s">
        <v>34</v>
      </c>
      <c r="K240" s="11" t="s">
        <v>26</v>
      </c>
      <c r="L240" s="11" t="s">
        <v>72</v>
      </c>
      <c r="M240" s="11" t="s">
        <v>73</v>
      </c>
      <c r="N240" s="13">
        <v>16.355999999999998</v>
      </c>
      <c r="O240" s="11">
        <v>34.799999999999997</v>
      </c>
      <c r="P240" s="14">
        <v>63</v>
      </c>
      <c r="Q240" s="13">
        <v>2192.3999999999996</v>
      </c>
      <c r="R240" s="11">
        <v>230.202</v>
      </c>
      <c r="S240" s="16">
        <v>109.61999999999999</v>
      </c>
    </row>
    <row r="241" spans="1:19" ht="14.5" x14ac:dyDescent="0.35">
      <c r="A241" s="15" t="s">
        <v>344</v>
      </c>
      <c r="B241" s="12">
        <v>45172</v>
      </c>
      <c r="C241" s="11">
        <v>13</v>
      </c>
      <c r="D241" s="11" t="s">
        <v>102</v>
      </c>
      <c r="E241" s="11" t="s">
        <v>41</v>
      </c>
      <c r="F241" s="11" t="s">
        <v>91</v>
      </c>
      <c r="G241" s="11" t="s">
        <v>92</v>
      </c>
      <c r="H241" s="11" t="s">
        <v>435</v>
      </c>
      <c r="I241" s="12">
        <v>45174</v>
      </c>
      <c r="J241" s="11" t="s">
        <v>42</v>
      </c>
      <c r="K241" s="11" t="s">
        <v>43</v>
      </c>
      <c r="L241" s="11" t="s">
        <v>74</v>
      </c>
      <c r="M241" s="11" t="s">
        <v>60</v>
      </c>
      <c r="N241" s="13">
        <v>4.8</v>
      </c>
      <c r="O241" s="11">
        <v>10</v>
      </c>
      <c r="P241" s="14">
        <v>71</v>
      </c>
      <c r="Q241" s="13">
        <v>710</v>
      </c>
      <c r="R241" s="11">
        <v>73.13</v>
      </c>
      <c r="S241" s="16">
        <v>35.5</v>
      </c>
    </row>
    <row r="242" spans="1:19" ht="14.5" x14ac:dyDescent="0.35">
      <c r="A242" s="15" t="s">
        <v>345</v>
      </c>
      <c r="B242" s="12">
        <v>45172</v>
      </c>
      <c r="C242" s="11">
        <v>13</v>
      </c>
      <c r="D242" s="11" t="s">
        <v>102</v>
      </c>
      <c r="E242" s="11" t="s">
        <v>41</v>
      </c>
      <c r="F242" s="11" t="s">
        <v>91</v>
      </c>
      <c r="G242" s="11" t="s">
        <v>92</v>
      </c>
      <c r="H242" s="11" t="s">
        <v>436</v>
      </c>
      <c r="I242" s="12">
        <v>45174</v>
      </c>
      <c r="J242" s="11" t="s">
        <v>42</v>
      </c>
      <c r="K242" s="11" t="s">
        <v>43</v>
      </c>
      <c r="L242" s="11" t="s">
        <v>48</v>
      </c>
      <c r="M242" s="11" t="s">
        <v>49</v>
      </c>
      <c r="N242" s="13">
        <v>22</v>
      </c>
      <c r="O242" s="11">
        <v>40</v>
      </c>
      <c r="P242" s="14">
        <v>88</v>
      </c>
      <c r="Q242" s="13">
        <v>3520</v>
      </c>
      <c r="R242" s="11">
        <v>366.08000000000004</v>
      </c>
      <c r="S242" s="16">
        <v>176</v>
      </c>
    </row>
    <row r="243" spans="1:19" ht="14.5" x14ac:dyDescent="0.35">
      <c r="A243" s="15" t="s">
        <v>346</v>
      </c>
      <c r="B243" s="12">
        <v>45179</v>
      </c>
      <c r="C243" s="11">
        <v>110</v>
      </c>
      <c r="D243" s="11" t="s">
        <v>104</v>
      </c>
      <c r="E243" s="11" t="s">
        <v>52</v>
      </c>
      <c r="F243" s="11" t="s">
        <v>93</v>
      </c>
      <c r="G243" s="11" t="s">
        <v>94</v>
      </c>
      <c r="H243" s="11" t="s">
        <v>441</v>
      </c>
      <c r="I243" s="12">
        <v>45181</v>
      </c>
      <c r="J243" s="11" t="s">
        <v>53</v>
      </c>
      <c r="K243" s="11" t="s">
        <v>26</v>
      </c>
      <c r="L243" s="11" t="s">
        <v>75</v>
      </c>
      <c r="M243" s="11" t="s">
        <v>23</v>
      </c>
      <c r="N243" s="13">
        <v>5.0999999999999996</v>
      </c>
      <c r="O243" s="11">
        <v>10</v>
      </c>
      <c r="P243" s="14">
        <v>59</v>
      </c>
      <c r="Q243" s="13">
        <v>590</v>
      </c>
      <c r="R243" s="11">
        <v>59.59</v>
      </c>
      <c r="S243" s="16">
        <v>29.5</v>
      </c>
    </row>
    <row r="244" spans="1:19" ht="14.5" x14ac:dyDescent="0.35">
      <c r="A244" s="15" t="s">
        <v>347</v>
      </c>
      <c r="B244" s="12">
        <v>45205</v>
      </c>
      <c r="C244" s="11">
        <v>16</v>
      </c>
      <c r="D244" s="11" t="s">
        <v>100</v>
      </c>
      <c r="E244" s="11" t="s">
        <v>46</v>
      </c>
      <c r="F244" s="11" t="s">
        <v>93</v>
      </c>
      <c r="G244" s="11" t="s">
        <v>94</v>
      </c>
      <c r="H244" s="11" t="s">
        <v>442</v>
      </c>
      <c r="I244" s="12">
        <v>45207</v>
      </c>
      <c r="J244" s="11" t="s">
        <v>47</v>
      </c>
      <c r="K244" s="11" t="s">
        <v>26</v>
      </c>
      <c r="L244" s="11" t="s">
        <v>48</v>
      </c>
      <c r="M244" s="11" t="s">
        <v>49</v>
      </c>
      <c r="N244" s="13">
        <v>22</v>
      </c>
      <c r="O244" s="11">
        <v>40</v>
      </c>
      <c r="P244" s="14">
        <v>94</v>
      </c>
      <c r="Q244" s="13">
        <v>3760</v>
      </c>
      <c r="R244" s="11">
        <v>376</v>
      </c>
      <c r="S244" s="16">
        <v>188</v>
      </c>
    </row>
    <row r="245" spans="1:19" ht="14.5" x14ac:dyDescent="0.35">
      <c r="A245" s="15" t="s">
        <v>348</v>
      </c>
      <c r="B245" s="12">
        <v>45227</v>
      </c>
      <c r="C245" s="11">
        <v>128</v>
      </c>
      <c r="D245" s="11" t="s">
        <v>101</v>
      </c>
      <c r="E245" s="11" t="s">
        <v>50</v>
      </c>
      <c r="F245" s="11" t="s">
        <v>93</v>
      </c>
      <c r="G245" s="11" t="s">
        <v>94</v>
      </c>
      <c r="H245" s="11" t="s">
        <v>443</v>
      </c>
      <c r="I245" s="12">
        <v>45229</v>
      </c>
      <c r="J245" s="11" t="s">
        <v>51</v>
      </c>
      <c r="K245" s="11" t="s">
        <v>19</v>
      </c>
      <c r="L245" s="11" t="s">
        <v>32</v>
      </c>
      <c r="M245" s="11" t="s">
        <v>21</v>
      </c>
      <c r="N245" s="13">
        <v>18.400000000000002</v>
      </c>
      <c r="O245" s="11">
        <v>46</v>
      </c>
      <c r="P245" s="14">
        <v>86</v>
      </c>
      <c r="Q245" s="13">
        <v>3956</v>
      </c>
      <c r="R245" s="11">
        <v>379.77600000000001</v>
      </c>
      <c r="S245" s="16">
        <v>197.8</v>
      </c>
    </row>
    <row r="246" spans="1:19" ht="14.5" x14ac:dyDescent="0.35">
      <c r="A246" s="15" t="s">
        <v>349</v>
      </c>
      <c r="B246" s="12">
        <v>45207</v>
      </c>
      <c r="C246" s="11">
        <v>18</v>
      </c>
      <c r="D246" s="11" t="s">
        <v>420</v>
      </c>
      <c r="E246" s="11" t="s">
        <v>33</v>
      </c>
      <c r="F246" s="11" t="s">
        <v>93</v>
      </c>
      <c r="G246" s="11" t="s">
        <v>94</v>
      </c>
      <c r="H246" s="11" t="s">
        <v>444</v>
      </c>
      <c r="I246" s="12">
        <v>45209</v>
      </c>
      <c r="J246" s="11" t="s">
        <v>34</v>
      </c>
      <c r="K246" s="11" t="s">
        <v>19</v>
      </c>
      <c r="L246" s="11" t="s">
        <v>39</v>
      </c>
      <c r="M246" s="11" t="s">
        <v>40</v>
      </c>
      <c r="N246" s="13">
        <v>7.6499999999999995</v>
      </c>
      <c r="O246" s="11">
        <v>12.75</v>
      </c>
      <c r="P246" s="14">
        <v>61</v>
      </c>
      <c r="Q246" s="13">
        <v>777.75</v>
      </c>
      <c r="R246" s="11">
        <v>78.552750000000003</v>
      </c>
      <c r="S246" s="16">
        <v>38.887500000000003</v>
      </c>
    </row>
    <row r="247" spans="1:19" ht="14.5" x14ac:dyDescent="0.35">
      <c r="A247" s="15" t="s">
        <v>350</v>
      </c>
      <c r="B247" s="12">
        <v>45209</v>
      </c>
      <c r="C247" s="11">
        <v>110</v>
      </c>
      <c r="D247" s="11" t="s">
        <v>419</v>
      </c>
      <c r="E247" s="11" t="s">
        <v>52</v>
      </c>
      <c r="F247" s="11" t="s">
        <v>95</v>
      </c>
      <c r="G247" s="11" t="s">
        <v>96</v>
      </c>
      <c r="H247" s="11" t="s">
        <v>457</v>
      </c>
      <c r="I247" s="12">
        <v>45211</v>
      </c>
      <c r="J247" s="11" t="s">
        <v>53</v>
      </c>
      <c r="K247" s="11" t="s">
        <v>26</v>
      </c>
      <c r="L247" s="11" t="s">
        <v>54</v>
      </c>
      <c r="M247" s="11" t="s">
        <v>21</v>
      </c>
      <c r="N247" s="13">
        <v>1.1960000000000002</v>
      </c>
      <c r="O247" s="11">
        <v>2.99</v>
      </c>
      <c r="P247" s="14">
        <v>32</v>
      </c>
      <c r="Q247" s="13">
        <v>95.68</v>
      </c>
      <c r="R247" s="11">
        <v>9.7593600000000009</v>
      </c>
      <c r="S247" s="16">
        <v>4.7840000000000007</v>
      </c>
    </row>
    <row r="248" spans="1:19" ht="14.5" x14ac:dyDescent="0.35">
      <c r="A248" s="15" t="s">
        <v>351</v>
      </c>
      <c r="B248" s="12">
        <v>45206</v>
      </c>
      <c r="C248" s="11">
        <v>17</v>
      </c>
      <c r="D248" s="11" t="s">
        <v>418</v>
      </c>
      <c r="E248" s="11" t="s">
        <v>55</v>
      </c>
      <c r="F248" s="11" t="s">
        <v>97</v>
      </c>
      <c r="G248" s="11" t="s">
        <v>64</v>
      </c>
      <c r="H248" s="11" t="s">
        <v>451</v>
      </c>
      <c r="I248" s="12">
        <v>45208</v>
      </c>
      <c r="J248" s="11" t="s">
        <v>56</v>
      </c>
      <c r="K248" s="11" t="s">
        <v>26</v>
      </c>
      <c r="L248" s="11" t="s">
        <v>32</v>
      </c>
      <c r="M248" s="11" t="s">
        <v>21</v>
      </c>
      <c r="N248" s="13">
        <v>18.400000000000002</v>
      </c>
      <c r="O248" s="11">
        <v>46</v>
      </c>
      <c r="P248" s="14">
        <v>62</v>
      </c>
      <c r="Q248" s="13">
        <v>2852</v>
      </c>
      <c r="R248" s="11">
        <v>290.904</v>
      </c>
      <c r="S248" s="16">
        <v>142.6</v>
      </c>
    </row>
    <row r="249" spans="1:19" ht="14.5" x14ac:dyDescent="0.35">
      <c r="A249" s="15" t="s">
        <v>352</v>
      </c>
      <c r="B249" s="12">
        <v>45209</v>
      </c>
      <c r="C249" s="11">
        <v>110</v>
      </c>
      <c r="D249" s="11" t="s">
        <v>420</v>
      </c>
      <c r="E249" s="11" t="s">
        <v>52</v>
      </c>
      <c r="F249" s="11" t="s">
        <v>97</v>
      </c>
      <c r="G249" s="11" t="s">
        <v>64</v>
      </c>
      <c r="H249" s="11" t="s">
        <v>452</v>
      </c>
      <c r="I249" s="12">
        <v>45211</v>
      </c>
      <c r="J249" s="11" t="s">
        <v>53</v>
      </c>
      <c r="K249" s="11" t="s">
        <v>26</v>
      </c>
      <c r="L249" s="11" t="s">
        <v>57</v>
      </c>
      <c r="M249" s="11" t="s">
        <v>58</v>
      </c>
      <c r="N249" s="13">
        <v>9</v>
      </c>
      <c r="O249" s="11">
        <v>25</v>
      </c>
      <c r="P249" s="14">
        <v>60</v>
      </c>
      <c r="Q249" s="13">
        <v>1500</v>
      </c>
      <c r="R249" s="11">
        <v>154.5</v>
      </c>
      <c r="S249" s="16">
        <v>75</v>
      </c>
    </row>
    <row r="250" spans="1:19" ht="14.5" x14ac:dyDescent="0.35">
      <c r="A250" s="15" t="s">
        <v>353</v>
      </c>
      <c r="B250" s="12">
        <v>45209</v>
      </c>
      <c r="C250" s="11">
        <v>110</v>
      </c>
      <c r="D250" s="11" t="s">
        <v>420</v>
      </c>
      <c r="E250" s="11" t="s">
        <v>52</v>
      </c>
      <c r="F250" s="11" t="s">
        <v>98</v>
      </c>
      <c r="G250" s="11" t="s">
        <v>99</v>
      </c>
      <c r="H250" s="11" t="s">
        <v>465</v>
      </c>
      <c r="I250" s="12">
        <v>45211</v>
      </c>
      <c r="J250" s="11" t="s">
        <v>53</v>
      </c>
      <c r="K250" s="11" t="s">
        <v>26</v>
      </c>
      <c r="L250" s="11" t="s">
        <v>59</v>
      </c>
      <c r="M250" s="11" t="s">
        <v>60</v>
      </c>
      <c r="N250" s="13">
        <v>10.559999999999999</v>
      </c>
      <c r="O250" s="11">
        <v>22</v>
      </c>
      <c r="P250" s="14">
        <v>51</v>
      </c>
      <c r="Q250" s="13">
        <v>1122</v>
      </c>
      <c r="R250" s="11">
        <v>109.956</v>
      </c>
      <c r="S250" s="16">
        <v>56.1</v>
      </c>
    </row>
    <row r="251" spans="1:19" ht="14.5" x14ac:dyDescent="0.35">
      <c r="A251" s="15" t="s">
        <v>354</v>
      </c>
      <c r="B251" s="12">
        <v>45209</v>
      </c>
      <c r="C251" s="11">
        <v>110</v>
      </c>
      <c r="D251" s="11" t="s">
        <v>104</v>
      </c>
      <c r="E251" s="11" t="s">
        <v>52</v>
      </c>
      <c r="F251" s="11" t="s">
        <v>98</v>
      </c>
      <c r="G251" s="11" t="s">
        <v>99</v>
      </c>
      <c r="H251" s="11" t="s">
        <v>466</v>
      </c>
      <c r="I251" s="12">
        <v>45211</v>
      </c>
      <c r="J251" s="11" t="s">
        <v>53</v>
      </c>
      <c r="K251" s="11" t="s">
        <v>26</v>
      </c>
      <c r="L251" s="11" t="s">
        <v>35</v>
      </c>
      <c r="M251" s="11" t="s">
        <v>36</v>
      </c>
      <c r="N251" s="13">
        <v>4.5999999999999996</v>
      </c>
      <c r="O251" s="11">
        <v>9.1999999999999993</v>
      </c>
      <c r="P251" s="14">
        <v>49</v>
      </c>
      <c r="Q251" s="13">
        <v>450.79999999999995</v>
      </c>
      <c r="R251" s="11">
        <v>44.629199999999997</v>
      </c>
      <c r="S251" s="16">
        <v>22.54</v>
      </c>
    </row>
    <row r="252" spans="1:19" ht="14.5" x14ac:dyDescent="0.35">
      <c r="A252" s="15" t="s">
        <v>355</v>
      </c>
      <c r="B252" s="12">
        <v>45210</v>
      </c>
      <c r="C252" s="11">
        <v>111</v>
      </c>
      <c r="D252" s="11" t="s">
        <v>100</v>
      </c>
      <c r="E252" s="11" t="s">
        <v>61</v>
      </c>
      <c r="F252" s="11" t="s">
        <v>98</v>
      </c>
      <c r="G252" s="11" t="s">
        <v>99</v>
      </c>
      <c r="H252" s="11" t="s">
        <v>467</v>
      </c>
      <c r="I252" s="12">
        <v>45212</v>
      </c>
      <c r="J252" s="11" t="s">
        <v>62</v>
      </c>
      <c r="K252" s="11" t="s">
        <v>26</v>
      </c>
      <c r="L252" s="11" t="s">
        <v>22</v>
      </c>
      <c r="M252" s="11" t="s">
        <v>23</v>
      </c>
      <c r="N252" s="13">
        <v>1.7850000000000001</v>
      </c>
      <c r="O252" s="11">
        <v>3.5</v>
      </c>
      <c r="P252" s="14">
        <v>20</v>
      </c>
      <c r="Q252" s="13">
        <v>70</v>
      </c>
      <c r="R252" s="11">
        <v>6.93</v>
      </c>
      <c r="S252" s="16">
        <v>3.5</v>
      </c>
    </row>
    <row r="253" spans="1:19" ht="14.5" x14ac:dyDescent="0.35">
      <c r="A253" s="15" t="s">
        <v>356</v>
      </c>
      <c r="B253" s="12">
        <v>45210</v>
      </c>
      <c r="C253" s="11">
        <v>111</v>
      </c>
      <c r="D253" s="11" t="s">
        <v>101</v>
      </c>
      <c r="E253" s="11" t="s">
        <v>61</v>
      </c>
      <c r="F253" s="11" t="s">
        <v>98</v>
      </c>
      <c r="G253" s="11" t="s">
        <v>99</v>
      </c>
      <c r="H253" s="11" t="s">
        <v>468</v>
      </c>
      <c r="I253" s="12">
        <v>45212</v>
      </c>
      <c r="J253" s="11" t="s">
        <v>62</v>
      </c>
      <c r="K253" s="11" t="s">
        <v>26</v>
      </c>
      <c r="L253" s="11" t="s">
        <v>54</v>
      </c>
      <c r="M253" s="11" t="s">
        <v>21</v>
      </c>
      <c r="N253" s="13">
        <v>1.1960000000000002</v>
      </c>
      <c r="O253" s="11">
        <v>2.99</v>
      </c>
      <c r="P253" s="14">
        <v>49</v>
      </c>
      <c r="Q253" s="13">
        <v>146.51000000000002</v>
      </c>
      <c r="R253" s="11">
        <v>14.651000000000003</v>
      </c>
      <c r="S253" s="16">
        <v>7.3255000000000017</v>
      </c>
    </row>
    <row r="254" spans="1:19" ht="14.5" x14ac:dyDescent="0.35">
      <c r="A254" s="15" t="s">
        <v>357</v>
      </c>
      <c r="B254" s="12">
        <v>45200</v>
      </c>
      <c r="C254" s="11">
        <v>11</v>
      </c>
      <c r="D254" s="11" t="s">
        <v>102</v>
      </c>
      <c r="E254" s="11" t="s">
        <v>63</v>
      </c>
      <c r="F254" s="11" t="s">
        <v>89</v>
      </c>
      <c r="G254" s="11" t="s">
        <v>90</v>
      </c>
      <c r="H254" s="11" t="s">
        <v>421</v>
      </c>
      <c r="I254" s="12">
        <v>45202</v>
      </c>
      <c r="J254" s="11" t="s">
        <v>65</v>
      </c>
      <c r="K254" s="11" t="s">
        <v>26</v>
      </c>
      <c r="L254" s="11" t="s">
        <v>31</v>
      </c>
      <c r="M254" s="11" t="s">
        <v>21</v>
      </c>
      <c r="N254" s="13">
        <v>7.2</v>
      </c>
      <c r="O254" s="11">
        <v>18</v>
      </c>
      <c r="P254" s="14">
        <v>22</v>
      </c>
      <c r="Q254" s="13">
        <v>396</v>
      </c>
      <c r="R254" s="11">
        <v>38.015999999999998</v>
      </c>
      <c r="S254" s="16">
        <v>19.8</v>
      </c>
    </row>
    <row r="255" spans="1:19" ht="14.5" x14ac:dyDescent="0.35">
      <c r="A255" s="15" t="s">
        <v>358</v>
      </c>
      <c r="B255" s="12">
        <v>45200</v>
      </c>
      <c r="C255" s="11">
        <v>11</v>
      </c>
      <c r="D255" s="11" t="s">
        <v>102</v>
      </c>
      <c r="E255" s="11" t="s">
        <v>63</v>
      </c>
      <c r="F255" s="11" t="s">
        <v>89</v>
      </c>
      <c r="G255" s="11" t="s">
        <v>90</v>
      </c>
      <c r="H255" s="11" t="s">
        <v>422</v>
      </c>
      <c r="I255" s="12">
        <v>45202</v>
      </c>
      <c r="J255" s="11" t="s">
        <v>65</v>
      </c>
      <c r="K255" s="11" t="s">
        <v>26</v>
      </c>
      <c r="L255" s="11" t="s">
        <v>32</v>
      </c>
      <c r="M255" s="11" t="s">
        <v>21</v>
      </c>
      <c r="N255" s="13">
        <v>18.400000000000002</v>
      </c>
      <c r="O255" s="11">
        <v>46</v>
      </c>
      <c r="P255" s="14">
        <v>73</v>
      </c>
      <c r="Q255" s="13">
        <v>3358</v>
      </c>
      <c r="R255" s="11">
        <v>339.15800000000002</v>
      </c>
      <c r="S255" s="16">
        <v>167.9</v>
      </c>
    </row>
    <row r="256" spans="1:19" ht="14.5" x14ac:dyDescent="0.35">
      <c r="A256" s="15" t="s">
        <v>359</v>
      </c>
      <c r="B256" s="12">
        <v>45200</v>
      </c>
      <c r="C256" s="11">
        <v>11</v>
      </c>
      <c r="D256" s="11" t="s">
        <v>100</v>
      </c>
      <c r="E256" s="11" t="s">
        <v>63</v>
      </c>
      <c r="F256" s="11" t="s">
        <v>89</v>
      </c>
      <c r="G256" s="11" t="s">
        <v>90</v>
      </c>
      <c r="H256" s="11" t="s">
        <v>423</v>
      </c>
      <c r="I256" s="12">
        <v>45202</v>
      </c>
      <c r="J256" s="11" t="s">
        <v>65</v>
      </c>
      <c r="K256" s="11" t="s">
        <v>26</v>
      </c>
      <c r="L256" s="11" t="s">
        <v>54</v>
      </c>
      <c r="M256" s="11" t="s">
        <v>21</v>
      </c>
      <c r="N256" s="13">
        <v>1.1960000000000002</v>
      </c>
      <c r="O256" s="11">
        <v>2.99</v>
      </c>
      <c r="P256" s="14">
        <v>85</v>
      </c>
      <c r="Q256" s="13">
        <v>254.15</v>
      </c>
      <c r="R256" s="11">
        <v>24.652550000000002</v>
      </c>
      <c r="S256" s="16">
        <v>12.707500000000001</v>
      </c>
    </row>
    <row r="257" spans="1:19" ht="14.5" x14ac:dyDescent="0.35">
      <c r="A257" s="15" t="s">
        <v>360</v>
      </c>
      <c r="B257" s="12">
        <v>45227</v>
      </c>
      <c r="C257" s="11">
        <v>128</v>
      </c>
      <c r="D257" s="11" t="s">
        <v>104</v>
      </c>
      <c r="E257" s="11" t="s">
        <v>50</v>
      </c>
      <c r="F257" s="11" t="s">
        <v>89</v>
      </c>
      <c r="G257" s="11" t="s">
        <v>90</v>
      </c>
      <c r="H257" s="11" t="s">
        <v>424</v>
      </c>
      <c r="I257" s="12">
        <v>45229</v>
      </c>
      <c r="J257" s="11" t="s">
        <v>51</v>
      </c>
      <c r="K257" s="11" t="s">
        <v>26</v>
      </c>
      <c r="L257" s="11" t="s">
        <v>44</v>
      </c>
      <c r="M257" s="11" t="s">
        <v>45</v>
      </c>
      <c r="N257" s="13">
        <v>4.0529999999999999</v>
      </c>
      <c r="O257" s="11">
        <v>9.65</v>
      </c>
      <c r="P257" s="14">
        <v>44</v>
      </c>
      <c r="Q257" s="13">
        <v>424.6</v>
      </c>
      <c r="R257" s="11">
        <v>44.158400000000007</v>
      </c>
      <c r="S257" s="16">
        <v>21.230000000000004</v>
      </c>
    </row>
    <row r="258" spans="1:19" ht="14.5" x14ac:dyDescent="0.35">
      <c r="A258" s="15" t="s">
        <v>361</v>
      </c>
      <c r="B258" s="12">
        <v>45227</v>
      </c>
      <c r="C258" s="11">
        <v>128</v>
      </c>
      <c r="D258" s="11" t="s">
        <v>101</v>
      </c>
      <c r="E258" s="11" t="s">
        <v>50</v>
      </c>
      <c r="F258" s="11" t="s">
        <v>89</v>
      </c>
      <c r="G258" s="11" t="s">
        <v>90</v>
      </c>
      <c r="H258" s="11" t="s">
        <v>424</v>
      </c>
      <c r="I258" s="12">
        <v>45229</v>
      </c>
      <c r="J258" s="11" t="s">
        <v>51</v>
      </c>
      <c r="K258" s="11" t="s">
        <v>26</v>
      </c>
      <c r="L258" s="11" t="s">
        <v>66</v>
      </c>
      <c r="M258" s="11" t="s">
        <v>67</v>
      </c>
      <c r="N258" s="13">
        <v>10.119999999999999</v>
      </c>
      <c r="O258" s="11">
        <v>18.399999999999999</v>
      </c>
      <c r="P258" s="14">
        <v>24</v>
      </c>
      <c r="Q258" s="13">
        <v>441.59999999999997</v>
      </c>
      <c r="R258" s="11">
        <v>42.835199999999993</v>
      </c>
      <c r="S258" s="16">
        <v>22.08</v>
      </c>
    </row>
    <row r="259" spans="1:19" ht="14.5" x14ac:dyDescent="0.35">
      <c r="A259" s="15" t="s">
        <v>362</v>
      </c>
      <c r="B259" s="12">
        <v>45208</v>
      </c>
      <c r="C259" s="11">
        <v>19</v>
      </c>
      <c r="D259" s="11" t="s">
        <v>418</v>
      </c>
      <c r="E259" s="11" t="s">
        <v>68</v>
      </c>
      <c r="F259" s="11" t="s">
        <v>89</v>
      </c>
      <c r="G259" s="11" t="s">
        <v>90</v>
      </c>
      <c r="H259" s="11" t="s">
        <v>426</v>
      </c>
      <c r="I259" s="12">
        <v>45210</v>
      </c>
      <c r="J259" s="11" t="s">
        <v>69</v>
      </c>
      <c r="K259" s="11" t="s">
        <v>19</v>
      </c>
      <c r="L259" s="11" t="s">
        <v>70</v>
      </c>
      <c r="M259" s="11" t="s">
        <v>71</v>
      </c>
      <c r="N259" s="13">
        <v>8.7750000000000004</v>
      </c>
      <c r="O259" s="11">
        <v>19.5</v>
      </c>
      <c r="P259" s="14">
        <v>64</v>
      </c>
      <c r="Q259" s="13">
        <v>1248</v>
      </c>
      <c r="R259" s="11">
        <v>119.80800000000001</v>
      </c>
      <c r="S259" s="16">
        <v>62.400000000000006</v>
      </c>
    </row>
    <row r="260" spans="1:19" ht="14.5" x14ac:dyDescent="0.35">
      <c r="A260" s="15" t="s">
        <v>363</v>
      </c>
      <c r="B260" s="12">
        <v>45208</v>
      </c>
      <c r="C260" s="11">
        <v>19</v>
      </c>
      <c r="D260" s="11" t="s">
        <v>103</v>
      </c>
      <c r="E260" s="11" t="s">
        <v>68</v>
      </c>
      <c r="F260" s="11" t="s">
        <v>91</v>
      </c>
      <c r="G260" s="11" t="s">
        <v>92</v>
      </c>
      <c r="H260" s="11" t="s">
        <v>433</v>
      </c>
      <c r="I260" s="12">
        <v>45210</v>
      </c>
      <c r="J260" s="11" t="s">
        <v>69</v>
      </c>
      <c r="K260" s="11" t="s">
        <v>19</v>
      </c>
      <c r="L260" s="11" t="s">
        <v>72</v>
      </c>
      <c r="M260" s="11" t="s">
        <v>73</v>
      </c>
      <c r="N260" s="13">
        <v>16.355999999999998</v>
      </c>
      <c r="O260" s="11">
        <v>34.799999999999997</v>
      </c>
      <c r="P260" s="14">
        <v>70</v>
      </c>
      <c r="Q260" s="13">
        <v>2436</v>
      </c>
      <c r="R260" s="11">
        <v>246.03600000000003</v>
      </c>
      <c r="S260" s="16">
        <v>121.80000000000001</v>
      </c>
    </row>
    <row r="261" spans="1:19" ht="14.5" x14ac:dyDescent="0.35">
      <c r="A261" s="15" t="s">
        <v>364</v>
      </c>
      <c r="B261" s="12">
        <v>45205</v>
      </c>
      <c r="C261" s="11">
        <v>16</v>
      </c>
      <c r="D261" s="11" t="s">
        <v>103</v>
      </c>
      <c r="E261" s="11" t="s">
        <v>46</v>
      </c>
      <c r="F261" s="11" t="s">
        <v>91</v>
      </c>
      <c r="G261" s="11" t="s">
        <v>92</v>
      </c>
      <c r="H261" s="11" t="s">
        <v>434</v>
      </c>
      <c r="I261" s="12">
        <v>45207</v>
      </c>
      <c r="J261" s="11" t="s">
        <v>47</v>
      </c>
      <c r="K261" s="11" t="s">
        <v>26</v>
      </c>
      <c r="L261" s="11" t="s">
        <v>20</v>
      </c>
      <c r="M261" s="11" t="s">
        <v>21</v>
      </c>
      <c r="N261" s="13">
        <v>5.6000000000000005</v>
      </c>
      <c r="O261" s="11">
        <v>14</v>
      </c>
      <c r="P261" s="14">
        <v>98</v>
      </c>
      <c r="Q261" s="13">
        <v>1372</v>
      </c>
      <c r="R261" s="11">
        <v>138.57200000000003</v>
      </c>
      <c r="S261" s="16">
        <v>68.600000000000009</v>
      </c>
    </row>
    <row r="262" spans="1:19" ht="14.5" x14ac:dyDescent="0.35">
      <c r="A262" s="15" t="s">
        <v>365</v>
      </c>
      <c r="B262" s="12">
        <v>45207</v>
      </c>
      <c r="C262" s="11">
        <v>18</v>
      </c>
      <c r="D262" s="11" t="s">
        <v>103</v>
      </c>
      <c r="E262" s="11" t="s">
        <v>33</v>
      </c>
      <c r="F262" s="11" t="s">
        <v>91</v>
      </c>
      <c r="G262" s="11" t="s">
        <v>92</v>
      </c>
      <c r="H262" s="11" t="s">
        <v>431</v>
      </c>
      <c r="I262" s="12">
        <v>45209</v>
      </c>
      <c r="J262" s="11" t="s">
        <v>34</v>
      </c>
      <c r="K262" s="11" t="s">
        <v>19</v>
      </c>
      <c r="L262" s="11" t="s">
        <v>48</v>
      </c>
      <c r="M262" s="11" t="s">
        <v>49</v>
      </c>
      <c r="N262" s="13">
        <v>22</v>
      </c>
      <c r="O262" s="11">
        <v>40</v>
      </c>
      <c r="P262" s="14">
        <v>48</v>
      </c>
      <c r="Q262" s="13">
        <v>1920</v>
      </c>
      <c r="R262" s="11">
        <v>188.16</v>
      </c>
      <c r="S262" s="16">
        <v>96</v>
      </c>
    </row>
    <row r="263" spans="1:19" ht="14.5" x14ac:dyDescent="0.35">
      <c r="A263" s="15" t="s">
        <v>366</v>
      </c>
      <c r="B263" s="12">
        <v>45207</v>
      </c>
      <c r="C263" s="11">
        <v>18</v>
      </c>
      <c r="D263" s="11" t="s">
        <v>103</v>
      </c>
      <c r="E263" s="11" t="s">
        <v>33</v>
      </c>
      <c r="F263" s="11" t="s">
        <v>91</v>
      </c>
      <c r="G263" s="11" t="s">
        <v>92</v>
      </c>
      <c r="H263" s="11" t="s">
        <v>432</v>
      </c>
      <c r="I263" s="12">
        <v>45209</v>
      </c>
      <c r="J263" s="11" t="s">
        <v>34</v>
      </c>
      <c r="K263" s="11" t="s">
        <v>19</v>
      </c>
      <c r="L263" s="11" t="s">
        <v>35</v>
      </c>
      <c r="M263" s="11" t="s">
        <v>36</v>
      </c>
      <c r="N263" s="13">
        <v>4.5999999999999996</v>
      </c>
      <c r="O263" s="11">
        <v>9.1999999999999993</v>
      </c>
      <c r="P263" s="14">
        <v>100</v>
      </c>
      <c r="Q263" s="13">
        <v>919.99999999999989</v>
      </c>
      <c r="R263" s="11">
        <v>91.08</v>
      </c>
      <c r="S263" s="16">
        <v>46</v>
      </c>
    </row>
    <row r="264" spans="1:19" ht="14.5" x14ac:dyDescent="0.35">
      <c r="A264" s="15" t="s">
        <v>367</v>
      </c>
      <c r="B264" s="12">
        <v>45224</v>
      </c>
      <c r="C264" s="11">
        <v>125</v>
      </c>
      <c r="D264" s="11" t="s">
        <v>100</v>
      </c>
      <c r="E264" s="11" t="s">
        <v>76</v>
      </c>
      <c r="F264" s="11" t="s">
        <v>93</v>
      </c>
      <c r="G264" s="11" t="s">
        <v>94</v>
      </c>
      <c r="H264" s="11" t="s">
        <v>437</v>
      </c>
      <c r="I264" s="12">
        <v>45226</v>
      </c>
      <c r="J264" s="11" t="s">
        <v>77</v>
      </c>
      <c r="K264" s="11" t="s">
        <v>43</v>
      </c>
      <c r="L264" s="11" t="s">
        <v>83</v>
      </c>
      <c r="M264" s="11" t="s">
        <v>36</v>
      </c>
      <c r="N264" s="13">
        <v>5</v>
      </c>
      <c r="O264" s="11">
        <v>10</v>
      </c>
      <c r="P264" s="14">
        <v>90</v>
      </c>
      <c r="Q264" s="13">
        <v>900</v>
      </c>
      <c r="R264" s="11">
        <v>87.3</v>
      </c>
      <c r="S264" s="16">
        <v>45</v>
      </c>
    </row>
    <row r="265" spans="1:19" ht="14.5" x14ac:dyDescent="0.35">
      <c r="A265" s="15" t="s">
        <v>368</v>
      </c>
      <c r="B265" s="12">
        <v>45225</v>
      </c>
      <c r="C265" s="11">
        <v>126</v>
      </c>
      <c r="D265" s="11" t="s">
        <v>101</v>
      </c>
      <c r="E265" s="11" t="s">
        <v>78</v>
      </c>
      <c r="F265" s="11" t="s">
        <v>93</v>
      </c>
      <c r="G265" s="11" t="s">
        <v>94</v>
      </c>
      <c r="H265" s="11" t="s">
        <v>438</v>
      </c>
      <c r="I265" s="12">
        <v>45227</v>
      </c>
      <c r="J265" s="11" t="s">
        <v>79</v>
      </c>
      <c r="K265" s="11" t="s">
        <v>26</v>
      </c>
      <c r="L265" s="11" t="s">
        <v>84</v>
      </c>
      <c r="M265" s="11" t="s">
        <v>85</v>
      </c>
      <c r="N265" s="13">
        <v>7.4725000000000001</v>
      </c>
      <c r="O265" s="11">
        <v>21.35</v>
      </c>
      <c r="P265" s="14">
        <v>49</v>
      </c>
      <c r="Q265" s="13">
        <v>1046.1500000000001</v>
      </c>
      <c r="R265" s="11">
        <v>102.5227</v>
      </c>
      <c r="S265" s="16">
        <v>52.307500000000005</v>
      </c>
    </row>
    <row r="266" spans="1:19" ht="14.5" x14ac:dyDescent="0.35">
      <c r="A266" s="15" t="s">
        <v>369</v>
      </c>
      <c r="B266" s="12">
        <v>45225</v>
      </c>
      <c r="C266" s="11">
        <v>126</v>
      </c>
      <c r="D266" s="11" t="s">
        <v>102</v>
      </c>
      <c r="E266" s="11" t="s">
        <v>78</v>
      </c>
      <c r="F266" s="11" t="s">
        <v>93</v>
      </c>
      <c r="G266" s="11" t="s">
        <v>94</v>
      </c>
      <c r="H266" s="11" t="s">
        <v>439</v>
      </c>
      <c r="I266" s="12">
        <v>45227</v>
      </c>
      <c r="J266" s="11" t="s">
        <v>79</v>
      </c>
      <c r="K266" s="11" t="s">
        <v>26</v>
      </c>
      <c r="L266" s="11" t="s">
        <v>44</v>
      </c>
      <c r="M266" s="11" t="s">
        <v>45</v>
      </c>
      <c r="N266" s="13">
        <v>4.0529999999999999</v>
      </c>
      <c r="O266" s="11">
        <v>9.65</v>
      </c>
      <c r="P266" s="14">
        <v>71</v>
      </c>
      <c r="Q266" s="13">
        <v>685.15</v>
      </c>
      <c r="R266" s="11">
        <v>65.7744</v>
      </c>
      <c r="S266" s="16">
        <v>34.2575</v>
      </c>
    </row>
    <row r="267" spans="1:19" ht="14.5" x14ac:dyDescent="0.35">
      <c r="A267" s="15" t="s">
        <v>370</v>
      </c>
      <c r="B267" s="12">
        <v>45225</v>
      </c>
      <c r="C267" s="11">
        <v>126</v>
      </c>
      <c r="D267" s="11" t="s">
        <v>102</v>
      </c>
      <c r="E267" s="11" t="s">
        <v>78</v>
      </c>
      <c r="F267" s="11" t="s">
        <v>93</v>
      </c>
      <c r="G267" s="11" t="s">
        <v>94</v>
      </c>
      <c r="H267" s="11" t="s">
        <v>440</v>
      </c>
      <c r="I267" s="12">
        <v>45227</v>
      </c>
      <c r="J267" s="11" t="s">
        <v>79</v>
      </c>
      <c r="K267" s="11" t="s">
        <v>26</v>
      </c>
      <c r="L267" s="11" t="s">
        <v>66</v>
      </c>
      <c r="M267" s="11" t="s">
        <v>67</v>
      </c>
      <c r="N267" s="13">
        <v>10.119999999999999</v>
      </c>
      <c r="O267" s="11">
        <v>18.399999999999999</v>
      </c>
      <c r="P267" s="14">
        <v>10</v>
      </c>
      <c r="Q267" s="13">
        <v>184</v>
      </c>
      <c r="R267" s="11">
        <v>19.136000000000003</v>
      </c>
      <c r="S267" s="16">
        <v>9.2000000000000011</v>
      </c>
    </row>
    <row r="268" spans="1:19" ht="14.5" x14ac:dyDescent="0.35">
      <c r="A268" s="15" t="s">
        <v>371</v>
      </c>
      <c r="B268" s="12">
        <v>45228</v>
      </c>
      <c r="C268" s="11">
        <v>129</v>
      </c>
      <c r="D268" s="11" t="s">
        <v>104</v>
      </c>
      <c r="E268" s="11" t="s">
        <v>37</v>
      </c>
      <c r="F268" s="11" t="s">
        <v>95</v>
      </c>
      <c r="G268" s="11" t="s">
        <v>96</v>
      </c>
      <c r="H268" s="11" t="s">
        <v>458</v>
      </c>
      <c r="I268" s="12">
        <v>45230</v>
      </c>
      <c r="J268" s="11" t="s">
        <v>38</v>
      </c>
      <c r="K268" s="11" t="s">
        <v>19</v>
      </c>
      <c r="L268" s="11" t="s">
        <v>20</v>
      </c>
      <c r="M268" s="11" t="s">
        <v>21</v>
      </c>
      <c r="N268" s="13">
        <v>5.6000000000000005</v>
      </c>
      <c r="O268" s="11">
        <v>14</v>
      </c>
      <c r="P268" s="14">
        <v>78</v>
      </c>
      <c r="Q268" s="13">
        <v>1092</v>
      </c>
      <c r="R268" s="11">
        <v>112.476</v>
      </c>
      <c r="S268" s="16">
        <v>54.6</v>
      </c>
    </row>
    <row r="269" spans="1:19" ht="14.5" x14ac:dyDescent="0.35">
      <c r="A269" s="15" t="s">
        <v>372</v>
      </c>
      <c r="B269" s="12">
        <v>45205</v>
      </c>
      <c r="C269" s="11">
        <v>16</v>
      </c>
      <c r="D269" s="11" t="s">
        <v>420</v>
      </c>
      <c r="E269" s="11" t="s">
        <v>46</v>
      </c>
      <c r="F269" s="11" t="s">
        <v>97</v>
      </c>
      <c r="G269" s="11" t="s">
        <v>64</v>
      </c>
      <c r="H269" s="11" t="s">
        <v>445</v>
      </c>
      <c r="I269" s="12">
        <v>45207</v>
      </c>
      <c r="J269" s="11" t="s">
        <v>47</v>
      </c>
      <c r="K269" s="11" t="s">
        <v>19</v>
      </c>
      <c r="L269" s="11" t="s">
        <v>39</v>
      </c>
      <c r="M269" s="11" t="s">
        <v>40</v>
      </c>
      <c r="N269" s="13">
        <v>7.6499999999999995</v>
      </c>
      <c r="O269" s="11">
        <v>12.75</v>
      </c>
      <c r="P269" s="14">
        <v>44</v>
      </c>
      <c r="Q269" s="13">
        <v>561</v>
      </c>
      <c r="R269" s="11">
        <v>53.856000000000002</v>
      </c>
      <c r="S269" s="16">
        <v>28.05</v>
      </c>
    </row>
    <row r="270" spans="1:19" ht="14.5" x14ac:dyDescent="0.35">
      <c r="A270" s="15" t="s">
        <v>373</v>
      </c>
      <c r="B270" s="12">
        <v>45203</v>
      </c>
      <c r="C270" s="11">
        <v>14</v>
      </c>
      <c r="D270" s="11" t="s">
        <v>101</v>
      </c>
      <c r="E270" s="11" t="s">
        <v>24</v>
      </c>
      <c r="F270" s="11" t="s">
        <v>97</v>
      </c>
      <c r="G270" s="11" t="s">
        <v>64</v>
      </c>
      <c r="H270" s="11" t="s">
        <v>446</v>
      </c>
      <c r="I270" s="12">
        <v>45205</v>
      </c>
      <c r="J270" s="11" t="s">
        <v>25</v>
      </c>
      <c r="K270" s="11" t="s">
        <v>26</v>
      </c>
      <c r="L270" s="11" t="s">
        <v>86</v>
      </c>
      <c r="M270" s="11" t="s">
        <v>58</v>
      </c>
      <c r="N270" s="13">
        <v>29.16</v>
      </c>
      <c r="O270" s="11">
        <v>81</v>
      </c>
      <c r="P270" s="14">
        <v>82</v>
      </c>
      <c r="Q270" s="13">
        <v>6642</v>
      </c>
      <c r="R270" s="11">
        <v>697.41000000000008</v>
      </c>
      <c r="S270" s="16">
        <v>332.1</v>
      </c>
    </row>
    <row r="271" spans="1:19" ht="14.5" x14ac:dyDescent="0.35">
      <c r="A271" s="15" t="s">
        <v>374</v>
      </c>
      <c r="B271" s="12">
        <v>45203</v>
      </c>
      <c r="C271" s="11">
        <v>14</v>
      </c>
      <c r="D271" s="11" t="s">
        <v>103</v>
      </c>
      <c r="E271" s="11" t="s">
        <v>24</v>
      </c>
      <c r="F271" s="11" t="s">
        <v>98</v>
      </c>
      <c r="G271" s="11" t="s">
        <v>99</v>
      </c>
      <c r="H271" s="11" t="s">
        <v>461</v>
      </c>
      <c r="I271" s="12">
        <v>45205</v>
      </c>
      <c r="J271" s="11" t="s">
        <v>25</v>
      </c>
      <c r="K271" s="11" t="s">
        <v>26</v>
      </c>
      <c r="L271" s="11" t="s">
        <v>87</v>
      </c>
      <c r="M271" s="11" t="s">
        <v>88</v>
      </c>
      <c r="N271" s="13">
        <v>2.8000000000000003</v>
      </c>
      <c r="O271" s="11">
        <v>7</v>
      </c>
      <c r="P271" s="14">
        <v>29</v>
      </c>
      <c r="Q271" s="13">
        <v>203</v>
      </c>
      <c r="R271" s="11">
        <v>20.3</v>
      </c>
      <c r="S271" s="16">
        <v>10.15</v>
      </c>
    </row>
    <row r="272" spans="1:19" ht="14.5" x14ac:dyDescent="0.35">
      <c r="A272" s="15" t="s">
        <v>375</v>
      </c>
      <c r="B272" s="12">
        <v>45207</v>
      </c>
      <c r="C272" s="11">
        <v>18</v>
      </c>
      <c r="D272" s="11" t="s">
        <v>419</v>
      </c>
      <c r="E272" s="11" t="s">
        <v>33</v>
      </c>
      <c r="F272" s="11" t="s">
        <v>98</v>
      </c>
      <c r="G272" s="11" t="s">
        <v>99</v>
      </c>
      <c r="H272" s="11" t="s">
        <v>462</v>
      </c>
      <c r="I272" s="12">
        <v>45209</v>
      </c>
      <c r="J272" s="11" t="s">
        <v>34</v>
      </c>
      <c r="K272" s="11" t="s">
        <v>26</v>
      </c>
      <c r="L272" s="11" t="s">
        <v>72</v>
      </c>
      <c r="M272" s="11" t="s">
        <v>73</v>
      </c>
      <c r="N272" s="13">
        <v>16.355999999999998</v>
      </c>
      <c r="O272" s="11">
        <v>34.799999999999997</v>
      </c>
      <c r="P272" s="14">
        <v>93</v>
      </c>
      <c r="Q272" s="13">
        <v>3236.3999999999996</v>
      </c>
      <c r="R272" s="11">
        <v>313.93079999999998</v>
      </c>
      <c r="S272" s="16">
        <v>161.82</v>
      </c>
    </row>
    <row r="273" spans="1:19" ht="14.5" x14ac:dyDescent="0.35">
      <c r="A273" s="15" t="s">
        <v>376</v>
      </c>
      <c r="B273" s="12">
        <v>45202</v>
      </c>
      <c r="C273" s="11">
        <v>13</v>
      </c>
      <c r="D273" s="11" t="s">
        <v>103</v>
      </c>
      <c r="E273" s="11" t="s">
        <v>41</v>
      </c>
      <c r="F273" s="11" t="s">
        <v>98</v>
      </c>
      <c r="G273" s="11" t="s">
        <v>99</v>
      </c>
      <c r="H273" s="11" t="s">
        <v>463</v>
      </c>
      <c r="I273" s="12">
        <v>45204</v>
      </c>
      <c r="J273" s="11" t="s">
        <v>42</v>
      </c>
      <c r="K273" s="11" t="s">
        <v>43</v>
      </c>
      <c r="L273" s="11" t="s">
        <v>74</v>
      </c>
      <c r="M273" s="11" t="s">
        <v>60</v>
      </c>
      <c r="N273" s="13">
        <v>4.8</v>
      </c>
      <c r="O273" s="11">
        <v>10</v>
      </c>
      <c r="P273" s="14">
        <v>11</v>
      </c>
      <c r="Q273" s="13">
        <v>110</v>
      </c>
      <c r="R273" s="11">
        <v>11.440000000000001</v>
      </c>
      <c r="S273" s="16">
        <v>5.5</v>
      </c>
    </row>
    <row r="274" spans="1:19" ht="14.5" x14ac:dyDescent="0.35">
      <c r="A274" s="15" t="s">
        <v>377</v>
      </c>
      <c r="B274" s="12">
        <v>45202</v>
      </c>
      <c r="C274" s="11">
        <v>13</v>
      </c>
      <c r="D274" s="11" t="s">
        <v>420</v>
      </c>
      <c r="E274" s="11" t="s">
        <v>41</v>
      </c>
      <c r="F274" s="11" t="s">
        <v>98</v>
      </c>
      <c r="G274" s="11" t="s">
        <v>99</v>
      </c>
      <c r="H274" s="11" t="s">
        <v>464</v>
      </c>
      <c r="I274" s="12">
        <v>45204</v>
      </c>
      <c r="J274" s="11" t="s">
        <v>42</v>
      </c>
      <c r="K274" s="11" t="s">
        <v>43</v>
      </c>
      <c r="L274" s="11" t="s">
        <v>48</v>
      </c>
      <c r="M274" s="11" t="s">
        <v>49</v>
      </c>
      <c r="N274" s="13">
        <v>22</v>
      </c>
      <c r="O274" s="11">
        <v>40</v>
      </c>
      <c r="P274" s="14">
        <v>91</v>
      </c>
      <c r="Q274" s="13">
        <v>3640</v>
      </c>
      <c r="R274" s="11">
        <v>364</v>
      </c>
      <c r="S274" s="16">
        <v>182</v>
      </c>
    </row>
    <row r="275" spans="1:19" ht="14.5" x14ac:dyDescent="0.35">
      <c r="A275" s="15" t="s">
        <v>378</v>
      </c>
      <c r="B275" s="12">
        <v>45209</v>
      </c>
      <c r="C275" s="11">
        <v>110</v>
      </c>
      <c r="D275" s="11" t="s">
        <v>103</v>
      </c>
      <c r="E275" s="11" t="s">
        <v>52</v>
      </c>
      <c r="F275" s="11" t="s">
        <v>89</v>
      </c>
      <c r="G275" s="11" t="s">
        <v>90</v>
      </c>
      <c r="H275" s="11" t="s">
        <v>427</v>
      </c>
      <c r="I275" s="12">
        <v>45211</v>
      </c>
      <c r="J275" s="11" t="s">
        <v>53</v>
      </c>
      <c r="K275" s="11" t="s">
        <v>26</v>
      </c>
      <c r="L275" s="11" t="s">
        <v>75</v>
      </c>
      <c r="M275" s="11" t="s">
        <v>23</v>
      </c>
      <c r="N275" s="13">
        <v>5.0999999999999996</v>
      </c>
      <c r="O275" s="11">
        <v>10</v>
      </c>
      <c r="P275" s="14">
        <v>12</v>
      </c>
      <c r="Q275" s="13">
        <v>120</v>
      </c>
      <c r="R275" s="11">
        <v>12.36</v>
      </c>
      <c r="S275" s="16">
        <v>6</v>
      </c>
    </row>
    <row r="276" spans="1:19" ht="14.5" x14ac:dyDescent="0.35">
      <c r="A276" s="15" t="s">
        <v>379</v>
      </c>
      <c r="B276" s="12">
        <v>45209</v>
      </c>
      <c r="C276" s="11">
        <v>110</v>
      </c>
      <c r="D276" s="11" t="s">
        <v>104</v>
      </c>
      <c r="E276" s="11" t="s">
        <v>52</v>
      </c>
      <c r="F276" s="11" t="s">
        <v>89</v>
      </c>
      <c r="G276" s="11" t="s">
        <v>90</v>
      </c>
      <c r="H276" s="11" t="s">
        <v>428</v>
      </c>
      <c r="I276" s="12">
        <v>45211</v>
      </c>
      <c r="J276" s="11" t="s">
        <v>53</v>
      </c>
      <c r="K276" s="11" t="s">
        <v>26</v>
      </c>
      <c r="L276" s="11" t="s">
        <v>22</v>
      </c>
      <c r="M276" s="11" t="s">
        <v>23</v>
      </c>
      <c r="N276" s="13">
        <v>1.7850000000000001</v>
      </c>
      <c r="O276" s="11">
        <v>3.5</v>
      </c>
      <c r="P276" s="14">
        <v>78</v>
      </c>
      <c r="Q276" s="13">
        <v>273</v>
      </c>
      <c r="R276" s="11">
        <v>27.3</v>
      </c>
      <c r="S276" s="16">
        <v>13.65</v>
      </c>
    </row>
    <row r="277" spans="1:19" ht="14.5" x14ac:dyDescent="0.35">
      <c r="A277" s="15" t="s">
        <v>380</v>
      </c>
      <c r="B277" s="12">
        <v>45210</v>
      </c>
      <c r="C277" s="11">
        <v>111</v>
      </c>
      <c r="D277" s="11" t="s">
        <v>100</v>
      </c>
      <c r="E277" s="11" t="s">
        <v>61</v>
      </c>
      <c r="F277" s="11" t="s">
        <v>89</v>
      </c>
      <c r="G277" s="11" t="s">
        <v>90</v>
      </c>
      <c r="H277" s="11" t="s">
        <v>421</v>
      </c>
      <c r="I277" s="12">
        <v>45212</v>
      </c>
      <c r="J277" s="11" t="s">
        <v>62</v>
      </c>
      <c r="K277" s="11" t="s">
        <v>26</v>
      </c>
      <c r="L277" s="11" t="s">
        <v>48</v>
      </c>
      <c r="M277" s="11" t="s">
        <v>49</v>
      </c>
      <c r="N277" s="13">
        <v>22</v>
      </c>
      <c r="O277" s="11">
        <v>40</v>
      </c>
      <c r="P277" s="14">
        <v>60</v>
      </c>
      <c r="Q277" s="13">
        <v>2400</v>
      </c>
      <c r="R277" s="11">
        <v>228</v>
      </c>
      <c r="S277" s="16">
        <v>120</v>
      </c>
    </row>
    <row r="278" spans="1:19" ht="14.5" x14ac:dyDescent="0.35">
      <c r="A278" s="15" t="s">
        <v>381</v>
      </c>
      <c r="B278" s="12">
        <v>45200</v>
      </c>
      <c r="C278" s="11">
        <v>11</v>
      </c>
      <c r="D278" s="11" t="s">
        <v>101</v>
      </c>
      <c r="E278" s="11" t="s">
        <v>63</v>
      </c>
      <c r="F278" s="11" t="s">
        <v>89</v>
      </c>
      <c r="G278" s="11" t="s">
        <v>90</v>
      </c>
      <c r="H278" s="11" t="s">
        <v>424</v>
      </c>
      <c r="I278" s="12">
        <v>45202</v>
      </c>
      <c r="J278" s="11" t="s">
        <v>65</v>
      </c>
      <c r="K278" s="11" t="s">
        <v>26</v>
      </c>
      <c r="L278" s="11" t="s">
        <v>66</v>
      </c>
      <c r="M278" s="11" t="s">
        <v>67</v>
      </c>
      <c r="N278" s="13">
        <v>10.119999999999999</v>
      </c>
      <c r="O278" s="11">
        <v>18.399999999999999</v>
      </c>
      <c r="P278" s="14">
        <v>23</v>
      </c>
      <c r="Q278" s="13">
        <v>423.2</v>
      </c>
      <c r="R278" s="11">
        <v>43.589600000000004</v>
      </c>
      <c r="S278" s="16">
        <v>21.16</v>
      </c>
    </row>
    <row r="279" spans="1:19" ht="14.5" x14ac:dyDescent="0.35">
      <c r="A279" s="15" t="s">
        <v>382</v>
      </c>
      <c r="B279" s="12">
        <v>45227</v>
      </c>
      <c r="C279" s="11">
        <v>128</v>
      </c>
      <c r="D279" s="11" t="s">
        <v>102</v>
      </c>
      <c r="E279" s="11" t="s">
        <v>50</v>
      </c>
      <c r="F279" s="11" t="s">
        <v>89</v>
      </c>
      <c r="G279" s="11" t="s">
        <v>90</v>
      </c>
      <c r="H279" s="11" t="s">
        <v>423</v>
      </c>
      <c r="I279" s="12">
        <v>45229</v>
      </c>
      <c r="J279" s="11" t="s">
        <v>51</v>
      </c>
      <c r="K279" s="11" t="s">
        <v>26</v>
      </c>
      <c r="L279" s="11" t="s">
        <v>32</v>
      </c>
      <c r="M279" s="11" t="s">
        <v>21</v>
      </c>
      <c r="N279" s="13">
        <v>18.400000000000002</v>
      </c>
      <c r="O279" s="11">
        <v>46</v>
      </c>
      <c r="P279" s="14">
        <v>34</v>
      </c>
      <c r="Q279" s="13">
        <v>1564</v>
      </c>
      <c r="R279" s="11">
        <v>157.964</v>
      </c>
      <c r="S279" s="16">
        <v>78.2</v>
      </c>
    </row>
    <row r="280" spans="1:19" ht="14.5" x14ac:dyDescent="0.35">
      <c r="A280" s="15" t="s">
        <v>383</v>
      </c>
      <c r="B280" s="12">
        <v>45208</v>
      </c>
      <c r="C280" s="11">
        <v>19</v>
      </c>
      <c r="D280" s="11" t="s">
        <v>102</v>
      </c>
      <c r="E280" s="11" t="s">
        <v>68</v>
      </c>
      <c r="F280" s="11" t="s">
        <v>89</v>
      </c>
      <c r="G280" s="11" t="s">
        <v>90</v>
      </c>
      <c r="H280" s="11" t="s">
        <v>424</v>
      </c>
      <c r="I280" s="12">
        <v>45210</v>
      </c>
      <c r="J280" s="11" t="s">
        <v>69</v>
      </c>
      <c r="K280" s="11" t="s">
        <v>19</v>
      </c>
      <c r="L280" s="11" t="s">
        <v>44</v>
      </c>
      <c r="M280" s="11" t="s">
        <v>45</v>
      </c>
      <c r="N280" s="13">
        <v>4.0529999999999999</v>
      </c>
      <c r="O280" s="11">
        <v>9.65</v>
      </c>
      <c r="P280" s="14">
        <v>89</v>
      </c>
      <c r="Q280" s="13">
        <v>858.85</v>
      </c>
      <c r="R280" s="11">
        <v>86.743850000000009</v>
      </c>
      <c r="S280" s="16">
        <v>42.942500000000003</v>
      </c>
    </row>
    <row r="281" spans="1:19" ht="14.5" x14ac:dyDescent="0.35">
      <c r="A281" s="15" t="s">
        <v>384</v>
      </c>
      <c r="B281" s="12">
        <v>45205</v>
      </c>
      <c r="C281" s="11">
        <v>16</v>
      </c>
      <c r="D281" s="11" t="s">
        <v>100</v>
      </c>
      <c r="E281" s="11" t="s">
        <v>46</v>
      </c>
      <c r="F281" s="11" t="s">
        <v>91</v>
      </c>
      <c r="G281" s="11" t="s">
        <v>92</v>
      </c>
      <c r="H281" s="11" t="s">
        <v>433</v>
      </c>
      <c r="I281" s="12">
        <v>45207</v>
      </c>
      <c r="J281" s="11" t="s">
        <v>47</v>
      </c>
      <c r="K281" s="11" t="s">
        <v>26</v>
      </c>
      <c r="L281" s="11" t="s">
        <v>39</v>
      </c>
      <c r="M281" s="11" t="s">
        <v>40</v>
      </c>
      <c r="N281" s="13">
        <v>7.6499999999999995</v>
      </c>
      <c r="O281" s="11">
        <v>12.75</v>
      </c>
      <c r="P281" s="14">
        <v>82</v>
      </c>
      <c r="Q281" s="13">
        <v>1045.5</v>
      </c>
      <c r="R281" s="11">
        <v>103.50450000000001</v>
      </c>
      <c r="S281" s="16">
        <v>52.275000000000006</v>
      </c>
    </row>
    <row r="282" spans="1:19" ht="14.5" x14ac:dyDescent="0.35">
      <c r="A282" s="15" t="s">
        <v>385</v>
      </c>
      <c r="B282" s="12">
        <v>45207</v>
      </c>
      <c r="C282" s="11">
        <v>18</v>
      </c>
      <c r="D282" s="11" t="s">
        <v>104</v>
      </c>
      <c r="E282" s="11" t="s">
        <v>33</v>
      </c>
      <c r="F282" s="11" t="s">
        <v>91</v>
      </c>
      <c r="G282" s="11" t="s">
        <v>92</v>
      </c>
      <c r="H282" s="11" t="s">
        <v>434</v>
      </c>
      <c r="I282" s="12">
        <v>45209</v>
      </c>
      <c r="J282" s="11" t="s">
        <v>34</v>
      </c>
      <c r="K282" s="11" t="s">
        <v>19</v>
      </c>
      <c r="L282" s="11" t="s">
        <v>39</v>
      </c>
      <c r="M282" s="11" t="s">
        <v>40</v>
      </c>
      <c r="N282" s="13">
        <v>7.6499999999999995</v>
      </c>
      <c r="O282" s="11">
        <v>12.75</v>
      </c>
      <c r="P282" s="14">
        <v>43</v>
      </c>
      <c r="Q282" s="13">
        <v>548.25</v>
      </c>
      <c r="R282" s="11">
        <v>52.631999999999998</v>
      </c>
      <c r="S282" s="16">
        <v>27.412500000000001</v>
      </c>
    </row>
    <row r="283" spans="1:19" ht="14.5" x14ac:dyDescent="0.35">
      <c r="A283" s="15" t="s">
        <v>386</v>
      </c>
      <c r="B283" s="12">
        <v>45240</v>
      </c>
      <c r="C283" s="11">
        <v>110</v>
      </c>
      <c r="D283" s="11" t="s">
        <v>101</v>
      </c>
      <c r="E283" s="11" t="s">
        <v>52</v>
      </c>
      <c r="F283" s="11" t="s">
        <v>91</v>
      </c>
      <c r="G283" s="11" t="s">
        <v>92</v>
      </c>
      <c r="H283" s="11" t="s">
        <v>435</v>
      </c>
      <c r="I283" s="12">
        <v>45242</v>
      </c>
      <c r="J283" s="11" t="s">
        <v>53</v>
      </c>
      <c r="K283" s="11" t="s">
        <v>26</v>
      </c>
      <c r="L283" s="11" t="s">
        <v>59</v>
      </c>
      <c r="M283" s="11" t="s">
        <v>60</v>
      </c>
      <c r="N283" s="13">
        <v>10.559999999999999</v>
      </c>
      <c r="O283" s="11">
        <v>22</v>
      </c>
      <c r="P283" s="14">
        <v>96</v>
      </c>
      <c r="Q283" s="13">
        <v>2112</v>
      </c>
      <c r="R283" s="11">
        <v>221.76000000000002</v>
      </c>
      <c r="S283" s="16">
        <v>105.60000000000001</v>
      </c>
    </row>
    <row r="284" spans="1:19" ht="14.5" x14ac:dyDescent="0.35">
      <c r="A284" s="15" t="s">
        <v>387</v>
      </c>
      <c r="B284" s="12">
        <v>45240</v>
      </c>
      <c r="C284" s="11">
        <v>110</v>
      </c>
      <c r="D284" s="11" t="s">
        <v>103</v>
      </c>
      <c r="E284" s="11" t="s">
        <v>52</v>
      </c>
      <c r="F284" s="11" t="s">
        <v>91</v>
      </c>
      <c r="G284" s="11" t="s">
        <v>92</v>
      </c>
      <c r="H284" s="11" t="s">
        <v>436</v>
      </c>
      <c r="I284" s="12">
        <v>45242</v>
      </c>
      <c r="J284" s="11" t="s">
        <v>53</v>
      </c>
      <c r="K284" s="11" t="s">
        <v>26</v>
      </c>
      <c r="L284" s="11" t="s">
        <v>35</v>
      </c>
      <c r="M284" s="11" t="s">
        <v>36</v>
      </c>
      <c r="N284" s="13">
        <v>4.5999999999999996</v>
      </c>
      <c r="O284" s="11">
        <v>9.1999999999999993</v>
      </c>
      <c r="P284" s="14">
        <v>34</v>
      </c>
      <c r="Q284" s="13">
        <v>312.79999999999995</v>
      </c>
      <c r="R284" s="11">
        <v>31.279999999999998</v>
      </c>
      <c r="S284" s="16">
        <v>15.639999999999999</v>
      </c>
    </row>
    <row r="285" spans="1:19" ht="14.5" x14ac:dyDescent="0.35">
      <c r="A285" s="15" t="s">
        <v>388</v>
      </c>
      <c r="B285" s="12">
        <v>45241</v>
      </c>
      <c r="C285" s="11">
        <v>111</v>
      </c>
      <c r="D285" s="11" t="s">
        <v>418</v>
      </c>
      <c r="E285" s="11" t="s">
        <v>61</v>
      </c>
      <c r="F285" s="11" t="s">
        <v>93</v>
      </c>
      <c r="G285" s="11" t="s">
        <v>94</v>
      </c>
      <c r="H285" s="11" t="s">
        <v>441</v>
      </c>
      <c r="I285" s="12">
        <v>45243</v>
      </c>
      <c r="J285" s="11" t="s">
        <v>62</v>
      </c>
      <c r="K285" s="11" t="s">
        <v>26</v>
      </c>
      <c r="L285" s="11" t="s">
        <v>22</v>
      </c>
      <c r="M285" s="11" t="s">
        <v>23</v>
      </c>
      <c r="N285" s="13">
        <v>1.7850000000000001</v>
      </c>
      <c r="O285" s="11">
        <v>3.5</v>
      </c>
      <c r="P285" s="14">
        <v>42</v>
      </c>
      <c r="Q285" s="13">
        <v>147</v>
      </c>
      <c r="R285" s="11">
        <v>15.141000000000002</v>
      </c>
      <c r="S285" s="16">
        <v>7.3500000000000005</v>
      </c>
    </row>
    <row r="286" spans="1:19" ht="14.5" x14ac:dyDescent="0.35">
      <c r="A286" s="15" t="s">
        <v>389</v>
      </c>
      <c r="B286" s="12">
        <v>45241</v>
      </c>
      <c r="C286" s="11">
        <v>111</v>
      </c>
      <c r="D286" s="11" t="s">
        <v>103</v>
      </c>
      <c r="E286" s="11" t="s">
        <v>61</v>
      </c>
      <c r="F286" s="11" t="s">
        <v>93</v>
      </c>
      <c r="G286" s="11" t="s">
        <v>94</v>
      </c>
      <c r="H286" s="11" t="s">
        <v>442</v>
      </c>
      <c r="I286" s="12">
        <v>45243</v>
      </c>
      <c r="J286" s="11" t="s">
        <v>62</v>
      </c>
      <c r="K286" s="11" t="s">
        <v>26</v>
      </c>
      <c r="L286" s="11" t="s">
        <v>54</v>
      </c>
      <c r="M286" s="11" t="s">
        <v>21</v>
      </c>
      <c r="N286" s="13">
        <v>1.1960000000000002</v>
      </c>
      <c r="O286" s="11">
        <v>2.99</v>
      </c>
      <c r="P286" s="14">
        <v>100</v>
      </c>
      <c r="Q286" s="13">
        <v>299</v>
      </c>
      <c r="R286" s="11">
        <v>30.498000000000001</v>
      </c>
      <c r="S286" s="16">
        <v>14.950000000000001</v>
      </c>
    </row>
    <row r="287" spans="1:19" ht="14.5" x14ac:dyDescent="0.35">
      <c r="A287" s="15" t="s">
        <v>390</v>
      </c>
      <c r="B287" s="12">
        <v>45231</v>
      </c>
      <c r="C287" s="11">
        <v>11</v>
      </c>
      <c r="D287" s="11" t="s">
        <v>420</v>
      </c>
      <c r="E287" s="11" t="s">
        <v>63</v>
      </c>
      <c r="F287" s="11" t="s">
        <v>93</v>
      </c>
      <c r="G287" s="11" t="s">
        <v>94</v>
      </c>
      <c r="H287" s="11" t="s">
        <v>443</v>
      </c>
      <c r="I287" s="12">
        <v>45233</v>
      </c>
      <c r="J287" s="11" t="s">
        <v>65</v>
      </c>
      <c r="K287" s="11" t="s">
        <v>26</v>
      </c>
      <c r="L287" s="11" t="s">
        <v>31</v>
      </c>
      <c r="M287" s="11" t="s">
        <v>21</v>
      </c>
      <c r="N287" s="13">
        <v>7.2</v>
      </c>
      <c r="O287" s="11">
        <v>18</v>
      </c>
      <c r="P287" s="14">
        <v>42</v>
      </c>
      <c r="Q287" s="13">
        <v>756</v>
      </c>
      <c r="R287" s="11">
        <v>76.356000000000009</v>
      </c>
      <c r="S287" s="16">
        <v>37.800000000000004</v>
      </c>
    </row>
    <row r="288" spans="1:19" ht="14.5" x14ac:dyDescent="0.35">
      <c r="A288" s="15" t="s">
        <v>391</v>
      </c>
      <c r="B288" s="12">
        <v>45231</v>
      </c>
      <c r="C288" s="11">
        <v>11</v>
      </c>
      <c r="D288" s="11" t="s">
        <v>419</v>
      </c>
      <c r="E288" s="11" t="s">
        <v>63</v>
      </c>
      <c r="F288" s="11" t="s">
        <v>93</v>
      </c>
      <c r="G288" s="11" t="s">
        <v>94</v>
      </c>
      <c r="H288" s="11" t="s">
        <v>444</v>
      </c>
      <c r="I288" s="12">
        <v>45233</v>
      </c>
      <c r="J288" s="11" t="s">
        <v>65</v>
      </c>
      <c r="K288" s="11" t="s">
        <v>26</v>
      </c>
      <c r="L288" s="11" t="s">
        <v>32</v>
      </c>
      <c r="M288" s="11" t="s">
        <v>21</v>
      </c>
      <c r="N288" s="13">
        <v>18.400000000000002</v>
      </c>
      <c r="O288" s="11">
        <v>46</v>
      </c>
      <c r="P288" s="14">
        <v>16</v>
      </c>
      <c r="Q288" s="13">
        <v>736</v>
      </c>
      <c r="R288" s="11">
        <v>70.656000000000006</v>
      </c>
      <c r="S288" s="16">
        <v>36.800000000000004</v>
      </c>
    </row>
    <row r="289" spans="1:19" ht="14.5" x14ac:dyDescent="0.35">
      <c r="A289" s="15" t="s">
        <v>392</v>
      </c>
      <c r="B289" s="12">
        <v>45231</v>
      </c>
      <c r="C289" s="11">
        <v>11</v>
      </c>
      <c r="D289" s="11" t="s">
        <v>100</v>
      </c>
      <c r="E289" s="11" t="s">
        <v>63</v>
      </c>
      <c r="F289" s="11" t="s">
        <v>95</v>
      </c>
      <c r="G289" s="11" t="s">
        <v>96</v>
      </c>
      <c r="H289" s="11" t="s">
        <v>459</v>
      </c>
      <c r="I289" s="12">
        <v>45233</v>
      </c>
      <c r="J289" s="11" t="s">
        <v>65</v>
      </c>
      <c r="K289" s="11" t="s">
        <v>26</v>
      </c>
      <c r="L289" s="11" t="s">
        <v>54</v>
      </c>
      <c r="M289" s="11" t="s">
        <v>21</v>
      </c>
      <c r="N289" s="13">
        <v>1.1960000000000002</v>
      </c>
      <c r="O289" s="11">
        <v>2.99</v>
      </c>
      <c r="P289" s="14">
        <v>22</v>
      </c>
      <c r="Q289" s="13">
        <v>65.78</v>
      </c>
      <c r="R289" s="11">
        <v>6.3806599999999998</v>
      </c>
      <c r="S289" s="16">
        <v>3.2890000000000001</v>
      </c>
    </row>
    <row r="290" spans="1:19" ht="14.5" x14ac:dyDescent="0.35">
      <c r="A290" s="15" t="s">
        <v>393</v>
      </c>
      <c r="B290" s="12">
        <v>45258</v>
      </c>
      <c r="C290" s="11">
        <v>128</v>
      </c>
      <c r="D290" s="11" t="s">
        <v>101</v>
      </c>
      <c r="E290" s="11" t="s">
        <v>50</v>
      </c>
      <c r="F290" s="11" t="s">
        <v>97</v>
      </c>
      <c r="G290" s="11" t="s">
        <v>64</v>
      </c>
      <c r="H290" s="11" t="s">
        <v>447</v>
      </c>
      <c r="I290" s="12">
        <v>45260</v>
      </c>
      <c r="J290" s="11" t="s">
        <v>51</v>
      </c>
      <c r="K290" s="11" t="s">
        <v>26</v>
      </c>
      <c r="L290" s="11" t="s">
        <v>44</v>
      </c>
      <c r="M290" s="11" t="s">
        <v>45</v>
      </c>
      <c r="N290" s="13">
        <v>4.0529999999999999</v>
      </c>
      <c r="O290" s="11">
        <v>9.65</v>
      </c>
      <c r="P290" s="14">
        <v>46</v>
      </c>
      <c r="Q290" s="13">
        <v>443.90000000000003</v>
      </c>
      <c r="R290" s="11">
        <v>45.721700000000006</v>
      </c>
      <c r="S290" s="16">
        <v>22.195000000000004</v>
      </c>
    </row>
    <row r="291" spans="1:19" ht="14.5" x14ac:dyDescent="0.35">
      <c r="A291" s="15" t="s">
        <v>394</v>
      </c>
      <c r="B291" s="12">
        <v>45258</v>
      </c>
      <c r="C291" s="11">
        <v>128</v>
      </c>
      <c r="D291" s="11" t="s">
        <v>102</v>
      </c>
      <c r="E291" s="11" t="s">
        <v>50</v>
      </c>
      <c r="F291" s="11" t="s">
        <v>97</v>
      </c>
      <c r="G291" s="11" t="s">
        <v>64</v>
      </c>
      <c r="H291" s="11" t="s">
        <v>448</v>
      </c>
      <c r="I291" s="12">
        <v>45260</v>
      </c>
      <c r="J291" s="11" t="s">
        <v>51</v>
      </c>
      <c r="K291" s="11" t="s">
        <v>26</v>
      </c>
      <c r="L291" s="11" t="s">
        <v>66</v>
      </c>
      <c r="M291" s="11" t="s">
        <v>67</v>
      </c>
      <c r="N291" s="13">
        <v>10.119999999999999</v>
      </c>
      <c r="O291" s="11">
        <v>18.399999999999999</v>
      </c>
      <c r="P291" s="14">
        <v>100</v>
      </c>
      <c r="Q291" s="13">
        <v>1839.9999999999998</v>
      </c>
      <c r="R291" s="11">
        <v>184</v>
      </c>
      <c r="S291" s="16">
        <v>92</v>
      </c>
    </row>
    <row r="292" spans="1:19" ht="14.5" x14ac:dyDescent="0.35">
      <c r="A292" s="15" t="s">
        <v>395</v>
      </c>
      <c r="B292" s="12">
        <v>45239</v>
      </c>
      <c r="C292" s="11">
        <v>19</v>
      </c>
      <c r="D292" s="11" t="s">
        <v>420</v>
      </c>
      <c r="E292" s="11" t="s">
        <v>68</v>
      </c>
      <c r="F292" s="11" t="s">
        <v>98</v>
      </c>
      <c r="G292" s="11" t="s">
        <v>99</v>
      </c>
      <c r="H292" s="11" t="s">
        <v>465</v>
      </c>
      <c r="I292" s="12">
        <v>45241</v>
      </c>
      <c r="J292" s="11" t="s">
        <v>69</v>
      </c>
      <c r="K292" s="11" t="s">
        <v>19</v>
      </c>
      <c r="L292" s="11" t="s">
        <v>70</v>
      </c>
      <c r="M292" s="11" t="s">
        <v>71</v>
      </c>
      <c r="N292" s="13">
        <v>8.7750000000000004</v>
      </c>
      <c r="O292" s="11">
        <v>19.5</v>
      </c>
      <c r="P292" s="14">
        <v>87</v>
      </c>
      <c r="Q292" s="13">
        <v>1696.5</v>
      </c>
      <c r="R292" s="11">
        <v>174.73950000000002</v>
      </c>
      <c r="S292" s="16">
        <v>84.825000000000003</v>
      </c>
    </row>
    <row r="293" spans="1:19" ht="14.5" x14ac:dyDescent="0.35">
      <c r="A293" s="15" t="s">
        <v>396</v>
      </c>
      <c r="B293" s="12">
        <v>45239</v>
      </c>
      <c r="C293" s="11">
        <v>19</v>
      </c>
      <c r="D293" s="11" t="s">
        <v>104</v>
      </c>
      <c r="E293" s="11" t="s">
        <v>68</v>
      </c>
      <c r="F293" s="11" t="s">
        <v>98</v>
      </c>
      <c r="G293" s="11" t="s">
        <v>99</v>
      </c>
      <c r="H293" s="11" t="s">
        <v>466</v>
      </c>
      <c r="I293" s="12">
        <v>45241</v>
      </c>
      <c r="J293" s="11" t="s">
        <v>69</v>
      </c>
      <c r="K293" s="11" t="s">
        <v>19</v>
      </c>
      <c r="L293" s="11" t="s">
        <v>72</v>
      </c>
      <c r="M293" s="11" t="s">
        <v>73</v>
      </c>
      <c r="N293" s="13">
        <v>16.355999999999998</v>
      </c>
      <c r="O293" s="11">
        <v>34.799999999999997</v>
      </c>
      <c r="P293" s="14">
        <v>58</v>
      </c>
      <c r="Q293" s="13">
        <v>2018.3999999999999</v>
      </c>
      <c r="R293" s="11">
        <v>205.8768</v>
      </c>
      <c r="S293" s="16">
        <v>100.92</v>
      </c>
    </row>
    <row r="294" spans="1:19" ht="14.5" x14ac:dyDescent="0.35">
      <c r="A294" s="15" t="s">
        <v>397</v>
      </c>
      <c r="B294" s="12">
        <v>45236</v>
      </c>
      <c r="C294" s="11">
        <v>16</v>
      </c>
      <c r="D294" s="11" t="s">
        <v>100</v>
      </c>
      <c r="E294" s="11" t="s">
        <v>46</v>
      </c>
      <c r="F294" s="11" t="s">
        <v>98</v>
      </c>
      <c r="G294" s="11" t="s">
        <v>99</v>
      </c>
      <c r="H294" s="11" t="s">
        <v>467</v>
      </c>
      <c r="I294" s="12">
        <v>45238</v>
      </c>
      <c r="J294" s="11" t="s">
        <v>47</v>
      </c>
      <c r="K294" s="11" t="s">
        <v>26</v>
      </c>
      <c r="L294" s="11" t="s">
        <v>20</v>
      </c>
      <c r="M294" s="11" t="s">
        <v>21</v>
      </c>
      <c r="N294" s="13">
        <v>5.6000000000000005</v>
      </c>
      <c r="O294" s="11">
        <v>14</v>
      </c>
      <c r="P294" s="14">
        <v>85</v>
      </c>
      <c r="Q294" s="13">
        <v>1190</v>
      </c>
      <c r="R294" s="11">
        <v>120.19</v>
      </c>
      <c r="S294" s="16">
        <v>59.5</v>
      </c>
    </row>
    <row r="295" spans="1:19" ht="14.5" x14ac:dyDescent="0.35">
      <c r="A295" s="15" t="s">
        <v>398</v>
      </c>
      <c r="B295" s="12">
        <v>45238</v>
      </c>
      <c r="C295" s="11">
        <v>18</v>
      </c>
      <c r="D295" s="11" t="s">
        <v>101</v>
      </c>
      <c r="E295" s="11" t="s">
        <v>33</v>
      </c>
      <c r="F295" s="11" t="s">
        <v>98</v>
      </c>
      <c r="G295" s="11" t="s">
        <v>99</v>
      </c>
      <c r="H295" s="11" t="s">
        <v>468</v>
      </c>
      <c r="I295" s="12">
        <v>45240</v>
      </c>
      <c r="J295" s="11" t="s">
        <v>34</v>
      </c>
      <c r="K295" s="11" t="s">
        <v>19</v>
      </c>
      <c r="L295" s="11" t="s">
        <v>48</v>
      </c>
      <c r="M295" s="11" t="s">
        <v>49</v>
      </c>
      <c r="N295" s="13">
        <v>22</v>
      </c>
      <c r="O295" s="11">
        <v>40</v>
      </c>
      <c r="P295" s="14">
        <v>28</v>
      </c>
      <c r="Q295" s="13">
        <v>1120</v>
      </c>
      <c r="R295" s="11">
        <v>110.88</v>
      </c>
      <c r="S295" s="16">
        <v>56</v>
      </c>
    </row>
    <row r="296" spans="1:19" ht="14.5" x14ac:dyDescent="0.35">
      <c r="A296" s="15" t="s">
        <v>399</v>
      </c>
      <c r="B296" s="12">
        <v>45238</v>
      </c>
      <c r="C296" s="11">
        <v>18</v>
      </c>
      <c r="D296" s="11" t="s">
        <v>418</v>
      </c>
      <c r="E296" s="11" t="s">
        <v>33</v>
      </c>
      <c r="F296" s="11" t="s">
        <v>89</v>
      </c>
      <c r="G296" s="11" t="s">
        <v>90</v>
      </c>
      <c r="H296" s="11" t="s">
        <v>421</v>
      </c>
      <c r="I296" s="12">
        <v>45240</v>
      </c>
      <c r="J296" s="11" t="s">
        <v>34</v>
      </c>
      <c r="K296" s="11" t="s">
        <v>19</v>
      </c>
      <c r="L296" s="11" t="s">
        <v>35</v>
      </c>
      <c r="M296" s="11" t="s">
        <v>36</v>
      </c>
      <c r="N296" s="13">
        <v>4.5999999999999996</v>
      </c>
      <c r="O296" s="11">
        <v>9.1999999999999993</v>
      </c>
      <c r="P296" s="14">
        <v>19</v>
      </c>
      <c r="Q296" s="13">
        <v>174.79999999999998</v>
      </c>
      <c r="R296" s="11">
        <v>17.130400000000002</v>
      </c>
      <c r="S296" s="16">
        <v>8.74</v>
      </c>
    </row>
    <row r="297" spans="1:19" ht="14.5" x14ac:dyDescent="0.35">
      <c r="A297" s="15" t="s">
        <v>400</v>
      </c>
      <c r="B297" s="12">
        <v>45255</v>
      </c>
      <c r="C297" s="11">
        <v>125</v>
      </c>
      <c r="D297" s="11" t="s">
        <v>418</v>
      </c>
      <c r="E297" s="11" t="s">
        <v>76</v>
      </c>
      <c r="F297" s="11" t="s">
        <v>89</v>
      </c>
      <c r="G297" s="11" t="s">
        <v>90</v>
      </c>
      <c r="H297" s="11" t="s">
        <v>422</v>
      </c>
      <c r="I297" s="12">
        <v>45257</v>
      </c>
      <c r="J297" s="11" t="s">
        <v>77</v>
      </c>
      <c r="K297" s="11" t="s">
        <v>43</v>
      </c>
      <c r="L297" s="11" t="s">
        <v>83</v>
      </c>
      <c r="M297" s="11" t="s">
        <v>36</v>
      </c>
      <c r="N297" s="13">
        <v>5</v>
      </c>
      <c r="O297" s="11">
        <v>10</v>
      </c>
      <c r="P297" s="14">
        <v>99</v>
      </c>
      <c r="Q297" s="13">
        <v>990</v>
      </c>
      <c r="R297" s="11">
        <v>102.96000000000001</v>
      </c>
      <c r="S297" s="16">
        <v>49.5</v>
      </c>
    </row>
    <row r="298" spans="1:19" ht="14.5" x14ac:dyDescent="0.35">
      <c r="A298" s="15" t="s">
        <v>401</v>
      </c>
      <c r="B298" s="12">
        <v>45256</v>
      </c>
      <c r="C298" s="11">
        <v>126</v>
      </c>
      <c r="D298" s="11" t="s">
        <v>419</v>
      </c>
      <c r="E298" s="11" t="s">
        <v>78</v>
      </c>
      <c r="F298" s="11" t="s">
        <v>89</v>
      </c>
      <c r="G298" s="11" t="s">
        <v>90</v>
      </c>
      <c r="H298" s="11" t="s">
        <v>423</v>
      </c>
      <c r="I298" s="12">
        <v>45258</v>
      </c>
      <c r="J298" s="11" t="s">
        <v>79</v>
      </c>
      <c r="K298" s="11" t="s">
        <v>26</v>
      </c>
      <c r="L298" s="11" t="s">
        <v>84</v>
      </c>
      <c r="M298" s="11" t="s">
        <v>85</v>
      </c>
      <c r="N298" s="13">
        <v>7.4725000000000001</v>
      </c>
      <c r="O298" s="11">
        <v>21.35</v>
      </c>
      <c r="P298" s="14">
        <v>69</v>
      </c>
      <c r="Q298" s="13">
        <v>1473.15</v>
      </c>
      <c r="R298" s="11">
        <v>153.20760000000004</v>
      </c>
      <c r="S298" s="16">
        <v>73.657500000000013</v>
      </c>
    </row>
    <row r="299" spans="1:19" ht="14.5" x14ac:dyDescent="0.35">
      <c r="A299" s="15" t="s">
        <v>402</v>
      </c>
      <c r="B299" s="12">
        <v>45256</v>
      </c>
      <c r="C299" s="11">
        <v>126</v>
      </c>
      <c r="D299" s="11" t="s">
        <v>418</v>
      </c>
      <c r="E299" s="11" t="s">
        <v>78</v>
      </c>
      <c r="F299" s="11" t="s">
        <v>89</v>
      </c>
      <c r="G299" s="11" t="s">
        <v>90</v>
      </c>
      <c r="H299" s="11" t="s">
        <v>424</v>
      </c>
      <c r="I299" s="12">
        <v>45258</v>
      </c>
      <c r="J299" s="11" t="s">
        <v>79</v>
      </c>
      <c r="K299" s="11" t="s">
        <v>26</v>
      </c>
      <c r="L299" s="11" t="s">
        <v>44</v>
      </c>
      <c r="M299" s="11" t="s">
        <v>45</v>
      </c>
      <c r="N299" s="13">
        <v>4.0529999999999999</v>
      </c>
      <c r="O299" s="11">
        <v>9.65</v>
      </c>
      <c r="P299" s="14">
        <v>37</v>
      </c>
      <c r="Q299" s="13">
        <v>357.05</v>
      </c>
      <c r="R299" s="11">
        <v>33.919750000000001</v>
      </c>
      <c r="S299" s="16">
        <v>17.852500000000003</v>
      </c>
    </row>
    <row r="300" spans="1:19" ht="14.5" x14ac:dyDescent="0.35">
      <c r="A300" s="15" t="s">
        <v>403</v>
      </c>
      <c r="B300" s="12">
        <v>45256</v>
      </c>
      <c r="C300" s="11">
        <v>126</v>
      </c>
      <c r="D300" s="11" t="s">
        <v>103</v>
      </c>
      <c r="E300" s="11" t="s">
        <v>78</v>
      </c>
      <c r="F300" s="11" t="s">
        <v>95</v>
      </c>
      <c r="G300" s="11" t="s">
        <v>96</v>
      </c>
      <c r="H300" s="11" t="s">
        <v>453</v>
      </c>
      <c r="I300" s="12">
        <v>45258</v>
      </c>
      <c r="J300" s="11" t="s">
        <v>79</v>
      </c>
      <c r="K300" s="11" t="s">
        <v>26</v>
      </c>
      <c r="L300" s="11" t="s">
        <v>66</v>
      </c>
      <c r="M300" s="11" t="s">
        <v>67</v>
      </c>
      <c r="N300" s="13">
        <v>10.119999999999999</v>
      </c>
      <c r="O300" s="11">
        <v>18.399999999999999</v>
      </c>
      <c r="P300" s="14">
        <v>64</v>
      </c>
      <c r="Q300" s="13">
        <v>1177.5999999999999</v>
      </c>
      <c r="R300" s="11">
        <v>118.93759999999999</v>
      </c>
      <c r="S300" s="16">
        <v>58.879999999999995</v>
      </c>
    </row>
    <row r="301" spans="1:19" ht="14.5" x14ac:dyDescent="0.35">
      <c r="A301" s="15" t="s">
        <v>404</v>
      </c>
      <c r="B301" s="12">
        <v>45259</v>
      </c>
      <c r="C301" s="11">
        <v>129</v>
      </c>
      <c r="D301" s="11" t="s">
        <v>104</v>
      </c>
      <c r="E301" s="11" t="s">
        <v>37</v>
      </c>
      <c r="F301" s="11" t="s">
        <v>89</v>
      </c>
      <c r="G301" s="11" t="s">
        <v>90</v>
      </c>
      <c r="H301" s="11" t="s">
        <v>426</v>
      </c>
      <c r="I301" s="12">
        <v>45261</v>
      </c>
      <c r="J301" s="11" t="s">
        <v>38</v>
      </c>
      <c r="K301" s="11" t="s">
        <v>19</v>
      </c>
      <c r="L301" s="11" t="s">
        <v>20</v>
      </c>
      <c r="M301" s="11" t="s">
        <v>21</v>
      </c>
      <c r="N301" s="13">
        <v>5.6000000000000005</v>
      </c>
      <c r="O301" s="11">
        <v>14</v>
      </c>
      <c r="P301" s="14">
        <v>38</v>
      </c>
      <c r="Q301" s="13">
        <v>532</v>
      </c>
      <c r="R301" s="11">
        <v>55.328000000000003</v>
      </c>
      <c r="S301" s="16">
        <v>26.6</v>
      </c>
    </row>
    <row r="302" spans="1:19" ht="14.5" x14ac:dyDescent="0.35">
      <c r="A302" s="15" t="s">
        <v>405</v>
      </c>
      <c r="B302" s="12">
        <v>45236</v>
      </c>
      <c r="C302" s="11">
        <v>16</v>
      </c>
      <c r="D302" s="11" t="s">
        <v>419</v>
      </c>
      <c r="E302" s="11" t="s">
        <v>46</v>
      </c>
      <c r="F302" s="11" t="s">
        <v>91</v>
      </c>
      <c r="G302" s="11" t="s">
        <v>92</v>
      </c>
      <c r="H302" s="11" t="s">
        <v>433</v>
      </c>
      <c r="I302" s="12">
        <v>45238</v>
      </c>
      <c r="J302" s="11" t="s">
        <v>47</v>
      </c>
      <c r="K302" s="11" t="s">
        <v>19</v>
      </c>
      <c r="L302" s="11" t="s">
        <v>39</v>
      </c>
      <c r="M302" s="11" t="s">
        <v>40</v>
      </c>
      <c r="N302" s="13">
        <v>7.6499999999999995</v>
      </c>
      <c r="O302" s="11">
        <v>12.75</v>
      </c>
      <c r="P302" s="14">
        <v>15</v>
      </c>
      <c r="Q302" s="13">
        <v>191.25</v>
      </c>
      <c r="R302" s="11">
        <v>18.55125</v>
      </c>
      <c r="S302" s="16">
        <v>9.5625</v>
      </c>
    </row>
    <row r="303" spans="1:19" ht="14.5" x14ac:dyDescent="0.35">
      <c r="A303" s="15" t="s">
        <v>406</v>
      </c>
      <c r="B303" s="12">
        <v>45234</v>
      </c>
      <c r="C303" s="11">
        <v>14</v>
      </c>
      <c r="D303" s="11" t="s">
        <v>419</v>
      </c>
      <c r="E303" s="11" t="s">
        <v>24</v>
      </c>
      <c r="F303" s="11" t="s">
        <v>91</v>
      </c>
      <c r="G303" s="11" t="s">
        <v>92</v>
      </c>
      <c r="H303" s="11" t="s">
        <v>434</v>
      </c>
      <c r="I303" s="12">
        <v>45236</v>
      </c>
      <c r="J303" s="11" t="s">
        <v>25</v>
      </c>
      <c r="K303" s="11" t="s">
        <v>26</v>
      </c>
      <c r="L303" s="11" t="s">
        <v>86</v>
      </c>
      <c r="M303" s="11" t="s">
        <v>58</v>
      </c>
      <c r="N303" s="13">
        <v>29.16</v>
      </c>
      <c r="O303" s="11">
        <v>81</v>
      </c>
      <c r="P303" s="14">
        <v>52</v>
      </c>
      <c r="Q303" s="13">
        <v>4212</v>
      </c>
      <c r="R303" s="11">
        <v>412.77600000000001</v>
      </c>
      <c r="S303" s="16">
        <v>210.60000000000002</v>
      </c>
    </row>
    <row r="304" spans="1:19" ht="14.5" x14ac:dyDescent="0.35">
      <c r="A304" s="15" t="s">
        <v>407</v>
      </c>
      <c r="B304" s="12">
        <v>45234</v>
      </c>
      <c r="C304" s="11">
        <v>14</v>
      </c>
      <c r="D304" s="11" t="s">
        <v>102</v>
      </c>
      <c r="E304" s="11" t="s">
        <v>24</v>
      </c>
      <c r="F304" s="11" t="s">
        <v>91</v>
      </c>
      <c r="G304" s="11" t="s">
        <v>92</v>
      </c>
      <c r="H304" s="11" t="s">
        <v>431</v>
      </c>
      <c r="I304" s="12">
        <v>45236</v>
      </c>
      <c r="J304" s="11" t="s">
        <v>25</v>
      </c>
      <c r="K304" s="11" t="s">
        <v>26</v>
      </c>
      <c r="L304" s="11" t="s">
        <v>87</v>
      </c>
      <c r="M304" s="11" t="s">
        <v>88</v>
      </c>
      <c r="N304" s="13">
        <v>2.8000000000000003</v>
      </c>
      <c r="O304" s="11">
        <v>7</v>
      </c>
      <c r="P304" s="14">
        <v>37</v>
      </c>
      <c r="Q304" s="13">
        <v>259</v>
      </c>
      <c r="R304" s="11">
        <v>25.382000000000001</v>
      </c>
      <c r="S304" s="16">
        <v>12.950000000000001</v>
      </c>
    </row>
    <row r="305" spans="1:19" ht="14.5" x14ac:dyDescent="0.35">
      <c r="A305" s="15" t="s">
        <v>408</v>
      </c>
      <c r="B305" s="12">
        <v>45238</v>
      </c>
      <c r="C305" s="11">
        <v>18</v>
      </c>
      <c r="D305" s="11" t="s">
        <v>420</v>
      </c>
      <c r="E305" s="11" t="s">
        <v>33</v>
      </c>
      <c r="F305" s="11" t="s">
        <v>91</v>
      </c>
      <c r="G305" s="11" t="s">
        <v>92</v>
      </c>
      <c r="H305" s="11" t="s">
        <v>432</v>
      </c>
      <c r="I305" s="12">
        <v>45240</v>
      </c>
      <c r="J305" s="11" t="s">
        <v>34</v>
      </c>
      <c r="K305" s="11" t="s">
        <v>26</v>
      </c>
      <c r="L305" s="11" t="s">
        <v>72</v>
      </c>
      <c r="M305" s="11" t="s">
        <v>73</v>
      </c>
      <c r="N305" s="13">
        <v>16.355999999999998</v>
      </c>
      <c r="O305" s="11">
        <v>34.799999999999997</v>
      </c>
      <c r="P305" s="14">
        <v>24</v>
      </c>
      <c r="Q305" s="13">
        <v>835.19999999999993</v>
      </c>
      <c r="R305" s="11">
        <v>80.179199999999994</v>
      </c>
      <c r="S305" s="16">
        <v>41.76</v>
      </c>
    </row>
    <row r="306" spans="1:19" ht="14.5" x14ac:dyDescent="0.35">
      <c r="A306" s="15" t="s">
        <v>409</v>
      </c>
      <c r="B306" s="12">
        <v>45233</v>
      </c>
      <c r="C306" s="11">
        <v>13</v>
      </c>
      <c r="D306" s="11" t="s">
        <v>100</v>
      </c>
      <c r="E306" s="11" t="s">
        <v>41</v>
      </c>
      <c r="F306" s="11" t="s">
        <v>93</v>
      </c>
      <c r="G306" s="11" t="s">
        <v>94</v>
      </c>
      <c r="H306" s="11" t="s">
        <v>437</v>
      </c>
      <c r="I306" s="12">
        <v>45235</v>
      </c>
      <c r="J306" s="11" t="s">
        <v>42</v>
      </c>
      <c r="K306" s="11" t="s">
        <v>43</v>
      </c>
      <c r="L306" s="11" t="s">
        <v>74</v>
      </c>
      <c r="M306" s="11" t="s">
        <v>60</v>
      </c>
      <c r="N306" s="13">
        <v>4.8</v>
      </c>
      <c r="O306" s="11">
        <v>10</v>
      </c>
      <c r="P306" s="14">
        <v>36</v>
      </c>
      <c r="Q306" s="13">
        <v>360</v>
      </c>
      <c r="R306" s="11">
        <v>37.08</v>
      </c>
      <c r="S306" s="16">
        <v>18</v>
      </c>
    </row>
    <row r="307" spans="1:19" ht="14.5" x14ac:dyDescent="0.35">
      <c r="A307" s="15" t="s">
        <v>410</v>
      </c>
      <c r="B307" s="12">
        <v>45233</v>
      </c>
      <c r="C307" s="11">
        <v>13</v>
      </c>
      <c r="D307" s="11" t="s">
        <v>104</v>
      </c>
      <c r="E307" s="11" t="s">
        <v>41</v>
      </c>
      <c r="F307" s="11" t="s">
        <v>93</v>
      </c>
      <c r="G307" s="11" t="s">
        <v>94</v>
      </c>
      <c r="H307" s="11" t="s">
        <v>438</v>
      </c>
      <c r="I307" s="12">
        <v>45235</v>
      </c>
      <c r="J307" s="11" t="s">
        <v>42</v>
      </c>
      <c r="K307" s="11" t="s">
        <v>43</v>
      </c>
      <c r="L307" s="11" t="s">
        <v>48</v>
      </c>
      <c r="M307" s="11" t="s">
        <v>49</v>
      </c>
      <c r="N307" s="13">
        <v>22</v>
      </c>
      <c r="O307" s="11">
        <v>40</v>
      </c>
      <c r="P307" s="14">
        <v>24</v>
      </c>
      <c r="Q307" s="13">
        <v>960</v>
      </c>
      <c r="R307" s="11">
        <v>96</v>
      </c>
      <c r="S307" s="16">
        <v>48</v>
      </c>
    </row>
    <row r="308" spans="1:19" ht="14.5" x14ac:dyDescent="0.35">
      <c r="A308" s="15" t="s">
        <v>411</v>
      </c>
      <c r="B308" s="12">
        <v>45240</v>
      </c>
      <c r="C308" s="11">
        <v>110</v>
      </c>
      <c r="D308" s="11" t="s">
        <v>101</v>
      </c>
      <c r="E308" s="11" t="s">
        <v>52</v>
      </c>
      <c r="F308" s="11" t="s">
        <v>93</v>
      </c>
      <c r="G308" s="11" t="s">
        <v>94</v>
      </c>
      <c r="H308" s="11" t="s">
        <v>439</v>
      </c>
      <c r="I308" s="12">
        <v>45242</v>
      </c>
      <c r="J308" s="11" t="s">
        <v>53</v>
      </c>
      <c r="K308" s="11" t="s">
        <v>26</v>
      </c>
      <c r="L308" s="11" t="s">
        <v>75</v>
      </c>
      <c r="M308" s="11" t="s">
        <v>23</v>
      </c>
      <c r="N308" s="13">
        <v>5.0999999999999996</v>
      </c>
      <c r="O308" s="11">
        <v>10</v>
      </c>
      <c r="P308" s="14">
        <v>20</v>
      </c>
      <c r="Q308" s="13">
        <v>200</v>
      </c>
      <c r="R308" s="11">
        <v>20</v>
      </c>
      <c r="S308" s="16">
        <v>10</v>
      </c>
    </row>
    <row r="309" spans="1:19" ht="14.5" x14ac:dyDescent="0.35">
      <c r="A309" s="15" t="s">
        <v>412</v>
      </c>
      <c r="B309" s="12">
        <v>45240</v>
      </c>
      <c r="C309" s="11">
        <v>110</v>
      </c>
      <c r="D309" s="11" t="s">
        <v>103</v>
      </c>
      <c r="E309" s="11" t="s">
        <v>52</v>
      </c>
      <c r="F309" s="11" t="s">
        <v>93</v>
      </c>
      <c r="G309" s="11" t="s">
        <v>94</v>
      </c>
      <c r="H309" s="11" t="s">
        <v>440</v>
      </c>
      <c r="I309" s="12">
        <v>45242</v>
      </c>
      <c r="J309" s="11" t="s">
        <v>53</v>
      </c>
      <c r="K309" s="11" t="s">
        <v>26</v>
      </c>
      <c r="L309" s="11" t="s">
        <v>22</v>
      </c>
      <c r="M309" s="11" t="s">
        <v>23</v>
      </c>
      <c r="N309" s="13">
        <v>1.7850000000000001</v>
      </c>
      <c r="O309" s="11">
        <v>3.5</v>
      </c>
      <c r="P309" s="14">
        <v>11</v>
      </c>
      <c r="Q309" s="13">
        <v>38.5</v>
      </c>
      <c r="R309" s="11">
        <v>3.7345000000000002</v>
      </c>
      <c r="S309" s="16">
        <v>1.925</v>
      </c>
    </row>
    <row r="310" spans="1:19" ht="14.5" x14ac:dyDescent="0.35">
      <c r="A310" s="15" t="s">
        <v>413</v>
      </c>
      <c r="B310" s="12">
        <v>45241</v>
      </c>
      <c r="C310" s="11">
        <v>111</v>
      </c>
      <c r="D310" s="11" t="s">
        <v>103</v>
      </c>
      <c r="E310" s="11" t="s">
        <v>61</v>
      </c>
      <c r="F310" s="11" t="s">
        <v>95</v>
      </c>
      <c r="G310" s="11" t="s">
        <v>96</v>
      </c>
      <c r="H310" s="11" t="s">
        <v>455</v>
      </c>
      <c r="I310" s="12">
        <v>45243</v>
      </c>
      <c r="J310" s="11" t="s">
        <v>62</v>
      </c>
      <c r="K310" s="11" t="s">
        <v>19</v>
      </c>
      <c r="L310" s="11" t="s">
        <v>48</v>
      </c>
      <c r="M310" s="11" t="s">
        <v>49</v>
      </c>
      <c r="N310" s="13">
        <v>22</v>
      </c>
      <c r="O310" s="11">
        <v>40</v>
      </c>
      <c r="P310" s="14">
        <v>78</v>
      </c>
      <c r="Q310" s="13">
        <v>3120</v>
      </c>
      <c r="R310" s="11">
        <v>299.52</v>
      </c>
      <c r="S310" s="16">
        <v>156</v>
      </c>
    </row>
    <row r="311" spans="1:19" ht="14.5" x14ac:dyDescent="0.35">
      <c r="A311" s="15" t="s">
        <v>414</v>
      </c>
      <c r="B311" s="12">
        <v>45231</v>
      </c>
      <c r="C311" s="11">
        <v>11</v>
      </c>
      <c r="D311" s="11" t="s">
        <v>103</v>
      </c>
      <c r="E311" s="11" t="s">
        <v>63</v>
      </c>
      <c r="F311" s="11" t="s">
        <v>97</v>
      </c>
      <c r="G311" s="11" t="s">
        <v>64</v>
      </c>
      <c r="H311" s="11" t="s">
        <v>449</v>
      </c>
      <c r="I311" s="12">
        <v>45233</v>
      </c>
      <c r="J311" s="11" t="s">
        <v>65</v>
      </c>
      <c r="K311" s="11" t="s">
        <v>19</v>
      </c>
      <c r="L311" s="11" t="s">
        <v>66</v>
      </c>
      <c r="M311" s="11" t="s">
        <v>67</v>
      </c>
      <c r="N311" s="13">
        <v>10.119999999999999</v>
      </c>
      <c r="O311" s="11">
        <v>18.399999999999999</v>
      </c>
      <c r="P311" s="14">
        <v>76</v>
      </c>
      <c r="Q311" s="13">
        <v>1398.3999999999999</v>
      </c>
      <c r="R311" s="11">
        <v>144.0352</v>
      </c>
      <c r="S311" s="16">
        <v>69.92</v>
      </c>
    </row>
    <row r="312" spans="1:19" ht="14.5" x14ac:dyDescent="0.35">
      <c r="A312" s="15" t="s">
        <v>415</v>
      </c>
      <c r="B312" s="12">
        <v>45258</v>
      </c>
      <c r="C312" s="11">
        <v>128</v>
      </c>
      <c r="D312" s="11" t="s">
        <v>103</v>
      </c>
      <c r="E312" s="11" t="s">
        <v>50</v>
      </c>
      <c r="F312" s="11" t="s">
        <v>97</v>
      </c>
      <c r="G312" s="11" t="s">
        <v>64</v>
      </c>
      <c r="H312" s="11" t="s">
        <v>450</v>
      </c>
      <c r="I312" s="12">
        <v>45260</v>
      </c>
      <c r="J312" s="11" t="s">
        <v>51</v>
      </c>
      <c r="K312" s="11" t="s">
        <v>26</v>
      </c>
      <c r="L312" s="11" t="s">
        <v>32</v>
      </c>
      <c r="M312" s="11" t="s">
        <v>21</v>
      </c>
      <c r="N312" s="13">
        <v>18.400000000000002</v>
      </c>
      <c r="O312" s="11">
        <v>46</v>
      </c>
      <c r="P312" s="14">
        <v>57</v>
      </c>
      <c r="Q312" s="13">
        <v>2622</v>
      </c>
      <c r="R312" s="11">
        <v>272.68799999999999</v>
      </c>
      <c r="S312" s="16">
        <v>131.1</v>
      </c>
    </row>
    <row r="313" spans="1:19" ht="14.5" x14ac:dyDescent="0.35">
      <c r="A313" s="20" t="s">
        <v>416</v>
      </c>
      <c r="B313" s="21">
        <v>45239</v>
      </c>
      <c r="C313" s="22">
        <v>19</v>
      </c>
      <c r="D313" s="22" t="s">
        <v>419</v>
      </c>
      <c r="E313" s="22" t="s">
        <v>68</v>
      </c>
      <c r="F313" s="22" t="s">
        <v>98</v>
      </c>
      <c r="G313" s="22" t="s">
        <v>99</v>
      </c>
      <c r="H313" s="22" t="s">
        <v>465</v>
      </c>
      <c r="I313" s="21">
        <v>45241</v>
      </c>
      <c r="J313" s="22" t="s">
        <v>69</v>
      </c>
      <c r="K313" s="22" t="s">
        <v>19</v>
      </c>
      <c r="L313" s="22" t="s">
        <v>44</v>
      </c>
      <c r="M313" s="22" t="s">
        <v>45</v>
      </c>
      <c r="N313" s="23">
        <v>4.0529999999999999</v>
      </c>
      <c r="O313" s="22">
        <v>9.65</v>
      </c>
      <c r="P313" s="24">
        <v>14</v>
      </c>
      <c r="Q313" s="23">
        <v>135.1</v>
      </c>
      <c r="R313" s="22">
        <v>12.9696</v>
      </c>
      <c r="S313" s="25">
        <v>6.7549999999999999</v>
      </c>
    </row>
    <row r="314" spans="1:19" ht="14.5" x14ac:dyDescent="0.35">
      <c r="A314" s="11" t="s">
        <v>478</v>
      </c>
      <c r="B314" s="12">
        <v>45287</v>
      </c>
      <c r="C314" s="11">
        <v>127</v>
      </c>
      <c r="D314" s="11" t="s">
        <v>420</v>
      </c>
      <c r="E314" s="11" t="s">
        <v>17</v>
      </c>
      <c r="F314" s="11" t="s">
        <v>89</v>
      </c>
      <c r="G314" s="11" t="s">
        <v>90</v>
      </c>
      <c r="H314" s="11" t="s">
        <v>421</v>
      </c>
      <c r="I314" s="12">
        <v>45289</v>
      </c>
      <c r="J314" s="11" t="s">
        <v>18</v>
      </c>
      <c r="K314" s="11" t="s">
        <v>19</v>
      </c>
      <c r="L314" s="11" t="s">
        <v>20</v>
      </c>
      <c r="M314" s="11" t="s">
        <v>21</v>
      </c>
      <c r="N314" s="13">
        <v>5.6000000000000005</v>
      </c>
      <c r="O314" s="11">
        <v>14</v>
      </c>
      <c r="P314" s="14">
        <v>49</v>
      </c>
      <c r="Q314" s="13">
        <v>686</v>
      </c>
      <c r="R314" s="11">
        <v>66.542000000000002</v>
      </c>
      <c r="S314" s="11">
        <v>34.300000000000004</v>
      </c>
    </row>
    <row r="315" spans="1:19" ht="14.5" x14ac:dyDescent="0.35">
      <c r="A315" s="11" t="s">
        <v>479</v>
      </c>
      <c r="B315" s="12">
        <v>45287</v>
      </c>
      <c r="C315" s="11">
        <v>127</v>
      </c>
      <c r="D315" s="11" t="s">
        <v>101</v>
      </c>
      <c r="E315" s="11" t="s">
        <v>17</v>
      </c>
      <c r="F315" s="11" t="s">
        <v>89</v>
      </c>
      <c r="G315" s="11" t="s">
        <v>90</v>
      </c>
      <c r="H315" s="11" t="s">
        <v>422</v>
      </c>
      <c r="I315" s="12">
        <v>45289</v>
      </c>
      <c r="J315" s="11" t="s">
        <v>18</v>
      </c>
      <c r="K315" s="11" t="s">
        <v>19</v>
      </c>
      <c r="L315" s="11" t="s">
        <v>22</v>
      </c>
      <c r="M315" s="11" t="s">
        <v>23</v>
      </c>
      <c r="N315" s="13">
        <v>1.7850000000000001</v>
      </c>
      <c r="O315" s="11">
        <v>3.5</v>
      </c>
      <c r="P315" s="14">
        <v>47</v>
      </c>
      <c r="Q315" s="13">
        <v>164.5</v>
      </c>
      <c r="R315" s="11">
        <v>16.6145</v>
      </c>
      <c r="S315" s="11">
        <v>8.2249999999999996</v>
      </c>
    </row>
    <row r="316" spans="1:19" ht="14.5" x14ac:dyDescent="0.35">
      <c r="A316" s="11" t="s">
        <v>480</v>
      </c>
      <c r="B316" s="12">
        <v>45264</v>
      </c>
      <c r="C316" s="11">
        <v>14</v>
      </c>
      <c r="D316" s="11" t="s">
        <v>419</v>
      </c>
      <c r="E316" s="11" t="s">
        <v>24</v>
      </c>
      <c r="F316" s="11" t="s">
        <v>89</v>
      </c>
      <c r="G316" s="11" t="s">
        <v>90</v>
      </c>
      <c r="H316" s="11" t="s">
        <v>423</v>
      </c>
      <c r="I316" s="12">
        <v>45266</v>
      </c>
      <c r="J316" s="11" t="s">
        <v>25</v>
      </c>
      <c r="K316" s="11" t="s">
        <v>26</v>
      </c>
      <c r="L316" s="11" t="s">
        <v>27</v>
      </c>
      <c r="M316" s="11" t="s">
        <v>23</v>
      </c>
      <c r="N316" s="13">
        <v>15.3</v>
      </c>
      <c r="O316" s="11">
        <v>30</v>
      </c>
      <c r="P316" s="14">
        <v>69</v>
      </c>
      <c r="Q316" s="13">
        <v>2070</v>
      </c>
      <c r="R316" s="11">
        <v>198.72</v>
      </c>
      <c r="S316" s="11">
        <v>103.5</v>
      </c>
    </row>
    <row r="317" spans="1:19" ht="14.5" x14ac:dyDescent="0.35">
      <c r="A317" s="11" t="s">
        <v>481</v>
      </c>
      <c r="B317" s="12">
        <v>45264</v>
      </c>
      <c r="C317" s="11">
        <v>14</v>
      </c>
      <c r="D317" s="11" t="s">
        <v>102</v>
      </c>
      <c r="E317" s="11" t="s">
        <v>24</v>
      </c>
      <c r="F317" s="11" t="s">
        <v>89</v>
      </c>
      <c r="G317" s="11" t="s">
        <v>90</v>
      </c>
      <c r="H317" s="11" t="s">
        <v>424</v>
      </c>
      <c r="I317" s="12">
        <v>45266</v>
      </c>
      <c r="J317" s="11" t="s">
        <v>25</v>
      </c>
      <c r="K317" s="11" t="s">
        <v>26</v>
      </c>
      <c r="L317" s="11" t="s">
        <v>28</v>
      </c>
      <c r="M317" s="11" t="s">
        <v>23</v>
      </c>
      <c r="N317" s="13">
        <v>27.03</v>
      </c>
      <c r="O317" s="11">
        <v>53</v>
      </c>
      <c r="P317" s="14">
        <v>89</v>
      </c>
      <c r="Q317" s="13">
        <v>4717</v>
      </c>
      <c r="R317" s="11">
        <v>448.11500000000001</v>
      </c>
      <c r="S317" s="11">
        <v>235.85000000000002</v>
      </c>
    </row>
    <row r="318" spans="1:19" ht="14.5" x14ac:dyDescent="0.35">
      <c r="A318" s="11" t="s">
        <v>482</v>
      </c>
      <c r="B318" s="12">
        <v>45264</v>
      </c>
      <c r="C318" s="11">
        <v>14</v>
      </c>
      <c r="D318" s="11" t="s">
        <v>100</v>
      </c>
      <c r="E318" s="11" t="s">
        <v>24</v>
      </c>
      <c r="F318" s="11" t="s">
        <v>89</v>
      </c>
      <c r="G318" s="11" t="s">
        <v>90</v>
      </c>
      <c r="H318" s="11" t="s">
        <v>425</v>
      </c>
      <c r="I318" s="12">
        <v>45266</v>
      </c>
      <c r="J318" s="11" t="s">
        <v>25</v>
      </c>
      <c r="K318" s="11" t="s">
        <v>26</v>
      </c>
      <c r="L318" s="11" t="s">
        <v>22</v>
      </c>
      <c r="M318" s="11" t="s">
        <v>23</v>
      </c>
      <c r="N318" s="13">
        <v>1.7850000000000001</v>
      </c>
      <c r="O318" s="11">
        <v>3.5</v>
      </c>
      <c r="P318" s="14">
        <v>11</v>
      </c>
      <c r="Q318" s="13">
        <v>38.5</v>
      </c>
      <c r="R318" s="11">
        <v>3.7345000000000002</v>
      </c>
      <c r="S318" s="11">
        <v>1.925</v>
      </c>
    </row>
    <row r="319" spans="1:19" ht="14.5" x14ac:dyDescent="0.35">
      <c r="A319" s="11" t="s">
        <v>483</v>
      </c>
      <c r="B319" s="12">
        <v>45272</v>
      </c>
      <c r="C319" s="11">
        <v>112</v>
      </c>
      <c r="D319" s="11" t="s">
        <v>420</v>
      </c>
      <c r="E319" s="11" t="s">
        <v>29</v>
      </c>
      <c r="F319" s="11" t="s">
        <v>89</v>
      </c>
      <c r="G319" s="11" t="s">
        <v>90</v>
      </c>
      <c r="H319" s="11" t="s">
        <v>426</v>
      </c>
      <c r="I319" s="12">
        <v>45274</v>
      </c>
      <c r="J319" s="11" t="s">
        <v>30</v>
      </c>
      <c r="K319" s="11" t="s">
        <v>26</v>
      </c>
      <c r="L319" s="11" t="s">
        <v>31</v>
      </c>
      <c r="M319" s="11" t="s">
        <v>21</v>
      </c>
      <c r="N319" s="13">
        <v>7.2</v>
      </c>
      <c r="O319" s="11">
        <v>18</v>
      </c>
      <c r="P319" s="14">
        <v>81</v>
      </c>
      <c r="Q319" s="13">
        <v>1458</v>
      </c>
      <c r="R319" s="11">
        <v>141.42600000000002</v>
      </c>
      <c r="S319" s="11">
        <v>72.900000000000006</v>
      </c>
    </row>
    <row r="320" spans="1:19" ht="14.5" x14ac:dyDescent="0.35">
      <c r="A320" s="11" t="s">
        <v>484</v>
      </c>
      <c r="B320" s="12">
        <v>45272</v>
      </c>
      <c r="C320" s="11">
        <v>112</v>
      </c>
      <c r="D320" s="11" t="s">
        <v>101</v>
      </c>
      <c r="E320" s="11" t="s">
        <v>29</v>
      </c>
      <c r="F320" s="11" t="s">
        <v>91</v>
      </c>
      <c r="G320" s="11" t="s">
        <v>92</v>
      </c>
      <c r="H320" s="11" t="s">
        <v>429</v>
      </c>
      <c r="I320" s="12">
        <v>45274</v>
      </c>
      <c r="J320" s="11" t="s">
        <v>30</v>
      </c>
      <c r="K320" s="11" t="s">
        <v>26</v>
      </c>
      <c r="L320" s="11" t="s">
        <v>32</v>
      </c>
      <c r="M320" s="11" t="s">
        <v>21</v>
      </c>
      <c r="N320" s="13">
        <v>18.400000000000002</v>
      </c>
      <c r="O320" s="11">
        <v>46</v>
      </c>
      <c r="P320" s="14">
        <v>44</v>
      </c>
      <c r="Q320" s="13">
        <v>2024</v>
      </c>
      <c r="R320" s="11">
        <v>198.352</v>
      </c>
      <c r="S320" s="11">
        <v>101.2</v>
      </c>
    </row>
    <row r="321" spans="1:19" ht="14.5" x14ac:dyDescent="0.35">
      <c r="A321" s="11" t="s">
        <v>485</v>
      </c>
      <c r="B321" s="12">
        <v>45268</v>
      </c>
      <c r="C321" s="11">
        <v>18</v>
      </c>
      <c r="D321" s="11" t="s">
        <v>103</v>
      </c>
      <c r="E321" s="11" t="s">
        <v>33</v>
      </c>
      <c r="F321" s="11" t="s">
        <v>91</v>
      </c>
      <c r="G321" s="11" t="s">
        <v>92</v>
      </c>
      <c r="H321" s="11" t="s">
        <v>430</v>
      </c>
      <c r="I321" s="12">
        <v>45270</v>
      </c>
      <c r="J321" s="11" t="s">
        <v>34</v>
      </c>
      <c r="K321" s="11" t="s">
        <v>26</v>
      </c>
      <c r="L321" s="11" t="s">
        <v>35</v>
      </c>
      <c r="M321" s="11" t="s">
        <v>36</v>
      </c>
      <c r="N321" s="13">
        <v>4.5999999999999996</v>
      </c>
      <c r="O321" s="11">
        <v>9.1999999999999993</v>
      </c>
      <c r="P321" s="14">
        <v>38</v>
      </c>
      <c r="Q321" s="13">
        <v>349.59999999999997</v>
      </c>
      <c r="R321" s="11">
        <v>36.008800000000001</v>
      </c>
      <c r="S321" s="11">
        <v>17.48</v>
      </c>
    </row>
    <row r="322" spans="1:19" ht="14.5" x14ac:dyDescent="0.35">
      <c r="A322" s="11" t="s">
        <v>486</v>
      </c>
      <c r="B322" s="12">
        <v>45264</v>
      </c>
      <c r="C322" s="11">
        <v>14</v>
      </c>
      <c r="D322" s="11" t="s">
        <v>103</v>
      </c>
      <c r="E322" s="11" t="s">
        <v>24</v>
      </c>
      <c r="F322" s="11" t="s">
        <v>91</v>
      </c>
      <c r="G322" s="11" t="s">
        <v>92</v>
      </c>
      <c r="H322" s="11" t="s">
        <v>431</v>
      </c>
      <c r="I322" s="12">
        <v>45266</v>
      </c>
      <c r="J322" s="11" t="s">
        <v>25</v>
      </c>
      <c r="K322" s="11" t="s">
        <v>19</v>
      </c>
      <c r="L322" s="11" t="s">
        <v>35</v>
      </c>
      <c r="M322" s="11" t="s">
        <v>36</v>
      </c>
      <c r="N322" s="13">
        <v>4.5999999999999996</v>
      </c>
      <c r="O322" s="11">
        <v>9.1999999999999993</v>
      </c>
      <c r="P322" s="14">
        <v>88</v>
      </c>
      <c r="Q322" s="13">
        <v>809.59999999999991</v>
      </c>
      <c r="R322" s="11">
        <v>79.340799999999987</v>
      </c>
      <c r="S322" s="11">
        <v>40.479999999999997</v>
      </c>
    </row>
    <row r="323" spans="1:19" ht="14.5" x14ac:dyDescent="0.35">
      <c r="A323" s="11" t="s">
        <v>487</v>
      </c>
      <c r="B323" s="12">
        <v>45289</v>
      </c>
      <c r="C323" s="11">
        <v>129</v>
      </c>
      <c r="D323" s="11" t="s">
        <v>103</v>
      </c>
      <c r="E323" s="11" t="s">
        <v>37</v>
      </c>
      <c r="F323" s="11" t="s">
        <v>91</v>
      </c>
      <c r="G323" s="11" t="s">
        <v>92</v>
      </c>
      <c r="H323" s="11" t="s">
        <v>432</v>
      </c>
      <c r="I323" s="12">
        <v>45291</v>
      </c>
      <c r="J323" s="11" t="s">
        <v>38</v>
      </c>
      <c r="K323" s="11" t="s">
        <v>19</v>
      </c>
      <c r="L323" s="11" t="s">
        <v>39</v>
      </c>
      <c r="M323" s="11" t="s">
        <v>40</v>
      </c>
      <c r="N323" s="13">
        <v>7.6499999999999995</v>
      </c>
      <c r="O323" s="11">
        <v>12.75</v>
      </c>
      <c r="P323" s="14">
        <v>94</v>
      </c>
      <c r="Q323" s="13">
        <v>1198.5</v>
      </c>
      <c r="R323" s="11">
        <v>122.24700000000001</v>
      </c>
      <c r="S323" s="11">
        <v>59.925000000000004</v>
      </c>
    </row>
    <row r="324" spans="1:19" ht="14.5" x14ac:dyDescent="0.35">
      <c r="A324" s="11" t="s">
        <v>488</v>
      </c>
      <c r="B324" s="12">
        <v>45263</v>
      </c>
      <c r="C324" s="11">
        <v>13</v>
      </c>
      <c r="D324" s="11" t="s">
        <v>103</v>
      </c>
      <c r="E324" s="11" t="s">
        <v>41</v>
      </c>
      <c r="F324" s="11" t="s">
        <v>93</v>
      </c>
      <c r="G324" s="11" t="s">
        <v>94</v>
      </c>
      <c r="H324" s="11" t="s">
        <v>437</v>
      </c>
      <c r="I324" s="12">
        <v>45265</v>
      </c>
      <c r="J324" s="11" t="s">
        <v>42</v>
      </c>
      <c r="K324" s="11" t="s">
        <v>43</v>
      </c>
      <c r="L324" s="11" t="s">
        <v>44</v>
      </c>
      <c r="M324" s="11" t="s">
        <v>45</v>
      </c>
      <c r="N324" s="13">
        <v>4.0529999999999999</v>
      </c>
      <c r="O324" s="11">
        <v>9.65</v>
      </c>
      <c r="P324" s="14">
        <v>91</v>
      </c>
      <c r="Q324" s="13">
        <v>878.15</v>
      </c>
      <c r="R324" s="11">
        <v>92.205749999999995</v>
      </c>
      <c r="S324" s="11">
        <v>43.907499999999999</v>
      </c>
    </row>
    <row r="325" spans="1:19" ht="14.5" x14ac:dyDescent="0.35">
      <c r="A325" s="11" t="s">
        <v>489</v>
      </c>
      <c r="B325" s="12">
        <v>45266</v>
      </c>
      <c r="C325" s="11">
        <v>16</v>
      </c>
      <c r="D325" s="11" t="s">
        <v>418</v>
      </c>
      <c r="E325" s="11" t="s">
        <v>46</v>
      </c>
      <c r="F325" s="11" t="s">
        <v>93</v>
      </c>
      <c r="G325" s="11" t="s">
        <v>94</v>
      </c>
      <c r="H325" s="11" t="s">
        <v>438</v>
      </c>
      <c r="I325" s="12">
        <v>45268</v>
      </c>
      <c r="J325" s="11" t="s">
        <v>47</v>
      </c>
      <c r="K325" s="11" t="s">
        <v>26</v>
      </c>
      <c r="L325" s="11" t="s">
        <v>48</v>
      </c>
      <c r="M325" s="11" t="s">
        <v>49</v>
      </c>
      <c r="N325" s="13">
        <v>22</v>
      </c>
      <c r="O325" s="11">
        <v>40</v>
      </c>
      <c r="P325" s="14">
        <v>32</v>
      </c>
      <c r="Q325" s="13">
        <v>1280</v>
      </c>
      <c r="R325" s="11">
        <v>133.12</v>
      </c>
      <c r="S325" s="11">
        <v>64</v>
      </c>
    </row>
    <row r="326" spans="1:19" ht="14.5" x14ac:dyDescent="0.35">
      <c r="A326" s="11" t="s">
        <v>490</v>
      </c>
      <c r="B326" s="12">
        <v>45288</v>
      </c>
      <c r="C326" s="11">
        <v>128</v>
      </c>
      <c r="D326" s="11" t="s">
        <v>100</v>
      </c>
      <c r="E326" s="11" t="s">
        <v>50</v>
      </c>
      <c r="F326" s="11" t="s">
        <v>93</v>
      </c>
      <c r="G326" s="11" t="s">
        <v>94</v>
      </c>
      <c r="H326" s="11" t="s">
        <v>439</v>
      </c>
      <c r="I326" s="12">
        <v>45290</v>
      </c>
      <c r="J326" s="11" t="s">
        <v>51</v>
      </c>
      <c r="K326" s="11" t="s">
        <v>19</v>
      </c>
      <c r="L326" s="11" t="s">
        <v>32</v>
      </c>
      <c r="M326" s="11" t="s">
        <v>21</v>
      </c>
      <c r="N326" s="13">
        <v>18.400000000000002</v>
      </c>
      <c r="O326" s="11">
        <v>46</v>
      </c>
      <c r="P326" s="14">
        <v>55</v>
      </c>
      <c r="Q326" s="13">
        <v>2530</v>
      </c>
      <c r="R326" s="11">
        <v>253</v>
      </c>
      <c r="S326" s="11">
        <v>126.5</v>
      </c>
    </row>
    <row r="327" spans="1:19" ht="14.5" x14ac:dyDescent="0.35">
      <c r="A327" s="11" t="s">
        <v>491</v>
      </c>
      <c r="B327" s="12">
        <v>45268</v>
      </c>
      <c r="C327" s="11">
        <v>18</v>
      </c>
      <c r="D327" s="11" t="s">
        <v>101</v>
      </c>
      <c r="E327" s="11" t="s">
        <v>33</v>
      </c>
      <c r="F327" s="11" t="s">
        <v>93</v>
      </c>
      <c r="G327" s="11" t="s">
        <v>94</v>
      </c>
      <c r="H327" s="11" t="s">
        <v>440</v>
      </c>
      <c r="I327" s="12">
        <v>45270</v>
      </c>
      <c r="J327" s="11" t="s">
        <v>34</v>
      </c>
      <c r="K327" s="11" t="s">
        <v>19</v>
      </c>
      <c r="L327" s="11" t="s">
        <v>39</v>
      </c>
      <c r="M327" s="11" t="s">
        <v>40</v>
      </c>
      <c r="N327" s="13">
        <v>7.6499999999999995</v>
      </c>
      <c r="O327" s="11">
        <v>12.75</v>
      </c>
      <c r="P327" s="14">
        <v>47</v>
      </c>
      <c r="Q327" s="13">
        <v>599.25</v>
      </c>
      <c r="R327" s="11">
        <v>61.722750000000005</v>
      </c>
      <c r="S327" s="11">
        <v>29.962500000000002</v>
      </c>
    </row>
    <row r="328" spans="1:19" ht="14.5" x14ac:dyDescent="0.35">
      <c r="A328" s="11" t="s">
        <v>492</v>
      </c>
      <c r="B328" s="12">
        <v>45270</v>
      </c>
      <c r="C328" s="11">
        <v>110</v>
      </c>
      <c r="D328" s="11" t="s">
        <v>102</v>
      </c>
      <c r="E328" s="11" t="s">
        <v>52</v>
      </c>
      <c r="F328" s="11" t="s">
        <v>95</v>
      </c>
      <c r="G328" s="11" t="s">
        <v>96</v>
      </c>
      <c r="H328" s="11" t="s">
        <v>453</v>
      </c>
      <c r="I328" s="12">
        <v>45272</v>
      </c>
      <c r="J328" s="11" t="s">
        <v>53</v>
      </c>
      <c r="K328" s="11" t="s">
        <v>26</v>
      </c>
      <c r="L328" s="11" t="s">
        <v>54</v>
      </c>
      <c r="M328" s="11" t="s">
        <v>21</v>
      </c>
      <c r="N328" s="13">
        <v>1.1960000000000002</v>
      </c>
      <c r="O328" s="11">
        <v>2.99</v>
      </c>
      <c r="P328" s="14">
        <v>90</v>
      </c>
      <c r="Q328" s="13">
        <v>269.10000000000002</v>
      </c>
      <c r="R328" s="11">
        <v>27.717300000000005</v>
      </c>
      <c r="S328" s="11">
        <v>13.455000000000002</v>
      </c>
    </row>
    <row r="329" spans="1:19" ht="14.5" x14ac:dyDescent="0.35">
      <c r="A329" s="11" t="s">
        <v>493</v>
      </c>
      <c r="B329" s="12">
        <v>45267</v>
      </c>
      <c r="C329" s="11">
        <v>17</v>
      </c>
      <c r="D329" s="11" t="s">
        <v>102</v>
      </c>
      <c r="E329" s="11" t="s">
        <v>55</v>
      </c>
      <c r="F329" s="11" t="s">
        <v>97</v>
      </c>
      <c r="G329" s="11" t="s">
        <v>64</v>
      </c>
      <c r="H329" s="11" t="s">
        <v>445</v>
      </c>
      <c r="I329" s="12">
        <v>45269</v>
      </c>
      <c r="J329" s="11" t="s">
        <v>56</v>
      </c>
      <c r="K329" s="11" t="s">
        <v>19</v>
      </c>
      <c r="L329" s="11" t="s">
        <v>32</v>
      </c>
      <c r="M329" s="11" t="s">
        <v>21</v>
      </c>
      <c r="N329" s="13">
        <v>18.400000000000002</v>
      </c>
      <c r="O329" s="11">
        <v>46</v>
      </c>
      <c r="P329" s="14">
        <v>24</v>
      </c>
      <c r="Q329" s="13">
        <v>1104</v>
      </c>
      <c r="R329" s="11">
        <v>110.4</v>
      </c>
      <c r="S329" s="11">
        <v>55.2</v>
      </c>
    </row>
    <row r="330" spans="1:19" ht="14.5" x14ac:dyDescent="0.35">
      <c r="A330" s="11" t="s">
        <v>494</v>
      </c>
      <c r="B330" s="12">
        <v>45270</v>
      </c>
      <c r="C330" s="11">
        <v>110</v>
      </c>
      <c r="D330" s="11" t="s">
        <v>420</v>
      </c>
      <c r="E330" s="11" t="s">
        <v>52</v>
      </c>
      <c r="F330" s="11" t="s">
        <v>97</v>
      </c>
      <c r="G330" s="11" t="s">
        <v>64</v>
      </c>
      <c r="H330" s="11" t="s">
        <v>446</v>
      </c>
      <c r="I330" s="12">
        <v>45272</v>
      </c>
      <c r="J330" s="11" t="s">
        <v>53</v>
      </c>
      <c r="K330" s="11" t="s">
        <v>19</v>
      </c>
      <c r="L330" s="11" t="s">
        <v>57</v>
      </c>
      <c r="M330" s="11" t="s">
        <v>58</v>
      </c>
      <c r="N330" s="13">
        <v>9</v>
      </c>
      <c r="O330" s="11">
        <v>25</v>
      </c>
      <c r="P330" s="14">
        <v>34</v>
      </c>
      <c r="Q330" s="13">
        <v>850</v>
      </c>
      <c r="R330" s="11">
        <v>80.75</v>
      </c>
      <c r="S330" s="11">
        <v>42.5</v>
      </c>
    </row>
    <row r="331" spans="1:19" ht="14.5" x14ac:dyDescent="0.35">
      <c r="A331" s="11" t="s">
        <v>495</v>
      </c>
      <c r="B331" s="12">
        <v>45270</v>
      </c>
      <c r="C331" s="11">
        <v>110</v>
      </c>
      <c r="D331" s="11" t="s">
        <v>100</v>
      </c>
      <c r="E331" s="11" t="s">
        <v>52</v>
      </c>
      <c r="F331" s="11" t="s">
        <v>98</v>
      </c>
      <c r="G331" s="11" t="s">
        <v>99</v>
      </c>
      <c r="H331" s="11" t="s">
        <v>461</v>
      </c>
      <c r="I331" s="12">
        <v>45272</v>
      </c>
      <c r="J331" s="11" t="s">
        <v>53</v>
      </c>
      <c r="K331" s="11" t="s">
        <v>19</v>
      </c>
      <c r="L331" s="11" t="s">
        <v>59</v>
      </c>
      <c r="M331" s="11" t="s">
        <v>60</v>
      </c>
      <c r="N331" s="13">
        <v>10.559999999999999</v>
      </c>
      <c r="O331" s="11">
        <v>22</v>
      </c>
      <c r="P331" s="14">
        <v>17</v>
      </c>
      <c r="Q331" s="13">
        <v>374</v>
      </c>
      <c r="R331" s="11">
        <v>35.903999999999996</v>
      </c>
      <c r="S331" s="11">
        <v>18.7</v>
      </c>
    </row>
    <row r="332" spans="1:19" ht="14.5" x14ac:dyDescent="0.35">
      <c r="A332" s="11" t="s">
        <v>496</v>
      </c>
      <c r="B332" s="12">
        <v>45270</v>
      </c>
      <c r="C332" s="11">
        <v>110</v>
      </c>
      <c r="D332" s="11" t="s">
        <v>101</v>
      </c>
      <c r="E332" s="11" t="s">
        <v>52</v>
      </c>
      <c r="F332" s="11" t="s">
        <v>98</v>
      </c>
      <c r="G332" s="11" t="s">
        <v>99</v>
      </c>
      <c r="H332" s="11" t="s">
        <v>462</v>
      </c>
      <c r="I332" s="12">
        <v>45272</v>
      </c>
      <c r="J332" s="11" t="s">
        <v>53</v>
      </c>
      <c r="K332" s="11" t="s">
        <v>19</v>
      </c>
      <c r="L332" s="11" t="s">
        <v>35</v>
      </c>
      <c r="M332" s="11" t="s">
        <v>36</v>
      </c>
      <c r="N332" s="13">
        <v>4.5999999999999996</v>
      </c>
      <c r="O332" s="11">
        <v>9.1999999999999993</v>
      </c>
      <c r="P332" s="14">
        <v>44</v>
      </c>
      <c r="Q332" s="13">
        <v>404.79999999999995</v>
      </c>
      <c r="R332" s="11">
        <v>42.099199999999996</v>
      </c>
      <c r="S332" s="11">
        <v>20.239999999999998</v>
      </c>
    </row>
    <row r="333" spans="1:19" ht="14.5" x14ac:dyDescent="0.35">
      <c r="A333" s="11" t="s">
        <v>497</v>
      </c>
      <c r="B333" s="12">
        <v>45271</v>
      </c>
      <c r="C333" s="11">
        <v>111</v>
      </c>
      <c r="D333" s="11" t="s">
        <v>419</v>
      </c>
      <c r="E333" s="11" t="s">
        <v>61</v>
      </c>
      <c r="F333" s="11" t="s">
        <v>98</v>
      </c>
      <c r="G333" s="11" t="s">
        <v>99</v>
      </c>
      <c r="H333" s="11" t="s">
        <v>463</v>
      </c>
      <c r="I333" s="12">
        <v>45273</v>
      </c>
      <c r="J333" s="11" t="s">
        <v>62</v>
      </c>
      <c r="K333" s="11" t="s">
        <v>19</v>
      </c>
      <c r="L333" s="11" t="s">
        <v>22</v>
      </c>
      <c r="M333" s="11" t="s">
        <v>23</v>
      </c>
      <c r="N333" s="13">
        <v>1.7850000000000001</v>
      </c>
      <c r="O333" s="11">
        <v>3.5</v>
      </c>
      <c r="P333" s="14">
        <v>81</v>
      </c>
      <c r="Q333" s="13">
        <v>283.5</v>
      </c>
      <c r="R333" s="11">
        <v>27.499500000000001</v>
      </c>
      <c r="S333" s="11">
        <v>14.175000000000001</v>
      </c>
    </row>
    <row r="334" spans="1:19" ht="14.5" x14ac:dyDescent="0.35">
      <c r="A334" s="11" t="s">
        <v>498</v>
      </c>
      <c r="B334" s="12">
        <v>45271</v>
      </c>
      <c r="C334" s="11">
        <v>111</v>
      </c>
      <c r="D334" s="11" t="s">
        <v>418</v>
      </c>
      <c r="E334" s="11" t="s">
        <v>61</v>
      </c>
      <c r="F334" s="11" t="s">
        <v>98</v>
      </c>
      <c r="G334" s="11" t="s">
        <v>99</v>
      </c>
      <c r="H334" s="11" t="s">
        <v>464</v>
      </c>
      <c r="I334" s="12">
        <v>45273</v>
      </c>
      <c r="J334" s="11" t="s">
        <v>62</v>
      </c>
      <c r="K334" s="11" t="s">
        <v>19</v>
      </c>
      <c r="L334" s="11" t="s">
        <v>54</v>
      </c>
      <c r="M334" s="11" t="s">
        <v>21</v>
      </c>
      <c r="N334" s="13">
        <v>1.1960000000000002</v>
      </c>
      <c r="O334" s="11">
        <v>2.99</v>
      </c>
      <c r="P334" s="14">
        <v>49</v>
      </c>
      <c r="Q334" s="13">
        <v>146.51000000000002</v>
      </c>
      <c r="R334" s="11">
        <v>15.090530000000005</v>
      </c>
      <c r="S334" s="11">
        <v>7.3255000000000017</v>
      </c>
    </row>
    <row r="335" spans="1:19" ht="14.5" x14ac:dyDescent="0.35">
      <c r="A335" s="11" t="s">
        <v>499</v>
      </c>
      <c r="B335" s="12">
        <v>45261</v>
      </c>
      <c r="C335" s="11">
        <v>11</v>
      </c>
      <c r="D335" s="11" t="s">
        <v>418</v>
      </c>
      <c r="E335" s="11" t="s">
        <v>63</v>
      </c>
      <c r="F335" s="11" t="s">
        <v>89</v>
      </c>
      <c r="G335" s="11" t="s">
        <v>90</v>
      </c>
      <c r="H335" s="11" t="s">
        <v>427</v>
      </c>
      <c r="I335" s="12">
        <v>45263</v>
      </c>
      <c r="J335" s="11" t="s">
        <v>65</v>
      </c>
      <c r="K335" s="11" t="s">
        <v>19</v>
      </c>
      <c r="L335" s="11" t="s">
        <v>31</v>
      </c>
      <c r="M335" s="11" t="s">
        <v>21</v>
      </c>
      <c r="N335" s="13">
        <v>7.2</v>
      </c>
      <c r="O335" s="11">
        <v>18</v>
      </c>
      <c r="P335" s="14">
        <v>42</v>
      </c>
      <c r="Q335" s="13">
        <v>756</v>
      </c>
      <c r="R335" s="11">
        <v>75.600000000000009</v>
      </c>
      <c r="S335" s="11">
        <v>37.800000000000004</v>
      </c>
    </row>
    <row r="336" spans="1:19" ht="14.5" x14ac:dyDescent="0.35">
      <c r="A336" s="11" t="s">
        <v>500</v>
      </c>
      <c r="B336" s="12">
        <v>45261</v>
      </c>
      <c r="C336" s="11">
        <v>11</v>
      </c>
      <c r="D336" s="11" t="s">
        <v>420</v>
      </c>
      <c r="E336" s="11" t="s">
        <v>63</v>
      </c>
      <c r="F336" s="11" t="s">
        <v>89</v>
      </c>
      <c r="G336" s="11" t="s">
        <v>90</v>
      </c>
      <c r="H336" s="11" t="s">
        <v>428</v>
      </c>
      <c r="I336" s="12">
        <v>45263</v>
      </c>
      <c r="J336" s="11" t="s">
        <v>65</v>
      </c>
      <c r="K336" s="11" t="s">
        <v>19</v>
      </c>
      <c r="L336" s="11" t="s">
        <v>32</v>
      </c>
      <c r="M336" s="11" t="s">
        <v>21</v>
      </c>
      <c r="N336" s="13">
        <v>18.400000000000002</v>
      </c>
      <c r="O336" s="11">
        <v>46</v>
      </c>
      <c r="P336" s="14">
        <v>58</v>
      </c>
      <c r="Q336" s="13">
        <v>2668</v>
      </c>
      <c r="R336" s="11">
        <v>269.46800000000002</v>
      </c>
      <c r="S336" s="11">
        <v>133.4</v>
      </c>
    </row>
    <row r="337" spans="1:19" ht="14.5" x14ac:dyDescent="0.35">
      <c r="A337" s="11" t="s">
        <v>501</v>
      </c>
      <c r="B337" s="12">
        <v>45261</v>
      </c>
      <c r="C337" s="11">
        <v>11</v>
      </c>
      <c r="D337" s="11" t="s">
        <v>418</v>
      </c>
      <c r="E337" s="11" t="s">
        <v>63</v>
      </c>
      <c r="F337" s="11" t="s">
        <v>89</v>
      </c>
      <c r="G337" s="11" t="s">
        <v>90</v>
      </c>
      <c r="H337" s="11" t="s">
        <v>421</v>
      </c>
      <c r="I337" s="12">
        <v>45263</v>
      </c>
      <c r="J337" s="11" t="s">
        <v>65</v>
      </c>
      <c r="K337" s="11" t="s">
        <v>19</v>
      </c>
      <c r="L337" s="11" t="s">
        <v>54</v>
      </c>
      <c r="M337" s="11" t="s">
        <v>21</v>
      </c>
      <c r="N337" s="13">
        <v>1.1960000000000002</v>
      </c>
      <c r="O337" s="11">
        <v>2.99</v>
      </c>
      <c r="P337" s="14">
        <v>67</v>
      </c>
      <c r="Q337" s="13">
        <v>200.33</v>
      </c>
      <c r="R337" s="11">
        <v>20.033000000000001</v>
      </c>
      <c r="S337" s="11">
        <v>10.016500000000001</v>
      </c>
    </row>
    <row r="338" spans="1:19" ht="14.5" x14ac:dyDescent="0.35">
      <c r="A338" s="11" t="s">
        <v>502</v>
      </c>
      <c r="B338" s="12">
        <v>45288</v>
      </c>
      <c r="C338" s="11">
        <v>128</v>
      </c>
      <c r="D338" s="11" t="s">
        <v>104</v>
      </c>
      <c r="E338" s="11" t="s">
        <v>50</v>
      </c>
      <c r="F338" s="11" t="s">
        <v>89</v>
      </c>
      <c r="G338" s="11" t="s">
        <v>90</v>
      </c>
      <c r="H338" s="11" t="s">
        <v>422</v>
      </c>
      <c r="I338" s="12">
        <v>45290</v>
      </c>
      <c r="J338" s="11" t="s">
        <v>51</v>
      </c>
      <c r="K338" s="11" t="s">
        <v>26</v>
      </c>
      <c r="L338" s="11" t="s">
        <v>44</v>
      </c>
      <c r="M338" s="11" t="s">
        <v>45</v>
      </c>
      <c r="N338" s="13">
        <v>4.0529999999999999</v>
      </c>
      <c r="O338" s="11">
        <v>9.65</v>
      </c>
      <c r="P338" s="14">
        <v>100</v>
      </c>
      <c r="Q338" s="13">
        <v>965</v>
      </c>
      <c r="R338" s="11">
        <v>93.605000000000004</v>
      </c>
      <c r="S338" s="11">
        <v>48.25</v>
      </c>
    </row>
    <row r="339" spans="1:19" ht="14.5" x14ac:dyDescent="0.35">
      <c r="A339" s="11" t="s">
        <v>503</v>
      </c>
      <c r="B339" s="12">
        <v>45288</v>
      </c>
      <c r="C339" s="11">
        <v>128</v>
      </c>
      <c r="D339" s="11" t="s">
        <v>100</v>
      </c>
      <c r="E339" s="11" t="s">
        <v>50</v>
      </c>
      <c r="F339" s="11" t="s">
        <v>89</v>
      </c>
      <c r="G339" s="11" t="s">
        <v>90</v>
      </c>
      <c r="H339" s="11" t="s">
        <v>423</v>
      </c>
      <c r="I339" s="12">
        <v>45290</v>
      </c>
      <c r="J339" s="11" t="s">
        <v>51</v>
      </c>
      <c r="K339" s="11" t="s">
        <v>26</v>
      </c>
      <c r="L339" s="11" t="s">
        <v>66</v>
      </c>
      <c r="M339" s="11" t="s">
        <v>67</v>
      </c>
      <c r="N339" s="13">
        <v>10.119999999999999</v>
      </c>
      <c r="O339" s="11">
        <v>18.399999999999999</v>
      </c>
      <c r="P339" s="14">
        <v>63</v>
      </c>
      <c r="Q339" s="13">
        <v>1159.1999999999998</v>
      </c>
      <c r="R339" s="11">
        <v>114.76079999999999</v>
      </c>
      <c r="S339" s="11">
        <v>57.959999999999994</v>
      </c>
    </row>
    <row r="340" spans="1:19" ht="14.5" x14ac:dyDescent="0.35">
      <c r="A340" s="11" t="s">
        <v>504</v>
      </c>
      <c r="B340" s="12">
        <v>45269</v>
      </c>
      <c r="C340" s="11">
        <v>19</v>
      </c>
      <c r="D340" s="11" t="s">
        <v>419</v>
      </c>
      <c r="E340" s="11" t="s">
        <v>68</v>
      </c>
      <c r="F340" s="11" t="s">
        <v>89</v>
      </c>
      <c r="G340" s="11" t="s">
        <v>90</v>
      </c>
      <c r="H340" s="11" t="s">
        <v>424</v>
      </c>
      <c r="I340" s="12">
        <v>45271</v>
      </c>
      <c r="J340" s="11" t="s">
        <v>69</v>
      </c>
      <c r="K340" s="11" t="s">
        <v>19</v>
      </c>
      <c r="L340" s="11" t="s">
        <v>70</v>
      </c>
      <c r="M340" s="11" t="s">
        <v>71</v>
      </c>
      <c r="N340" s="13">
        <v>8.7750000000000004</v>
      </c>
      <c r="O340" s="11">
        <v>19.5</v>
      </c>
      <c r="P340" s="14">
        <v>57</v>
      </c>
      <c r="Q340" s="13">
        <v>1111.5</v>
      </c>
      <c r="R340" s="11">
        <v>110.0385</v>
      </c>
      <c r="S340" s="11">
        <v>55.575000000000003</v>
      </c>
    </row>
    <row r="341" spans="1:19" ht="14.5" x14ac:dyDescent="0.35">
      <c r="A341" s="11" t="s">
        <v>505</v>
      </c>
      <c r="B341" s="12">
        <v>45269</v>
      </c>
      <c r="C341" s="11">
        <v>19</v>
      </c>
      <c r="D341" s="11" t="s">
        <v>102</v>
      </c>
      <c r="E341" s="11" t="s">
        <v>68</v>
      </c>
      <c r="F341" s="11" t="s">
        <v>91</v>
      </c>
      <c r="G341" s="11" t="s">
        <v>92</v>
      </c>
      <c r="H341" s="11" t="s">
        <v>429</v>
      </c>
      <c r="I341" s="12">
        <v>45271</v>
      </c>
      <c r="J341" s="11" t="s">
        <v>69</v>
      </c>
      <c r="K341" s="11" t="s">
        <v>19</v>
      </c>
      <c r="L341" s="11" t="s">
        <v>72</v>
      </c>
      <c r="M341" s="11" t="s">
        <v>73</v>
      </c>
      <c r="N341" s="13">
        <v>16.355999999999998</v>
      </c>
      <c r="O341" s="11">
        <v>34.799999999999997</v>
      </c>
      <c r="P341" s="14">
        <v>81</v>
      </c>
      <c r="Q341" s="13">
        <v>2818.7999999999997</v>
      </c>
      <c r="R341" s="11">
        <v>295.97399999999999</v>
      </c>
      <c r="S341" s="11">
        <v>140.94</v>
      </c>
    </row>
    <row r="342" spans="1:19" ht="14.5" x14ac:dyDescent="0.35">
      <c r="A342" s="11" t="s">
        <v>506</v>
      </c>
      <c r="B342" s="12">
        <v>45272</v>
      </c>
      <c r="C342" s="11">
        <v>112</v>
      </c>
      <c r="D342" s="11" t="s">
        <v>420</v>
      </c>
      <c r="E342" s="11" t="s">
        <v>29</v>
      </c>
      <c r="F342" s="11" t="s">
        <v>89</v>
      </c>
      <c r="G342" s="11" t="s">
        <v>90</v>
      </c>
      <c r="H342" s="11" t="s">
        <v>426</v>
      </c>
      <c r="I342" s="12">
        <v>45274</v>
      </c>
      <c r="J342" s="11" t="s">
        <v>30</v>
      </c>
      <c r="K342" s="11" t="s">
        <v>26</v>
      </c>
      <c r="L342" s="11" t="s">
        <v>31</v>
      </c>
      <c r="M342" s="11" t="s">
        <v>21</v>
      </c>
      <c r="N342" s="13">
        <v>7.2</v>
      </c>
      <c r="O342" s="11">
        <v>18</v>
      </c>
      <c r="P342" s="14">
        <v>81</v>
      </c>
      <c r="Q342" s="13">
        <v>1458</v>
      </c>
      <c r="R342" s="11">
        <v>141.42600000000002</v>
      </c>
      <c r="S342" s="11">
        <v>72.900000000000006</v>
      </c>
    </row>
    <row r="343" spans="1:19" ht="14.5" x14ac:dyDescent="0.35">
      <c r="A343" s="11" t="s">
        <v>507</v>
      </c>
      <c r="B343" s="12">
        <v>45272</v>
      </c>
      <c r="C343" s="11">
        <v>112</v>
      </c>
      <c r="D343" s="11" t="s">
        <v>101</v>
      </c>
      <c r="E343" s="11" t="s">
        <v>29</v>
      </c>
      <c r="F343" s="11" t="s">
        <v>91</v>
      </c>
      <c r="G343" s="11" t="s">
        <v>92</v>
      </c>
      <c r="H343" s="11" t="s">
        <v>429</v>
      </c>
      <c r="I343" s="12">
        <v>45274</v>
      </c>
      <c r="J343" s="11" t="s">
        <v>30</v>
      </c>
      <c r="K343" s="11" t="s">
        <v>26</v>
      </c>
      <c r="L343" s="11" t="s">
        <v>32</v>
      </c>
      <c r="M343" s="11" t="s">
        <v>21</v>
      </c>
      <c r="N343" s="13">
        <v>18.400000000000002</v>
      </c>
      <c r="O343" s="11">
        <v>46</v>
      </c>
      <c r="P343" s="14">
        <v>44</v>
      </c>
      <c r="Q343" s="13">
        <v>2024</v>
      </c>
      <c r="R343" s="11">
        <v>198.352</v>
      </c>
      <c r="S343" s="11">
        <v>101.2</v>
      </c>
    </row>
    <row r="344" spans="1:19" ht="14.5" x14ac:dyDescent="0.35">
      <c r="A344" s="11" t="s">
        <v>508</v>
      </c>
      <c r="B344" s="12">
        <v>45268</v>
      </c>
      <c r="C344" s="11">
        <v>18</v>
      </c>
      <c r="D344" s="11" t="s">
        <v>103</v>
      </c>
      <c r="E344" s="11" t="s">
        <v>33</v>
      </c>
      <c r="F344" s="11" t="s">
        <v>91</v>
      </c>
      <c r="G344" s="11" t="s">
        <v>92</v>
      </c>
      <c r="H344" s="11" t="s">
        <v>430</v>
      </c>
      <c r="I344" s="12">
        <v>45270</v>
      </c>
      <c r="J344" s="11" t="s">
        <v>34</v>
      </c>
      <c r="K344" s="11" t="s">
        <v>26</v>
      </c>
      <c r="L344" s="11" t="s">
        <v>35</v>
      </c>
      <c r="M344" s="11" t="s">
        <v>36</v>
      </c>
      <c r="N344" s="13">
        <v>4.5999999999999996</v>
      </c>
      <c r="O344" s="11">
        <v>9.1999999999999993</v>
      </c>
      <c r="P344" s="14">
        <v>38</v>
      </c>
      <c r="Q344" s="13">
        <v>349.59999999999997</v>
      </c>
      <c r="R344" s="11">
        <v>36.008800000000001</v>
      </c>
      <c r="S344" s="11">
        <v>17.48</v>
      </c>
    </row>
    <row r="345" spans="1:19" ht="14.5" x14ac:dyDescent="0.35">
      <c r="A345" s="11" t="s">
        <v>509</v>
      </c>
      <c r="B345" s="12">
        <v>45264</v>
      </c>
      <c r="C345" s="11">
        <v>14</v>
      </c>
      <c r="D345" s="11" t="s">
        <v>103</v>
      </c>
      <c r="E345" s="11" t="s">
        <v>24</v>
      </c>
      <c r="F345" s="11" t="s">
        <v>91</v>
      </c>
      <c r="G345" s="11" t="s">
        <v>92</v>
      </c>
      <c r="H345" s="11" t="s">
        <v>431</v>
      </c>
      <c r="I345" s="12">
        <v>45266</v>
      </c>
      <c r="J345" s="11" t="s">
        <v>25</v>
      </c>
      <c r="K345" s="11" t="s">
        <v>19</v>
      </c>
      <c r="L345" s="11" t="s">
        <v>35</v>
      </c>
      <c r="M345" s="11" t="s">
        <v>36</v>
      </c>
      <c r="N345" s="13">
        <v>4.5999999999999996</v>
      </c>
      <c r="O345" s="11">
        <v>9.1999999999999993</v>
      </c>
      <c r="P345" s="14">
        <v>88</v>
      </c>
      <c r="Q345" s="13">
        <v>809.59999999999991</v>
      </c>
      <c r="R345" s="11">
        <v>79.340799999999987</v>
      </c>
      <c r="S345" s="11">
        <v>40.479999999999997</v>
      </c>
    </row>
    <row r="346" spans="1:19" ht="14.5" x14ac:dyDescent="0.35">
      <c r="A346" s="11" t="s">
        <v>510</v>
      </c>
      <c r="B346" s="12">
        <v>45289</v>
      </c>
      <c r="C346" s="11">
        <v>129</v>
      </c>
      <c r="D346" s="11" t="s">
        <v>103</v>
      </c>
      <c r="E346" s="11" t="s">
        <v>37</v>
      </c>
      <c r="F346" s="11" t="s">
        <v>91</v>
      </c>
      <c r="G346" s="11" t="s">
        <v>92</v>
      </c>
      <c r="H346" s="11" t="s">
        <v>432</v>
      </c>
      <c r="I346" s="12">
        <v>45291</v>
      </c>
      <c r="J346" s="11" t="s">
        <v>38</v>
      </c>
      <c r="K346" s="11" t="s">
        <v>19</v>
      </c>
      <c r="L346" s="11" t="s">
        <v>39</v>
      </c>
      <c r="M346" s="11" t="s">
        <v>40</v>
      </c>
      <c r="N346" s="13">
        <v>7.6499999999999995</v>
      </c>
      <c r="O346" s="11">
        <v>12.75</v>
      </c>
      <c r="P346" s="14">
        <v>94</v>
      </c>
      <c r="Q346" s="13">
        <v>1198.5</v>
      </c>
      <c r="R346" s="11">
        <v>122.24700000000001</v>
      </c>
      <c r="S346" s="11">
        <v>59.925000000000004</v>
      </c>
    </row>
    <row r="347" spans="1:19" ht="14.5" x14ac:dyDescent="0.35">
      <c r="A347" s="11" t="s">
        <v>511</v>
      </c>
      <c r="B347" s="12">
        <v>45263</v>
      </c>
      <c r="C347" s="11">
        <v>13</v>
      </c>
      <c r="D347" s="11" t="s">
        <v>103</v>
      </c>
      <c r="E347" s="11" t="s">
        <v>41</v>
      </c>
      <c r="F347" s="11" t="s">
        <v>93</v>
      </c>
      <c r="G347" s="11" t="s">
        <v>94</v>
      </c>
      <c r="H347" s="11" t="s">
        <v>437</v>
      </c>
      <c r="I347" s="12">
        <v>45265</v>
      </c>
      <c r="J347" s="11" t="s">
        <v>42</v>
      </c>
      <c r="K347" s="11" t="s">
        <v>43</v>
      </c>
      <c r="L347" s="11" t="s">
        <v>44</v>
      </c>
      <c r="M347" s="11" t="s">
        <v>45</v>
      </c>
      <c r="N347" s="13">
        <v>4.0529999999999999</v>
      </c>
      <c r="O347" s="11">
        <v>9.65</v>
      </c>
      <c r="P347" s="14">
        <v>91</v>
      </c>
      <c r="Q347" s="13">
        <v>878.15</v>
      </c>
      <c r="R347" s="11">
        <v>92.205749999999995</v>
      </c>
      <c r="S347" s="11">
        <v>43.907499999999999</v>
      </c>
    </row>
    <row r="348" spans="1:19" ht="14.5" x14ac:dyDescent="0.35">
      <c r="A348" s="11" t="s">
        <v>512</v>
      </c>
      <c r="B348" s="12">
        <v>45266</v>
      </c>
      <c r="C348" s="11">
        <v>16</v>
      </c>
      <c r="D348" s="11" t="s">
        <v>418</v>
      </c>
      <c r="E348" s="11" t="s">
        <v>46</v>
      </c>
      <c r="F348" s="11" t="s">
        <v>93</v>
      </c>
      <c r="G348" s="11" t="s">
        <v>94</v>
      </c>
      <c r="H348" s="11" t="s">
        <v>438</v>
      </c>
      <c r="I348" s="12">
        <v>45268</v>
      </c>
      <c r="J348" s="11" t="s">
        <v>47</v>
      </c>
      <c r="K348" s="11" t="s">
        <v>26</v>
      </c>
      <c r="L348" s="11" t="s">
        <v>48</v>
      </c>
      <c r="M348" s="11" t="s">
        <v>49</v>
      </c>
      <c r="N348" s="13">
        <v>22</v>
      </c>
      <c r="O348" s="11">
        <v>40</v>
      </c>
      <c r="P348" s="14">
        <v>32</v>
      </c>
      <c r="Q348" s="13">
        <v>1280</v>
      </c>
      <c r="R348" s="11">
        <v>133.12</v>
      </c>
      <c r="S348" s="11">
        <v>64</v>
      </c>
    </row>
    <row r="349" spans="1:19" ht="14.5" x14ac:dyDescent="0.35">
      <c r="A349" s="11" t="s">
        <v>513</v>
      </c>
      <c r="B349" s="12">
        <v>45288</v>
      </c>
      <c r="C349" s="11">
        <v>128</v>
      </c>
      <c r="D349" s="11" t="s">
        <v>100</v>
      </c>
      <c r="E349" s="11" t="s">
        <v>50</v>
      </c>
      <c r="F349" s="11" t="s">
        <v>93</v>
      </c>
      <c r="G349" s="11" t="s">
        <v>94</v>
      </c>
      <c r="H349" s="11" t="s">
        <v>439</v>
      </c>
      <c r="I349" s="12">
        <v>45290</v>
      </c>
      <c r="J349" s="11" t="s">
        <v>51</v>
      </c>
      <c r="K349" s="11" t="s">
        <v>19</v>
      </c>
      <c r="L349" s="11" t="s">
        <v>32</v>
      </c>
      <c r="M349" s="11" t="s">
        <v>21</v>
      </c>
      <c r="N349" s="13">
        <v>18.400000000000002</v>
      </c>
      <c r="O349" s="11">
        <v>46</v>
      </c>
      <c r="P349" s="14">
        <v>55</v>
      </c>
      <c r="Q349" s="13">
        <v>2530</v>
      </c>
      <c r="R349" s="11">
        <v>253</v>
      </c>
      <c r="S349" s="11">
        <v>126.5</v>
      </c>
    </row>
    <row r="350" spans="1:19" ht="14.5" x14ac:dyDescent="0.35">
      <c r="A350" s="11" t="s">
        <v>514</v>
      </c>
      <c r="B350" s="12">
        <v>45268</v>
      </c>
      <c r="C350" s="11">
        <v>18</v>
      </c>
      <c r="D350" s="11" t="s">
        <v>101</v>
      </c>
      <c r="E350" s="11" t="s">
        <v>33</v>
      </c>
      <c r="F350" s="11" t="s">
        <v>93</v>
      </c>
      <c r="G350" s="11" t="s">
        <v>94</v>
      </c>
      <c r="H350" s="11" t="s">
        <v>440</v>
      </c>
      <c r="I350" s="12">
        <v>45270</v>
      </c>
      <c r="J350" s="11" t="s">
        <v>34</v>
      </c>
      <c r="K350" s="11" t="s">
        <v>19</v>
      </c>
      <c r="L350" s="11" t="s">
        <v>39</v>
      </c>
      <c r="M350" s="11" t="s">
        <v>40</v>
      </c>
      <c r="N350" s="13">
        <v>7.6499999999999995</v>
      </c>
      <c r="O350" s="11">
        <v>12.75</v>
      </c>
      <c r="P350" s="14">
        <v>47</v>
      </c>
      <c r="Q350" s="13">
        <v>599.25</v>
      </c>
      <c r="R350" s="11">
        <v>61.722750000000005</v>
      </c>
      <c r="S350" s="11">
        <v>29.962500000000002</v>
      </c>
    </row>
    <row r="351" spans="1:19" ht="14.5" x14ac:dyDescent="0.35">
      <c r="A351" s="11" t="s">
        <v>515</v>
      </c>
      <c r="B351" s="12">
        <v>45270</v>
      </c>
      <c r="C351" s="11">
        <v>110</v>
      </c>
      <c r="D351" s="11" t="s">
        <v>102</v>
      </c>
      <c r="E351" s="11" t="s">
        <v>52</v>
      </c>
      <c r="F351" s="11" t="s">
        <v>95</v>
      </c>
      <c r="G351" s="11" t="s">
        <v>96</v>
      </c>
      <c r="H351" s="11" t="s">
        <v>453</v>
      </c>
      <c r="I351" s="12">
        <v>45272</v>
      </c>
      <c r="J351" s="11" t="s">
        <v>53</v>
      </c>
      <c r="K351" s="11" t="s">
        <v>26</v>
      </c>
      <c r="L351" s="11" t="s">
        <v>54</v>
      </c>
      <c r="M351" s="11" t="s">
        <v>21</v>
      </c>
      <c r="N351" s="13">
        <v>1.1960000000000002</v>
      </c>
      <c r="O351" s="11">
        <v>2.99</v>
      </c>
      <c r="P351" s="14">
        <v>90</v>
      </c>
      <c r="Q351" s="13">
        <v>269.10000000000002</v>
      </c>
      <c r="R351" s="11">
        <v>27.717300000000005</v>
      </c>
      <c r="S351" s="11">
        <v>13.455000000000002</v>
      </c>
    </row>
    <row r="352" spans="1:19" ht="14.5" x14ac:dyDescent="0.35">
      <c r="A352" s="11" t="s">
        <v>516</v>
      </c>
      <c r="B352" s="12">
        <v>45267</v>
      </c>
      <c r="C352" s="11">
        <v>17</v>
      </c>
      <c r="D352" s="11" t="s">
        <v>102</v>
      </c>
      <c r="E352" s="11" t="s">
        <v>55</v>
      </c>
      <c r="F352" s="11" t="s">
        <v>97</v>
      </c>
      <c r="G352" s="11" t="s">
        <v>64</v>
      </c>
      <c r="H352" s="11" t="s">
        <v>445</v>
      </c>
      <c r="I352" s="12">
        <v>45269</v>
      </c>
      <c r="J352" s="11" t="s">
        <v>56</v>
      </c>
      <c r="K352" s="11" t="s">
        <v>19</v>
      </c>
      <c r="L352" s="11" t="s">
        <v>32</v>
      </c>
      <c r="M352" s="11" t="s">
        <v>21</v>
      </c>
      <c r="N352" s="13">
        <v>18.400000000000002</v>
      </c>
      <c r="O352" s="11">
        <v>46</v>
      </c>
      <c r="P352" s="14">
        <v>24</v>
      </c>
      <c r="Q352" s="13">
        <v>1104</v>
      </c>
      <c r="R352" s="11">
        <v>110.4</v>
      </c>
      <c r="S352" s="11">
        <v>55.2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D1F3A-9CD2-400B-B683-8D2C8A941F10}">
  <sheetPr>
    <tabColor rgb="FF00B050"/>
  </sheetPr>
  <dimension ref="A3:D12"/>
  <sheetViews>
    <sheetView topLeftCell="A3" workbookViewId="0">
      <selection activeCell="S6" sqref="S6"/>
    </sheetView>
  </sheetViews>
  <sheetFormatPr defaultRowHeight="12.5" x14ac:dyDescent="0.25"/>
  <cols>
    <col min="1" max="1" width="15.81640625" bestFit="1" customWidth="1"/>
    <col min="2" max="2" width="14.90625" bestFit="1" customWidth="1"/>
    <col min="3" max="3" width="15" bestFit="1" customWidth="1"/>
    <col min="4" max="4" width="16" bestFit="1" customWidth="1"/>
  </cols>
  <sheetData>
    <row r="3" spans="1:4" x14ac:dyDescent="0.25">
      <c r="A3" s="26" t="s">
        <v>517</v>
      </c>
      <c r="B3" t="s">
        <v>537</v>
      </c>
      <c r="C3" t="s">
        <v>530</v>
      </c>
      <c r="D3" t="s">
        <v>538</v>
      </c>
    </row>
    <row r="4" spans="1:4" x14ac:dyDescent="0.25">
      <c r="A4" s="27" t="s">
        <v>102</v>
      </c>
      <c r="B4" s="28">
        <v>2920</v>
      </c>
      <c r="C4" s="28">
        <v>70604.060000000012</v>
      </c>
      <c r="D4" s="30">
        <v>0.17055957378212369</v>
      </c>
    </row>
    <row r="5" spans="1:4" x14ac:dyDescent="0.25">
      <c r="A5" s="27" t="s">
        <v>103</v>
      </c>
      <c r="B5" s="28">
        <v>3392</v>
      </c>
      <c r="C5" s="28">
        <v>69626.53</v>
      </c>
      <c r="D5" s="30">
        <v>0.16819813592487806</v>
      </c>
    </row>
    <row r="6" spans="1:4" x14ac:dyDescent="0.25">
      <c r="A6" s="27" t="s">
        <v>418</v>
      </c>
      <c r="B6" s="28">
        <v>2642</v>
      </c>
      <c r="C6" s="28">
        <v>63598.280000000006</v>
      </c>
      <c r="D6" s="30">
        <v>0.15363557747353568</v>
      </c>
    </row>
    <row r="7" spans="1:4" x14ac:dyDescent="0.25">
      <c r="A7" s="27" t="s">
        <v>101</v>
      </c>
      <c r="B7" s="28">
        <v>2682</v>
      </c>
      <c r="C7" s="28">
        <v>57674.11</v>
      </c>
      <c r="D7" s="30">
        <v>0.13932444706243971</v>
      </c>
    </row>
    <row r="8" spans="1:4" x14ac:dyDescent="0.25">
      <c r="A8" s="27" t="s">
        <v>100</v>
      </c>
      <c r="B8" s="28">
        <v>2680</v>
      </c>
      <c r="C8" s="28">
        <v>52327.899999999994</v>
      </c>
      <c r="D8" s="30">
        <v>0.12640950564193601</v>
      </c>
    </row>
    <row r="9" spans="1:4" x14ac:dyDescent="0.25">
      <c r="A9" s="27" t="s">
        <v>419</v>
      </c>
      <c r="B9" s="28">
        <v>1842</v>
      </c>
      <c r="C9" s="28">
        <v>39943.5</v>
      </c>
      <c r="D9" s="30">
        <v>9.6492274457959742E-2</v>
      </c>
    </row>
    <row r="10" spans="1:4" x14ac:dyDescent="0.25">
      <c r="A10" s="27" t="s">
        <v>420</v>
      </c>
      <c r="B10" s="28">
        <v>1741</v>
      </c>
      <c r="C10" s="28">
        <v>33657.5</v>
      </c>
      <c r="D10" s="30">
        <v>8.1307064417709518E-2</v>
      </c>
    </row>
    <row r="11" spans="1:4" x14ac:dyDescent="0.25">
      <c r="A11" s="27" t="s">
        <v>104</v>
      </c>
      <c r="B11" s="28">
        <v>1896</v>
      </c>
      <c r="C11" s="28">
        <v>26523.539999999997</v>
      </c>
      <c r="D11" s="30">
        <v>6.4073421239417505E-2</v>
      </c>
    </row>
    <row r="12" spans="1:4" x14ac:dyDescent="0.25">
      <c r="A12" s="27" t="s">
        <v>518</v>
      </c>
      <c r="B12" s="28">
        <v>19795</v>
      </c>
      <c r="C12" s="28">
        <v>413955.42000000004</v>
      </c>
      <c r="D12" s="30">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FF00"/>
  </sheetPr>
  <dimension ref="B1:F41"/>
  <sheetViews>
    <sheetView showGridLines="0" tabSelected="1" zoomScale="60" zoomScaleNormal="110" workbookViewId="0">
      <selection activeCell="S4" sqref="S4"/>
    </sheetView>
  </sheetViews>
  <sheetFormatPr defaultColWidth="9.1796875" defaultRowHeight="12.5" x14ac:dyDescent="0.25"/>
  <cols>
    <col min="1" max="1" width="2.26953125" customWidth="1"/>
    <col min="2" max="2" width="19.54296875" customWidth="1"/>
    <col min="3" max="3" width="11.26953125" customWidth="1"/>
    <col min="4" max="4" width="12.1796875" customWidth="1"/>
    <col min="5" max="5" width="12.54296875" customWidth="1"/>
    <col min="6" max="6" width="16.7265625" customWidth="1"/>
    <col min="12" max="12" width="9.1796875" customWidth="1"/>
  </cols>
  <sheetData>
    <row r="1" spans="2:6" ht="25.5" customHeight="1" x14ac:dyDescent="0.25"/>
    <row r="2" spans="2:6" ht="21" customHeight="1" x14ac:dyDescent="0.25">
      <c r="D2" s="4"/>
    </row>
    <row r="3" spans="2:6" x14ac:dyDescent="0.25">
      <c r="D3" s="6"/>
    </row>
    <row r="5" spans="2:6" ht="13" x14ac:dyDescent="0.3">
      <c r="B5" s="8" t="s">
        <v>470</v>
      </c>
      <c r="C5" s="9" t="s">
        <v>471</v>
      </c>
      <c r="D5" s="9" t="s">
        <v>472</v>
      </c>
      <c r="E5" s="9" t="s">
        <v>473</v>
      </c>
      <c r="F5" s="8" t="s">
        <v>474</v>
      </c>
    </row>
    <row r="6" spans="2:6" x14ac:dyDescent="0.25">
      <c r="B6" s="1" t="str">
        <f>Salesperson!A4</f>
        <v>Ted Richards</v>
      </c>
      <c r="C6" s="5">
        <f>Salesperson!B4</f>
        <v>1013</v>
      </c>
      <c r="D6" s="2">
        <f>Salesperson!C4</f>
        <v>27375.219999999998</v>
      </c>
      <c r="E6" s="3">
        <f>Salesperson!D4</f>
        <v>6.6130840852379691E-2</v>
      </c>
      <c r="F6" s="31" t="str">
        <f>REPT("|",D6/MAX($D$6:$D$13)*100)</f>
        <v>||||||||||||||||||||||||||||||||||||||||||||||||||||||||||||||||||||||||||||||||||||||||||||||||||||</v>
      </c>
    </row>
    <row r="7" spans="2:6" x14ac:dyDescent="0.25">
      <c r="B7" s="1" t="str">
        <f>Salesperson!A5</f>
        <v>Gerry Spring</v>
      </c>
      <c r="C7" s="5">
        <f>Salesperson!B5</f>
        <v>1037</v>
      </c>
      <c r="D7" s="2">
        <f>Salesperson!C5</f>
        <v>25225.100000000006</v>
      </c>
      <c r="E7" s="3">
        <f>Salesperson!D5</f>
        <v>6.0936754977142224E-2</v>
      </c>
      <c r="F7" s="31" t="str">
        <f t="shared" ref="F7:F13" si="0">REPT("|",D7/MAX($D$6:$D$13)*100)</f>
        <v>||||||||||||||||||||||||||||||||||||||||||||||||||||||||||||||||||||||||||||||||||||||||||||</v>
      </c>
    </row>
    <row r="8" spans="2:6" x14ac:dyDescent="0.25">
      <c r="B8" s="1" t="str">
        <f>Salesperson!A6</f>
        <v>Ben Brown</v>
      </c>
      <c r="C8" s="5">
        <f>Salesperson!B6</f>
        <v>562</v>
      </c>
      <c r="D8" s="2">
        <f>Salesperson!C6</f>
        <v>20564.8</v>
      </c>
      <c r="E8" s="3">
        <f>Salesperson!D6</f>
        <v>4.9678779420257363E-2</v>
      </c>
      <c r="F8" s="31" t="str">
        <f t="shared" si="0"/>
        <v>|||||||||||||||||||||||||||||||||||||||||||||||||||||||||||||||||||||||||||</v>
      </c>
    </row>
    <row r="9" spans="2:6" x14ac:dyDescent="0.25">
      <c r="B9" s="1" t="str">
        <f>Salesperson!A7</f>
        <v>Soffie Parks</v>
      </c>
      <c r="C9" s="5">
        <f>Salesperson!B7</f>
        <v>481</v>
      </c>
      <c r="D9" s="2">
        <f>Salesperson!C7</f>
        <v>16003.15</v>
      </c>
      <c r="E9" s="3">
        <f>Salesperson!D7</f>
        <v>3.8659114549098053E-2</v>
      </c>
      <c r="F9" s="31" t="str">
        <f t="shared" si="0"/>
        <v>||||||||||||||||||||||||||||||||||||||||||||||||||||||||||</v>
      </c>
    </row>
    <row r="10" spans="2:6" x14ac:dyDescent="0.25">
      <c r="B10" s="1" t="str">
        <f>Salesperson!A8</f>
        <v>John Smith</v>
      </c>
      <c r="C10" s="5">
        <f>Salesperson!B8</f>
        <v>808</v>
      </c>
      <c r="D10" s="2">
        <f>Salesperson!C8</f>
        <v>14942.56</v>
      </c>
      <c r="E10" s="3">
        <f>Salesperson!D8</f>
        <v>3.6097027066344475E-2</v>
      </c>
      <c r="F10" s="31" t="str">
        <f t="shared" si="0"/>
        <v>||||||||||||||||||||||||||||||||||||||||||||||||||||||</v>
      </c>
    </row>
    <row r="11" spans="2:6" x14ac:dyDescent="0.25">
      <c r="B11" s="1" t="str">
        <f>Salesperson!A9</f>
        <v>Micky Ward</v>
      </c>
      <c r="C11" s="5">
        <f>Salesperson!B9</f>
        <v>563</v>
      </c>
      <c r="D11" s="2">
        <f>Salesperson!C9</f>
        <v>14262.849999999999</v>
      </c>
      <c r="E11" s="3">
        <f>Salesperson!D9</f>
        <v>3.4455038660926328E-2</v>
      </c>
      <c r="F11" s="31" t="str">
        <f t="shared" si="0"/>
        <v>||||||||||||||||||||||||||||||||||||||||||||||||||||</v>
      </c>
    </row>
    <row r="12" spans="2:6" x14ac:dyDescent="0.25">
      <c r="B12" s="1" t="str">
        <f>Salesperson!A10</f>
        <v>Nancy Scoles</v>
      </c>
      <c r="C12" s="5">
        <f>Salesperson!B10</f>
        <v>834</v>
      </c>
      <c r="D12" s="2">
        <f>Salesperson!C10</f>
        <v>14060.75</v>
      </c>
      <c r="E12" s="3">
        <f>Salesperson!D10</f>
        <v>3.3966821837965053E-2</v>
      </c>
      <c r="F12" s="31" t="str">
        <f t="shared" si="0"/>
        <v>|||||||||||||||||||||||||||||||||||||||||||||||||||</v>
      </c>
    </row>
    <row r="13" spans="2:6" x14ac:dyDescent="0.25">
      <c r="B13" s="1" t="str">
        <f>Salesperson!A11</f>
        <v>Paddy Ryder</v>
      </c>
      <c r="C13" s="5">
        <f>Salesperson!B11</f>
        <v>909</v>
      </c>
      <c r="D13" s="2">
        <f>Salesperson!C11</f>
        <v>12236.52</v>
      </c>
      <c r="E13" s="3">
        <f>Salesperson!D11</f>
        <v>2.9559994648699121E-2</v>
      </c>
      <c r="F13" s="31" t="str">
        <f t="shared" si="0"/>
        <v>||||||||||||||||||||||||||||||||||||||||||||</v>
      </c>
    </row>
    <row r="14" spans="2:6" x14ac:dyDescent="0.25">
      <c r="B14" s="1"/>
      <c r="C14" s="4"/>
      <c r="D14" s="4"/>
      <c r="F14" s="2"/>
    </row>
    <row r="15" spans="2:6" x14ac:dyDescent="0.25">
      <c r="C15" s="4"/>
      <c r="D15" s="4"/>
      <c r="F15" s="2"/>
    </row>
    <row r="16" spans="2:6" ht="13" x14ac:dyDescent="0.3">
      <c r="B16" s="8" t="s">
        <v>475</v>
      </c>
      <c r="C16" s="9" t="s">
        <v>471</v>
      </c>
      <c r="D16" s="9" t="s">
        <v>472</v>
      </c>
      <c r="E16" s="9" t="s">
        <v>476</v>
      </c>
      <c r="F16" s="8" t="s">
        <v>474</v>
      </c>
    </row>
    <row r="17" spans="2:6" x14ac:dyDescent="0.25">
      <c r="B17" s="1" t="str">
        <f>Product!A4</f>
        <v>Coffee</v>
      </c>
      <c r="C17" s="1">
        <f>Product!B4</f>
        <v>1673</v>
      </c>
      <c r="D17" s="32">
        <f>Product!C4</f>
        <v>76958</v>
      </c>
      <c r="E17" s="33">
        <f>Product!D4</f>
        <v>0.28448403140318074</v>
      </c>
      <c r="F17" s="31" t="str">
        <f>REPT("|",D17/MAX($D$17:$D$26)*100)</f>
        <v>||||||||||||||||||||||||||||||||||||||||||||||||||||||||||||||||||||||||||||||||||||||||||||||||||||</v>
      </c>
    </row>
    <row r="18" spans="2:6" x14ac:dyDescent="0.25">
      <c r="B18" s="1" t="str">
        <f>Product!A5</f>
        <v>Curry Sauce</v>
      </c>
      <c r="C18" s="1">
        <f>Product!B5</f>
        <v>1632</v>
      </c>
      <c r="D18" s="32">
        <f>Product!C5</f>
        <v>65280</v>
      </c>
      <c r="E18" s="33">
        <f>Product!D5</f>
        <v>0.24131497141297381</v>
      </c>
      <c r="F18" s="31" t="str">
        <f t="shared" ref="F18:F26" si="1">REPT("|",D18/MAX($D$17:$D$26)*100)</f>
        <v>||||||||||||||||||||||||||||||||||||||||||||||||||||||||||||||||||||||||||||||||||||</v>
      </c>
    </row>
    <row r="19" spans="2:6" x14ac:dyDescent="0.25">
      <c r="B19" s="1" t="str">
        <f>Product!A6</f>
        <v>Mozzarella</v>
      </c>
      <c r="C19" s="1">
        <f>Product!B6</f>
        <v>864</v>
      </c>
      <c r="D19" s="32">
        <f>Product!C6</f>
        <v>30067.200000000004</v>
      </c>
      <c r="E19" s="33">
        <f>Product!D6</f>
        <v>0.11114683683315207</v>
      </c>
      <c r="F19" s="31" t="str">
        <f t="shared" si="1"/>
        <v>|||||||||||||||||||||||||||||||||||||||</v>
      </c>
    </row>
    <row r="20" spans="2:6" x14ac:dyDescent="0.25">
      <c r="B20" s="1" t="str">
        <f>Product!A7</f>
        <v>Crab Meat</v>
      </c>
      <c r="C20" s="1">
        <f>Product!B7</f>
        <v>1223</v>
      </c>
      <c r="D20" s="32">
        <f>Product!C7</f>
        <v>22503.199999999997</v>
      </c>
      <c r="E20" s="33">
        <f>Product!D7</f>
        <v>8.3185647437200236E-2</v>
      </c>
      <c r="F20" s="31" t="str">
        <f t="shared" si="1"/>
        <v>|||||||||||||||||||||||||||||</v>
      </c>
    </row>
    <row r="21" spans="2:6" x14ac:dyDescent="0.25">
      <c r="B21" s="1" t="str">
        <f>Product!A8</f>
        <v>Chocolate</v>
      </c>
      <c r="C21" s="1">
        <f>Product!B8</f>
        <v>1521</v>
      </c>
      <c r="D21" s="32">
        <f>Product!C8</f>
        <v>19392.75</v>
      </c>
      <c r="E21" s="33">
        <f>Product!D8</f>
        <v>7.1687513968580696E-2</v>
      </c>
      <c r="F21" s="31" t="str">
        <f t="shared" si="1"/>
        <v>|||||||||||||||||||||||||</v>
      </c>
    </row>
    <row r="22" spans="2:6" x14ac:dyDescent="0.25">
      <c r="B22" s="1" t="str">
        <f>Product!A9</f>
        <v>Beer</v>
      </c>
      <c r="C22" s="1">
        <f>Product!B9</f>
        <v>1242</v>
      </c>
      <c r="D22" s="32">
        <f>Product!C9</f>
        <v>17388</v>
      </c>
      <c r="E22" s="33">
        <f>Product!D9</f>
        <v>6.4276726760551295E-2</v>
      </c>
      <c r="F22" s="31" t="str">
        <f t="shared" si="1"/>
        <v>||||||||||||||||||||||</v>
      </c>
    </row>
    <row r="23" spans="2:6" x14ac:dyDescent="0.25">
      <c r="B23" s="1" t="str">
        <f>Product!A10</f>
        <v>Clam Chowder</v>
      </c>
      <c r="C23" s="1">
        <f>Product!B10</f>
        <v>1768</v>
      </c>
      <c r="D23" s="32">
        <f>Product!C10</f>
        <v>17061.2</v>
      </c>
      <c r="E23" s="33">
        <f>Product!D10</f>
        <v>6.3068673257828264E-2</v>
      </c>
      <c r="F23" s="31" t="str">
        <f t="shared" si="1"/>
        <v>||||||||||||||||||||||</v>
      </c>
    </row>
    <row r="24" spans="2:6" x14ac:dyDescent="0.25">
      <c r="B24" s="1" t="str">
        <f>Product!A11</f>
        <v>Chocolate Biscuits Mix</v>
      </c>
      <c r="C24" s="1">
        <f>Product!B11</f>
        <v>1470</v>
      </c>
      <c r="D24" s="32">
        <f>Product!C11</f>
        <v>13523.999999999998</v>
      </c>
      <c r="E24" s="33">
        <f>Product!D11</f>
        <v>4.9993009702651005E-2</v>
      </c>
      <c r="F24" s="31" t="str">
        <f t="shared" si="1"/>
        <v>|||||||||||||||||</v>
      </c>
    </row>
    <row r="25" spans="2:6" x14ac:dyDescent="0.25">
      <c r="B25" s="1" t="str">
        <f>Product!A12</f>
        <v>Green Tea</v>
      </c>
      <c r="C25" s="1">
        <f>Product!B12</f>
        <v>1703</v>
      </c>
      <c r="D25" s="32">
        <f>Product!C12</f>
        <v>5091.9700000000012</v>
      </c>
      <c r="E25" s="33">
        <f>Product!D12</f>
        <v>1.8823048330050867E-2</v>
      </c>
      <c r="F25" s="31" t="str">
        <f t="shared" si="1"/>
        <v>||||||</v>
      </c>
    </row>
    <row r="26" spans="2:6" x14ac:dyDescent="0.25">
      <c r="B26" s="1" t="str">
        <f>Product!A13</f>
        <v>Dried Plums</v>
      </c>
      <c r="C26" s="1">
        <f>Product!B13</f>
        <v>929</v>
      </c>
      <c r="D26" s="32">
        <f>Product!C13</f>
        <v>3251.5</v>
      </c>
      <c r="E26" s="33">
        <f>Product!D13</f>
        <v>1.2019540893830949E-2</v>
      </c>
      <c r="F26" s="31" t="str">
        <f t="shared" si="1"/>
        <v>||||</v>
      </c>
    </row>
    <row r="27" spans="2:6" x14ac:dyDescent="0.25">
      <c r="B27" s="1"/>
      <c r="C27" s="1"/>
      <c r="D27" s="32"/>
      <c r="E27" s="33"/>
      <c r="F27" s="7"/>
    </row>
    <row r="28" spans="2:6" x14ac:dyDescent="0.25">
      <c r="B28" s="1"/>
      <c r="C28" s="5"/>
      <c r="D28" s="2"/>
      <c r="E28" s="3"/>
      <c r="F28" s="7"/>
    </row>
    <row r="29" spans="2:6" ht="13" x14ac:dyDescent="0.3">
      <c r="B29" s="8" t="s">
        <v>477</v>
      </c>
      <c r="C29" s="9" t="s">
        <v>471</v>
      </c>
      <c r="D29" s="9" t="s">
        <v>472</v>
      </c>
      <c r="E29" s="9" t="s">
        <v>476</v>
      </c>
      <c r="F29" s="8" t="s">
        <v>474</v>
      </c>
    </row>
    <row r="30" spans="2:6" x14ac:dyDescent="0.25">
      <c r="B30" s="1" t="str">
        <f>Customer!A4</f>
        <v>Lol &amp; Beard</v>
      </c>
      <c r="C30" s="5">
        <f>Customer!B4</f>
        <v>2920</v>
      </c>
      <c r="D30" s="2">
        <f>Customer!C4</f>
        <v>70604.060000000012</v>
      </c>
      <c r="E30" s="3">
        <f>Customer!D4</f>
        <v>0.17055957378212369</v>
      </c>
      <c r="F30" s="31" t="str">
        <f>REPT("|",D30/MAX($D$30:$D$37)*100)</f>
        <v>||||||||||||||||||||||||||||||||||||||||||||||||||||||||||||||||||||||||||||||||||||||||||||||||||||</v>
      </c>
    </row>
    <row r="31" spans="2:6" x14ac:dyDescent="0.25">
      <c r="B31" s="1" t="str">
        <f>Customer!A5</f>
        <v>Treakle Inc</v>
      </c>
      <c r="C31" s="5">
        <f>Customer!B5</f>
        <v>3392</v>
      </c>
      <c r="D31" s="2">
        <f>Customer!C5</f>
        <v>69626.53</v>
      </c>
      <c r="E31" s="3">
        <f>Customer!D5</f>
        <v>0.16819813592487806</v>
      </c>
      <c r="F31" s="31" t="str">
        <f t="shared" ref="F31:F37" si="2">REPT("|",D31/MAX($D$30:$D$37)*100)</f>
        <v>||||||||||||||||||||||||||||||||||||||||||||||||||||||||||||||||||||||||||||||||||||||||||||||||||</v>
      </c>
    </row>
    <row r="32" spans="2:6" x14ac:dyDescent="0.25">
      <c r="B32" s="1" t="str">
        <f>Customer!A6</f>
        <v>Fruit Bowl</v>
      </c>
      <c r="C32" s="5">
        <f>Customer!B6</f>
        <v>2642</v>
      </c>
      <c r="D32" s="2">
        <f>Customer!C6</f>
        <v>63598.280000000006</v>
      </c>
      <c r="E32" s="3">
        <f>Customer!D6</f>
        <v>0.15363557747353568</v>
      </c>
      <c r="F32" s="31" t="str">
        <f t="shared" si="2"/>
        <v>||||||||||||||||||||||||||||||||||||||||||||||||||||||||||||||||||||||||||||||||||||||||||</v>
      </c>
    </row>
    <row r="33" spans="2:6" x14ac:dyDescent="0.25">
      <c r="B33" s="1" t="str">
        <f>Customer!A7</f>
        <v>Store Mart</v>
      </c>
      <c r="C33" s="5">
        <f>Customer!B7</f>
        <v>2682</v>
      </c>
      <c r="D33" s="2">
        <f>Customer!C7</f>
        <v>57674.11</v>
      </c>
      <c r="E33" s="3">
        <f>Customer!D7</f>
        <v>0.13932444706243971</v>
      </c>
      <c r="F33" s="31" t="str">
        <f t="shared" si="2"/>
        <v>|||||||||||||||||||||||||||||||||||||||||||||||||||||||||||||||||||||||||||||||||</v>
      </c>
    </row>
    <row r="34" spans="2:6" x14ac:dyDescent="0.25">
      <c r="B34" s="1" t="str">
        <f>Customer!A8</f>
        <v>Smith &amp; Co</v>
      </c>
      <c r="C34" s="5">
        <f>Customer!B8</f>
        <v>2680</v>
      </c>
      <c r="D34" s="2">
        <f>Customer!C8</f>
        <v>52327.899999999994</v>
      </c>
      <c r="E34" s="3">
        <f>Customer!D8</f>
        <v>0.12640950564193601</v>
      </c>
      <c r="F34" s="31" t="str">
        <f t="shared" si="2"/>
        <v>||||||||||||||||||||||||||||||||||||||||||||||||||||||||||||||||||||||||||</v>
      </c>
    </row>
    <row r="35" spans="2:6" x14ac:dyDescent="0.25">
      <c r="B35" s="1" t="str">
        <f>Customer!A9</f>
        <v>Lunch com</v>
      </c>
      <c r="C35" s="5">
        <f>Customer!B9</f>
        <v>1842</v>
      </c>
      <c r="D35" s="2">
        <f>Customer!C9</f>
        <v>39943.5</v>
      </c>
      <c r="E35" s="3">
        <f>Customer!D9</f>
        <v>9.6492274457959742E-2</v>
      </c>
      <c r="F35" s="31" t="str">
        <f t="shared" si="2"/>
        <v>||||||||||||||||||||||||||||||||||||||||||||||||||||||||</v>
      </c>
    </row>
    <row r="36" spans="2:6" x14ac:dyDescent="0.25">
      <c r="B36" s="1" t="str">
        <f>Customer!A10</f>
        <v>Black Swan Foods</v>
      </c>
      <c r="C36" s="5">
        <f>Customer!B10</f>
        <v>1741</v>
      </c>
      <c r="D36" s="2">
        <f>Customer!C10</f>
        <v>33657.5</v>
      </c>
      <c r="E36" s="3">
        <f>Customer!D10</f>
        <v>8.1307064417709518E-2</v>
      </c>
      <c r="F36" s="31" t="str">
        <f t="shared" si="2"/>
        <v>|||||||||||||||||||||||||||||||||||||||||||||||</v>
      </c>
    </row>
    <row r="37" spans="2:6" x14ac:dyDescent="0.25">
      <c r="B37" s="1" t="str">
        <f>Customer!A11</f>
        <v>Foodcorp</v>
      </c>
      <c r="C37" s="5">
        <f>Customer!B11</f>
        <v>1896</v>
      </c>
      <c r="D37" s="2">
        <f>Customer!C11</f>
        <v>26523.539999999997</v>
      </c>
      <c r="E37" s="3">
        <f>Customer!D11</f>
        <v>6.4073421239417505E-2</v>
      </c>
      <c r="F37" s="31" t="str">
        <f t="shared" si="2"/>
        <v>|||||||||||||||||||||||||||||||||||||</v>
      </c>
    </row>
    <row r="38" spans="2:6" x14ac:dyDescent="0.25">
      <c r="B38" s="1"/>
      <c r="F38" s="2"/>
    </row>
    <row r="39" spans="2:6" x14ac:dyDescent="0.25">
      <c r="F39" s="2"/>
    </row>
    <row r="40" spans="2:6" x14ac:dyDescent="0.25">
      <c r="F40" s="2"/>
    </row>
    <row r="41" spans="2:6" x14ac:dyDescent="0.25">
      <c r="F41" s="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CB9E-C0C6-40A6-9FBF-371CB67312DE}">
  <dimension ref="A1:S40"/>
  <sheetViews>
    <sheetView showGridLines="0" topLeftCell="H21" workbookViewId="0">
      <selection activeCell="A2" sqref="A2:S40"/>
    </sheetView>
  </sheetViews>
  <sheetFormatPr defaultRowHeight="12.5" x14ac:dyDescent="0.25"/>
  <cols>
    <col min="1" max="1" width="8.7265625" bestFit="1" customWidth="1"/>
    <col min="2" max="2" width="11.1796875" bestFit="1" customWidth="1"/>
    <col min="3" max="3" width="12.54296875" bestFit="1" customWidth="1"/>
    <col min="4" max="4" width="17.453125" bestFit="1" customWidth="1"/>
    <col min="5" max="5" width="14.81640625" bestFit="1" customWidth="1"/>
    <col min="8" max="8" width="16.453125" bestFit="1" customWidth="1"/>
    <col min="9" max="9" width="13.54296875" bestFit="1" customWidth="1"/>
    <col min="10" max="10" width="21.54296875" bestFit="1" customWidth="1"/>
    <col min="11" max="11" width="14.1796875" bestFit="1" customWidth="1"/>
    <col min="12" max="12" width="21.453125" bestFit="1" customWidth="1"/>
    <col min="13" max="13" width="20.1796875" bestFit="1" customWidth="1"/>
    <col min="16" max="16" width="9" bestFit="1" customWidth="1"/>
    <col min="17" max="17" width="10.1796875" bestFit="1" customWidth="1"/>
  </cols>
  <sheetData>
    <row r="1" spans="1:19" ht="14.5" x14ac:dyDescent="0.35">
      <c r="A1" s="10" t="s">
        <v>0</v>
      </c>
      <c r="B1" s="10" t="s">
        <v>1</v>
      </c>
      <c r="C1" s="10" t="s">
        <v>2</v>
      </c>
      <c r="D1" s="10" t="s">
        <v>3</v>
      </c>
      <c r="E1" s="10" t="s">
        <v>4</v>
      </c>
      <c r="F1" s="10" t="s">
        <v>5</v>
      </c>
      <c r="G1" s="10" t="s">
        <v>6</v>
      </c>
      <c r="H1" s="10" t="s">
        <v>7</v>
      </c>
      <c r="I1" s="10" t="s">
        <v>8</v>
      </c>
      <c r="J1" s="10" t="s">
        <v>9</v>
      </c>
      <c r="K1" s="10" t="s">
        <v>10</v>
      </c>
      <c r="L1" s="10" t="s">
        <v>11</v>
      </c>
      <c r="M1" s="10" t="s">
        <v>12</v>
      </c>
      <c r="N1" s="10" t="s">
        <v>469</v>
      </c>
      <c r="O1" s="10" t="s">
        <v>13</v>
      </c>
      <c r="P1" s="10" t="s">
        <v>14</v>
      </c>
      <c r="Q1" s="10" t="s">
        <v>15</v>
      </c>
      <c r="R1" s="10" t="s">
        <v>16</v>
      </c>
      <c r="S1" s="10" t="s">
        <v>417</v>
      </c>
    </row>
    <row r="2" spans="1:19" ht="14.5" x14ac:dyDescent="0.35">
      <c r="A2" s="11" t="s">
        <v>478</v>
      </c>
      <c r="B2" s="12">
        <v>45287</v>
      </c>
      <c r="C2" s="11">
        <v>127</v>
      </c>
      <c r="D2" s="11" t="s">
        <v>420</v>
      </c>
      <c r="E2" s="11" t="s">
        <v>17</v>
      </c>
      <c r="F2" s="11" t="s">
        <v>89</v>
      </c>
      <c r="G2" s="11" t="s">
        <v>90</v>
      </c>
      <c r="H2" s="11" t="s">
        <v>421</v>
      </c>
      <c r="I2" s="12">
        <v>45289</v>
      </c>
      <c r="J2" s="11" t="s">
        <v>18</v>
      </c>
      <c r="K2" s="11" t="s">
        <v>19</v>
      </c>
      <c r="L2" s="11" t="s">
        <v>20</v>
      </c>
      <c r="M2" s="11" t="s">
        <v>21</v>
      </c>
      <c r="N2" s="13">
        <v>5.6000000000000005</v>
      </c>
      <c r="O2" s="11">
        <v>14</v>
      </c>
      <c r="P2" s="14">
        <v>49</v>
      </c>
      <c r="Q2" s="13">
        <v>686</v>
      </c>
      <c r="R2" s="11">
        <v>66.542000000000002</v>
      </c>
      <c r="S2" s="11">
        <v>34.300000000000004</v>
      </c>
    </row>
    <row r="3" spans="1:19" ht="14.5" x14ac:dyDescent="0.35">
      <c r="A3" s="11" t="s">
        <v>479</v>
      </c>
      <c r="B3" s="12">
        <v>45287</v>
      </c>
      <c r="C3" s="11">
        <v>127</v>
      </c>
      <c r="D3" s="11" t="s">
        <v>101</v>
      </c>
      <c r="E3" s="11" t="s">
        <v>17</v>
      </c>
      <c r="F3" s="11" t="s">
        <v>89</v>
      </c>
      <c r="G3" s="11" t="s">
        <v>90</v>
      </c>
      <c r="H3" s="11" t="s">
        <v>422</v>
      </c>
      <c r="I3" s="12">
        <v>45289</v>
      </c>
      <c r="J3" s="11" t="s">
        <v>18</v>
      </c>
      <c r="K3" s="11" t="s">
        <v>19</v>
      </c>
      <c r="L3" s="11" t="s">
        <v>22</v>
      </c>
      <c r="M3" s="11" t="s">
        <v>23</v>
      </c>
      <c r="N3" s="13">
        <v>1.7850000000000001</v>
      </c>
      <c r="O3" s="11">
        <v>3.5</v>
      </c>
      <c r="P3" s="14">
        <v>47</v>
      </c>
      <c r="Q3" s="13">
        <v>164.5</v>
      </c>
      <c r="R3" s="11">
        <v>16.6145</v>
      </c>
      <c r="S3" s="11">
        <v>8.2249999999999996</v>
      </c>
    </row>
    <row r="4" spans="1:19" ht="14.5" x14ac:dyDescent="0.35">
      <c r="A4" s="11" t="s">
        <v>480</v>
      </c>
      <c r="B4" s="12">
        <v>45264</v>
      </c>
      <c r="C4" s="11">
        <v>14</v>
      </c>
      <c r="D4" s="11" t="s">
        <v>419</v>
      </c>
      <c r="E4" s="11" t="s">
        <v>24</v>
      </c>
      <c r="F4" s="11" t="s">
        <v>89</v>
      </c>
      <c r="G4" s="11" t="s">
        <v>90</v>
      </c>
      <c r="H4" s="11" t="s">
        <v>423</v>
      </c>
      <c r="I4" s="12">
        <v>45266</v>
      </c>
      <c r="J4" s="11" t="s">
        <v>25</v>
      </c>
      <c r="K4" s="11" t="s">
        <v>26</v>
      </c>
      <c r="L4" s="11" t="s">
        <v>27</v>
      </c>
      <c r="M4" s="11" t="s">
        <v>23</v>
      </c>
      <c r="N4" s="13">
        <v>15.3</v>
      </c>
      <c r="O4" s="11">
        <v>30</v>
      </c>
      <c r="P4" s="14">
        <v>69</v>
      </c>
      <c r="Q4" s="13">
        <v>2070</v>
      </c>
      <c r="R4" s="11">
        <v>198.72</v>
      </c>
      <c r="S4" s="11">
        <v>103.5</v>
      </c>
    </row>
    <row r="5" spans="1:19" ht="14.5" x14ac:dyDescent="0.35">
      <c r="A5" s="11" t="s">
        <v>481</v>
      </c>
      <c r="B5" s="12">
        <v>45264</v>
      </c>
      <c r="C5" s="11">
        <v>14</v>
      </c>
      <c r="D5" s="11" t="s">
        <v>102</v>
      </c>
      <c r="E5" s="11" t="s">
        <v>24</v>
      </c>
      <c r="F5" s="11" t="s">
        <v>89</v>
      </c>
      <c r="G5" s="11" t="s">
        <v>90</v>
      </c>
      <c r="H5" s="11" t="s">
        <v>424</v>
      </c>
      <c r="I5" s="12">
        <v>45266</v>
      </c>
      <c r="J5" s="11" t="s">
        <v>25</v>
      </c>
      <c r="K5" s="11" t="s">
        <v>26</v>
      </c>
      <c r="L5" s="11" t="s">
        <v>28</v>
      </c>
      <c r="M5" s="11" t="s">
        <v>23</v>
      </c>
      <c r="N5" s="13">
        <v>27.03</v>
      </c>
      <c r="O5" s="11">
        <v>53</v>
      </c>
      <c r="P5" s="14">
        <v>89</v>
      </c>
      <c r="Q5" s="13">
        <v>4717</v>
      </c>
      <c r="R5" s="11">
        <v>448.11500000000001</v>
      </c>
      <c r="S5" s="11">
        <v>235.85000000000002</v>
      </c>
    </row>
    <row r="6" spans="1:19" ht="14.5" x14ac:dyDescent="0.35">
      <c r="A6" s="11" t="s">
        <v>482</v>
      </c>
      <c r="B6" s="12">
        <v>45264</v>
      </c>
      <c r="C6" s="11">
        <v>14</v>
      </c>
      <c r="D6" s="11" t="s">
        <v>100</v>
      </c>
      <c r="E6" s="11" t="s">
        <v>24</v>
      </c>
      <c r="F6" s="11" t="s">
        <v>89</v>
      </c>
      <c r="G6" s="11" t="s">
        <v>90</v>
      </c>
      <c r="H6" s="11" t="s">
        <v>425</v>
      </c>
      <c r="I6" s="12">
        <v>45266</v>
      </c>
      <c r="J6" s="11" t="s">
        <v>25</v>
      </c>
      <c r="K6" s="11" t="s">
        <v>26</v>
      </c>
      <c r="L6" s="11" t="s">
        <v>22</v>
      </c>
      <c r="M6" s="11" t="s">
        <v>23</v>
      </c>
      <c r="N6" s="13">
        <v>1.7850000000000001</v>
      </c>
      <c r="O6" s="11">
        <v>3.5</v>
      </c>
      <c r="P6" s="14">
        <v>11</v>
      </c>
      <c r="Q6" s="13">
        <v>38.5</v>
      </c>
      <c r="R6" s="11">
        <v>3.7345000000000002</v>
      </c>
      <c r="S6" s="11">
        <v>1.925</v>
      </c>
    </row>
    <row r="7" spans="1:19" ht="14.5" x14ac:dyDescent="0.35">
      <c r="A7" s="11" t="s">
        <v>483</v>
      </c>
      <c r="B7" s="12">
        <v>45272</v>
      </c>
      <c r="C7" s="11">
        <v>112</v>
      </c>
      <c r="D7" s="11" t="s">
        <v>420</v>
      </c>
      <c r="E7" s="11" t="s">
        <v>29</v>
      </c>
      <c r="F7" s="11" t="s">
        <v>89</v>
      </c>
      <c r="G7" s="11" t="s">
        <v>90</v>
      </c>
      <c r="H7" s="11" t="s">
        <v>426</v>
      </c>
      <c r="I7" s="12">
        <v>45274</v>
      </c>
      <c r="J7" s="11" t="s">
        <v>30</v>
      </c>
      <c r="K7" s="11" t="s">
        <v>26</v>
      </c>
      <c r="L7" s="11" t="s">
        <v>31</v>
      </c>
      <c r="M7" s="11" t="s">
        <v>21</v>
      </c>
      <c r="N7" s="13">
        <v>7.2</v>
      </c>
      <c r="O7" s="11">
        <v>18</v>
      </c>
      <c r="P7" s="14">
        <v>81</v>
      </c>
      <c r="Q7" s="13">
        <v>1458</v>
      </c>
      <c r="R7" s="11">
        <v>141.42600000000002</v>
      </c>
      <c r="S7" s="11">
        <v>72.900000000000006</v>
      </c>
    </row>
    <row r="8" spans="1:19" ht="14.5" x14ac:dyDescent="0.35">
      <c r="A8" s="11" t="s">
        <v>484</v>
      </c>
      <c r="B8" s="12">
        <v>45272</v>
      </c>
      <c r="C8" s="11">
        <v>112</v>
      </c>
      <c r="D8" s="11" t="s">
        <v>101</v>
      </c>
      <c r="E8" s="11" t="s">
        <v>29</v>
      </c>
      <c r="F8" s="11" t="s">
        <v>91</v>
      </c>
      <c r="G8" s="11" t="s">
        <v>92</v>
      </c>
      <c r="H8" s="11" t="s">
        <v>429</v>
      </c>
      <c r="I8" s="12">
        <v>45274</v>
      </c>
      <c r="J8" s="11" t="s">
        <v>30</v>
      </c>
      <c r="K8" s="11" t="s">
        <v>26</v>
      </c>
      <c r="L8" s="11" t="s">
        <v>32</v>
      </c>
      <c r="M8" s="11" t="s">
        <v>21</v>
      </c>
      <c r="N8" s="13">
        <v>18.400000000000002</v>
      </c>
      <c r="O8" s="11">
        <v>46</v>
      </c>
      <c r="P8" s="14">
        <v>44</v>
      </c>
      <c r="Q8" s="13">
        <v>2024</v>
      </c>
      <c r="R8" s="11">
        <v>198.352</v>
      </c>
      <c r="S8" s="11">
        <v>101.2</v>
      </c>
    </row>
    <row r="9" spans="1:19" ht="14.5" x14ac:dyDescent="0.35">
      <c r="A9" s="11" t="s">
        <v>485</v>
      </c>
      <c r="B9" s="12">
        <v>45268</v>
      </c>
      <c r="C9" s="11">
        <v>18</v>
      </c>
      <c r="D9" s="11" t="s">
        <v>103</v>
      </c>
      <c r="E9" s="11" t="s">
        <v>33</v>
      </c>
      <c r="F9" s="11" t="s">
        <v>91</v>
      </c>
      <c r="G9" s="11" t="s">
        <v>92</v>
      </c>
      <c r="H9" s="11" t="s">
        <v>430</v>
      </c>
      <c r="I9" s="12">
        <v>45270</v>
      </c>
      <c r="J9" s="11" t="s">
        <v>34</v>
      </c>
      <c r="K9" s="11" t="s">
        <v>26</v>
      </c>
      <c r="L9" s="11" t="s">
        <v>35</v>
      </c>
      <c r="M9" s="11" t="s">
        <v>36</v>
      </c>
      <c r="N9" s="13">
        <v>4.5999999999999996</v>
      </c>
      <c r="O9" s="11">
        <v>9.1999999999999993</v>
      </c>
      <c r="P9" s="14">
        <v>38</v>
      </c>
      <c r="Q9" s="13">
        <v>349.59999999999997</v>
      </c>
      <c r="R9" s="11">
        <v>36.008800000000001</v>
      </c>
      <c r="S9" s="11">
        <v>17.48</v>
      </c>
    </row>
    <row r="10" spans="1:19" ht="14.5" x14ac:dyDescent="0.35">
      <c r="A10" s="11" t="s">
        <v>486</v>
      </c>
      <c r="B10" s="12">
        <v>45264</v>
      </c>
      <c r="C10" s="11">
        <v>14</v>
      </c>
      <c r="D10" s="11" t="s">
        <v>103</v>
      </c>
      <c r="E10" s="11" t="s">
        <v>24</v>
      </c>
      <c r="F10" s="11" t="s">
        <v>91</v>
      </c>
      <c r="G10" s="11" t="s">
        <v>92</v>
      </c>
      <c r="H10" s="11" t="s">
        <v>431</v>
      </c>
      <c r="I10" s="12">
        <v>45266</v>
      </c>
      <c r="J10" s="11" t="s">
        <v>25</v>
      </c>
      <c r="K10" s="11" t="s">
        <v>19</v>
      </c>
      <c r="L10" s="11" t="s">
        <v>35</v>
      </c>
      <c r="M10" s="11" t="s">
        <v>36</v>
      </c>
      <c r="N10" s="13">
        <v>4.5999999999999996</v>
      </c>
      <c r="O10" s="11">
        <v>9.1999999999999993</v>
      </c>
      <c r="P10" s="14">
        <v>88</v>
      </c>
      <c r="Q10" s="13">
        <v>809.59999999999991</v>
      </c>
      <c r="R10" s="11">
        <v>79.340799999999987</v>
      </c>
      <c r="S10" s="11">
        <v>40.479999999999997</v>
      </c>
    </row>
    <row r="11" spans="1:19" ht="14.5" x14ac:dyDescent="0.35">
      <c r="A11" s="11" t="s">
        <v>487</v>
      </c>
      <c r="B11" s="12">
        <v>45289</v>
      </c>
      <c r="C11" s="11">
        <v>129</v>
      </c>
      <c r="D11" s="11" t="s">
        <v>103</v>
      </c>
      <c r="E11" s="11" t="s">
        <v>37</v>
      </c>
      <c r="F11" s="11" t="s">
        <v>91</v>
      </c>
      <c r="G11" s="11" t="s">
        <v>92</v>
      </c>
      <c r="H11" s="11" t="s">
        <v>432</v>
      </c>
      <c r="I11" s="12">
        <v>45291</v>
      </c>
      <c r="J11" s="11" t="s">
        <v>38</v>
      </c>
      <c r="K11" s="11" t="s">
        <v>19</v>
      </c>
      <c r="L11" s="11" t="s">
        <v>39</v>
      </c>
      <c r="M11" s="11" t="s">
        <v>40</v>
      </c>
      <c r="N11" s="13">
        <v>7.6499999999999995</v>
      </c>
      <c r="O11" s="11">
        <v>12.75</v>
      </c>
      <c r="P11" s="14">
        <v>94</v>
      </c>
      <c r="Q11" s="13">
        <v>1198.5</v>
      </c>
      <c r="R11" s="11">
        <v>122.24700000000001</v>
      </c>
      <c r="S11" s="11">
        <v>59.925000000000004</v>
      </c>
    </row>
    <row r="12" spans="1:19" ht="14.5" x14ac:dyDescent="0.35">
      <c r="A12" s="11" t="s">
        <v>488</v>
      </c>
      <c r="B12" s="12">
        <v>45263</v>
      </c>
      <c r="C12" s="11">
        <v>13</v>
      </c>
      <c r="D12" s="11" t="s">
        <v>103</v>
      </c>
      <c r="E12" s="11" t="s">
        <v>41</v>
      </c>
      <c r="F12" s="11" t="s">
        <v>93</v>
      </c>
      <c r="G12" s="11" t="s">
        <v>94</v>
      </c>
      <c r="H12" s="11" t="s">
        <v>437</v>
      </c>
      <c r="I12" s="12">
        <v>45265</v>
      </c>
      <c r="J12" s="11" t="s">
        <v>42</v>
      </c>
      <c r="K12" s="11" t="s">
        <v>43</v>
      </c>
      <c r="L12" s="11" t="s">
        <v>44</v>
      </c>
      <c r="M12" s="11" t="s">
        <v>45</v>
      </c>
      <c r="N12" s="13">
        <v>4.0529999999999999</v>
      </c>
      <c r="O12" s="11">
        <v>9.65</v>
      </c>
      <c r="P12" s="14">
        <v>91</v>
      </c>
      <c r="Q12" s="13">
        <v>878.15</v>
      </c>
      <c r="R12" s="11">
        <v>92.205749999999995</v>
      </c>
      <c r="S12" s="11">
        <v>43.907499999999999</v>
      </c>
    </row>
    <row r="13" spans="1:19" ht="14.5" x14ac:dyDescent="0.35">
      <c r="A13" s="11" t="s">
        <v>489</v>
      </c>
      <c r="B13" s="12">
        <v>45266</v>
      </c>
      <c r="C13" s="11">
        <v>16</v>
      </c>
      <c r="D13" s="11" t="s">
        <v>418</v>
      </c>
      <c r="E13" s="11" t="s">
        <v>46</v>
      </c>
      <c r="F13" s="11" t="s">
        <v>93</v>
      </c>
      <c r="G13" s="11" t="s">
        <v>94</v>
      </c>
      <c r="H13" s="11" t="s">
        <v>438</v>
      </c>
      <c r="I13" s="12">
        <v>45268</v>
      </c>
      <c r="J13" s="11" t="s">
        <v>47</v>
      </c>
      <c r="K13" s="11" t="s">
        <v>26</v>
      </c>
      <c r="L13" s="11" t="s">
        <v>48</v>
      </c>
      <c r="M13" s="11" t="s">
        <v>49</v>
      </c>
      <c r="N13" s="13">
        <v>22</v>
      </c>
      <c r="O13" s="11">
        <v>40</v>
      </c>
      <c r="P13" s="14">
        <v>32</v>
      </c>
      <c r="Q13" s="13">
        <v>1280</v>
      </c>
      <c r="R13" s="11">
        <v>133.12</v>
      </c>
      <c r="S13" s="11">
        <v>64</v>
      </c>
    </row>
    <row r="14" spans="1:19" ht="14.5" x14ac:dyDescent="0.35">
      <c r="A14" s="11" t="s">
        <v>490</v>
      </c>
      <c r="B14" s="12">
        <v>45288</v>
      </c>
      <c r="C14" s="11">
        <v>128</v>
      </c>
      <c r="D14" s="11" t="s">
        <v>100</v>
      </c>
      <c r="E14" s="11" t="s">
        <v>50</v>
      </c>
      <c r="F14" s="11" t="s">
        <v>93</v>
      </c>
      <c r="G14" s="11" t="s">
        <v>94</v>
      </c>
      <c r="H14" s="11" t="s">
        <v>439</v>
      </c>
      <c r="I14" s="12">
        <v>45290</v>
      </c>
      <c r="J14" s="11" t="s">
        <v>51</v>
      </c>
      <c r="K14" s="11" t="s">
        <v>19</v>
      </c>
      <c r="L14" s="11" t="s">
        <v>32</v>
      </c>
      <c r="M14" s="11" t="s">
        <v>21</v>
      </c>
      <c r="N14" s="13">
        <v>18.400000000000002</v>
      </c>
      <c r="O14" s="11">
        <v>46</v>
      </c>
      <c r="P14" s="14">
        <v>55</v>
      </c>
      <c r="Q14" s="13">
        <v>2530</v>
      </c>
      <c r="R14" s="11">
        <v>253</v>
      </c>
      <c r="S14" s="11">
        <v>126.5</v>
      </c>
    </row>
    <row r="15" spans="1:19" ht="14.5" x14ac:dyDescent="0.35">
      <c r="A15" s="11" t="s">
        <v>491</v>
      </c>
      <c r="B15" s="12">
        <v>45268</v>
      </c>
      <c r="C15" s="11">
        <v>18</v>
      </c>
      <c r="D15" s="11" t="s">
        <v>101</v>
      </c>
      <c r="E15" s="11" t="s">
        <v>33</v>
      </c>
      <c r="F15" s="11" t="s">
        <v>93</v>
      </c>
      <c r="G15" s="11" t="s">
        <v>94</v>
      </c>
      <c r="H15" s="11" t="s">
        <v>440</v>
      </c>
      <c r="I15" s="12">
        <v>45270</v>
      </c>
      <c r="J15" s="11" t="s">
        <v>34</v>
      </c>
      <c r="K15" s="11" t="s">
        <v>19</v>
      </c>
      <c r="L15" s="11" t="s">
        <v>39</v>
      </c>
      <c r="M15" s="11" t="s">
        <v>40</v>
      </c>
      <c r="N15" s="13">
        <v>7.6499999999999995</v>
      </c>
      <c r="O15" s="11">
        <v>12.75</v>
      </c>
      <c r="P15" s="14">
        <v>47</v>
      </c>
      <c r="Q15" s="13">
        <v>599.25</v>
      </c>
      <c r="R15" s="11">
        <v>61.722750000000005</v>
      </c>
      <c r="S15" s="11">
        <v>29.962500000000002</v>
      </c>
    </row>
    <row r="16" spans="1:19" ht="14.5" x14ac:dyDescent="0.35">
      <c r="A16" s="11" t="s">
        <v>492</v>
      </c>
      <c r="B16" s="12">
        <v>45270</v>
      </c>
      <c r="C16" s="11">
        <v>110</v>
      </c>
      <c r="D16" s="11" t="s">
        <v>102</v>
      </c>
      <c r="E16" s="11" t="s">
        <v>52</v>
      </c>
      <c r="F16" s="11" t="s">
        <v>95</v>
      </c>
      <c r="G16" s="11" t="s">
        <v>96</v>
      </c>
      <c r="H16" s="11" t="s">
        <v>453</v>
      </c>
      <c r="I16" s="12">
        <v>45272</v>
      </c>
      <c r="J16" s="11" t="s">
        <v>53</v>
      </c>
      <c r="K16" s="11" t="s">
        <v>26</v>
      </c>
      <c r="L16" s="11" t="s">
        <v>54</v>
      </c>
      <c r="M16" s="11" t="s">
        <v>21</v>
      </c>
      <c r="N16" s="13">
        <v>1.1960000000000002</v>
      </c>
      <c r="O16" s="11">
        <v>2.99</v>
      </c>
      <c r="P16" s="14">
        <v>90</v>
      </c>
      <c r="Q16" s="13">
        <v>269.10000000000002</v>
      </c>
      <c r="R16" s="11">
        <v>27.717300000000005</v>
      </c>
      <c r="S16" s="11">
        <v>13.455000000000002</v>
      </c>
    </row>
    <row r="17" spans="1:19" ht="14.5" x14ac:dyDescent="0.35">
      <c r="A17" s="11" t="s">
        <v>493</v>
      </c>
      <c r="B17" s="12">
        <v>45267</v>
      </c>
      <c r="C17" s="11">
        <v>17</v>
      </c>
      <c r="D17" s="11" t="s">
        <v>102</v>
      </c>
      <c r="E17" s="11" t="s">
        <v>55</v>
      </c>
      <c r="F17" s="11" t="s">
        <v>97</v>
      </c>
      <c r="G17" s="11" t="s">
        <v>64</v>
      </c>
      <c r="H17" s="11" t="s">
        <v>445</v>
      </c>
      <c r="I17" s="12">
        <v>45269</v>
      </c>
      <c r="J17" s="11" t="s">
        <v>56</v>
      </c>
      <c r="K17" s="11" t="s">
        <v>19</v>
      </c>
      <c r="L17" s="11" t="s">
        <v>32</v>
      </c>
      <c r="M17" s="11" t="s">
        <v>21</v>
      </c>
      <c r="N17" s="13">
        <v>18.400000000000002</v>
      </c>
      <c r="O17" s="11">
        <v>46</v>
      </c>
      <c r="P17" s="14">
        <v>24</v>
      </c>
      <c r="Q17" s="13">
        <v>1104</v>
      </c>
      <c r="R17" s="11">
        <v>110.4</v>
      </c>
      <c r="S17" s="11">
        <v>55.2</v>
      </c>
    </row>
    <row r="18" spans="1:19" ht="14.5" x14ac:dyDescent="0.35">
      <c r="A18" s="11" t="s">
        <v>494</v>
      </c>
      <c r="B18" s="12">
        <v>45270</v>
      </c>
      <c r="C18" s="11">
        <v>110</v>
      </c>
      <c r="D18" s="11" t="s">
        <v>420</v>
      </c>
      <c r="E18" s="11" t="s">
        <v>52</v>
      </c>
      <c r="F18" s="11" t="s">
        <v>97</v>
      </c>
      <c r="G18" s="11" t="s">
        <v>64</v>
      </c>
      <c r="H18" s="11" t="s">
        <v>446</v>
      </c>
      <c r="I18" s="12">
        <v>45272</v>
      </c>
      <c r="J18" s="11" t="s">
        <v>53</v>
      </c>
      <c r="K18" s="11" t="s">
        <v>19</v>
      </c>
      <c r="L18" s="11" t="s">
        <v>57</v>
      </c>
      <c r="M18" s="11" t="s">
        <v>58</v>
      </c>
      <c r="N18" s="13">
        <v>9</v>
      </c>
      <c r="O18" s="11">
        <v>25</v>
      </c>
      <c r="P18" s="14">
        <v>34</v>
      </c>
      <c r="Q18" s="13">
        <v>850</v>
      </c>
      <c r="R18" s="11">
        <v>80.75</v>
      </c>
      <c r="S18" s="11">
        <v>42.5</v>
      </c>
    </row>
    <row r="19" spans="1:19" ht="14.5" x14ac:dyDescent="0.35">
      <c r="A19" s="11" t="s">
        <v>495</v>
      </c>
      <c r="B19" s="12">
        <v>45270</v>
      </c>
      <c r="C19" s="11">
        <v>110</v>
      </c>
      <c r="D19" s="11" t="s">
        <v>100</v>
      </c>
      <c r="E19" s="11" t="s">
        <v>52</v>
      </c>
      <c r="F19" s="11" t="s">
        <v>98</v>
      </c>
      <c r="G19" s="11" t="s">
        <v>99</v>
      </c>
      <c r="H19" s="11" t="s">
        <v>461</v>
      </c>
      <c r="I19" s="12">
        <v>45272</v>
      </c>
      <c r="J19" s="11" t="s">
        <v>53</v>
      </c>
      <c r="K19" s="11" t="s">
        <v>19</v>
      </c>
      <c r="L19" s="11" t="s">
        <v>59</v>
      </c>
      <c r="M19" s="11" t="s">
        <v>60</v>
      </c>
      <c r="N19" s="13">
        <v>10.559999999999999</v>
      </c>
      <c r="O19" s="11">
        <v>22</v>
      </c>
      <c r="P19" s="14">
        <v>17</v>
      </c>
      <c r="Q19" s="13">
        <v>374</v>
      </c>
      <c r="R19" s="11">
        <v>35.903999999999996</v>
      </c>
      <c r="S19" s="11">
        <v>18.7</v>
      </c>
    </row>
    <row r="20" spans="1:19" ht="14.5" x14ac:dyDescent="0.35">
      <c r="A20" s="11" t="s">
        <v>496</v>
      </c>
      <c r="B20" s="12">
        <v>45270</v>
      </c>
      <c r="C20" s="11">
        <v>110</v>
      </c>
      <c r="D20" s="11" t="s">
        <v>101</v>
      </c>
      <c r="E20" s="11" t="s">
        <v>52</v>
      </c>
      <c r="F20" s="11" t="s">
        <v>98</v>
      </c>
      <c r="G20" s="11" t="s">
        <v>99</v>
      </c>
      <c r="H20" s="11" t="s">
        <v>462</v>
      </c>
      <c r="I20" s="12">
        <v>45272</v>
      </c>
      <c r="J20" s="11" t="s">
        <v>53</v>
      </c>
      <c r="K20" s="11" t="s">
        <v>19</v>
      </c>
      <c r="L20" s="11" t="s">
        <v>35</v>
      </c>
      <c r="M20" s="11" t="s">
        <v>36</v>
      </c>
      <c r="N20" s="13">
        <v>4.5999999999999996</v>
      </c>
      <c r="O20" s="11">
        <v>9.1999999999999993</v>
      </c>
      <c r="P20" s="14">
        <v>44</v>
      </c>
      <c r="Q20" s="13">
        <v>404.79999999999995</v>
      </c>
      <c r="R20" s="11">
        <v>42.099199999999996</v>
      </c>
      <c r="S20" s="11">
        <v>20.239999999999998</v>
      </c>
    </row>
    <row r="21" spans="1:19" ht="14.5" x14ac:dyDescent="0.35">
      <c r="A21" s="11" t="s">
        <v>497</v>
      </c>
      <c r="B21" s="12">
        <v>45271</v>
      </c>
      <c r="C21" s="11">
        <v>111</v>
      </c>
      <c r="D21" s="11" t="s">
        <v>419</v>
      </c>
      <c r="E21" s="11" t="s">
        <v>61</v>
      </c>
      <c r="F21" s="11" t="s">
        <v>98</v>
      </c>
      <c r="G21" s="11" t="s">
        <v>99</v>
      </c>
      <c r="H21" s="11" t="s">
        <v>463</v>
      </c>
      <c r="I21" s="12">
        <v>45273</v>
      </c>
      <c r="J21" s="11" t="s">
        <v>62</v>
      </c>
      <c r="K21" s="11" t="s">
        <v>19</v>
      </c>
      <c r="L21" s="11" t="s">
        <v>22</v>
      </c>
      <c r="M21" s="11" t="s">
        <v>23</v>
      </c>
      <c r="N21" s="13">
        <v>1.7850000000000001</v>
      </c>
      <c r="O21" s="11">
        <v>3.5</v>
      </c>
      <c r="P21" s="14">
        <v>81</v>
      </c>
      <c r="Q21" s="13">
        <v>283.5</v>
      </c>
      <c r="R21" s="11">
        <v>27.499500000000001</v>
      </c>
      <c r="S21" s="11">
        <v>14.175000000000001</v>
      </c>
    </row>
    <row r="22" spans="1:19" ht="14.5" x14ac:dyDescent="0.35">
      <c r="A22" s="11" t="s">
        <v>498</v>
      </c>
      <c r="B22" s="12">
        <v>45271</v>
      </c>
      <c r="C22" s="11">
        <v>111</v>
      </c>
      <c r="D22" s="11" t="s">
        <v>418</v>
      </c>
      <c r="E22" s="11" t="s">
        <v>61</v>
      </c>
      <c r="F22" s="11" t="s">
        <v>98</v>
      </c>
      <c r="G22" s="11" t="s">
        <v>99</v>
      </c>
      <c r="H22" s="11" t="s">
        <v>464</v>
      </c>
      <c r="I22" s="12">
        <v>45273</v>
      </c>
      <c r="J22" s="11" t="s">
        <v>62</v>
      </c>
      <c r="K22" s="11" t="s">
        <v>19</v>
      </c>
      <c r="L22" s="11" t="s">
        <v>54</v>
      </c>
      <c r="M22" s="11" t="s">
        <v>21</v>
      </c>
      <c r="N22" s="13">
        <v>1.1960000000000002</v>
      </c>
      <c r="O22" s="11">
        <v>2.99</v>
      </c>
      <c r="P22" s="14">
        <v>49</v>
      </c>
      <c r="Q22" s="13">
        <v>146.51000000000002</v>
      </c>
      <c r="R22" s="11">
        <v>15.090530000000005</v>
      </c>
      <c r="S22" s="11">
        <v>7.3255000000000017</v>
      </c>
    </row>
    <row r="23" spans="1:19" ht="14.5" x14ac:dyDescent="0.35">
      <c r="A23" s="11" t="s">
        <v>499</v>
      </c>
      <c r="B23" s="12">
        <v>45261</v>
      </c>
      <c r="C23" s="11">
        <v>11</v>
      </c>
      <c r="D23" s="11" t="s">
        <v>418</v>
      </c>
      <c r="E23" s="11" t="s">
        <v>63</v>
      </c>
      <c r="F23" s="11" t="s">
        <v>89</v>
      </c>
      <c r="G23" s="11" t="s">
        <v>90</v>
      </c>
      <c r="H23" s="11" t="s">
        <v>427</v>
      </c>
      <c r="I23" s="12">
        <v>45263</v>
      </c>
      <c r="J23" s="11" t="s">
        <v>65</v>
      </c>
      <c r="K23" s="11" t="s">
        <v>19</v>
      </c>
      <c r="L23" s="11" t="s">
        <v>31</v>
      </c>
      <c r="M23" s="11" t="s">
        <v>21</v>
      </c>
      <c r="N23" s="13">
        <v>7.2</v>
      </c>
      <c r="O23" s="11">
        <v>18</v>
      </c>
      <c r="P23" s="14">
        <v>42</v>
      </c>
      <c r="Q23" s="13">
        <v>756</v>
      </c>
      <c r="R23" s="11">
        <v>75.600000000000009</v>
      </c>
      <c r="S23" s="11">
        <v>37.800000000000004</v>
      </c>
    </row>
    <row r="24" spans="1:19" ht="14.5" x14ac:dyDescent="0.35">
      <c r="A24" s="11" t="s">
        <v>500</v>
      </c>
      <c r="B24" s="12">
        <v>45261</v>
      </c>
      <c r="C24" s="11">
        <v>11</v>
      </c>
      <c r="D24" s="11" t="s">
        <v>420</v>
      </c>
      <c r="E24" s="11" t="s">
        <v>63</v>
      </c>
      <c r="F24" s="11" t="s">
        <v>89</v>
      </c>
      <c r="G24" s="11" t="s">
        <v>90</v>
      </c>
      <c r="H24" s="11" t="s">
        <v>428</v>
      </c>
      <c r="I24" s="12">
        <v>45263</v>
      </c>
      <c r="J24" s="11" t="s">
        <v>65</v>
      </c>
      <c r="K24" s="11" t="s">
        <v>19</v>
      </c>
      <c r="L24" s="11" t="s">
        <v>32</v>
      </c>
      <c r="M24" s="11" t="s">
        <v>21</v>
      </c>
      <c r="N24" s="13">
        <v>18.400000000000002</v>
      </c>
      <c r="O24" s="11">
        <v>46</v>
      </c>
      <c r="P24" s="14">
        <v>58</v>
      </c>
      <c r="Q24" s="13">
        <v>2668</v>
      </c>
      <c r="R24" s="11">
        <v>269.46800000000002</v>
      </c>
      <c r="S24" s="11">
        <v>133.4</v>
      </c>
    </row>
    <row r="25" spans="1:19" ht="14.5" x14ac:dyDescent="0.35">
      <c r="A25" s="11" t="s">
        <v>501</v>
      </c>
      <c r="B25" s="12">
        <v>45261</v>
      </c>
      <c r="C25" s="11">
        <v>11</v>
      </c>
      <c r="D25" s="11" t="s">
        <v>418</v>
      </c>
      <c r="E25" s="11" t="s">
        <v>63</v>
      </c>
      <c r="F25" s="11" t="s">
        <v>89</v>
      </c>
      <c r="G25" s="11" t="s">
        <v>90</v>
      </c>
      <c r="H25" s="11" t="s">
        <v>421</v>
      </c>
      <c r="I25" s="12">
        <v>45263</v>
      </c>
      <c r="J25" s="11" t="s">
        <v>65</v>
      </c>
      <c r="K25" s="11" t="s">
        <v>19</v>
      </c>
      <c r="L25" s="11" t="s">
        <v>54</v>
      </c>
      <c r="M25" s="11" t="s">
        <v>21</v>
      </c>
      <c r="N25" s="13">
        <v>1.1960000000000002</v>
      </c>
      <c r="O25" s="11">
        <v>2.99</v>
      </c>
      <c r="P25" s="14">
        <v>67</v>
      </c>
      <c r="Q25" s="13">
        <v>200.33</v>
      </c>
      <c r="R25" s="11">
        <v>20.033000000000001</v>
      </c>
      <c r="S25" s="11">
        <v>10.016500000000001</v>
      </c>
    </row>
    <row r="26" spans="1:19" ht="14.5" x14ac:dyDescent="0.35">
      <c r="A26" s="11" t="s">
        <v>502</v>
      </c>
      <c r="B26" s="12">
        <v>45288</v>
      </c>
      <c r="C26" s="11">
        <v>128</v>
      </c>
      <c r="D26" s="11" t="s">
        <v>104</v>
      </c>
      <c r="E26" s="11" t="s">
        <v>50</v>
      </c>
      <c r="F26" s="11" t="s">
        <v>89</v>
      </c>
      <c r="G26" s="11" t="s">
        <v>90</v>
      </c>
      <c r="H26" s="11" t="s">
        <v>422</v>
      </c>
      <c r="I26" s="12">
        <v>45290</v>
      </c>
      <c r="J26" s="11" t="s">
        <v>51</v>
      </c>
      <c r="K26" s="11" t="s">
        <v>26</v>
      </c>
      <c r="L26" s="11" t="s">
        <v>44</v>
      </c>
      <c r="M26" s="11" t="s">
        <v>45</v>
      </c>
      <c r="N26" s="13">
        <v>4.0529999999999999</v>
      </c>
      <c r="O26" s="11">
        <v>9.65</v>
      </c>
      <c r="P26" s="14">
        <v>100</v>
      </c>
      <c r="Q26" s="13">
        <v>965</v>
      </c>
      <c r="R26" s="11">
        <v>93.605000000000004</v>
      </c>
      <c r="S26" s="11">
        <v>48.25</v>
      </c>
    </row>
    <row r="27" spans="1:19" ht="14.5" x14ac:dyDescent="0.35">
      <c r="A27" s="11" t="s">
        <v>503</v>
      </c>
      <c r="B27" s="12">
        <v>45288</v>
      </c>
      <c r="C27" s="11">
        <v>128</v>
      </c>
      <c r="D27" s="11" t="s">
        <v>100</v>
      </c>
      <c r="E27" s="11" t="s">
        <v>50</v>
      </c>
      <c r="F27" s="11" t="s">
        <v>89</v>
      </c>
      <c r="G27" s="11" t="s">
        <v>90</v>
      </c>
      <c r="H27" s="11" t="s">
        <v>423</v>
      </c>
      <c r="I27" s="12">
        <v>45290</v>
      </c>
      <c r="J27" s="11" t="s">
        <v>51</v>
      </c>
      <c r="K27" s="11" t="s">
        <v>26</v>
      </c>
      <c r="L27" s="11" t="s">
        <v>66</v>
      </c>
      <c r="M27" s="11" t="s">
        <v>67</v>
      </c>
      <c r="N27" s="13">
        <v>10.119999999999999</v>
      </c>
      <c r="O27" s="11">
        <v>18.399999999999999</v>
      </c>
      <c r="P27" s="14">
        <v>63</v>
      </c>
      <c r="Q27" s="13">
        <v>1159.1999999999998</v>
      </c>
      <c r="R27" s="11">
        <v>114.76079999999999</v>
      </c>
      <c r="S27" s="11">
        <v>57.959999999999994</v>
      </c>
    </row>
    <row r="28" spans="1:19" ht="14.5" x14ac:dyDescent="0.35">
      <c r="A28" s="11" t="s">
        <v>504</v>
      </c>
      <c r="B28" s="12">
        <v>45269</v>
      </c>
      <c r="C28" s="11">
        <v>19</v>
      </c>
      <c r="D28" s="11" t="s">
        <v>419</v>
      </c>
      <c r="E28" s="11" t="s">
        <v>68</v>
      </c>
      <c r="F28" s="11" t="s">
        <v>89</v>
      </c>
      <c r="G28" s="11" t="s">
        <v>90</v>
      </c>
      <c r="H28" s="11" t="s">
        <v>424</v>
      </c>
      <c r="I28" s="12">
        <v>45271</v>
      </c>
      <c r="J28" s="11" t="s">
        <v>69</v>
      </c>
      <c r="K28" s="11" t="s">
        <v>19</v>
      </c>
      <c r="L28" s="11" t="s">
        <v>70</v>
      </c>
      <c r="M28" s="11" t="s">
        <v>71</v>
      </c>
      <c r="N28" s="13">
        <v>8.7750000000000004</v>
      </c>
      <c r="O28" s="11">
        <v>19.5</v>
      </c>
      <c r="P28" s="14">
        <v>57</v>
      </c>
      <c r="Q28" s="13">
        <v>1111.5</v>
      </c>
      <c r="R28" s="11">
        <v>110.0385</v>
      </c>
      <c r="S28" s="11">
        <v>55.575000000000003</v>
      </c>
    </row>
    <row r="29" spans="1:19" ht="14.5" x14ac:dyDescent="0.35">
      <c r="A29" s="11" t="s">
        <v>505</v>
      </c>
      <c r="B29" s="12">
        <v>45269</v>
      </c>
      <c r="C29" s="11">
        <v>19</v>
      </c>
      <c r="D29" s="11" t="s">
        <v>102</v>
      </c>
      <c r="E29" s="11" t="s">
        <v>68</v>
      </c>
      <c r="F29" s="11" t="s">
        <v>91</v>
      </c>
      <c r="G29" s="11" t="s">
        <v>92</v>
      </c>
      <c r="H29" s="11" t="s">
        <v>429</v>
      </c>
      <c r="I29" s="12">
        <v>45271</v>
      </c>
      <c r="J29" s="11" t="s">
        <v>69</v>
      </c>
      <c r="K29" s="11" t="s">
        <v>19</v>
      </c>
      <c r="L29" s="11" t="s">
        <v>72</v>
      </c>
      <c r="M29" s="11" t="s">
        <v>73</v>
      </c>
      <c r="N29" s="13">
        <v>16.355999999999998</v>
      </c>
      <c r="O29" s="11">
        <v>34.799999999999997</v>
      </c>
      <c r="P29" s="14">
        <v>81</v>
      </c>
      <c r="Q29" s="13">
        <v>2818.7999999999997</v>
      </c>
      <c r="R29" s="11">
        <v>295.97399999999999</v>
      </c>
      <c r="S29" s="11">
        <v>140.94</v>
      </c>
    </row>
    <row r="30" spans="1:19" ht="14.5" x14ac:dyDescent="0.35">
      <c r="A30" s="11" t="s">
        <v>506</v>
      </c>
      <c r="B30" s="12">
        <v>45272</v>
      </c>
      <c r="C30" s="11">
        <v>112</v>
      </c>
      <c r="D30" s="11" t="s">
        <v>420</v>
      </c>
      <c r="E30" s="11" t="s">
        <v>29</v>
      </c>
      <c r="F30" s="11" t="s">
        <v>89</v>
      </c>
      <c r="G30" s="11" t="s">
        <v>90</v>
      </c>
      <c r="H30" s="11" t="s">
        <v>426</v>
      </c>
      <c r="I30" s="12">
        <v>45274</v>
      </c>
      <c r="J30" s="11" t="s">
        <v>30</v>
      </c>
      <c r="K30" s="11" t="s">
        <v>26</v>
      </c>
      <c r="L30" s="11" t="s">
        <v>31</v>
      </c>
      <c r="M30" s="11" t="s">
        <v>21</v>
      </c>
      <c r="N30" s="13">
        <v>7.2</v>
      </c>
      <c r="O30" s="11">
        <v>18</v>
      </c>
      <c r="P30" s="14">
        <v>81</v>
      </c>
      <c r="Q30" s="13">
        <v>1458</v>
      </c>
      <c r="R30" s="11">
        <v>141.42600000000002</v>
      </c>
      <c r="S30" s="11">
        <v>72.900000000000006</v>
      </c>
    </row>
    <row r="31" spans="1:19" ht="14.5" x14ac:dyDescent="0.35">
      <c r="A31" s="11" t="s">
        <v>507</v>
      </c>
      <c r="B31" s="12">
        <v>45272</v>
      </c>
      <c r="C31" s="11">
        <v>112</v>
      </c>
      <c r="D31" s="11" t="s">
        <v>101</v>
      </c>
      <c r="E31" s="11" t="s">
        <v>29</v>
      </c>
      <c r="F31" s="11" t="s">
        <v>91</v>
      </c>
      <c r="G31" s="11" t="s">
        <v>92</v>
      </c>
      <c r="H31" s="11" t="s">
        <v>429</v>
      </c>
      <c r="I31" s="12">
        <v>45274</v>
      </c>
      <c r="J31" s="11" t="s">
        <v>30</v>
      </c>
      <c r="K31" s="11" t="s">
        <v>26</v>
      </c>
      <c r="L31" s="11" t="s">
        <v>32</v>
      </c>
      <c r="M31" s="11" t="s">
        <v>21</v>
      </c>
      <c r="N31" s="13">
        <v>18.400000000000002</v>
      </c>
      <c r="O31" s="11">
        <v>46</v>
      </c>
      <c r="P31" s="14">
        <v>44</v>
      </c>
      <c r="Q31" s="13">
        <v>2024</v>
      </c>
      <c r="R31" s="11">
        <v>198.352</v>
      </c>
      <c r="S31" s="11">
        <v>101.2</v>
      </c>
    </row>
    <row r="32" spans="1:19" ht="14.5" x14ac:dyDescent="0.35">
      <c r="A32" s="11" t="s">
        <v>508</v>
      </c>
      <c r="B32" s="12">
        <v>45268</v>
      </c>
      <c r="C32" s="11">
        <v>18</v>
      </c>
      <c r="D32" s="11" t="s">
        <v>103</v>
      </c>
      <c r="E32" s="11" t="s">
        <v>33</v>
      </c>
      <c r="F32" s="11" t="s">
        <v>91</v>
      </c>
      <c r="G32" s="11" t="s">
        <v>92</v>
      </c>
      <c r="H32" s="11" t="s">
        <v>430</v>
      </c>
      <c r="I32" s="12">
        <v>45270</v>
      </c>
      <c r="J32" s="11" t="s">
        <v>34</v>
      </c>
      <c r="K32" s="11" t="s">
        <v>26</v>
      </c>
      <c r="L32" s="11" t="s">
        <v>35</v>
      </c>
      <c r="M32" s="11" t="s">
        <v>36</v>
      </c>
      <c r="N32" s="13">
        <v>4.5999999999999996</v>
      </c>
      <c r="O32" s="11">
        <v>9.1999999999999993</v>
      </c>
      <c r="P32" s="14">
        <v>38</v>
      </c>
      <c r="Q32" s="13">
        <v>349.59999999999997</v>
      </c>
      <c r="R32" s="11">
        <v>36.008800000000001</v>
      </c>
      <c r="S32" s="11">
        <v>17.48</v>
      </c>
    </row>
    <row r="33" spans="1:19" ht="14.5" x14ac:dyDescent="0.35">
      <c r="A33" s="11" t="s">
        <v>509</v>
      </c>
      <c r="B33" s="12">
        <v>45264</v>
      </c>
      <c r="C33" s="11">
        <v>14</v>
      </c>
      <c r="D33" s="11" t="s">
        <v>103</v>
      </c>
      <c r="E33" s="11" t="s">
        <v>24</v>
      </c>
      <c r="F33" s="11" t="s">
        <v>91</v>
      </c>
      <c r="G33" s="11" t="s">
        <v>92</v>
      </c>
      <c r="H33" s="11" t="s">
        <v>431</v>
      </c>
      <c r="I33" s="12">
        <v>45266</v>
      </c>
      <c r="J33" s="11" t="s">
        <v>25</v>
      </c>
      <c r="K33" s="11" t="s">
        <v>19</v>
      </c>
      <c r="L33" s="11" t="s">
        <v>35</v>
      </c>
      <c r="M33" s="11" t="s">
        <v>36</v>
      </c>
      <c r="N33" s="13">
        <v>4.5999999999999996</v>
      </c>
      <c r="O33" s="11">
        <v>9.1999999999999993</v>
      </c>
      <c r="P33" s="14">
        <v>88</v>
      </c>
      <c r="Q33" s="13">
        <v>809.59999999999991</v>
      </c>
      <c r="R33" s="11">
        <v>79.340799999999987</v>
      </c>
      <c r="S33" s="11">
        <v>40.479999999999997</v>
      </c>
    </row>
    <row r="34" spans="1:19" ht="14.5" x14ac:dyDescent="0.35">
      <c r="A34" s="11" t="s">
        <v>510</v>
      </c>
      <c r="B34" s="12">
        <v>45289</v>
      </c>
      <c r="C34" s="11">
        <v>129</v>
      </c>
      <c r="D34" s="11" t="s">
        <v>103</v>
      </c>
      <c r="E34" s="11" t="s">
        <v>37</v>
      </c>
      <c r="F34" s="11" t="s">
        <v>91</v>
      </c>
      <c r="G34" s="11" t="s">
        <v>92</v>
      </c>
      <c r="H34" s="11" t="s">
        <v>432</v>
      </c>
      <c r="I34" s="12">
        <v>45291</v>
      </c>
      <c r="J34" s="11" t="s">
        <v>38</v>
      </c>
      <c r="K34" s="11" t="s">
        <v>19</v>
      </c>
      <c r="L34" s="11" t="s">
        <v>39</v>
      </c>
      <c r="M34" s="11" t="s">
        <v>40</v>
      </c>
      <c r="N34" s="13">
        <v>7.6499999999999995</v>
      </c>
      <c r="O34" s="11">
        <v>12.75</v>
      </c>
      <c r="P34" s="14">
        <v>94</v>
      </c>
      <c r="Q34" s="13">
        <v>1198.5</v>
      </c>
      <c r="R34" s="11">
        <v>122.24700000000001</v>
      </c>
      <c r="S34" s="11">
        <v>59.925000000000004</v>
      </c>
    </row>
    <row r="35" spans="1:19" ht="14.5" x14ac:dyDescent="0.35">
      <c r="A35" s="11" t="s">
        <v>511</v>
      </c>
      <c r="B35" s="12">
        <v>45263</v>
      </c>
      <c r="C35" s="11">
        <v>13</v>
      </c>
      <c r="D35" s="11" t="s">
        <v>103</v>
      </c>
      <c r="E35" s="11" t="s">
        <v>41</v>
      </c>
      <c r="F35" s="11" t="s">
        <v>93</v>
      </c>
      <c r="G35" s="11" t="s">
        <v>94</v>
      </c>
      <c r="H35" s="11" t="s">
        <v>437</v>
      </c>
      <c r="I35" s="12">
        <v>45265</v>
      </c>
      <c r="J35" s="11" t="s">
        <v>42</v>
      </c>
      <c r="K35" s="11" t="s">
        <v>43</v>
      </c>
      <c r="L35" s="11" t="s">
        <v>44</v>
      </c>
      <c r="M35" s="11" t="s">
        <v>45</v>
      </c>
      <c r="N35" s="13">
        <v>4.0529999999999999</v>
      </c>
      <c r="O35" s="11">
        <v>9.65</v>
      </c>
      <c r="P35" s="14">
        <v>91</v>
      </c>
      <c r="Q35" s="13">
        <v>878.15</v>
      </c>
      <c r="R35" s="11">
        <v>92.205749999999995</v>
      </c>
      <c r="S35" s="11">
        <v>43.907499999999999</v>
      </c>
    </row>
    <row r="36" spans="1:19" ht="14.5" x14ac:dyDescent="0.35">
      <c r="A36" s="11" t="s">
        <v>512</v>
      </c>
      <c r="B36" s="12">
        <v>45266</v>
      </c>
      <c r="C36" s="11">
        <v>16</v>
      </c>
      <c r="D36" s="11" t="s">
        <v>418</v>
      </c>
      <c r="E36" s="11" t="s">
        <v>46</v>
      </c>
      <c r="F36" s="11" t="s">
        <v>93</v>
      </c>
      <c r="G36" s="11" t="s">
        <v>94</v>
      </c>
      <c r="H36" s="11" t="s">
        <v>438</v>
      </c>
      <c r="I36" s="12">
        <v>45268</v>
      </c>
      <c r="J36" s="11" t="s">
        <v>47</v>
      </c>
      <c r="K36" s="11" t="s">
        <v>26</v>
      </c>
      <c r="L36" s="11" t="s">
        <v>48</v>
      </c>
      <c r="M36" s="11" t="s">
        <v>49</v>
      </c>
      <c r="N36" s="13">
        <v>22</v>
      </c>
      <c r="O36" s="11">
        <v>40</v>
      </c>
      <c r="P36" s="14">
        <v>32</v>
      </c>
      <c r="Q36" s="13">
        <v>1280</v>
      </c>
      <c r="R36" s="11">
        <v>133.12</v>
      </c>
      <c r="S36" s="11">
        <v>64</v>
      </c>
    </row>
    <row r="37" spans="1:19" ht="14.5" x14ac:dyDescent="0.35">
      <c r="A37" s="11" t="s">
        <v>513</v>
      </c>
      <c r="B37" s="12">
        <v>45288</v>
      </c>
      <c r="C37" s="11">
        <v>128</v>
      </c>
      <c r="D37" s="11" t="s">
        <v>100</v>
      </c>
      <c r="E37" s="11" t="s">
        <v>50</v>
      </c>
      <c r="F37" s="11" t="s">
        <v>93</v>
      </c>
      <c r="G37" s="11" t="s">
        <v>94</v>
      </c>
      <c r="H37" s="11" t="s">
        <v>439</v>
      </c>
      <c r="I37" s="12">
        <v>45290</v>
      </c>
      <c r="J37" s="11" t="s">
        <v>51</v>
      </c>
      <c r="K37" s="11" t="s">
        <v>19</v>
      </c>
      <c r="L37" s="11" t="s">
        <v>32</v>
      </c>
      <c r="M37" s="11" t="s">
        <v>21</v>
      </c>
      <c r="N37" s="13">
        <v>18.400000000000002</v>
      </c>
      <c r="O37" s="11">
        <v>46</v>
      </c>
      <c r="P37" s="14">
        <v>55</v>
      </c>
      <c r="Q37" s="13">
        <v>2530</v>
      </c>
      <c r="R37" s="11">
        <v>253</v>
      </c>
      <c r="S37" s="11">
        <v>126.5</v>
      </c>
    </row>
    <row r="38" spans="1:19" ht="14.5" x14ac:dyDescent="0.35">
      <c r="A38" s="11" t="s">
        <v>514</v>
      </c>
      <c r="B38" s="12">
        <v>45268</v>
      </c>
      <c r="C38" s="11">
        <v>18</v>
      </c>
      <c r="D38" s="11" t="s">
        <v>101</v>
      </c>
      <c r="E38" s="11" t="s">
        <v>33</v>
      </c>
      <c r="F38" s="11" t="s">
        <v>93</v>
      </c>
      <c r="G38" s="11" t="s">
        <v>94</v>
      </c>
      <c r="H38" s="11" t="s">
        <v>440</v>
      </c>
      <c r="I38" s="12">
        <v>45270</v>
      </c>
      <c r="J38" s="11" t="s">
        <v>34</v>
      </c>
      <c r="K38" s="11" t="s">
        <v>19</v>
      </c>
      <c r="L38" s="11" t="s">
        <v>39</v>
      </c>
      <c r="M38" s="11" t="s">
        <v>40</v>
      </c>
      <c r="N38" s="13">
        <v>7.6499999999999995</v>
      </c>
      <c r="O38" s="11">
        <v>12.75</v>
      </c>
      <c r="P38" s="14">
        <v>47</v>
      </c>
      <c r="Q38" s="13">
        <v>599.25</v>
      </c>
      <c r="R38" s="11">
        <v>61.722750000000005</v>
      </c>
      <c r="S38" s="11">
        <v>29.962500000000002</v>
      </c>
    </row>
    <row r="39" spans="1:19" ht="14.5" x14ac:dyDescent="0.35">
      <c r="A39" s="11" t="s">
        <v>515</v>
      </c>
      <c r="B39" s="12">
        <v>45270</v>
      </c>
      <c r="C39" s="11">
        <v>110</v>
      </c>
      <c r="D39" s="11" t="s">
        <v>102</v>
      </c>
      <c r="E39" s="11" t="s">
        <v>52</v>
      </c>
      <c r="F39" s="11" t="s">
        <v>95</v>
      </c>
      <c r="G39" s="11" t="s">
        <v>96</v>
      </c>
      <c r="H39" s="11" t="s">
        <v>453</v>
      </c>
      <c r="I39" s="12">
        <v>45272</v>
      </c>
      <c r="J39" s="11" t="s">
        <v>53</v>
      </c>
      <c r="K39" s="11" t="s">
        <v>26</v>
      </c>
      <c r="L39" s="11" t="s">
        <v>54</v>
      </c>
      <c r="M39" s="11" t="s">
        <v>21</v>
      </c>
      <c r="N39" s="13">
        <v>1.1960000000000002</v>
      </c>
      <c r="O39" s="11">
        <v>2.99</v>
      </c>
      <c r="P39" s="14">
        <v>90</v>
      </c>
      <c r="Q39" s="13">
        <v>269.10000000000002</v>
      </c>
      <c r="R39" s="11">
        <v>27.717300000000005</v>
      </c>
      <c r="S39" s="11">
        <v>13.455000000000002</v>
      </c>
    </row>
    <row r="40" spans="1:19" ht="14.5" x14ac:dyDescent="0.35">
      <c r="A40" s="11" t="s">
        <v>516</v>
      </c>
      <c r="B40" s="12">
        <v>45267</v>
      </c>
      <c r="C40" s="11">
        <v>17</v>
      </c>
      <c r="D40" s="11" t="s">
        <v>102</v>
      </c>
      <c r="E40" s="11" t="s">
        <v>55</v>
      </c>
      <c r="F40" s="11" t="s">
        <v>97</v>
      </c>
      <c r="G40" s="11" t="s">
        <v>64</v>
      </c>
      <c r="H40" s="11" t="s">
        <v>445</v>
      </c>
      <c r="I40" s="12">
        <v>45269</v>
      </c>
      <c r="J40" s="11" t="s">
        <v>56</v>
      </c>
      <c r="K40" s="11" t="s">
        <v>19</v>
      </c>
      <c r="L40" s="11" t="s">
        <v>32</v>
      </c>
      <c r="M40" s="11" t="s">
        <v>21</v>
      </c>
      <c r="N40" s="13">
        <v>18.400000000000002</v>
      </c>
      <c r="O40" s="11">
        <v>46</v>
      </c>
      <c r="P40" s="14">
        <v>24</v>
      </c>
      <c r="Q40" s="13">
        <v>1104</v>
      </c>
      <c r="R40" s="11">
        <v>110.4</v>
      </c>
      <c r="S40" s="11">
        <v>55.2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4D22-0934-4564-91A9-0D24DA76F4D4}">
  <sheetPr>
    <tabColor rgb="FF00B0F0"/>
  </sheetPr>
  <dimension ref="A3:B9"/>
  <sheetViews>
    <sheetView workbookViewId="0">
      <selection activeCell="N12" sqref="N12"/>
    </sheetView>
  </sheetViews>
  <sheetFormatPr defaultRowHeight="12.5" x14ac:dyDescent="0.25"/>
  <cols>
    <col min="1" max="1" width="13" bestFit="1" customWidth="1"/>
    <col min="2" max="2" width="16.36328125" bestFit="1" customWidth="1"/>
  </cols>
  <sheetData>
    <row r="3" spans="1:2" x14ac:dyDescent="0.25">
      <c r="A3" s="26" t="s">
        <v>517</v>
      </c>
      <c r="B3" t="s">
        <v>535</v>
      </c>
    </row>
    <row r="4" spans="1:2" x14ac:dyDescent="0.25">
      <c r="A4" s="29" t="s">
        <v>531</v>
      </c>
      <c r="B4" s="28">
        <v>206</v>
      </c>
    </row>
    <row r="5" spans="1:2" x14ac:dyDescent="0.25">
      <c r="A5" s="29" t="s">
        <v>532</v>
      </c>
      <c r="B5" s="28">
        <v>82</v>
      </c>
    </row>
    <row r="6" spans="1:2" x14ac:dyDescent="0.25">
      <c r="A6" s="29" t="s">
        <v>533</v>
      </c>
      <c r="B6" s="28">
        <v>32</v>
      </c>
    </row>
    <row r="7" spans="1:2" x14ac:dyDescent="0.25">
      <c r="A7" s="29" t="s">
        <v>534</v>
      </c>
      <c r="B7" s="28">
        <v>20</v>
      </c>
    </row>
    <row r="8" spans="1:2" x14ac:dyDescent="0.25">
      <c r="A8" s="29" t="s">
        <v>536</v>
      </c>
      <c r="B8" s="28">
        <v>11</v>
      </c>
    </row>
    <row r="9" spans="1:2" x14ac:dyDescent="0.25">
      <c r="A9" s="29" t="s">
        <v>518</v>
      </c>
      <c r="B9" s="28">
        <v>351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D7230-DD2A-496D-ADC6-D6A090BA4454}">
  <sheetPr>
    <tabColor rgb="FF00B0F0"/>
  </sheetPr>
  <dimension ref="A3:B16"/>
  <sheetViews>
    <sheetView workbookViewId="0">
      <selection activeCell="N12" sqref="N12"/>
    </sheetView>
  </sheetViews>
  <sheetFormatPr defaultRowHeight="12.5" x14ac:dyDescent="0.25"/>
  <cols>
    <col min="1" max="1" width="13" bestFit="1" customWidth="1"/>
    <col min="2" max="2" width="15" bestFit="1" customWidth="1"/>
  </cols>
  <sheetData>
    <row r="3" spans="1:2" x14ac:dyDescent="0.25">
      <c r="A3" s="26" t="s">
        <v>517</v>
      </c>
      <c r="B3" t="s">
        <v>530</v>
      </c>
    </row>
    <row r="4" spans="1:2" x14ac:dyDescent="0.25">
      <c r="A4" s="27" t="s">
        <v>519</v>
      </c>
      <c r="B4" s="28">
        <v>32907.839999999997</v>
      </c>
    </row>
    <row r="5" spans="1:2" x14ac:dyDescent="0.25">
      <c r="A5" s="27" t="s">
        <v>520</v>
      </c>
      <c r="B5" s="28">
        <v>21103.5</v>
      </c>
    </row>
    <row r="6" spans="1:2" x14ac:dyDescent="0.25">
      <c r="A6" s="27" t="s">
        <v>521</v>
      </c>
      <c r="B6" s="28">
        <v>30852.6</v>
      </c>
    </row>
    <row r="7" spans="1:2" x14ac:dyDescent="0.25">
      <c r="A7" s="27" t="s">
        <v>522</v>
      </c>
      <c r="B7" s="28">
        <v>20771.789999999997</v>
      </c>
    </row>
    <row r="8" spans="1:2" x14ac:dyDescent="0.25">
      <c r="A8" s="27" t="s">
        <v>523</v>
      </c>
      <c r="B8" s="28">
        <v>34307.049999999996</v>
      </c>
    </row>
    <row r="9" spans="1:2" x14ac:dyDescent="0.25">
      <c r="A9" s="27" t="s">
        <v>524</v>
      </c>
      <c r="B9" s="28">
        <v>55601.61</v>
      </c>
    </row>
    <row r="10" spans="1:2" x14ac:dyDescent="0.25">
      <c r="A10" s="27" t="s">
        <v>525</v>
      </c>
      <c r="B10" s="28">
        <v>27318.539999999997</v>
      </c>
    </row>
    <row r="11" spans="1:2" x14ac:dyDescent="0.25">
      <c r="A11" s="27" t="s">
        <v>526</v>
      </c>
      <c r="B11" s="28">
        <v>29921.459999999995</v>
      </c>
    </row>
    <row r="12" spans="1:2" x14ac:dyDescent="0.25">
      <c r="A12" s="27" t="s">
        <v>527</v>
      </c>
      <c r="B12" s="28">
        <v>31949.97</v>
      </c>
    </row>
    <row r="13" spans="1:2" x14ac:dyDescent="0.25">
      <c r="A13" s="27" t="s">
        <v>528</v>
      </c>
      <c r="B13" s="28">
        <v>53033.59</v>
      </c>
    </row>
    <row r="14" spans="1:2" x14ac:dyDescent="0.25">
      <c r="A14" s="27" t="s">
        <v>529</v>
      </c>
      <c r="B14" s="28">
        <v>31773.429999999997</v>
      </c>
    </row>
    <row r="15" spans="1:2" x14ac:dyDescent="0.25">
      <c r="A15" s="27" t="s">
        <v>539</v>
      </c>
      <c r="B15" s="28">
        <v>44414.039999999994</v>
      </c>
    </row>
    <row r="16" spans="1:2" x14ac:dyDescent="0.25">
      <c r="A16" s="27" t="s">
        <v>518</v>
      </c>
      <c r="B16" s="28">
        <v>413955.41999999993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4DF75-E362-42F4-8621-B9A344D92D6B}">
  <sheetPr>
    <tabColor rgb="FF00B0F0"/>
  </sheetPr>
  <dimension ref="A3:B9"/>
  <sheetViews>
    <sheetView workbookViewId="0">
      <selection activeCell="N12" sqref="N12"/>
    </sheetView>
  </sheetViews>
  <sheetFormatPr defaultRowHeight="12.5" x14ac:dyDescent="0.25"/>
  <cols>
    <col min="1" max="1" width="15.08984375" bestFit="1" customWidth="1"/>
    <col min="2" max="2" width="15" bestFit="1" customWidth="1"/>
  </cols>
  <sheetData>
    <row r="3" spans="1:2" x14ac:dyDescent="0.25">
      <c r="A3" s="26" t="s">
        <v>517</v>
      </c>
      <c r="B3" t="s">
        <v>530</v>
      </c>
    </row>
    <row r="4" spans="1:2" x14ac:dyDescent="0.25">
      <c r="A4" s="27" t="s">
        <v>21</v>
      </c>
      <c r="B4" s="28">
        <v>112595.97</v>
      </c>
    </row>
    <row r="5" spans="1:2" x14ac:dyDescent="0.25">
      <c r="A5" s="27" t="s">
        <v>49</v>
      </c>
      <c r="B5" s="28">
        <v>65280</v>
      </c>
    </row>
    <row r="6" spans="1:2" x14ac:dyDescent="0.25">
      <c r="A6" s="27" t="s">
        <v>58</v>
      </c>
      <c r="B6" s="28">
        <v>46638</v>
      </c>
    </row>
    <row r="7" spans="1:2" x14ac:dyDescent="0.25">
      <c r="A7" s="27" t="s">
        <v>73</v>
      </c>
      <c r="B7" s="28">
        <v>30067.200000000004</v>
      </c>
    </row>
    <row r="8" spans="1:2" x14ac:dyDescent="0.25">
      <c r="A8" s="27" t="s">
        <v>23</v>
      </c>
      <c r="B8" s="28">
        <v>26145.5</v>
      </c>
    </row>
    <row r="9" spans="1:2" x14ac:dyDescent="0.25">
      <c r="A9" s="27" t="s">
        <v>518</v>
      </c>
      <c r="B9" s="28">
        <v>280726.67000000004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FE6EB-DF1D-48D8-9CD4-208F64CEDF71}">
  <sheetPr>
    <tabColor rgb="FF00B0F0"/>
  </sheetPr>
  <dimension ref="A3:B10"/>
  <sheetViews>
    <sheetView workbookViewId="0">
      <selection activeCell="N12" sqref="N12"/>
    </sheetView>
  </sheetViews>
  <sheetFormatPr defaultRowHeight="12.5" x14ac:dyDescent="0.25"/>
  <cols>
    <col min="1" max="1" width="13" bestFit="1" customWidth="1"/>
    <col min="2" max="2" width="15" bestFit="1" customWidth="1"/>
  </cols>
  <sheetData>
    <row r="3" spans="1:2" x14ac:dyDescent="0.25">
      <c r="A3" s="26" t="s">
        <v>517</v>
      </c>
      <c r="B3" t="s">
        <v>530</v>
      </c>
    </row>
    <row r="4" spans="1:2" x14ac:dyDescent="0.25">
      <c r="A4" s="27" t="s">
        <v>90</v>
      </c>
      <c r="B4" s="30">
        <v>0.26527614978443809</v>
      </c>
    </row>
    <row r="5" spans="1:2" x14ac:dyDescent="0.25">
      <c r="A5" s="27" t="s">
        <v>92</v>
      </c>
      <c r="B5" s="30">
        <v>0.19753646419220705</v>
      </c>
    </row>
    <row r="6" spans="1:2" x14ac:dyDescent="0.25">
      <c r="A6" s="27" t="s">
        <v>94</v>
      </c>
      <c r="B6" s="30">
        <v>0.19198654289874978</v>
      </c>
    </row>
    <row r="7" spans="1:2" x14ac:dyDescent="0.25">
      <c r="A7" s="27" t="s">
        <v>99</v>
      </c>
      <c r="B7" s="30">
        <v>0.15164219857297678</v>
      </c>
    </row>
    <row r="8" spans="1:2" x14ac:dyDescent="0.25">
      <c r="A8" s="27" t="s">
        <v>64</v>
      </c>
      <c r="B8" s="30">
        <v>0.12031851159238353</v>
      </c>
    </row>
    <row r="9" spans="1:2" x14ac:dyDescent="0.25">
      <c r="A9" s="27" t="s">
        <v>96</v>
      </c>
      <c r="B9" s="30">
        <v>7.3240132959244725E-2</v>
      </c>
    </row>
    <row r="10" spans="1:2" x14ac:dyDescent="0.25">
      <c r="A10" s="27" t="s">
        <v>518</v>
      </c>
      <c r="B10" s="30">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9CDD1-42AD-4F0C-9316-9D0D19819158}">
  <sheetPr>
    <tabColor rgb="FF00B0F0"/>
  </sheetPr>
  <dimension ref="A3:B7"/>
  <sheetViews>
    <sheetView workbookViewId="0">
      <selection activeCell="N12" sqref="N12"/>
    </sheetView>
  </sheetViews>
  <sheetFormatPr defaultRowHeight="12.5" x14ac:dyDescent="0.25"/>
  <cols>
    <col min="1" max="1" width="13" bestFit="1" customWidth="1"/>
    <col min="2" max="2" width="15" bestFit="1" customWidth="1"/>
  </cols>
  <sheetData>
    <row r="3" spans="1:2" x14ac:dyDescent="0.25">
      <c r="A3" s="26" t="s">
        <v>517</v>
      </c>
      <c r="B3" t="s">
        <v>530</v>
      </c>
    </row>
    <row r="4" spans="1:2" x14ac:dyDescent="0.25">
      <c r="A4" s="27" t="s">
        <v>43</v>
      </c>
      <c r="B4" s="28">
        <v>35438.15</v>
      </c>
    </row>
    <row r="5" spans="1:2" x14ac:dyDescent="0.25">
      <c r="A5" s="27" t="s">
        <v>19</v>
      </c>
      <c r="B5" s="28">
        <v>155973.74999999997</v>
      </c>
    </row>
    <row r="6" spans="1:2" x14ac:dyDescent="0.25">
      <c r="A6" s="27" t="s">
        <v>26</v>
      </c>
      <c r="B6" s="28">
        <v>222543.52</v>
      </c>
    </row>
    <row r="7" spans="1:2" x14ac:dyDescent="0.25">
      <c r="A7" s="27" t="s">
        <v>518</v>
      </c>
      <c r="B7" s="28">
        <v>413955.41999999993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B239-1F1D-4398-9926-9B2D7D00888C}">
  <sheetPr>
    <tabColor rgb="FF00B050"/>
  </sheetPr>
  <dimension ref="A3:D14"/>
  <sheetViews>
    <sheetView topLeftCell="A3" workbookViewId="0">
      <selection activeCell="I17" sqref="I17"/>
    </sheetView>
  </sheetViews>
  <sheetFormatPr defaultRowHeight="12.5" x14ac:dyDescent="0.25"/>
  <cols>
    <col min="1" max="1" width="18.90625" bestFit="1" customWidth="1"/>
    <col min="2" max="2" width="14.90625" bestFit="1" customWidth="1"/>
    <col min="3" max="3" width="15" bestFit="1" customWidth="1"/>
    <col min="4" max="4" width="16" bestFit="1" customWidth="1"/>
  </cols>
  <sheetData>
    <row r="3" spans="1:4" x14ac:dyDescent="0.25">
      <c r="A3" s="26" t="s">
        <v>517</v>
      </c>
      <c r="B3" t="s">
        <v>537</v>
      </c>
      <c r="C3" t="s">
        <v>530</v>
      </c>
      <c r="D3" t="s">
        <v>538</v>
      </c>
    </row>
    <row r="4" spans="1:4" x14ac:dyDescent="0.25">
      <c r="A4" s="27" t="s">
        <v>32</v>
      </c>
      <c r="B4" s="28">
        <v>1673</v>
      </c>
      <c r="C4" s="28">
        <v>76958</v>
      </c>
      <c r="D4" s="30">
        <v>0.28448403140318074</v>
      </c>
    </row>
    <row r="5" spans="1:4" x14ac:dyDescent="0.25">
      <c r="A5" s="27" t="s">
        <v>48</v>
      </c>
      <c r="B5" s="28">
        <v>1632</v>
      </c>
      <c r="C5" s="28">
        <v>65280</v>
      </c>
      <c r="D5" s="30">
        <v>0.24131497141297381</v>
      </c>
    </row>
    <row r="6" spans="1:4" x14ac:dyDescent="0.25">
      <c r="A6" s="27" t="s">
        <v>72</v>
      </c>
      <c r="B6" s="28">
        <v>864</v>
      </c>
      <c r="C6" s="28">
        <v>30067.200000000004</v>
      </c>
      <c r="D6" s="30">
        <v>0.11114683683315207</v>
      </c>
    </row>
    <row r="7" spans="1:4" x14ac:dyDescent="0.25">
      <c r="A7" s="27" t="s">
        <v>66</v>
      </c>
      <c r="B7" s="28">
        <v>1223</v>
      </c>
      <c r="C7" s="28">
        <v>22503.199999999997</v>
      </c>
      <c r="D7" s="30">
        <v>8.3185647437200236E-2</v>
      </c>
    </row>
    <row r="8" spans="1:4" x14ac:dyDescent="0.25">
      <c r="A8" s="27" t="s">
        <v>39</v>
      </c>
      <c r="B8" s="28">
        <v>1521</v>
      </c>
      <c r="C8" s="28">
        <v>19392.75</v>
      </c>
      <c r="D8" s="30">
        <v>7.1687513968580696E-2</v>
      </c>
    </row>
    <row r="9" spans="1:4" x14ac:dyDescent="0.25">
      <c r="A9" s="27" t="s">
        <v>20</v>
      </c>
      <c r="B9" s="28">
        <v>1242</v>
      </c>
      <c r="C9" s="28">
        <v>17388</v>
      </c>
      <c r="D9" s="30">
        <v>6.4276726760551295E-2</v>
      </c>
    </row>
    <row r="10" spans="1:4" x14ac:dyDescent="0.25">
      <c r="A10" s="27" t="s">
        <v>44</v>
      </c>
      <c r="B10" s="28">
        <v>1768</v>
      </c>
      <c r="C10" s="28">
        <v>17061.2</v>
      </c>
      <c r="D10" s="30">
        <v>6.3068673257828264E-2</v>
      </c>
    </row>
    <row r="11" spans="1:4" x14ac:dyDescent="0.25">
      <c r="A11" s="27" t="s">
        <v>35</v>
      </c>
      <c r="B11" s="28">
        <v>1470</v>
      </c>
      <c r="C11" s="28">
        <v>13523.999999999998</v>
      </c>
      <c r="D11" s="30">
        <v>4.9993009702651005E-2</v>
      </c>
    </row>
    <row r="12" spans="1:4" x14ac:dyDescent="0.25">
      <c r="A12" s="27" t="s">
        <v>54</v>
      </c>
      <c r="B12" s="28">
        <v>1703</v>
      </c>
      <c r="C12" s="28">
        <v>5091.9700000000012</v>
      </c>
      <c r="D12" s="30">
        <v>1.8823048330050867E-2</v>
      </c>
    </row>
    <row r="13" spans="1:4" x14ac:dyDescent="0.25">
      <c r="A13" s="27" t="s">
        <v>22</v>
      </c>
      <c r="B13" s="28">
        <v>929</v>
      </c>
      <c r="C13" s="28">
        <v>3251.5</v>
      </c>
      <c r="D13" s="30">
        <v>1.2019540893830949E-2</v>
      </c>
    </row>
    <row r="14" spans="1:4" x14ac:dyDescent="0.25">
      <c r="A14" s="27" t="s">
        <v>518</v>
      </c>
      <c r="B14" s="28">
        <v>14025</v>
      </c>
      <c r="C14" s="28">
        <v>270517.82</v>
      </c>
      <c r="D14" s="3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AC8B2-F5EC-4FE5-A994-919F41411C98}">
  <sheetPr>
    <tabColor rgb="FF00B050"/>
  </sheetPr>
  <dimension ref="A3:D52"/>
  <sheetViews>
    <sheetView workbookViewId="0">
      <selection activeCell="J22" sqref="J22"/>
    </sheetView>
  </sheetViews>
  <sheetFormatPr defaultRowHeight="12.5" x14ac:dyDescent="0.25"/>
  <cols>
    <col min="1" max="1" width="15.08984375" bestFit="1" customWidth="1"/>
    <col min="2" max="2" width="14.90625" bestFit="1" customWidth="1"/>
    <col min="3" max="3" width="15" bestFit="1" customWidth="1"/>
    <col min="4" max="4" width="16" bestFit="1" customWidth="1"/>
  </cols>
  <sheetData>
    <row r="3" spans="1:4" x14ac:dyDescent="0.25">
      <c r="A3" s="26" t="s">
        <v>517</v>
      </c>
      <c r="B3" t="s">
        <v>537</v>
      </c>
      <c r="C3" t="s">
        <v>530</v>
      </c>
      <c r="D3" t="s">
        <v>538</v>
      </c>
    </row>
    <row r="4" spans="1:4" x14ac:dyDescent="0.25">
      <c r="A4" s="27" t="s">
        <v>424</v>
      </c>
      <c r="B4" s="28">
        <v>1013</v>
      </c>
      <c r="C4" s="28">
        <v>27375.219999999998</v>
      </c>
      <c r="D4" s="30">
        <v>6.6130840852379691E-2</v>
      </c>
    </row>
    <row r="5" spans="1:4" x14ac:dyDescent="0.25">
      <c r="A5" s="27" t="s">
        <v>423</v>
      </c>
      <c r="B5" s="28">
        <v>1037</v>
      </c>
      <c r="C5" s="28">
        <v>25225.100000000006</v>
      </c>
      <c r="D5" s="30">
        <v>6.0936754977142224E-2</v>
      </c>
    </row>
    <row r="6" spans="1:4" x14ac:dyDescent="0.25">
      <c r="A6" s="27" t="s">
        <v>429</v>
      </c>
      <c r="B6" s="28">
        <v>562</v>
      </c>
      <c r="C6" s="28">
        <v>20564.8</v>
      </c>
      <c r="D6" s="30">
        <v>4.9678779420257363E-2</v>
      </c>
    </row>
    <row r="7" spans="1:4" x14ac:dyDescent="0.25">
      <c r="A7" s="27" t="s">
        <v>438</v>
      </c>
      <c r="B7" s="28">
        <v>481</v>
      </c>
      <c r="C7" s="28">
        <v>16003.15</v>
      </c>
      <c r="D7" s="30">
        <v>3.8659114549098053E-2</v>
      </c>
    </row>
    <row r="8" spans="1:4" x14ac:dyDescent="0.25">
      <c r="A8" s="27" t="s">
        <v>421</v>
      </c>
      <c r="B8" s="28">
        <v>808</v>
      </c>
      <c r="C8" s="28">
        <v>14942.56</v>
      </c>
      <c r="D8" s="30">
        <v>3.6097027066344475E-2</v>
      </c>
    </row>
    <row r="9" spans="1:4" x14ac:dyDescent="0.25">
      <c r="A9" s="27" t="s">
        <v>434</v>
      </c>
      <c r="B9" s="28">
        <v>563</v>
      </c>
      <c r="C9" s="28">
        <v>14262.849999999999</v>
      </c>
      <c r="D9" s="30">
        <v>3.4455038660926328E-2</v>
      </c>
    </row>
    <row r="10" spans="1:4" x14ac:dyDescent="0.25">
      <c r="A10" s="27" t="s">
        <v>431</v>
      </c>
      <c r="B10" s="28">
        <v>834</v>
      </c>
      <c r="C10" s="28">
        <v>14060.75</v>
      </c>
      <c r="D10" s="30">
        <v>3.3966821837965053E-2</v>
      </c>
    </row>
    <row r="11" spans="1:4" x14ac:dyDescent="0.25">
      <c r="A11" s="27" t="s">
        <v>422</v>
      </c>
      <c r="B11" s="28">
        <v>909</v>
      </c>
      <c r="C11" s="28">
        <v>12236.52</v>
      </c>
      <c r="D11" s="30">
        <v>2.9559994648699121E-2</v>
      </c>
    </row>
    <row r="12" spans="1:4" x14ac:dyDescent="0.25">
      <c r="A12" s="27" t="s">
        <v>439</v>
      </c>
      <c r="B12" s="28">
        <v>495</v>
      </c>
      <c r="C12" s="28">
        <v>12139.009999999998</v>
      </c>
      <c r="D12" s="30">
        <v>2.9324437882707263E-2</v>
      </c>
    </row>
    <row r="13" spans="1:4" x14ac:dyDescent="0.25">
      <c r="A13" s="27" t="s">
        <v>426</v>
      </c>
      <c r="B13" s="28">
        <v>548</v>
      </c>
      <c r="C13" s="28">
        <v>12080.85</v>
      </c>
      <c r="D13" s="30">
        <v>2.9183939661908517E-2</v>
      </c>
    </row>
    <row r="14" spans="1:4" x14ac:dyDescent="0.25">
      <c r="A14" s="27" t="s">
        <v>437</v>
      </c>
      <c r="B14" s="28">
        <v>638</v>
      </c>
      <c r="C14" s="28">
        <v>11760.099999999999</v>
      </c>
      <c r="D14" s="30">
        <v>2.840909777192915E-2</v>
      </c>
    </row>
    <row r="15" spans="1:4" x14ac:dyDescent="0.25">
      <c r="A15" s="27" t="s">
        <v>462</v>
      </c>
      <c r="B15" s="28">
        <v>484</v>
      </c>
      <c r="C15" s="28">
        <v>11550.119999999999</v>
      </c>
      <c r="D15" s="30">
        <v>2.7901845082738609E-2</v>
      </c>
    </row>
    <row r="16" spans="1:4" x14ac:dyDescent="0.25">
      <c r="A16" s="27" t="s">
        <v>443</v>
      </c>
      <c r="B16" s="28">
        <v>383</v>
      </c>
      <c r="C16" s="28">
        <v>11490.96</v>
      </c>
      <c r="D16" s="30">
        <v>2.775893114287523E-2</v>
      </c>
    </row>
    <row r="17" spans="1:4" x14ac:dyDescent="0.25">
      <c r="A17" s="27" t="s">
        <v>463</v>
      </c>
      <c r="B17" s="28">
        <v>448</v>
      </c>
      <c r="C17" s="28">
        <v>11339.199999999999</v>
      </c>
      <c r="D17" s="30">
        <v>2.7392321617627318E-2</v>
      </c>
    </row>
    <row r="18" spans="1:4" x14ac:dyDescent="0.25">
      <c r="A18" s="27" t="s">
        <v>452</v>
      </c>
      <c r="B18" s="28">
        <v>333</v>
      </c>
      <c r="C18" s="28">
        <v>10942</v>
      </c>
      <c r="D18" s="30">
        <v>2.6432798005157167E-2</v>
      </c>
    </row>
    <row r="19" spans="1:4" x14ac:dyDescent="0.25">
      <c r="A19" s="27" t="s">
        <v>456</v>
      </c>
      <c r="B19" s="28">
        <v>245</v>
      </c>
      <c r="C19" s="28">
        <v>10708.95</v>
      </c>
      <c r="D19" s="30">
        <v>2.5869814677145664E-2</v>
      </c>
    </row>
    <row r="20" spans="1:4" x14ac:dyDescent="0.25">
      <c r="A20" s="27" t="s">
        <v>465</v>
      </c>
      <c r="B20" s="28">
        <v>381</v>
      </c>
      <c r="C20" s="28">
        <v>10526.6</v>
      </c>
      <c r="D20" s="30">
        <v>2.5429308305710788E-2</v>
      </c>
    </row>
    <row r="21" spans="1:4" x14ac:dyDescent="0.25">
      <c r="A21" s="27" t="s">
        <v>428</v>
      </c>
      <c r="B21" s="28">
        <v>423</v>
      </c>
      <c r="C21" s="28">
        <v>10510.95</v>
      </c>
      <c r="D21" s="30">
        <v>2.5391502302349364E-2</v>
      </c>
    </row>
    <row r="22" spans="1:4" x14ac:dyDescent="0.25">
      <c r="A22" s="27" t="s">
        <v>432</v>
      </c>
      <c r="B22" s="28">
        <v>806</v>
      </c>
      <c r="C22" s="28">
        <v>10338.209999999999</v>
      </c>
      <c r="D22" s="30">
        <v>2.4974210991125557E-2</v>
      </c>
    </row>
    <row r="23" spans="1:4" x14ac:dyDescent="0.25">
      <c r="A23" s="27" t="s">
        <v>441</v>
      </c>
      <c r="B23" s="28">
        <v>432</v>
      </c>
      <c r="C23" s="28">
        <v>10331</v>
      </c>
      <c r="D23" s="30">
        <v>2.4956793656669595E-2</v>
      </c>
    </row>
    <row r="24" spans="1:4" x14ac:dyDescent="0.25">
      <c r="A24" s="27" t="s">
        <v>433</v>
      </c>
      <c r="B24" s="28">
        <v>588</v>
      </c>
      <c r="C24" s="28">
        <v>9307.9500000000007</v>
      </c>
      <c r="D24" s="30">
        <v>2.2485392267602145E-2</v>
      </c>
    </row>
    <row r="25" spans="1:4" x14ac:dyDescent="0.25">
      <c r="A25" s="27" t="s">
        <v>464</v>
      </c>
      <c r="B25" s="28">
        <v>503</v>
      </c>
      <c r="C25" s="28">
        <v>9043.6200000000008</v>
      </c>
      <c r="D25" s="30">
        <v>2.1846845247249086E-2</v>
      </c>
    </row>
    <row r="26" spans="1:4" x14ac:dyDescent="0.25">
      <c r="A26" s="27" t="s">
        <v>455</v>
      </c>
      <c r="B26" s="28">
        <v>282</v>
      </c>
      <c r="C26" s="28">
        <v>8499</v>
      </c>
      <c r="D26" s="30">
        <v>2.0531196330271503E-2</v>
      </c>
    </row>
    <row r="27" spans="1:4" x14ac:dyDescent="0.25">
      <c r="A27" s="27" t="s">
        <v>446</v>
      </c>
      <c r="B27" s="28">
        <v>177</v>
      </c>
      <c r="C27" s="28">
        <v>8436.5</v>
      </c>
      <c r="D27" s="30">
        <v>2.0380213888732266E-2</v>
      </c>
    </row>
    <row r="28" spans="1:4" x14ac:dyDescent="0.25">
      <c r="A28" s="27" t="s">
        <v>440</v>
      </c>
      <c r="B28" s="28">
        <v>495</v>
      </c>
      <c r="C28" s="28">
        <v>6707.95</v>
      </c>
      <c r="D28" s="30">
        <v>1.6204522699569915E-2</v>
      </c>
    </row>
    <row r="29" spans="1:4" x14ac:dyDescent="0.25">
      <c r="A29" s="27" t="s">
        <v>436</v>
      </c>
      <c r="B29" s="28">
        <v>347</v>
      </c>
      <c r="C29" s="28">
        <v>6611.28</v>
      </c>
      <c r="D29" s="30">
        <v>1.5970995137592349E-2</v>
      </c>
    </row>
    <row r="30" spans="1:4" x14ac:dyDescent="0.25">
      <c r="A30" s="27" t="s">
        <v>448</v>
      </c>
      <c r="B30" s="28">
        <v>336</v>
      </c>
      <c r="C30" s="28">
        <v>6250.7199999999993</v>
      </c>
      <c r="D30" s="30">
        <v>1.5099983471650154E-2</v>
      </c>
    </row>
    <row r="31" spans="1:4" x14ac:dyDescent="0.25">
      <c r="A31" s="27" t="s">
        <v>461</v>
      </c>
      <c r="B31" s="28">
        <v>471</v>
      </c>
      <c r="C31" s="28">
        <v>6172.4400000000005</v>
      </c>
      <c r="D31" s="30">
        <v>1.4910880983271094E-2</v>
      </c>
    </row>
    <row r="32" spans="1:4" x14ac:dyDescent="0.25">
      <c r="A32" s="27" t="s">
        <v>427</v>
      </c>
      <c r="B32" s="28">
        <v>290</v>
      </c>
      <c r="C32" s="28">
        <v>6034.2999999999993</v>
      </c>
      <c r="D32" s="30">
        <v>1.457717355168341E-2</v>
      </c>
    </row>
    <row r="33" spans="1:4" x14ac:dyDescent="0.25">
      <c r="A33" s="27" t="s">
        <v>442</v>
      </c>
      <c r="B33" s="28">
        <v>279</v>
      </c>
      <c r="C33" s="28">
        <v>5813.65</v>
      </c>
      <c r="D33" s="30">
        <v>1.4044145140073291E-2</v>
      </c>
    </row>
    <row r="34" spans="1:4" x14ac:dyDescent="0.25">
      <c r="A34" s="27" t="s">
        <v>450</v>
      </c>
      <c r="B34" s="28">
        <v>179</v>
      </c>
      <c r="C34" s="28">
        <v>5801.6</v>
      </c>
      <c r="D34" s="30">
        <v>1.4015035725344528E-2</v>
      </c>
    </row>
    <row r="35" spans="1:4" x14ac:dyDescent="0.25">
      <c r="A35" s="27" t="s">
        <v>467</v>
      </c>
      <c r="B35" s="28">
        <v>325</v>
      </c>
      <c r="C35" s="28">
        <v>5693</v>
      </c>
      <c r="D35" s="30">
        <v>1.3752688634925951E-2</v>
      </c>
    </row>
    <row r="36" spans="1:4" x14ac:dyDescent="0.25">
      <c r="A36" s="27" t="s">
        <v>466</v>
      </c>
      <c r="B36" s="28">
        <v>346</v>
      </c>
      <c r="C36" s="28">
        <v>5604.72</v>
      </c>
      <c r="D36" s="30">
        <v>1.3539428955900611E-2</v>
      </c>
    </row>
    <row r="37" spans="1:4" x14ac:dyDescent="0.25">
      <c r="A37" s="27" t="s">
        <v>444</v>
      </c>
      <c r="B37" s="28">
        <v>359</v>
      </c>
      <c r="C37" s="28">
        <v>5228.05</v>
      </c>
      <c r="D37" s="30">
        <v>1.2629500055827265E-2</v>
      </c>
    </row>
    <row r="38" spans="1:4" x14ac:dyDescent="0.25">
      <c r="A38" s="27" t="s">
        <v>447</v>
      </c>
      <c r="B38" s="28">
        <v>246</v>
      </c>
      <c r="C38" s="28">
        <v>5132.3999999999996</v>
      </c>
      <c r="D38" s="30">
        <v>1.2398436527295616E-2</v>
      </c>
    </row>
    <row r="39" spans="1:4" x14ac:dyDescent="0.25">
      <c r="A39" s="27" t="s">
        <v>451</v>
      </c>
      <c r="B39" s="28">
        <v>200</v>
      </c>
      <c r="C39" s="28">
        <v>5069.6000000000004</v>
      </c>
      <c r="D39" s="30">
        <v>1.2246729370036994E-2</v>
      </c>
    </row>
    <row r="40" spans="1:4" x14ac:dyDescent="0.25">
      <c r="A40" s="27" t="s">
        <v>445</v>
      </c>
      <c r="B40" s="28">
        <v>196</v>
      </c>
      <c r="C40" s="28">
        <v>4673</v>
      </c>
      <c r="D40" s="30">
        <v>1.1288655189005615E-2</v>
      </c>
    </row>
    <row r="41" spans="1:4" x14ac:dyDescent="0.25">
      <c r="A41" s="27" t="s">
        <v>453</v>
      </c>
      <c r="B41" s="28">
        <v>428</v>
      </c>
      <c r="C41" s="28">
        <v>3668.4999999999995</v>
      </c>
      <c r="D41" s="30">
        <v>8.8620653885870086E-3</v>
      </c>
    </row>
    <row r="42" spans="1:4" x14ac:dyDescent="0.25">
      <c r="A42" s="27" t="s">
        <v>430</v>
      </c>
      <c r="B42" s="28">
        <v>363</v>
      </c>
      <c r="C42" s="28">
        <v>3526.95</v>
      </c>
      <c r="D42" s="30">
        <v>8.520120354988947E-3</v>
      </c>
    </row>
    <row r="43" spans="1:4" x14ac:dyDescent="0.25">
      <c r="A43" s="27" t="s">
        <v>449</v>
      </c>
      <c r="B43" s="28">
        <v>298</v>
      </c>
      <c r="C43" s="28">
        <v>3500.6800000000003</v>
      </c>
      <c r="D43" s="30">
        <v>8.4566594151611763E-3</v>
      </c>
    </row>
    <row r="44" spans="1:4" x14ac:dyDescent="0.25">
      <c r="A44" s="27" t="s">
        <v>435</v>
      </c>
      <c r="B44" s="28">
        <v>246</v>
      </c>
      <c r="C44" s="28">
        <v>3098.5</v>
      </c>
      <c r="D44" s="30">
        <v>7.4851055217491757E-3</v>
      </c>
    </row>
    <row r="45" spans="1:4" x14ac:dyDescent="0.25">
      <c r="A45" s="27" t="s">
        <v>468</v>
      </c>
      <c r="B45" s="28">
        <v>244</v>
      </c>
      <c r="C45" s="28">
        <v>2843.41</v>
      </c>
      <c r="D45" s="30">
        <v>6.868879745553275E-3</v>
      </c>
    </row>
    <row r="46" spans="1:4" x14ac:dyDescent="0.25">
      <c r="A46" s="27" t="s">
        <v>458</v>
      </c>
      <c r="B46" s="28">
        <v>147</v>
      </c>
      <c r="C46" s="28">
        <v>2384</v>
      </c>
      <c r="D46" s="30">
        <v>5.759074250072627E-3</v>
      </c>
    </row>
    <row r="47" spans="1:4" x14ac:dyDescent="0.25">
      <c r="A47" s="27" t="s">
        <v>460</v>
      </c>
      <c r="B47" s="28">
        <v>121</v>
      </c>
      <c r="C47" s="28">
        <v>1849.2</v>
      </c>
      <c r="D47" s="30">
        <v>4.4671476943096908E-3</v>
      </c>
    </row>
    <row r="48" spans="1:4" x14ac:dyDescent="0.25">
      <c r="A48" s="27" t="s">
        <v>425</v>
      </c>
      <c r="B48" s="28">
        <v>111</v>
      </c>
      <c r="C48" s="28">
        <v>1407</v>
      </c>
      <c r="D48" s="30">
        <v>3.3989167239312861E-3</v>
      </c>
    </row>
    <row r="49" spans="1:4" x14ac:dyDescent="0.25">
      <c r="A49" s="27" t="s">
        <v>459</v>
      </c>
      <c r="B49" s="28">
        <v>127</v>
      </c>
      <c r="C49" s="28">
        <v>1382.53</v>
      </c>
      <c r="D49" s="30">
        <v>3.3398040784198444E-3</v>
      </c>
    </row>
    <row r="50" spans="1:4" x14ac:dyDescent="0.25">
      <c r="A50" s="27" t="s">
        <v>454</v>
      </c>
      <c r="B50" s="28">
        <v>130</v>
      </c>
      <c r="C50" s="28">
        <v>1211.29</v>
      </c>
      <c r="D50" s="30">
        <v>2.9261363457929834E-3</v>
      </c>
    </row>
    <row r="51" spans="1:4" x14ac:dyDescent="0.25">
      <c r="A51" s="27" t="s">
        <v>457</v>
      </c>
      <c r="B51" s="28">
        <v>138</v>
      </c>
      <c r="C51" s="28">
        <v>614.68000000000006</v>
      </c>
      <c r="D51" s="30">
        <v>1.4848941946454038E-3</v>
      </c>
    </row>
    <row r="52" spans="1:4" x14ac:dyDescent="0.25">
      <c r="A52" s="27" t="s">
        <v>518</v>
      </c>
      <c r="B52" s="28">
        <v>19795</v>
      </c>
      <c r="C52" s="28">
        <v>413955.4200000001</v>
      </c>
      <c r="D52" s="3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December</vt:lpstr>
      <vt:lpstr>Distribution</vt:lpstr>
      <vt:lpstr>Monthly </vt:lpstr>
      <vt:lpstr>Category</vt:lpstr>
      <vt:lpstr>State</vt:lpstr>
      <vt:lpstr>Payments</vt:lpstr>
      <vt:lpstr>Product</vt:lpstr>
      <vt:lpstr>Salesperson</vt:lpstr>
      <vt:lpstr>Customer</vt:lpstr>
      <vt:lpstr>Dashboard</vt:lpstr>
    </vt:vector>
  </TitlesOfParts>
  <Company>Queensland Rail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 Marcus</dc:creator>
  <cp:lastModifiedBy>akankchasingh20012004@gmail.com</cp:lastModifiedBy>
  <cp:lastPrinted>2016-01-09T08:34:35Z</cp:lastPrinted>
  <dcterms:created xsi:type="dcterms:W3CDTF">2015-04-23T06:00:28Z</dcterms:created>
  <dcterms:modified xsi:type="dcterms:W3CDTF">2024-08-18T18:55:50Z</dcterms:modified>
</cp:coreProperties>
</file>